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Z:\Sales File 2022\"/>
    </mc:Choice>
  </mc:AlternateContent>
  <xr:revisionPtr revIDLastSave="0" documentId="13_ncr:1_{5E04665D-F86C-4A2B-AE4F-0251C94A7375}" xr6:coauthVersionLast="47" xr6:coauthVersionMax="47" xr10:uidLastSave="{00000000-0000-0000-0000-000000000000}"/>
  <bookViews>
    <workbookView xWindow="-120" yWindow="-120" windowWidth="29040" windowHeight="16440" activeTab="3" xr2:uid="{392176E2-5C4A-4942-A6AA-527E19CE92D7}"/>
  </bookViews>
  <sheets>
    <sheet name="AGLAND VALUE" sheetId="1" r:id="rId1"/>
    <sheet name="ALL QUALIFIED SALES" sheetId="2" r:id="rId2"/>
    <sheet name="LESS 5 %" sheetId="3" r:id="rId3"/>
    <sheet name="DRY 80%" sheetId="4" r:id="rId4"/>
  </sheets>
  <externalReferences>
    <externalReference r:id="rId5"/>
  </externalReferences>
  <definedNames>
    <definedName name="LANDUSE">'[1]ALL WEBSTER COUNTY SALES'!$AII$20:$AII$28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IL56" i="4" l="1"/>
  <c r="AHZ56" i="4"/>
  <c r="AHY56" i="4"/>
  <c r="AHX56" i="4"/>
  <c r="AHW56" i="4"/>
  <c r="AHV56" i="4"/>
  <c r="AHU56" i="4"/>
  <c r="AHT56" i="4"/>
  <c r="VN56" i="4"/>
  <c r="RF56" i="4"/>
  <c r="RE56" i="4"/>
  <c r="AK56" i="4"/>
  <c r="AIL55" i="4"/>
  <c r="AHZ55" i="4"/>
  <c r="AHY55" i="4"/>
  <c r="AHX55" i="4"/>
  <c r="AHW55" i="4"/>
  <c r="AHV55" i="4"/>
  <c r="AHU55" i="4"/>
  <c r="AHT55" i="4"/>
  <c r="VN55" i="4"/>
  <c r="RF55" i="4"/>
  <c r="RE55" i="4"/>
  <c r="AR55" i="4"/>
  <c r="AQ55" i="4"/>
  <c r="AL55" i="4"/>
  <c r="AK55" i="4"/>
  <c r="AP55" i="4" s="1"/>
  <c r="AG55" i="4"/>
  <c r="AC55" i="4"/>
  <c r="Y55" i="4"/>
  <c r="AIL54" i="4"/>
  <c r="AHZ54" i="4"/>
  <c r="AIH54" i="4" s="1"/>
  <c r="AHY54" i="4"/>
  <c r="AHX54" i="4"/>
  <c r="AHW54" i="4"/>
  <c r="AHV54" i="4"/>
  <c r="AHU54" i="4"/>
  <c r="AIA54" i="4" s="1"/>
  <c r="AHT54" i="4"/>
  <c r="AIB54" i="4" s="1"/>
  <c r="VN54" i="4"/>
  <c r="RF54" i="4"/>
  <c r="RE54" i="4"/>
  <c r="AP54" i="4"/>
  <c r="AK54" i="4"/>
  <c r="Y54" i="4"/>
  <c r="AIL53" i="4"/>
  <c r="AHZ53" i="4"/>
  <c r="AHY53" i="4"/>
  <c r="AHX53" i="4"/>
  <c r="AHW53" i="4"/>
  <c r="AHV53" i="4"/>
  <c r="AHU53" i="4"/>
  <c r="AHT53" i="4"/>
  <c r="VN53" i="4"/>
  <c r="RF53" i="4"/>
  <c r="RE53" i="4"/>
  <c r="AP53" i="4"/>
  <c r="AK53" i="4"/>
  <c r="AL53" i="4" s="1"/>
  <c r="AG53" i="4"/>
  <c r="AC53" i="4"/>
  <c r="Y53" i="4"/>
  <c r="AIL52" i="4"/>
  <c r="AHZ52" i="4"/>
  <c r="AHY52" i="4"/>
  <c r="AHX52" i="4"/>
  <c r="AHW52" i="4"/>
  <c r="AHV52" i="4"/>
  <c r="AHU52" i="4"/>
  <c r="AHT52" i="4"/>
  <c r="VN52" i="4"/>
  <c r="RF52" i="4"/>
  <c r="RE52" i="4"/>
  <c r="AR52" i="4"/>
  <c r="AL52" i="4"/>
  <c r="AK52" i="4"/>
  <c r="AP52" i="4" s="1"/>
  <c r="AG52" i="4"/>
  <c r="AQ52" i="4" s="1"/>
  <c r="AC52" i="4"/>
  <c r="Y52" i="4"/>
  <c r="AIL51" i="4"/>
  <c r="AHZ51" i="4"/>
  <c r="AHY51" i="4"/>
  <c r="AHX51" i="4"/>
  <c r="AHW51" i="4"/>
  <c r="AHV51" i="4"/>
  <c r="AHU51" i="4"/>
  <c r="AHT51" i="4"/>
  <c r="VN51" i="4"/>
  <c r="RF51" i="4"/>
  <c r="RE51" i="4"/>
  <c r="AR51" i="4"/>
  <c r="AQ51" i="4"/>
  <c r="AK51" i="4"/>
  <c r="AG51" i="4"/>
  <c r="AC51" i="4"/>
  <c r="AIL50" i="4"/>
  <c r="AHZ50" i="4"/>
  <c r="AHY50" i="4"/>
  <c r="AHX50" i="4"/>
  <c r="AHW50" i="4"/>
  <c r="AHV50" i="4"/>
  <c r="AHU50" i="4"/>
  <c r="AHT50" i="4"/>
  <c r="VN50" i="4"/>
  <c r="RF50" i="4"/>
  <c r="RE50" i="4"/>
  <c r="AQ50" i="4"/>
  <c r="AK50" i="4"/>
  <c r="AL50" i="4" s="1"/>
  <c r="AG50" i="4"/>
  <c r="AC50" i="4"/>
  <c r="Y50" i="4"/>
  <c r="AIL49" i="4"/>
  <c r="AHZ49" i="4"/>
  <c r="AHY49" i="4"/>
  <c r="AHX49" i="4"/>
  <c r="AHW49" i="4"/>
  <c r="AHV49" i="4"/>
  <c r="AHU49" i="4"/>
  <c r="AHT49" i="4"/>
  <c r="VN49" i="4"/>
  <c r="RF49" i="4"/>
  <c r="RE49" i="4"/>
  <c r="AP49" i="4"/>
  <c r="AK49" i="4"/>
  <c r="Y49" i="4" s="1"/>
  <c r="AG49" i="4"/>
  <c r="AC49" i="4"/>
  <c r="AIL48" i="4"/>
  <c r="AHZ48" i="4"/>
  <c r="AHY48" i="4"/>
  <c r="AHX48" i="4"/>
  <c r="AHW48" i="4"/>
  <c r="AHV48" i="4"/>
  <c r="AHU48" i="4"/>
  <c r="AHT48" i="4"/>
  <c r="VN48" i="4"/>
  <c r="RF48" i="4"/>
  <c r="RE48" i="4"/>
  <c r="AR48" i="4"/>
  <c r="AQ48" i="4"/>
  <c r="AL48" i="4"/>
  <c r="AK48" i="4"/>
  <c r="AP48" i="4" s="1"/>
  <c r="AG48" i="4"/>
  <c r="AC48" i="4"/>
  <c r="Y48" i="4"/>
  <c r="AIL47" i="4"/>
  <c r="AHZ47" i="4"/>
  <c r="AHY47" i="4"/>
  <c r="AHX47" i="4"/>
  <c r="AHW47" i="4"/>
  <c r="AHV47" i="4"/>
  <c r="AHU47" i="4"/>
  <c r="AHT47" i="4"/>
  <c r="VN47" i="4"/>
  <c r="RF47" i="4"/>
  <c r="RE47" i="4"/>
  <c r="AQ47" i="4"/>
  <c r="AK47" i="4"/>
  <c r="AG47" i="4"/>
  <c r="AC47" i="4"/>
  <c r="AIL46" i="4"/>
  <c r="AIB46" i="4"/>
  <c r="AHZ46" i="4"/>
  <c r="AHY46" i="4"/>
  <c r="AHX46" i="4"/>
  <c r="AHW46" i="4"/>
  <c r="AHV46" i="4"/>
  <c r="AHU46" i="4"/>
  <c r="AHT46" i="4"/>
  <c r="AIA46" i="4" s="1"/>
  <c r="VN46" i="4"/>
  <c r="RF46" i="4"/>
  <c r="RE46" i="4"/>
  <c r="AK46" i="4"/>
  <c r="AG46" i="4"/>
  <c r="AC46" i="4"/>
  <c r="AIL45" i="4"/>
  <c r="AHZ45" i="4"/>
  <c r="AHY45" i="4"/>
  <c r="AHX45" i="4"/>
  <c r="AHW45" i="4"/>
  <c r="AHV45" i="4"/>
  <c r="AHU45" i="4"/>
  <c r="AHT45" i="4"/>
  <c r="ZY45" i="4"/>
  <c r="VN45" i="4"/>
  <c r="UA45" i="4"/>
  <c r="RF45" i="4"/>
  <c r="RE45" i="4"/>
  <c r="AP45" i="4"/>
  <c r="AK45" i="4"/>
  <c r="AL45" i="4" s="1"/>
  <c r="AG45" i="4"/>
  <c r="AC45" i="4"/>
  <c r="Y45" i="4"/>
  <c r="AIL44" i="4"/>
  <c r="AHZ44" i="4"/>
  <c r="AHY44" i="4"/>
  <c r="AHX44" i="4"/>
  <c r="AHW44" i="4"/>
  <c r="AHV44" i="4"/>
  <c r="AHU44" i="4"/>
  <c r="AHT44" i="4"/>
  <c r="AGV44" i="4"/>
  <c r="AEH44" i="4"/>
  <c r="AAQ44" i="4"/>
  <c r="AAP44" i="4"/>
  <c r="ZG44" i="4"/>
  <c r="VN44" i="4"/>
  <c r="TA44" i="4"/>
  <c r="RF44" i="4"/>
  <c r="RE44" i="4"/>
  <c r="AR44" i="4"/>
  <c r="AP44" i="4"/>
  <c r="AL44" i="4"/>
  <c r="AK44" i="4"/>
  <c r="AG44" i="4"/>
  <c r="AQ44" i="4" s="1"/>
  <c r="AC44" i="4"/>
  <c r="Y44" i="4"/>
  <c r="AIL43" i="4"/>
  <c r="AHZ43" i="4"/>
  <c r="AHY43" i="4"/>
  <c r="AHX43" i="4"/>
  <c r="AHW43" i="4"/>
  <c r="AHV43" i="4"/>
  <c r="AHU43" i="4"/>
  <c r="AHT43" i="4"/>
  <c r="AFS43" i="4"/>
  <c r="AFQ43" i="4"/>
  <c r="AEO43" i="4"/>
  <c r="ACS43" i="4"/>
  <c r="ACR43" i="4"/>
  <c r="ZX43" i="4"/>
  <c r="ZC43" i="4"/>
  <c r="VN43" i="4"/>
  <c r="UK43" i="4"/>
  <c r="SU43" i="4"/>
  <c r="RF43" i="4"/>
  <c r="RE43" i="4"/>
  <c r="AQ43" i="4"/>
  <c r="AK43" i="4"/>
  <c r="AG43" i="4"/>
  <c r="AC43" i="4"/>
  <c r="AIL42" i="4"/>
  <c r="AHZ42" i="4"/>
  <c r="AHY42" i="4"/>
  <c r="AHX42" i="4"/>
  <c r="AHW42" i="4"/>
  <c r="AHV42" i="4"/>
  <c r="AHU42" i="4"/>
  <c r="AHT42" i="4"/>
  <c r="AGV42" i="4"/>
  <c r="AFF42" i="4"/>
  <c r="ADQ42" i="4"/>
  <c r="ACA42" i="4"/>
  <c r="ZR42" i="4"/>
  <c r="YU42" i="4"/>
  <c r="YB42" i="4"/>
  <c r="VN42" i="4"/>
  <c r="UE42" i="4"/>
  <c r="UC42" i="4"/>
  <c r="TG42" i="4"/>
  <c r="RF42" i="4"/>
  <c r="RE42" i="4"/>
  <c r="AQ42" i="4"/>
  <c r="AP42" i="4"/>
  <c r="AK42" i="4"/>
  <c r="Y42" i="4" s="1"/>
  <c r="AG42" i="4"/>
  <c r="AR42" i="4" s="1"/>
  <c r="AC42" i="4"/>
  <c r="AIL41" i="4"/>
  <c r="AHZ41" i="4"/>
  <c r="AHY41" i="4"/>
  <c r="AHX41" i="4"/>
  <c r="AHW41" i="4"/>
  <c r="AHV41" i="4"/>
  <c r="AHU41" i="4"/>
  <c r="AHT41" i="4"/>
  <c r="AHC41" i="4"/>
  <c r="AFU41" i="4"/>
  <c r="ADD41" i="4"/>
  <c r="ACM41" i="4"/>
  <c r="ABK41" i="4"/>
  <c r="ZS41" i="4"/>
  <c r="YM41" i="4"/>
  <c r="XQ41" i="4"/>
  <c r="XG41" i="4"/>
  <c r="VZ41" i="4"/>
  <c r="VN41" i="4"/>
  <c r="VH41" i="4"/>
  <c r="UW41" i="4"/>
  <c r="SU41" i="4"/>
  <c r="RW41" i="4"/>
  <c r="RF41" i="4"/>
  <c r="RE41" i="4"/>
  <c r="AP41" i="4"/>
  <c r="AL41" i="4"/>
  <c r="AK41" i="4"/>
  <c r="Y41" i="4" s="1"/>
  <c r="AG41" i="4"/>
  <c r="AC41" i="4"/>
  <c r="AIL40" i="4"/>
  <c r="AHZ40" i="4"/>
  <c r="AHY40" i="4"/>
  <c r="AHX40" i="4"/>
  <c r="AHW40" i="4"/>
  <c r="AHV40" i="4"/>
  <c r="AHU40" i="4"/>
  <c r="AHT40" i="4"/>
  <c r="AHP40" i="4"/>
  <c r="AGI40" i="4"/>
  <c r="ADV40" i="4"/>
  <c r="ABT40" i="4"/>
  <c r="AAD40" i="4"/>
  <c r="ZS40" i="4"/>
  <c r="ZL40" i="4"/>
  <c r="YB40" i="4"/>
  <c r="XQ40" i="4"/>
  <c r="XJ40" i="4"/>
  <c r="XA40" i="4"/>
  <c r="VZ40" i="4"/>
  <c r="VO40" i="4"/>
  <c r="VN40" i="4"/>
  <c r="UW40" i="4"/>
  <c r="UE40" i="4"/>
  <c r="TM40" i="4"/>
  <c r="SC40" i="4"/>
  <c r="RK40" i="4"/>
  <c r="RF40" i="4"/>
  <c r="RE40" i="4"/>
  <c r="AP40" i="4"/>
  <c r="AK40" i="4"/>
  <c r="Y40" i="4"/>
  <c r="AIL39" i="4"/>
  <c r="AHZ39" i="4"/>
  <c r="AHY39" i="4"/>
  <c r="AHX39" i="4"/>
  <c r="AHW39" i="4"/>
  <c r="AHV39" i="4"/>
  <c r="AHU39" i="4"/>
  <c r="AHT39" i="4"/>
  <c r="AFS39" i="4"/>
  <c r="AFH39" i="4"/>
  <c r="AEG39" i="4"/>
  <c r="ADQ39" i="4"/>
  <c r="ACN39" i="4"/>
  <c r="ABO39" i="4"/>
  <c r="ABI39" i="4"/>
  <c r="AAW39" i="4"/>
  <c r="AAQ39" i="4"/>
  <c r="AAE39" i="4"/>
  <c r="ZY39" i="4"/>
  <c r="ZM39" i="4"/>
  <c r="ZG39" i="4"/>
  <c r="YU39" i="4"/>
  <c r="YO39" i="4"/>
  <c r="YC39" i="4"/>
  <c r="XW39" i="4"/>
  <c r="XM39" i="4"/>
  <c r="XE39" i="4"/>
  <c r="WY39" i="4"/>
  <c r="WT39" i="4"/>
  <c r="WM39" i="4"/>
  <c r="VN39" i="4"/>
  <c r="VI39" i="4"/>
  <c r="UW39" i="4"/>
  <c r="UF39" i="4"/>
  <c r="TQ39" i="4"/>
  <c r="TM39" i="4"/>
  <c r="SU39" i="4"/>
  <c r="SO39" i="4"/>
  <c r="SC39" i="4"/>
  <c r="RL39" i="4"/>
  <c r="RF39" i="4"/>
  <c r="RE39" i="4"/>
  <c r="AR39" i="4"/>
  <c r="AP39" i="4"/>
  <c r="AL39" i="4"/>
  <c r="AK39" i="4"/>
  <c r="AG39" i="4"/>
  <c r="AQ39" i="4" s="1"/>
  <c r="AC39" i="4"/>
  <c r="Y39" i="4"/>
  <c r="AIL38" i="4"/>
  <c r="AHZ38" i="4"/>
  <c r="AHY38" i="4"/>
  <c r="AHX38" i="4"/>
  <c r="AHW38" i="4"/>
  <c r="AHV38" i="4"/>
  <c r="AHU38" i="4"/>
  <c r="AHT38" i="4"/>
  <c r="AHN38" i="4"/>
  <c r="AHJ38" i="4"/>
  <c r="AHB38" i="4"/>
  <c r="AGP38" i="4"/>
  <c r="AGD38" i="4"/>
  <c r="AFZ38" i="4"/>
  <c r="AFR38" i="4"/>
  <c r="AFF38" i="4"/>
  <c r="AET38" i="4"/>
  <c r="AEP38" i="4"/>
  <c r="AEH38" i="4"/>
  <c r="ADV38" i="4"/>
  <c r="ADJ38" i="4"/>
  <c r="ADF38" i="4"/>
  <c r="ACX38" i="4"/>
  <c r="ACL38" i="4"/>
  <c r="ABZ38" i="4"/>
  <c r="ABV38" i="4"/>
  <c r="ABN38" i="4"/>
  <c r="ABB38" i="4"/>
  <c r="AAP38" i="4"/>
  <c r="AAL38" i="4"/>
  <c r="AAD38" i="4"/>
  <c r="ZR38" i="4"/>
  <c r="ZF38" i="4"/>
  <c r="ZB38" i="4"/>
  <c r="YT38" i="4"/>
  <c r="YH38" i="4"/>
  <c r="XV38" i="4"/>
  <c r="XR38" i="4"/>
  <c r="XJ38" i="4"/>
  <c r="WX38" i="4"/>
  <c r="WL38" i="4"/>
  <c r="WH38" i="4"/>
  <c r="VZ38" i="4"/>
  <c r="VN38" i="4"/>
  <c r="VB38" i="4"/>
  <c r="UX38" i="4"/>
  <c r="UP38" i="4"/>
  <c r="UD38" i="4"/>
  <c r="TR38" i="4"/>
  <c r="TN38" i="4"/>
  <c r="TF38" i="4"/>
  <c r="ST38" i="4"/>
  <c r="SH38" i="4"/>
  <c r="SD38" i="4"/>
  <c r="RF38" i="4"/>
  <c r="RE38" i="4"/>
  <c r="AQ38" i="4"/>
  <c r="AK38" i="4"/>
  <c r="AG38" i="4"/>
  <c r="AC38" i="4"/>
  <c r="AIL37" i="4"/>
  <c r="AHZ37" i="4"/>
  <c r="AHY37" i="4"/>
  <c r="AHX37" i="4"/>
  <c r="AHW37" i="4"/>
  <c r="AHV37" i="4"/>
  <c r="AHU37" i="4"/>
  <c r="AHT37" i="4"/>
  <c r="AHI37" i="4"/>
  <c r="AGW37" i="4"/>
  <c r="AGK37" i="4"/>
  <c r="AFY37" i="4"/>
  <c r="AFM37" i="4"/>
  <c r="AFA37" i="4"/>
  <c r="AEO37" i="4"/>
  <c r="AEC37" i="4"/>
  <c r="ADQ37" i="4"/>
  <c r="ADE37" i="4"/>
  <c r="ACS37" i="4"/>
  <c r="ACG37" i="4"/>
  <c r="ABU37" i="4"/>
  <c r="ABI37" i="4"/>
  <c r="AAW37" i="4"/>
  <c r="AAK37" i="4"/>
  <c r="ZY37" i="4"/>
  <c r="ZM37" i="4"/>
  <c r="ZA37" i="4"/>
  <c r="YO37" i="4"/>
  <c r="YC37" i="4"/>
  <c r="XQ37" i="4"/>
  <c r="XE37" i="4"/>
  <c r="WS37" i="4"/>
  <c r="WG37" i="4"/>
  <c r="VU37" i="4"/>
  <c r="VN37" i="4"/>
  <c r="VI37" i="4"/>
  <c r="VC37" i="4"/>
  <c r="UW37" i="4"/>
  <c r="UU37" i="4"/>
  <c r="UQ37" i="4"/>
  <c r="UF37" i="4"/>
  <c r="UE37" i="4"/>
  <c r="UC37" i="4"/>
  <c r="TY37" i="4"/>
  <c r="TN37" i="4"/>
  <c r="TM37" i="4"/>
  <c r="TK37" i="4"/>
  <c r="TG37" i="4"/>
  <c r="SV37" i="4"/>
  <c r="SU37" i="4"/>
  <c r="SS37" i="4"/>
  <c r="SO37" i="4"/>
  <c r="SD37" i="4"/>
  <c r="SC37" i="4"/>
  <c r="SA37" i="4"/>
  <c r="RW37" i="4"/>
  <c r="RL37" i="4"/>
  <c r="RK37" i="4"/>
  <c r="RI37" i="4"/>
  <c r="RF37" i="4"/>
  <c r="RE37" i="4"/>
  <c r="AQ37" i="4"/>
  <c r="AP37" i="4"/>
  <c r="AK37" i="4"/>
  <c r="AL37" i="4" s="1"/>
  <c r="AG37" i="4"/>
  <c r="AR37" i="4" s="1"/>
  <c r="AC37" i="4"/>
  <c r="Y37" i="4"/>
  <c r="AIL36" i="4"/>
  <c r="AHZ36" i="4"/>
  <c r="AHY36" i="4"/>
  <c r="AHX36" i="4"/>
  <c r="AHW36" i="4"/>
  <c r="AHV36" i="4"/>
  <c r="AHU36" i="4"/>
  <c r="AHT36" i="4"/>
  <c r="AHO36" i="4"/>
  <c r="AHI36" i="4"/>
  <c r="AHC36" i="4"/>
  <c r="AGW36" i="4"/>
  <c r="AGQ36" i="4"/>
  <c r="AGK36" i="4"/>
  <c r="AGE36" i="4"/>
  <c r="AFY36" i="4"/>
  <c r="AFS36" i="4"/>
  <c r="AFM36" i="4"/>
  <c r="AFG36" i="4"/>
  <c r="AFA36" i="4"/>
  <c r="AEU36" i="4"/>
  <c r="AEO36" i="4"/>
  <c r="AEI36" i="4"/>
  <c r="AEC36" i="4"/>
  <c r="ADW36" i="4"/>
  <c r="ADQ36" i="4"/>
  <c r="ADK36" i="4"/>
  <c r="ADE36" i="4"/>
  <c r="ACY36" i="4"/>
  <c r="ACS36" i="4"/>
  <c r="ACM36" i="4"/>
  <c r="ACG36" i="4"/>
  <c r="ACA36" i="4"/>
  <c r="ABU36" i="4"/>
  <c r="ABO36" i="4"/>
  <c r="ABI36" i="4"/>
  <c r="ABC36" i="4"/>
  <c r="AAW36" i="4"/>
  <c r="AAQ36" i="4"/>
  <c r="AAK36" i="4"/>
  <c r="AAE36" i="4"/>
  <c r="ZY36" i="4"/>
  <c r="ZS36" i="4"/>
  <c r="ZM36" i="4"/>
  <c r="ZG36" i="4"/>
  <c r="ZA36" i="4"/>
  <c r="YU36" i="4"/>
  <c r="YO36" i="4"/>
  <c r="YI36" i="4"/>
  <c r="YC36" i="4"/>
  <c r="XW36" i="4"/>
  <c r="XQ36" i="4"/>
  <c r="XK36" i="4"/>
  <c r="XE36" i="4"/>
  <c r="WY36" i="4"/>
  <c r="WS36" i="4"/>
  <c r="WM36" i="4"/>
  <c r="WG36" i="4"/>
  <c r="WA36" i="4"/>
  <c r="VU36" i="4"/>
  <c r="VO36" i="4"/>
  <c r="VN36" i="4"/>
  <c r="VI36" i="4"/>
  <c r="VC36" i="4"/>
  <c r="UW36" i="4"/>
  <c r="UQ36" i="4"/>
  <c r="UK36" i="4"/>
  <c r="UE36" i="4"/>
  <c r="TY36" i="4"/>
  <c r="TS36" i="4"/>
  <c r="TM36" i="4"/>
  <c r="TG36" i="4"/>
  <c r="TA36" i="4"/>
  <c r="SU36" i="4"/>
  <c r="SO36" i="4"/>
  <c r="SI36" i="4"/>
  <c r="SC36" i="4"/>
  <c r="RW36" i="4"/>
  <c r="RQ36" i="4"/>
  <c r="RK36" i="4"/>
  <c r="RF36" i="4"/>
  <c r="RE36" i="4"/>
  <c r="AR36" i="4"/>
  <c r="AP36" i="4"/>
  <c r="AL36" i="4"/>
  <c r="AK36" i="4"/>
  <c r="Y36" i="4" s="1"/>
  <c r="AG36" i="4"/>
  <c r="AQ36" i="4" s="1"/>
  <c r="AC36" i="4"/>
  <c r="AIL35" i="4"/>
  <c r="AHZ35" i="4"/>
  <c r="AHY35" i="4"/>
  <c r="AHX35" i="4"/>
  <c r="AHW35" i="4"/>
  <c r="AHV35" i="4"/>
  <c r="AHU35" i="4"/>
  <c r="AHT35" i="4"/>
  <c r="AHP35" i="4"/>
  <c r="AHG35" i="4"/>
  <c r="AGO35" i="4"/>
  <c r="AFN35" i="4"/>
  <c r="AFE35" i="4"/>
  <c r="AEM35" i="4"/>
  <c r="ADL35" i="4"/>
  <c r="ADC35" i="4"/>
  <c r="ACK35" i="4"/>
  <c r="ABJ35" i="4"/>
  <c r="ABA35" i="4"/>
  <c r="AAI35" i="4"/>
  <c r="ZH35" i="4"/>
  <c r="YY35" i="4"/>
  <c r="YG35" i="4"/>
  <c r="XF35" i="4"/>
  <c r="WW35" i="4"/>
  <c r="WE35" i="4"/>
  <c r="VN35" i="4"/>
  <c r="VG35" i="4"/>
  <c r="UF35" i="4"/>
  <c r="TW35" i="4"/>
  <c r="TE35" i="4"/>
  <c r="SD35" i="4"/>
  <c r="RV35" i="4"/>
  <c r="RF35" i="4"/>
  <c r="RE35" i="4"/>
  <c r="AP35" i="4"/>
  <c r="AK35" i="4"/>
  <c r="AL35" i="4" s="1"/>
  <c r="AG35" i="4"/>
  <c r="AR35" i="4" s="1"/>
  <c r="AC35" i="4"/>
  <c r="Y35" i="4"/>
  <c r="AIL34" i="4"/>
  <c r="AHZ34" i="4"/>
  <c r="AHY34" i="4"/>
  <c r="AHX34" i="4"/>
  <c r="AHW34" i="4"/>
  <c r="AHV34" i="4"/>
  <c r="AHU34" i="4"/>
  <c r="AHT34" i="4"/>
  <c r="AHO34" i="4"/>
  <c r="AHK34" i="4"/>
  <c r="AHI34" i="4"/>
  <c r="AHG34" i="4"/>
  <c r="AHC34" i="4"/>
  <c r="AGY34" i="4"/>
  <c r="AGW34" i="4"/>
  <c r="AGU34" i="4"/>
  <c r="AGQ34" i="4"/>
  <c r="AGM34" i="4"/>
  <c r="AGK34" i="4"/>
  <c r="AGI34" i="4"/>
  <c r="AGE34" i="4"/>
  <c r="AGA34" i="4"/>
  <c r="AFY34" i="4"/>
  <c r="AFW34" i="4"/>
  <c r="AFS34" i="4"/>
  <c r="AFO34" i="4"/>
  <c r="AFM34" i="4"/>
  <c r="AFK34" i="4"/>
  <c r="AFG34" i="4"/>
  <c r="AFC34" i="4"/>
  <c r="AFA34" i="4"/>
  <c r="AEY34" i="4"/>
  <c r="AEU34" i="4"/>
  <c r="AEQ34" i="4"/>
  <c r="AEO34" i="4"/>
  <c r="AEM34" i="4"/>
  <c r="AEI34" i="4"/>
  <c r="AEE34" i="4"/>
  <c r="AEC34" i="4"/>
  <c r="AEA34" i="4"/>
  <c r="ADW34" i="4"/>
  <c r="ADS34" i="4"/>
  <c r="ADQ34" i="4"/>
  <c r="ADO34" i="4"/>
  <c r="ADK34" i="4"/>
  <c r="ADG34" i="4"/>
  <c r="ADE34" i="4"/>
  <c r="ADC34" i="4"/>
  <c r="ACY34" i="4"/>
  <c r="ACU34" i="4"/>
  <c r="ACS34" i="4"/>
  <c r="ACQ34" i="4"/>
  <c r="ACM34" i="4"/>
  <c r="ACI34" i="4"/>
  <c r="ACG34" i="4"/>
  <c r="ACE34" i="4"/>
  <c r="ACA34" i="4"/>
  <c r="ABW34" i="4"/>
  <c r="ABU34" i="4"/>
  <c r="ABS34" i="4"/>
  <c r="ABO34" i="4"/>
  <c r="ABK34" i="4"/>
  <c r="ABI34" i="4"/>
  <c r="ABG34" i="4"/>
  <c r="ABC34" i="4"/>
  <c r="AAY34" i="4"/>
  <c r="AAW34" i="4"/>
  <c r="AAU34" i="4"/>
  <c r="AAQ34" i="4"/>
  <c r="AAM34" i="4"/>
  <c r="AAK34" i="4"/>
  <c r="AAI34" i="4"/>
  <c r="AAE34" i="4"/>
  <c r="AAA34" i="4"/>
  <c r="ZY34" i="4"/>
  <c r="ZW34" i="4"/>
  <c r="ZS34" i="4"/>
  <c r="ZO34" i="4"/>
  <c r="ZM34" i="4"/>
  <c r="ZK34" i="4"/>
  <c r="ZG34" i="4"/>
  <c r="ZC34" i="4"/>
  <c r="ZA34" i="4"/>
  <c r="YY34" i="4"/>
  <c r="YU34" i="4"/>
  <c r="YQ34" i="4"/>
  <c r="YO34" i="4"/>
  <c r="YM34" i="4"/>
  <c r="YI34" i="4"/>
  <c r="YE34" i="4"/>
  <c r="YC34" i="4"/>
  <c r="YA34" i="4"/>
  <c r="XW34" i="4"/>
  <c r="XS34" i="4"/>
  <c r="XQ34" i="4"/>
  <c r="XO34" i="4"/>
  <c r="XK34" i="4"/>
  <c r="XG34" i="4"/>
  <c r="XE34" i="4"/>
  <c r="XC34" i="4"/>
  <c r="WY34" i="4"/>
  <c r="WU34" i="4"/>
  <c r="WS34" i="4"/>
  <c r="WQ34" i="4"/>
  <c r="WM34" i="4"/>
  <c r="WI34" i="4"/>
  <c r="WG34" i="4"/>
  <c r="WE34" i="4"/>
  <c r="WA34" i="4"/>
  <c r="VW34" i="4"/>
  <c r="VU34" i="4"/>
  <c r="VS34" i="4"/>
  <c r="VO34" i="4"/>
  <c r="VN34" i="4"/>
  <c r="VM34" i="4"/>
  <c r="VI34" i="4"/>
  <c r="VC34" i="4"/>
  <c r="VA34" i="4"/>
  <c r="UW34" i="4"/>
  <c r="UQ34" i="4"/>
  <c r="UO34" i="4"/>
  <c r="UK34" i="4"/>
  <c r="UE34" i="4"/>
  <c r="UC34" i="4"/>
  <c r="TY34" i="4"/>
  <c r="TS34" i="4"/>
  <c r="TQ34" i="4"/>
  <c r="TM34" i="4"/>
  <c r="TG34" i="4"/>
  <c r="TE34" i="4"/>
  <c r="TA34" i="4"/>
  <c r="SU34" i="4"/>
  <c r="SS34" i="4"/>
  <c r="SO34" i="4"/>
  <c r="SI34" i="4"/>
  <c r="SG34" i="4"/>
  <c r="SC34" i="4"/>
  <c r="RW34" i="4"/>
  <c r="RU34" i="4"/>
  <c r="RQ34" i="4"/>
  <c r="RK34" i="4"/>
  <c r="RI34" i="4"/>
  <c r="RF34" i="4"/>
  <c r="RE34" i="4"/>
  <c r="AQ34" i="4"/>
  <c r="AK34" i="4"/>
  <c r="AG34" i="4"/>
  <c r="AC34" i="4"/>
  <c r="AIL33" i="4"/>
  <c r="AHZ33" i="4"/>
  <c r="AHY33" i="4"/>
  <c r="AHX33" i="4"/>
  <c r="AHW33" i="4"/>
  <c r="AHV33" i="4"/>
  <c r="AHU33" i="4"/>
  <c r="AHT33" i="4"/>
  <c r="AHD33" i="4"/>
  <c r="AGL33" i="4"/>
  <c r="AFT33" i="4"/>
  <c r="AFB33" i="4"/>
  <c r="AEJ33" i="4"/>
  <c r="ADR33" i="4"/>
  <c r="ACZ33" i="4"/>
  <c r="ACH33" i="4"/>
  <c r="ABP33" i="4"/>
  <c r="AAX33" i="4"/>
  <c r="AAF33" i="4"/>
  <c r="ZK33" i="4"/>
  <c r="YY33" i="4"/>
  <c r="YM33" i="4"/>
  <c r="YA33" i="4"/>
  <c r="XO33" i="4"/>
  <c r="XC33" i="4"/>
  <c r="WQ33" i="4"/>
  <c r="WE33" i="4"/>
  <c r="VS33" i="4"/>
  <c r="VN33" i="4"/>
  <c r="VM33" i="4"/>
  <c r="VA33" i="4"/>
  <c r="UO33" i="4"/>
  <c r="UC33" i="4"/>
  <c r="TQ33" i="4"/>
  <c r="TE33" i="4"/>
  <c r="SS33" i="4"/>
  <c r="SG33" i="4"/>
  <c r="RU33" i="4"/>
  <c r="RI33" i="4"/>
  <c r="RF33" i="4"/>
  <c r="RE33" i="4"/>
  <c r="AP33" i="4"/>
  <c r="AK33" i="4"/>
  <c r="AL33" i="4" s="1"/>
  <c r="AG33" i="4"/>
  <c r="AR33" i="4" s="1"/>
  <c r="AC33" i="4"/>
  <c r="Y33" i="4"/>
  <c r="AIL32" i="4"/>
  <c r="AHZ32" i="4"/>
  <c r="AHY32" i="4"/>
  <c r="AHX32" i="4"/>
  <c r="AHW32" i="4"/>
  <c r="AHV32" i="4"/>
  <c r="AHU32" i="4"/>
  <c r="AHT32" i="4"/>
  <c r="AHO32" i="4"/>
  <c r="AHI32" i="4"/>
  <c r="AHC32" i="4"/>
  <c r="AGW32" i="4"/>
  <c r="AGQ32" i="4"/>
  <c r="AGM32" i="4"/>
  <c r="AGK32" i="4"/>
  <c r="AGE32" i="4"/>
  <c r="AFY32" i="4"/>
  <c r="AFS32" i="4"/>
  <c r="AFM32" i="4"/>
  <c r="AFG32" i="4"/>
  <c r="AFA32" i="4"/>
  <c r="AEU32" i="4"/>
  <c r="AEO32" i="4"/>
  <c r="AEI32" i="4"/>
  <c r="AEC32" i="4"/>
  <c r="ADW32" i="4"/>
  <c r="ADQ32" i="4"/>
  <c r="ADK32" i="4"/>
  <c r="ADE32" i="4"/>
  <c r="ACY32" i="4"/>
  <c r="ACS32" i="4"/>
  <c r="ACM32" i="4"/>
  <c r="ACG32" i="4"/>
  <c r="ACA32" i="4"/>
  <c r="ABU32" i="4"/>
  <c r="ABO32" i="4"/>
  <c r="ABI32" i="4"/>
  <c r="ABC32" i="4"/>
  <c r="AAW32" i="4"/>
  <c r="AAQ32" i="4"/>
  <c r="AAK32" i="4"/>
  <c r="AAE32" i="4"/>
  <c r="ZY32" i="4"/>
  <c r="ZS32" i="4"/>
  <c r="ZM32" i="4"/>
  <c r="ZG32" i="4"/>
  <c r="ZA32" i="4"/>
  <c r="YU32" i="4"/>
  <c r="YO32" i="4"/>
  <c r="YI32" i="4"/>
  <c r="YC32" i="4"/>
  <c r="XW32" i="4"/>
  <c r="XQ32" i="4"/>
  <c r="XK32" i="4"/>
  <c r="XE32" i="4"/>
  <c r="WY32" i="4"/>
  <c r="WS32" i="4"/>
  <c r="WM32" i="4"/>
  <c r="WG32" i="4"/>
  <c r="WA32" i="4"/>
  <c r="VU32" i="4"/>
  <c r="VO32" i="4"/>
  <c r="VN32" i="4"/>
  <c r="VI32" i="4"/>
  <c r="VE32" i="4"/>
  <c r="VC32" i="4"/>
  <c r="UW32" i="4"/>
  <c r="US32" i="4"/>
  <c r="UQ32" i="4"/>
  <c r="UK32" i="4"/>
  <c r="UG32" i="4"/>
  <c r="UE32" i="4"/>
  <c r="TY32" i="4"/>
  <c r="TU32" i="4"/>
  <c r="TS32" i="4"/>
  <c r="TM32" i="4"/>
  <c r="TI32" i="4"/>
  <c r="TG32" i="4"/>
  <c r="TA32" i="4"/>
  <c r="SW32" i="4"/>
  <c r="SU32" i="4"/>
  <c r="SO32" i="4"/>
  <c r="SK32" i="4"/>
  <c r="SI32" i="4"/>
  <c r="SC32" i="4"/>
  <c r="RY32" i="4"/>
  <c r="RW32" i="4"/>
  <c r="RQ32" i="4"/>
  <c r="RM32" i="4"/>
  <c r="RK32" i="4"/>
  <c r="RF32" i="4"/>
  <c r="RE32" i="4"/>
  <c r="AP32" i="4"/>
  <c r="AK32" i="4"/>
  <c r="Y32" i="4" s="1"/>
  <c r="AG32" i="4"/>
  <c r="AC32" i="4"/>
  <c r="AIL31" i="4"/>
  <c r="AHZ31" i="4"/>
  <c r="AHY31" i="4"/>
  <c r="AHX31" i="4"/>
  <c r="AHW31" i="4"/>
  <c r="AHV31" i="4"/>
  <c r="AHU31" i="4"/>
  <c r="AHT31" i="4"/>
  <c r="AHQ31" i="4"/>
  <c r="AHO31" i="4"/>
  <c r="AHN31" i="4"/>
  <c r="AHK31" i="4"/>
  <c r="AHI31" i="4"/>
  <c r="AHH31" i="4"/>
  <c r="AHE31" i="4"/>
  <c r="AHC31" i="4"/>
  <c r="AHB31" i="4"/>
  <c r="AGY31" i="4"/>
  <c r="AGW31" i="4"/>
  <c r="AGV31" i="4"/>
  <c r="AGS31" i="4"/>
  <c r="AGQ31" i="4"/>
  <c r="AGP31" i="4"/>
  <c r="AGM31" i="4"/>
  <c r="AGK31" i="4"/>
  <c r="AGJ31" i="4"/>
  <c r="AGG31" i="4"/>
  <c r="AGE31" i="4"/>
  <c r="AGD31" i="4"/>
  <c r="AGA31" i="4"/>
  <c r="AFY31" i="4"/>
  <c r="AFX31" i="4"/>
  <c r="AFU31" i="4"/>
  <c r="AFS31" i="4"/>
  <c r="AFR31" i="4"/>
  <c r="AFO31" i="4"/>
  <c r="AFM31" i="4"/>
  <c r="AFL31" i="4"/>
  <c r="AFI31" i="4"/>
  <c r="AFG31" i="4"/>
  <c r="AFF31" i="4"/>
  <c r="AFC31" i="4"/>
  <c r="AFA31" i="4"/>
  <c r="AEZ31" i="4"/>
  <c r="AEW31" i="4"/>
  <c r="AEU31" i="4"/>
  <c r="AET31" i="4"/>
  <c r="AEQ31" i="4"/>
  <c r="AEO31" i="4"/>
  <c r="AEN31" i="4"/>
  <c r="AEK31" i="4"/>
  <c r="AEI31" i="4"/>
  <c r="AEH31" i="4"/>
  <c r="AEE31" i="4"/>
  <c r="AEC31" i="4"/>
  <c r="AEB31" i="4"/>
  <c r="ADY31" i="4"/>
  <c r="ADW31" i="4"/>
  <c r="ADV31" i="4"/>
  <c r="ADS31" i="4"/>
  <c r="ADQ31" i="4"/>
  <c r="ADP31" i="4"/>
  <c r="ADK31" i="4"/>
  <c r="ADJ31" i="4"/>
  <c r="ADG31" i="4"/>
  <c r="ADE31" i="4"/>
  <c r="ADD31" i="4"/>
  <c r="ADA31" i="4"/>
  <c r="ACY31" i="4"/>
  <c r="ACX31" i="4"/>
  <c r="ACS31" i="4"/>
  <c r="ACR31" i="4"/>
  <c r="ACO31" i="4"/>
  <c r="ACM31" i="4"/>
  <c r="ACL31" i="4"/>
  <c r="ACI31" i="4"/>
  <c r="ACG31" i="4"/>
  <c r="ACF31" i="4"/>
  <c r="ACA31" i="4"/>
  <c r="ABZ31" i="4"/>
  <c r="ABW31" i="4"/>
  <c r="ABU31" i="4"/>
  <c r="ABT31" i="4"/>
  <c r="ABQ31" i="4"/>
  <c r="ABO31" i="4"/>
  <c r="ABN31" i="4"/>
  <c r="ABI31" i="4"/>
  <c r="ABH31" i="4"/>
  <c r="ABE31" i="4"/>
  <c r="ABC31" i="4"/>
  <c r="ABB31" i="4"/>
  <c r="AAY31" i="4"/>
  <c r="AAW31" i="4"/>
  <c r="AAV31" i="4"/>
  <c r="AAQ31" i="4"/>
  <c r="AAP31" i="4"/>
  <c r="AAM31" i="4"/>
  <c r="AAK31" i="4"/>
  <c r="AAJ31" i="4"/>
  <c r="AAG31" i="4"/>
  <c r="AAE31" i="4"/>
  <c r="AAD31" i="4"/>
  <c r="ZY31" i="4"/>
  <c r="ZX31" i="4"/>
  <c r="ZU31" i="4"/>
  <c r="ZS31" i="4"/>
  <c r="ZR31" i="4"/>
  <c r="ZO31" i="4"/>
  <c r="ZM31" i="4"/>
  <c r="ZL31" i="4"/>
  <c r="ZG31" i="4"/>
  <c r="ZF31" i="4"/>
  <c r="ZC31" i="4"/>
  <c r="ZA31" i="4"/>
  <c r="YZ31" i="4"/>
  <c r="YW31" i="4"/>
  <c r="YU31" i="4"/>
  <c r="YT31" i="4"/>
  <c r="YO31" i="4"/>
  <c r="YN31" i="4"/>
  <c r="YK31" i="4"/>
  <c r="YI31" i="4"/>
  <c r="YH31" i="4"/>
  <c r="YE31" i="4"/>
  <c r="YC31" i="4"/>
  <c r="YB31" i="4"/>
  <c r="XW31" i="4"/>
  <c r="XV31" i="4"/>
  <c r="XS31" i="4"/>
  <c r="XQ31" i="4"/>
  <c r="XP31" i="4"/>
  <c r="XM31" i="4"/>
  <c r="XK31" i="4"/>
  <c r="XJ31" i="4"/>
  <c r="XE31" i="4"/>
  <c r="XD31" i="4"/>
  <c r="XA31" i="4"/>
  <c r="WY31" i="4"/>
  <c r="WX31" i="4"/>
  <c r="WU31" i="4"/>
  <c r="WS31" i="4"/>
  <c r="WR31" i="4"/>
  <c r="WM31" i="4"/>
  <c r="WL31" i="4"/>
  <c r="WI31" i="4"/>
  <c r="WG31" i="4"/>
  <c r="WF31" i="4"/>
  <c r="WC31" i="4"/>
  <c r="WA31" i="4"/>
  <c r="VZ31" i="4"/>
  <c r="VU31" i="4"/>
  <c r="VT31" i="4"/>
  <c r="VQ31" i="4"/>
  <c r="VO31" i="4"/>
  <c r="VN31" i="4"/>
  <c r="VK31" i="4"/>
  <c r="VI31" i="4"/>
  <c r="VH31" i="4"/>
  <c r="VC31" i="4"/>
  <c r="VB31" i="4"/>
  <c r="UY31" i="4"/>
  <c r="UW31" i="4"/>
  <c r="UV31" i="4"/>
  <c r="US31" i="4"/>
  <c r="UQ31" i="4"/>
  <c r="UP31" i="4"/>
  <c r="UK31" i="4"/>
  <c r="UJ31" i="4"/>
  <c r="UG31" i="4"/>
  <c r="UE31" i="4"/>
  <c r="UD31" i="4"/>
  <c r="UA31" i="4"/>
  <c r="TY31" i="4"/>
  <c r="TX31" i="4"/>
  <c r="TS31" i="4"/>
  <c r="TR31" i="4"/>
  <c r="TO31" i="4"/>
  <c r="TM31" i="4"/>
  <c r="TL31" i="4"/>
  <c r="TI31" i="4"/>
  <c r="TG31" i="4"/>
  <c r="TF31" i="4"/>
  <c r="TA31" i="4"/>
  <c r="SZ31" i="4"/>
  <c r="SW31" i="4"/>
  <c r="SU31" i="4"/>
  <c r="ST31" i="4"/>
  <c r="SQ31" i="4"/>
  <c r="SO31" i="4"/>
  <c r="SN31" i="4"/>
  <c r="SI31" i="4"/>
  <c r="SH31" i="4"/>
  <c r="SE31" i="4"/>
  <c r="SC31" i="4"/>
  <c r="RY31" i="4"/>
  <c r="RW31" i="4"/>
  <c r="RQ31" i="4"/>
  <c r="RM31" i="4"/>
  <c r="RK31" i="4"/>
  <c r="RG31" i="4"/>
  <c r="RF31" i="4"/>
  <c r="RE31" i="4"/>
  <c r="AR31" i="4"/>
  <c r="AP31" i="4"/>
  <c r="AL31" i="4"/>
  <c r="AK31" i="4"/>
  <c r="AG31" i="4"/>
  <c r="AQ31" i="4" s="1"/>
  <c r="AC31" i="4"/>
  <c r="Y31" i="4"/>
  <c r="AHQ28" i="4"/>
  <c r="AHQ34" i="4" s="1"/>
  <c r="AHP28" i="4"/>
  <c r="AHP43" i="4" s="1"/>
  <c r="AHO28" i="4"/>
  <c r="AHN28" i="4"/>
  <c r="AHN34" i="4" s="1"/>
  <c r="AHM28" i="4"/>
  <c r="AHL28" i="4"/>
  <c r="AHK28" i="4"/>
  <c r="AHK32" i="4" s="1"/>
  <c r="AHJ28" i="4"/>
  <c r="AHJ31" i="4" s="1"/>
  <c r="AHI28" i="4"/>
  <c r="AHH28" i="4"/>
  <c r="AHH34" i="4" s="1"/>
  <c r="AHG28" i="4"/>
  <c r="AHF28" i="4"/>
  <c r="AHE28" i="4"/>
  <c r="AHE34" i="4" s="1"/>
  <c r="AHD28" i="4"/>
  <c r="AHC28" i="4"/>
  <c r="AHB28" i="4"/>
  <c r="AHB40" i="4" s="1"/>
  <c r="AHA28" i="4"/>
  <c r="AGZ28" i="4"/>
  <c r="AGY28" i="4"/>
  <c r="AGY32" i="4" s="1"/>
  <c r="AGX28" i="4"/>
  <c r="AGX35" i="4" s="1"/>
  <c r="AGW28" i="4"/>
  <c r="AGV28" i="4"/>
  <c r="AGV34" i="4" s="1"/>
  <c r="AGU28" i="4"/>
  <c r="AGT28" i="4"/>
  <c r="AGS28" i="4"/>
  <c r="AGS34" i="4" s="1"/>
  <c r="AGR28" i="4"/>
  <c r="AGR31" i="4" s="1"/>
  <c r="AGQ28" i="4"/>
  <c r="AGP28" i="4"/>
  <c r="AGP34" i="4" s="1"/>
  <c r="AGO28" i="4"/>
  <c r="AGN28" i="4"/>
  <c r="AGM28" i="4"/>
  <c r="AGL28" i="4"/>
  <c r="AGL38" i="4" s="1"/>
  <c r="AGK28" i="4"/>
  <c r="AGJ28" i="4"/>
  <c r="AGJ36" i="4" s="1"/>
  <c r="AGI28" i="4"/>
  <c r="AGH28" i="4"/>
  <c r="AGG28" i="4"/>
  <c r="AGG34" i="4" s="1"/>
  <c r="AGF28" i="4"/>
  <c r="AGF31" i="4" s="1"/>
  <c r="AGE28" i="4"/>
  <c r="AGD28" i="4"/>
  <c r="AGD34" i="4" s="1"/>
  <c r="AGC28" i="4"/>
  <c r="AGB28" i="4"/>
  <c r="AGA28" i="4"/>
  <c r="AGA32" i="4" s="1"/>
  <c r="AFZ28" i="4"/>
  <c r="AFZ35" i="4" s="1"/>
  <c r="AFY28" i="4"/>
  <c r="AFX28" i="4"/>
  <c r="AFX34" i="4" s="1"/>
  <c r="AFW28" i="4"/>
  <c r="AFV28" i="4"/>
  <c r="AFU28" i="4"/>
  <c r="AFU34" i="4" s="1"/>
  <c r="AFT28" i="4"/>
  <c r="AFS28" i="4"/>
  <c r="AFR28" i="4"/>
  <c r="AFR36" i="4" s="1"/>
  <c r="AFQ28" i="4"/>
  <c r="AFP28" i="4"/>
  <c r="AFO28" i="4"/>
  <c r="AFO32" i="4" s="1"/>
  <c r="AFN28" i="4"/>
  <c r="AFN40" i="4" s="1"/>
  <c r="AFM28" i="4"/>
  <c r="AFM44" i="4" s="1"/>
  <c r="AFL28" i="4"/>
  <c r="AFL34" i="4" s="1"/>
  <c r="AFK28" i="4"/>
  <c r="AFJ28" i="4"/>
  <c r="AFI28" i="4"/>
  <c r="AFI34" i="4" s="1"/>
  <c r="AFH28" i="4"/>
  <c r="AFH31" i="4" s="1"/>
  <c r="AFG28" i="4"/>
  <c r="AFF28" i="4"/>
  <c r="AFF34" i="4" s="1"/>
  <c r="AFE28" i="4"/>
  <c r="AFD28" i="4"/>
  <c r="AFC28" i="4"/>
  <c r="AFC40" i="4" s="1"/>
  <c r="AFB28" i="4"/>
  <c r="AFB38" i="4" s="1"/>
  <c r="AFA28" i="4"/>
  <c r="AEZ28" i="4"/>
  <c r="AEZ36" i="4" s="1"/>
  <c r="AEY28" i="4"/>
  <c r="AEX28" i="4"/>
  <c r="AEW28" i="4"/>
  <c r="AEW34" i="4" s="1"/>
  <c r="AEV28" i="4"/>
  <c r="AEV35" i="4" s="1"/>
  <c r="AEU28" i="4"/>
  <c r="AET28" i="4"/>
  <c r="AET34" i="4" s="1"/>
  <c r="AES28" i="4"/>
  <c r="AER28" i="4"/>
  <c r="AEQ28" i="4"/>
  <c r="AEQ32" i="4" s="1"/>
  <c r="AEP28" i="4"/>
  <c r="AEP31" i="4" s="1"/>
  <c r="AEO28" i="4"/>
  <c r="AEN28" i="4"/>
  <c r="AEN34" i="4" s="1"/>
  <c r="AEM28" i="4"/>
  <c r="AEL28" i="4"/>
  <c r="AEK28" i="4"/>
  <c r="AEK34" i="4" s="1"/>
  <c r="AEJ28" i="4"/>
  <c r="AEI28" i="4"/>
  <c r="AEH28" i="4"/>
  <c r="AEH36" i="4" s="1"/>
  <c r="AEG28" i="4"/>
  <c r="AEF28" i="4"/>
  <c r="AEE28" i="4"/>
  <c r="AEE32" i="4" s="1"/>
  <c r="AED28" i="4"/>
  <c r="AED31" i="4" s="1"/>
  <c r="AEC28" i="4"/>
  <c r="AEB28" i="4"/>
  <c r="AEB34" i="4" s="1"/>
  <c r="AEA28" i="4"/>
  <c r="ADZ28" i="4"/>
  <c r="ADY28" i="4"/>
  <c r="ADY34" i="4" s="1"/>
  <c r="ADX28" i="4"/>
  <c r="ADX35" i="4" s="1"/>
  <c r="ADW28" i="4"/>
  <c r="ADV28" i="4"/>
  <c r="ADV41" i="4" s="1"/>
  <c r="ADU28" i="4"/>
  <c r="ADT28" i="4"/>
  <c r="ADS28" i="4"/>
  <c r="ADS32" i="4" s="1"/>
  <c r="ADR28" i="4"/>
  <c r="ADR38" i="4" s="1"/>
  <c r="ADQ28" i="4"/>
  <c r="ADQ43" i="4" s="1"/>
  <c r="ADP28" i="4"/>
  <c r="ADP36" i="4" s="1"/>
  <c r="ADO28" i="4"/>
  <c r="ADN28" i="4"/>
  <c r="ADM28" i="4"/>
  <c r="ADM34" i="4" s="1"/>
  <c r="ADL28" i="4"/>
  <c r="ADL31" i="4" s="1"/>
  <c r="ADK28" i="4"/>
  <c r="ADJ28" i="4"/>
  <c r="ADJ34" i="4" s="1"/>
  <c r="ADI28" i="4"/>
  <c r="ADH28" i="4"/>
  <c r="ADG28" i="4"/>
  <c r="ADG32" i="4" s="1"/>
  <c r="ADF28" i="4"/>
  <c r="ADF31" i="4" s="1"/>
  <c r="ADE28" i="4"/>
  <c r="ADD28" i="4"/>
  <c r="ADD34" i="4" s="1"/>
  <c r="ADC28" i="4"/>
  <c r="ADB28" i="4"/>
  <c r="ADA28" i="4"/>
  <c r="ADA44" i="4" s="1"/>
  <c r="ACZ28" i="4"/>
  <c r="ACY28" i="4"/>
  <c r="ACX28" i="4"/>
  <c r="ACX36" i="4" s="1"/>
  <c r="ACW28" i="4"/>
  <c r="ACV28" i="4"/>
  <c r="ACU28" i="4"/>
  <c r="ACU32" i="4" s="1"/>
  <c r="ACT28" i="4"/>
  <c r="ACT35" i="4" s="1"/>
  <c r="ACS28" i="4"/>
  <c r="ACR28" i="4"/>
  <c r="ACR34" i="4" s="1"/>
  <c r="ACQ28" i="4"/>
  <c r="ACP28" i="4"/>
  <c r="ACO28" i="4"/>
  <c r="ACO34" i="4" s="1"/>
  <c r="ACN28" i="4"/>
  <c r="ACN31" i="4" s="1"/>
  <c r="ACM28" i="4"/>
  <c r="ACL28" i="4"/>
  <c r="ACL34" i="4" s="1"/>
  <c r="ACK28" i="4"/>
  <c r="ACJ28" i="4"/>
  <c r="ACI28" i="4"/>
  <c r="ACI32" i="4" s="1"/>
  <c r="ACH28" i="4"/>
  <c r="ACH38" i="4" s="1"/>
  <c r="ACG28" i="4"/>
  <c r="ACF28" i="4"/>
  <c r="ACF36" i="4" s="1"/>
  <c r="ACE28" i="4"/>
  <c r="ACD28" i="4"/>
  <c r="ACC28" i="4"/>
  <c r="ACC34" i="4" s="1"/>
  <c r="ACB28" i="4"/>
  <c r="ACB31" i="4" s="1"/>
  <c r="ACA28" i="4"/>
  <c r="ABZ28" i="4"/>
  <c r="ABZ41" i="4" s="1"/>
  <c r="ABY28" i="4"/>
  <c r="ABX28" i="4"/>
  <c r="ABW28" i="4"/>
  <c r="ABW32" i="4" s="1"/>
  <c r="ABV28" i="4"/>
  <c r="ABV35" i="4" s="1"/>
  <c r="ABU28" i="4"/>
  <c r="ABT28" i="4"/>
  <c r="ABT34" i="4" s="1"/>
  <c r="ABS28" i="4"/>
  <c r="ABR28" i="4"/>
  <c r="ABQ28" i="4"/>
  <c r="ABQ34" i="4" s="1"/>
  <c r="ABP28" i="4"/>
  <c r="ABP43" i="4" s="1"/>
  <c r="ABO28" i="4"/>
  <c r="ABN28" i="4"/>
  <c r="ABN36" i="4" s="1"/>
  <c r="ABM28" i="4"/>
  <c r="ABL28" i="4"/>
  <c r="ABK28" i="4"/>
  <c r="ABK32" i="4" s="1"/>
  <c r="ABJ28" i="4"/>
  <c r="ABJ40" i="4" s="1"/>
  <c r="ABI28" i="4"/>
  <c r="ABH28" i="4"/>
  <c r="ABH46" i="4" s="1"/>
  <c r="ABG28" i="4"/>
  <c r="ABF28" i="4"/>
  <c r="ABE28" i="4"/>
  <c r="ABE34" i="4" s="1"/>
  <c r="ABD28" i="4"/>
  <c r="ABD31" i="4" s="1"/>
  <c r="ABC28" i="4"/>
  <c r="ABB28" i="4"/>
  <c r="ABB34" i="4" s="1"/>
  <c r="ABA28" i="4"/>
  <c r="AAZ28" i="4"/>
  <c r="AAY28" i="4"/>
  <c r="AAY32" i="4" s="1"/>
  <c r="AAX28" i="4"/>
  <c r="AAX38" i="4" s="1"/>
  <c r="AAW28" i="4"/>
  <c r="AAV28" i="4"/>
  <c r="AAV40" i="4" s="1"/>
  <c r="AAU28" i="4"/>
  <c r="AAT28" i="4"/>
  <c r="AAS28" i="4"/>
  <c r="AAS34" i="4" s="1"/>
  <c r="AAR28" i="4"/>
  <c r="AAR35" i="4" s="1"/>
  <c r="AAQ28" i="4"/>
  <c r="AAP28" i="4"/>
  <c r="AAP34" i="4" s="1"/>
  <c r="AAO28" i="4"/>
  <c r="AAN28" i="4"/>
  <c r="AAM28" i="4"/>
  <c r="AAM32" i="4" s="1"/>
  <c r="AAL28" i="4"/>
  <c r="AAL31" i="4" s="1"/>
  <c r="AAK28" i="4"/>
  <c r="AAJ28" i="4"/>
  <c r="AAJ34" i="4" s="1"/>
  <c r="AAI28" i="4"/>
  <c r="AAH28" i="4"/>
  <c r="AAG28" i="4"/>
  <c r="AAG34" i="4" s="1"/>
  <c r="AAF28" i="4"/>
  <c r="AAE28" i="4"/>
  <c r="AAD28" i="4"/>
  <c r="AAD36" i="4" s="1"/>
  <c r="AAC28" i="4"/>
  <c r="AAB28" i="4"/>
  <c r="AAA28" i="4"/>
  <c r="AAA32" i="4" s="1"/>
  <c r="ZZ28" i="4"/>
  <c r="ZZ31" i="4" s="1"/>
  <c r="ZY28" i="4"/>
  <c r="ZX28" i="4"/>
  <c r="ZX34" i="4" s="1"/>
  <c r="ZW28" i="4"/>
  <c r="ZV28" i="4"/>
  <c r="ZU28" i="4"/>
  <c r="ZU34" i="4" s="1"/>
  <c r="ZT28" i="4"/>
  <c r="ZT35" i="4" s="1"/>
  <c r="ZS28" i="4"/>
  <c r="ZR28" i="4"/>
  <c r="ZR34" i="4" s="1"/>
  <c r="ZQ28" i="4"/>
  <c r="ZP28" i="4"/>
  <c r="ZO28" i="4"/>
  <c r="ZO32" i="4" s="1"/>
  <c r="ZN28" i="4"/>
  <c r="ZN38" i="4" s="1"/>
  <c r="ZM28" i="4"/>
  <c r="ZL28" i="4"/>
  <c r="ZL36" i="4" s="1"/>
  <c r="ZK28" i="4"/>
  <c r="ZJ28" i="4"/>
  <c r="ZI28" i="4"/>
  <c r="ZI34" i="4" s="1"/>
  <c r="ZH28" i="4"/>
  <c r="ZH33" i="4" s="1"/>
  <c r="ZG28" i="4"/>
  <c r="ZF28" i="4"/>
  <c r="ZF34" i="4" s="1"/>
  <c r="ZE28" i="4"/>
  <c r="ZD28" i="4"/>
  <c r="ZC28" i="4"/>
  <c r="ZC40" i="4" s="1"/>
  <c r="ZB28" i="4"/>
  <c r="ZB31" i="4" s="1"/>
  <c r="ZA28" i="4"/>
  <c r="YZ28" i="4"/>
  <c r="YZ34" i="4" s="1"/>
  <c r="YY28" i="4"/>
  <c r="YX28" i="4"/>
  <c r="YW28" i="4"/>
  <c r="YW34" i="4" s="1"/>
  <c r="YV28" i="4"/>
  <c r="YV33" i="4" s="1"/>
  <c r="YU28" i="4"/>
  <c r="YT28" i="4"/>
  <c r="YT36" i="4" s="1"/>
  <c r="YS28" i="4"/>
  <c r="YR28" i="4"/>
  <c r="YQ28" i="4"/>
  <c r="YQ32" i="4" s="1"/>
  <c r="YP28" i="4"/>
  <c r="YP35" i="4" s="1"/>
  <c r="YO28" i="4"/>
  <c r="YN28" i="4"/>
  <c r="YN34" i="4" s="1"/>
  <c r="YM28" i="4"/>
  <c r="YL28" i="4"/>
  <c r="YK28" i="4"/>
  <c r="YK34" i="4" s="1"/>
  <c r="YJ28" i="4"/>
  <c r="YJ31" i="4" s="1"/>
  <c r="YI28" i="4"/>
  <c r="YI43" i="4" s="1"/>
  <c r="YH28" i="4"/>
  <c r="YH34" i="4" s="1"/>
  <c r="YG28" i="4"/>
  <c r="YF28" i="4"/>
  <c r="YE28" i="4"/>
  <c r="YE32" i="4" s="1"/>
  <c r="YD28" i="4"/>
  <c r="YD38" i="4" s="1"/>
  <c r="YC28" i="4"/>
  <c r="YB28" i="4"/>
  <c r="YB36" i="4" s="1"/>
  <c r="YA28" i="4"/>
  <c r="XZ28" i="4"/>
  <c r="XY28" i="4"/>
  <c r="XY34" i="4" s="1"/>
  <c r="XX28" i="4"/>
  <c r="XX33" i="4" s="1"/>
  <c r="XW28" i="4"/>
  <c r="XV28" i="4"/>
  <c r="XV34" i="4" s="1"/>
  <c r="XU28" i="4"/>
  <c r="XT28" i="4"/>
  <c r="XS28" i="4"/>
  <c r="XS32" i="4" s="1"/>
  <c r="XR28" i="4"/>
  <c r="XR35" i="4" s="1"/>
  <c r="XQ28" i="4"/>
  <c r="XP28" i="4"/>
  <c r="XP43" i="4" s="1"/>
  <c r="XO28" i="4"/>
  <c r="XN28" i="4"/>
  <c r="XM28" i="4"/>
  <c r="XM34" i="4" s="1"/>
  <c r="XL28" i="4"/>
  <c r="XL33" i="4" s="1"/>
  <c r="XK28" i="4"/>
  <c r="XJ28" i="4"/>
  <c r="XJ36" i="4" s="1"/>
  <c r="XI28" i="4"/>
  <c r="XH28" i="4"/>
  <c r="XG28" i="4"/>
  <c r="XG32" i="4" s="1"/>
  <c r="XF28" i="4"/>
  <c r="XF31" i="4" s="1"/>
  <c r="XE28" i="4"/>
  <c r="XD28" i="4"/>
  <c r="XD34" i="4" s="1"/>
  <c r="XC28" i="4"/>
  <c r="XB28" i="4"/>
  <c r="XA28" i="4"/>
  <c r="XA34" i="4" s="1"/>
  <c r="WZ28" i="4"/>
  <c r="WZ31" i="4" s="1"/>
  <c r="WY28" i="4"/>
  <c r="WX28" i="4"/>
  <c r="WX44" i="4" s="1"/>
  <c r="WW28" i="4"/>
  <c r="WV28" i="4"/>
  <c r="WU28" i="4"/>
  <c r="WU32" i="4" s="1"/>
  <c r="WT28" i="4"/>
  <c r="WT38" i="4" s="1"/>
  <c r="WS28" i="4"/>
  <c r="WR28" i="4"/>
  <c r="WR36" i="4" s="1"/>
  <c r="WQ28" i="4"/>
  <c r="WP28" i="4"/>
  <c r="WO28" i="4"/>
  <c r="WO34" i="4" s="1"/>
  <c r="WN28" i="4"/>
  <c r="WN35" i="4" s="1"/>
  <c r="WM28" i="4"/>
  <c r="WL28" i="4"/>
  <c r="WL41" i="4" s="1"/>
  <c r="WK28" i="4"/>
  <c r="WJ28" i="4"/>
  <c r="WI28" i="4"/>
  <c r="WI40" i="4" s="1"/>
  <c r="WH28" i="4"/>
  <c r="WH31" i="4" s="1"/>
  <c r="WG28" i="4"/>
  <c r="WF28" i="4"/>
  <c r="WF34" i="4" s="1"/>
  <c r="WE28" i="4"/>
  <c r="WD28" i="4"/>
  <c r="WC28" i="4"/>
  <c r="WC34" i="4" s="1"/>
  <c r="WB28" i="4"/>
  <c r="WB33" i="4" s="1"/>
  <c r="WA28" i="4"/>
  <c r="VZ28" i="4"/>
  <c r="VZ36" i="4" s="1"/>
  <c r="VY28" i="4"/>
  <c r="VX28" i="4"/>
  <c r="VW28" i="4"/>
  <c r="VW32" i="4" s="1"/>
  <c r="VV28" i="4"/>
  <c r="VV39" i="4" s="1"/>
  <c r="VU28" i="4"/>
  <c r="VT28" i="4"/>
  <c r="VT34" i="4" s="1"/>
  <c r="VS28" i="4"/>
  <c r="VR28" i="4"/>
  <c r="VQ28" i="4"/>
  <c r="VQ34" i="4" s="1"/>
  <c r="VP28" i="4"/>
  <c r="VP35" i="4" s="1"/>
  <c r="VO28" i="4"/>
  <c r="VO41" i="4" s="1"/>
  <c r="VN28" i="4"/>
  <c r="VM28" i="4"/>
  <c r="VL28" i="4"/>
  <c r="VK28" i="4"/>
  <c r="VK32" i="4" s="1"/>
  <c r="VJ28" i="4"/>
  <c r="VJ38" i="4" s="1"/>
  <c r="VI28" i="4"/>
  <c r="VH28" i="4"/>
  <c r="VH36" i="4" s="1"/>
  <c r="VG28" i="4"/>
  <c r="VF28" i="4"/>
  <c r="VE28" i="4"/>
  <c r="VE43" i="4" s="1"/>
  <c r="VD28" i="4"/>
  <c r="VD33" i="4" s="1"/>
  <c r="VC28" i="4"/>
  <c r="VB28" i="4"/>
  <c r="VB34" i="4" s="1"/>
  <c r="VA28" i="4"/>
  <c r="UZ28" i="4"/>
  <c r="UY28" i="4"/>
  <c r="UY32" i="4" s="1"/>
  <c r="UX28" i="4"/>
  <c r="UX31" i="4" s="1"/>
  <c r="UW28" i="4"/>
  <c r="UV28" i="4"/>
  <c r="UV34" i="4" s="1"/>
  <c r="UU28" i="4"/>
  <c r="UT28" i="4"/>
  <c r="US28" i="4"/>
  <c r="US34" i="4" s="1"/>
  <c r="UR28" i="4"/>
  <c r="UR33" i="4" s="1"/>
  <c r="UQ28" i="4"/>
  <c r="UP28" i="4"/>
  <c r="UP40" i="4" s="1"/>
  <c r="UO28" i="4"/>
  <c r="UN28" i="4"/>
  <c r="UM28" i="4"/>
  <c r="UM31" i="4" s="1"/>
  <c r="UL28" i="4"/>
  <c r="UL37" i="4" s="1"/>
  <c r="UK28" i="4"/>
  <c r="UJ28" i="4"/>
  <c r="UJ41" i="4" s="1"/>
  <c r="UI28" i="4"/>
  <c r="UH28" i="4"/>
  <c r="UG28" i="4"/>
  <c r="UG34" i="4" s="1"/>
  <c r="UF28" i="4"/>
  <c r="UF31" i="4" s="1"/>
  <c r="UE28" i="4"/>
  <c r="UD28" i="4"/>
  <c r="UD34" i="4" s="1"/>
  <c r="UC28" i="4"/>
  <c r="UB28" i="4"/>
  <c r="UA28" i="4"/>
  <c r="UA32" i="4" s="1"/>
  <c r="TZ28" i="4"/>
  <c r="TZ38" i="4" s="1"/>
  <c r="TY28" i="4"/>
  <c r="TX28" i="4"/>
  <c r="TX36" i="4" s="1"/>
  <c r="TW28" i="4"/>
  <c r="TV28" i="4"/>
  <c r="TU28" i="4"/>
  <c r="TU34" i="4" s="1"/>
  <c r="TT28" i="4"/>
  <c r="TT35" i="4" s="1"/>
  <c r="TS28" i="4"/>
  <c r="TR28" i="4"/>
  <c r="TR34" i="4" s="1"/>
  <c r="TQ28" i="4"/>
  <c r="TP28" i="4"/>
  <c r="TO28" i="4"/>
  <c r="TO32" i="4" s="1"/>
  <c r="TN28" i="4"/>
  <c r="TN31" i="4" s="1"/>
  <c r="TM28" i="4"/>
  <c r="TL28" i="4"/>
  <c r="TL34" i="4" s="1"/>
  <c r="TK28" i="4"/>
  <c r="TJ28" i="4"/>
  <c r="TI28" i="4"/>
  <c r="TI34" i="4" s="1"/>
  <c r="TH28" i="4"/>
  <c r="TH33" i="4" s="1"/>
  <c r="TG28" i="4"/>
  <c r="TF28" i="4"/>
  <c r="TF44" i="4" s="1"/>
  <c r="TE28" i="4"/>
  <c r="TD28" i="4"/>
  <c r="TC28" i="4"/>
  <c r="TC39" i="4" s="1"/>
  <c r="TB28" i="4"/>
  <c r="TB37" i="4" s="1"/>
  <c r="TA28" i="4"/>
  <c r="SZ28" i="4"/>
  <c r="SZ34" i="4" s="1"/>
  <c r="SY28" i="4"/>
  <c r="SX28" i="4"/>
  <c r="SW28" i="4"/>
  <c r="SW34" i="4" s="1"/>
  <c r="SV28" i="4"/>
  <c r="SV31" i="4" s="1"/>
  <c r="SU28" i="4"/>
  <c r="SU45" i="4" s="1"/>
  <c r="ST28" i="4"/>
  <c r="ST34" i="4" s="1"/>
  <c r="SS28" i="4"/>
  <c r="SR28" i="4"/>
  <c r="SQ28" i="4"/>
  <c r="SQ32" i="4" s="1"/>
  <c r="SP28" i="4"/>
  <c r="SP38" i="4" s="1"/>
  <c r="SO28" i="4"/>
  <c r="SN28" i="4"/>
  <c r="SN40" i="4" s="1"/>
  <c r="SM28" i="4"/>
  <c r="SL28" i="4"/>
  <c r="SK28" i="4"/>
  <c r="SK34" i="4" s="1"/>
  <c r="SJ28" i="4"/>
  <c r="SJ37" i="4" s="1"/>
  <c r="SI28" i="4"/>
  <c r="SH28" i="4"/>
  <c r="SH34" i="4" s="1"/>
  <c r="SG28" i="4"/>
  <c r="SF28" i="4"/>
  <c r="SE28" i="4"/>
  <c r="SE32" i="4" s="1"/>
  <c r="SD28" i="4"/>
  <c r="SD31" i="4" s="1"/>
  <c r="SC28" i="4"/>
  <c r="SB28" i="4"/>
  <c r="SB31" i="4" s="1"/>
  <c r="SA28" i="4"/>
  <c r="RZ28" i="4"/>
  <c r="RY28" i="4"/>
  <c r="RY34" i="4" s="1"/>
  <c r="RX28" i="4"/>
  <c r="RX33" i="4" s="1"/>
  <c r="RW28" i="4"/>
  <c r="RV28" i="4"/>
  <c r="RU28" i="4"/>
  <c r="RT28" i="4"/>
  <c r="RS28" i="4"/>
  <c r="RS31" i="4" s="1"/>
  <c r="RR28" i="4"/>
  <c r="RR37" i="4" s="1"/>
  <c r="RQ28" i="4"/>
  <c r="RP28" i="4"/>
  <c r="RO28" i="4"/>
  <c r="RN28" i="4"/>
  <c r="RM28" i="4"/>
  <c r="RM45" i="4" s="1"/>
  <c r="RL28" i="4"/>
  <c r="RL31" i="4" s="1"/>
  <c r="RK28" i="4"/>
  <c r="RJ28" i="4"/>
  <c r="RJ31" i="4" s="1"/>
  <c r="RI28" i="4"/>
  <c r="RH28" i="4"/>
  <c r="RG28" i="4"/>
  <c r="RG32" i="4" s="1"/>
  <c r="C27" i="4"/>
  <c r="C25" i="4"/>
  <c r="E19" i="4"/>
  <c r="E21" i="4" s="1"/>
  <c r="F15" i="4"/>
  <c r="E14" i="4"/>
  <c r="H15" i="4" s="1"/>
  <c r="E12" i="4"/>
  <c r="A5" i="4"/>
  <c r="H21" i="4" s="1"/>
  <c r="F4" i="4"/>
  <c r="AIL99" i="3"/>
  <c r="AHZ99" i="3"/>
  <c r="AHY99" i="3"/>
  <c r="AHX99" i="3"/>
  <c r="AHW99" i="3"/>
  <c r="AHV99" i="3"/>
  <c r="AHU99" i="3"/>
  <c r="AHT99" i="3"/>
  <c r="VN99" i="3"/>
  <c r="RF99" i="3"/>
  <c r="RE99" i="3"/>
  <c r="AP99" i="3"/>
  <c r="AL99" i="3"/>
  <c r="AK99" i="3"/>
  <c r="AG99" i="3"/>
  <c r="AC99" i="3"/>
  <c r="Y99" i="3"/>
  <c r="AIL98" i="3"/>
  <c r="AHZ98" i="3"/>
  <c r="AHY98" i="3"/>
  <c r="AHX98" i="3"/>
  <c r="AHW98" i="3"/>
  <c r="AHV98" i="3"/>
  <c r="AHU98" i="3"/>
  <c r="AHT98" i="3"/>
  <c r="VN98" i="3"/>
  <c r="RF98" i="3"/>
  <c r="RE98" i="3"/>
  <c r="AQ98" i="3"/>
  <c r="AL98" i="3"/>
  <c r="AK98" i="3"/>
  <c r="AP98" i="3" s="1"/>
  <c r="AG98" i="3"/>
  <c r="AC98" i="3"/>
  <c r="Y98" i="3"/>
  <c r="AIL97" i="3"/>
  <c r="AHZ97" i="3"/>
  <c r="AHY97" i="3"/>
  <c r="AHX97" i="3"/>
  <c r="AHW97" i="3"/>
  <c r="AHV97" i="3"/>
  <c r="AHU97" i="3"/>
  <c r="AIA97" i="3" s="1"/>
  <c r="AHT97" i="3"/>
  <c r="VN97" i="3"/>
  <c r="RF97" i="3"/>
  <c r="RE97" i="3"/>
  <c r="AP97" i="3"/>
  <c r="AL97" i="3"/>
  <c r="AK97" i="3"/>
  <c r="AG97" i="3"/>
  <c r="AR97" i="3" s="1"/>
  <c r="AC97" i="3"/>
  <c r="Y97" i="3"/>
  <c r="AIL96" i="3"/>
  <c r="AHZ96" i="3"/>
  <c r="AHY96" i="3"/>
  <c r="AHX96" i="3"/>
  <c r="AHW96" i="3"/>
  <c r="AHV96" i="3"/>
  <c r="AHU96" i="3"/>
  <c r="AHT96" i="3"/>
  <c r="VN96" i="3"/>
  <c r="RF96" i="3"/>
  <c r="RE96" i="3"/>
  <c r="AR96" i="3"/>
  <c r="AK96" i="3"/>
  <c r="AG96" i="3"/>
  <c r="AQ96" i="3" s="1"/>
  <c r="AC96" i="3"/>
  <c r="AIL95" i="3"/>
  <c r="AHZ95" i="3"/>
  <c r="AHY95" i="3"/>
  <c r="AHX95" i="3"/>
  <c r="AHW95" i="3"/>
  <c r="AHV95" i="3"/>
  <c r="AHU95" i="3"/>
  <c r="AHT95" i="3"/>
  <c r="VN95" i="3"/>
  <c r="RF95" i="3"/>
  <c r="RE95" i="3"/>
  <c r="AP95" i="3"/>
  <c r="AK95" i="3"/>
  <c r="Y95" i="3" s="1"/>
  <c r="AIL94" i="3"/>
  <c r="AHZ94" i="3"/>
  <c r="AHY94" i="3"/>
  <c r="AHX94" i="3"/>
  <c r="AHW94" i="3"/>
  <c r="AHV94" i="3"/>
  <c r="AHU94" i="3"/>
  <c r="AHT94" i="3"/>
  <c r="VN94" i="3"/>
  <c r="RF94" i="3"/>
  <c r="RE94" i="3"/>
  <c r="AL94" i="3"/>
  <c r="AK94" i="3"/>
  <c r="AG94" i="3"/>
  <c r="AQ94" i="3" s="1"/>
  <c r="AC94" i="3"/>
  <c r="AIL93" i="3"/>
  <c r="AHZ93" i="3"/>
  <c r="AHY93" i="3"/>
  <c r="AHX93" i="3"/>
  <c r="AHW93" i="3"/>
  <c r="AHV93" i="3"/>
  <c r="AHU93" i="3"/>
  <c r="AHT93" i="3"/>
  <c r="VN93" i="3"/>
  <c r="RF93" i="3"/>
  <c r="RE93" i="3"/>
  <c r="AQ93" i="3"/>
  <c r="AL93" i="3"/>
  <c r="AK93" i="3"/>
  <c r="AP93" i="3" s="1"/>
  <c r="AG93" i="3"/>
  <c r="AC93" i="3"/>
  <c r="Y93" i="3"/>
  <c r="AIL92" i="3"/>
  <c r="AHZ92" i="3"/>
  <c r="AHY92" i="3"/>
  <c r="AHX92" i="3"/>
  <c r="AHW92" i="3"/>
  <c r="AHV92" i="3"/>
  <c r="AHU92" i="3"/>
  <c r="AHT92" i="3"/>
  <c r="VN92" i="3"/>
  <c r="RF92" i="3"/>
  <c r="RE92" i="3"/>
  <c r="AP92" i="3"/>
  <c r="AK92" i="3"/>
  <c r="AL92" i="3" s="1"/>
  <c r="AG92" i="3"/>
  <c r="AC92" i="3"/>
  <c r="Y92" i="3"/>
  <c r="AIL91" i="3"/>
  <c r="AHZ91" i="3"/>
  <c r="AHY91" i="3"/>
  <c r="AHX91" i="3"/>
  <c r="AHW91" i="3"/>
  <c r="AHV91" i="3"/>
  <c r="AHU91" i="3"/>
  <c r="AHT91" i="3"/>
  <c r="VN91" i="3"/>
  <c r="RF91" i="3"/>
  <c r="RE91" i="3"/>
  <c r="AP91" i="3"/>
  <c r="AK91" i="3"/>
  <c r="Y91" i="3" s="1"/>
  <c r="AG91" i="3"/>
  <c r="AQ91" i="3" s="1"/>
  <c r="AC91" i="3"/>
  <c r="AIL90" i="3"/>
  <c r="AHZ90" i="3"/>
  <c r="AHY90" i="3"/>
  <c r="AHX90" i="3"/>
  <c r="AHW90" i="3"/>
  <c r="AHV90" i="3"/>
  <c r="AHU90" i="3"/>
  <c r="AHT90" i="3"/>
  <c r="VN90" i="3"/>
  <c r="RF90" i="3"/>
  <c r="RE90" i="3"/>
  <c r="AR90" i="3"/>
  <c r="AQ90" i="3"/>
  <c r="AP90" i="3"/>
  <c r="AK90" i="3"/>
  <c r="AG90" i="3"/>
  <c r="AC90" i="3"/>
  <c r="AIL89" i="3"/>
  <c r="AHZ89" i="3"/>
  <c r="AHY89" i="3"/>
  <c r="AHX89" i="3"/>
  <c r="AHW89" i="3"/>
  <c r="AHV89" i="3"/>
  <c r="AHU89" i="3"/>
  <c r="AHT89" i="3"/>
  <c r="VN89" i="3"/>
  <c r="RF89" i="3"/>
  <c r="RE89" i="3"/>
  <c r="AP89" i="3"/>
  <c r="AL89" i="3"/>
  <c r="AK89" i="3"/>
  <c r="AG89" i="3"/>
  <c r="AQ89" i="3" s="1"/>
  <c r="AC89" i="3"/>
  <c r="Y89" i="3"/>
  <c r="AIL88" i="3"/>
  <c r="AHZ88" i="3"/>
  <c r="AHY88" i="3"/>
  <c r="AHX88" i="3"/>
  <c r="AHW88" i="3"/>
  <c r="AHV88" i="3"/>
  <c r="AHU88" i="3"/>
  <c r="AHT88" i="3"/>
  <c r="VN88" i="3"/>
  <c r="RF88" i="3"/>
  <c r="RE88" i="3"/>
  <c r="AQ88" i="3"/>
  <c r="AK88" i="3"/>
  <c r="AG88" i="3"/>
  <c r="AC88" i="3"/>
  <c r="AIL87" i="3"/>
  <c r="AHZ87" i="3"/>
  <c r="AHY87" i="3"/>
  <c r="AHX87" i="3"/>
  <c r="AHW87" i="3"/>
  <c r="AHV87" i="3"/>
  <c r="AHU87" i="3"/>
  <c r="AHT87" i="3"/>
  <c r="VN87" i="3"/>
  <c r="RF87" i="3"/>
  <c r="RE87" i="3"/>
  <c r="AP87" i="3"/>
  <c r="AL87" i="3"/>
  <c r="AK87" i="3"/>
  <c r="Y87" i="3" s="1"/>
  <c r="AG87" i="3"/>
  <c r="AQ87" i="3" s="1"/>
  <c r="AC87" i="3"/>
  <c r="AIL86" i="3"/>
  <c r="AHZ86" i="3"/>
  <c r="AHY86" i="3"/>
  <c r="AHX86" i="3"/>
  <c r="AHW86" i="3"/>
  <c r="AHV86" i="3"/>
  <c r="AHU86" i="3"/>
  <c r="AHT86" i="3"/>
  <c r="VN86" i="3"/>
  <c r="RF86" i="3"/>
  <c r="RE86" i="3"/>
  <c r="AQ86" i="3"/>
  <c r="AK86" i="3"/>
  <c r="AG86" i="3"/>
  <c r="AR86" i="3" s="1"/>
  <c r="AC86" i="3"/>
  <c r="AIL85" i="3"/>
  <c r="AHZ85" i="3"/>
  <c r="AHY85" i="3"/>
  <c r="AHX85" i="3"/>
  <c r="AHW85" i="3"/>
  <c r="AHV85" i="3"/>
  <c r="AHU85" i="3"/>
  <c r="AHT85" i="3"/>
  <c r="VN85" i="3"/>
  <c r="RF85" i="3"/>
  <c r="RE85" i="3"/>
  <c r="AR85" i="3"/>
  <c r="AP85" i="3"/>
  <c r="AL85" i="3"/>
  <c r="AK85" i="3"/>
  <c r="AG85" i="3"/>
  <c r="AQ85" i="3" s="1"/>
  <c r="AC85" i="3"/>
  <c r="Y85" i="3"/>
  <c r="AIL84" i="3"/>
  <c r="AHZ84" i="3"/>
  <c r="AHY84" i="3"/>
  <c r="AHX84" i="3"/>
  <c r="AHW84" i="3"/>
  <c r="AHV84" i="3"/>
  <c r="AHU84" i="3"/>
  <c r="AHT84" i="3"/>
  <c r="VN84" i="3"/>
  <c r="RF84" i="3"/>
  <c r="RE84" i="3"/>
  <c r="AK84" i="3"/>
  <c r="Y84" i="3" s="1"/>
  <c r="AIL83" i="3"/>
  <c r="AHZ83" i="3"/>
  <c r="AHY83" i="3"/>
  <c r="AHX83" i="3"/>
  <c r="AHW83" i="3"/>
  <c r="AHV83" i="3"/>
  <c r="AHU83" i="3"/>
  <c r="AHT83" i="3"/>
  <c r="VN83" i="3"/>
  <c r="RF83" i="3"/>
  <c r="RE83" i="3"/>
  <c r="AR83" i="3"/>
  <c r="AP83" i="3"/>
  <c r="AL83" i="3"/>
  <c r="AK83" i="3"/>
  <c r="AG83" i="3"/>
  <c r="AQ83" i="3" s="1"/>
  <c r="AC83" i="3"/>
  <c r="Y83" i="3"/>
  <c r="AIL82" i="3"/>
  <c r="AHZ82" i="3"/>
  <c r="AHY82" i="3"/>
  <c r="AHX82" i="3"/>
  <c r="AHW82" i="3"/>
  <c r="AHV82" i="3"/>
  <c r="AHU82" i="3"/>
  <c r="AHT82" i="3"/>
  <c r="VN82" i="3"/>
  <c r="RF82" i="3"/>
  <c r="RE82" i="3"/>
  <c r="AQ82" i="3"/>
  <c r="AK82" i="3"/>
  <c r="AG82" i="3"/>
  <c r="AC82" i="3"/>
  <c r="AIL81" i="3"/>
  <c r="AHZ81" i="3"/>
  <c r="AHY81" i="3"/>
  <c r="AHX81" i="3"/>
  <c r="AHW81" i="3"/>
  <c r="AHV81" i="3"/>
  <c r="AHU81" i="3"/>
  <c r="AHT81" i="3"/>
  <c r="VN81" i="3"/>
  <c r="RF81" i="3"/>
  <c r="RE81" i="3"/>
  <c r="AP81" i="3"/>
  <c r="AL81" i="3"/>
  <c r="AK81" i="3"/>
  <c r="AG81" i="3"/>
  <c r="AQ81" i="3" s="1"/>
  <c r="AC81" i="3"/>
  <c r="Y81" i="3"/>
  <c r="AIL80" i="3"/>
  <c r="AHZ80" i="3"/>
  <c r="AHY80" i="3"/>
  <c r="AHX80" i="3"/>
  <c r="AHW80" i="3"/>
  <c r="AHV80" i="3"/>
  <c r="AHU80" i="3"/>
  <c r="AIA80" i="3" s="1"/>
  <c r="AHT80" i="3"/>
  <c r="VN80" i="3"/>
  <c r="RF80" i="3"/>
  <c r="RE80" i="3"/>
  <c r="AQ80" i="3"/>
  <c r="AK80" i="3"/>
  <c r="AG80" i="3"/>
  <c r="AR80" i="3" s="1"/>
  <c r="AC80" i="3"/>
  <c r="Y80" i="3"/>
  <c r="AIL79" i="3"/>
  <c r="AHZ79" i="3"/>
  <c r="AHY79" i="3"/>
  <c r="AHX79" i="3"/>
  <c r="AHW79" i="3"/>
  <c r="AHV79" i="3"/>
  <c r="AHU79" i="3"/>
  <c r="AHT79" i="3"/>
  <c r="VN79" i="3"/>
  <c r="RF79" i="3"/>
  <c r="RE79" i="3"/>
  <c r="AQ79" i="3"/>
  <c r="AK79" i="3"/>
  <c r="AG79" i="3"/>
  <c r="AC79" i="3"/>
  <c r="AIL78" i="3"/>
  <c r="AHZ78" i="3"/>
  <c r="AHY78" i="3"/>
  <c r="AHX78" i="3"/>
  <c r="AHW78" i="3"/>
  <c r="AHV78" i="3"/>
  <c r="AHU78" i="3"/>
  <c r="AHT78" i="3"/>
  <c r="VN78" i="3"/>
  <c r="RF78" i="3"/>
  <c r="RE78" i="3"/>
  <c r="AP78" i="3"/>
  <c r="AL78" i="3"/>
  <c r="AK78" i="3"/>
  <c r="Y78" i="3" s="1"/>
  <c r="AG78" i="3"/>
  <c r="AC78" i="3"/>
  <c r="AIL77" i="3"/>
  <c r="AHZ77" i="3"/>
  <c r="AHY77" i="3"/>
  <c r="AHX77" i="3"/>
  <c r="AHW77" i="3"/>
  <c r="AHV77" i="3"/>
  <c r="AHU77" i="3"/>
  <c r="AHT77" i="3"/>
  <c r="VN77" i="3"/>
  <c r="RF77" i="3"/>
  <c r="RE77" i="3"/>
  <c r="AR77" i="3"/>
  <c r="AQ77" i="3"/>
  <c r="AL77" i="3"/>
  <c r="AK77" i="3"/>
  <c r="AP77" i="3" s="1"/>
  <c r="AG77" i="3"/>
  <c r="AC77" i="3"/>
  <c r="Y77" i="3"/>
  <c r="AIL76" i="3"/>
  <c r="AHZ76" i="3"/>
  <c r="AHY76" i="3"/>
  <c r="AHX76" i="3"/>
  <c r="AHW76" i="3"/>
  <c r="AHV76" i="3"/>
  <c r="AHU76" i="3"/>
  <c r="AHT76" i="3"/>
  <c r="VN76" i="3"/>
  <c r="RF76" i="3"/>
  <c r="RE76" i="3"/>
  <c r="AQ76" i="3"/>
  <c r="AK76" i="3"/>
  <c r="AG76" i="3"/>
  <c r="AR76" i="3" s="1"/>
  <c r="AC76" i="3"/>
  <c r="Y76" i="3"/>
  <c r="AIL75" i="3"/>
  <c r="AHZ75" i="3"/>
  <c r="AHY75" i="3"/>
  <c r="AHX75" i="3"/>
  <c r="AHW75" i="3"/>
  <c r="AHV75" i="3"/>
  <c r="AHU75" i="3"/>
  <c r="AHT75" i="3"/>
  <c r="VN75" i="3"/>
  <c r="RF75" i="3"/>
  <c r="RE75" i="3"/>
  <c r="AK75" i="3"/>
  <c r="Y75" i="3" s="1"/>
  <c r="AIL74" i="3"/>
  <c r="AHZ74" i="3"/>
  <c r="AHY74" i="3"/>
  <c r="AHX74" i="3"/>
  <c r="AHW74" i="3"/>
  <c r="AHV74" i="3"/>
  <c r="AHU74" i="3"/>
  <c r="AHT74" i="3"/>
  <c r="AIA74" i="3" s="1"/>
  <c r="VN74" i="3"/>
  <c r="RF74" i="3"/>
  <c r="RE74" i="3"/>
  <c r="AR74" i="3"/>
  <c r="AP74" i="3"/>
  <c r="AL74" i="3"/>
  <c r="AK74" i="3"/>
  <c r="AG74" i="3"/>
  <c r="AQ74" i="3" s="1"/>
  <c r="AC74" i="3"/>
  <c r="Y74" i="3"/>
  <c r="AIL73" i="3"/>
  <c r="AHZ73" i="3"/>
  <c r="AHY73" i="3"/>
  <c r="AHX73" i="3"/>
  <c r="AHW73" i="3"/>
  <c r="AHV73" i="3"/>
  <c r="AHU73" i="3"/>
  <c r="AHT73" i="3"/>
  <c r="VN73" i="3"/>
  <c r="RF73" i="3"/>
  <c r="RE73" i="3"/>
  <c r="AK73" i="3"/>
  <c r="AIL72" i="3"/>
  <c r="AHZ72" i="3"/>
  <c r="AHY72" i="3"/>
  <c r="AHX72" i="3"/>
  <c r="AHW72" i="3"/>
  <c r="AHV72" i="3"/>
  <c r="AHU72" i="3"/>
  <c r="AHT72" i="3"/>
  <c r="VN72" i="3"/>
  <c r="RF72" i="3"/>
  <c r="RE72" i="3"/>
  <c r="AP72" i="3"/>
  <c r="AL72" i="3"/>
  <c r="AK72" i="3"/>
  <c r="AG72" i="3"/>
  <c r="AQ72" i="3" s="1"/>
  <c r="AC72" i="3"/>
  <c r="Y72" i="3"/>
  <c r="AIL71" i="3"/>
  <c r="AHZ71" i="3"/>
  <c r="AHY71" i="3"/>
  <c r="AHX71" i="3"/>
  <c r="AHW71" i="3"/>
  <c r="AHV71" i="3"/>
  <c r="AHU71" i="3"/>
  <c r="AIA71" i="3" s="1"/>
  <c r="AHT71" i="3"/>
  <c r="VN71" i="3"/>
  <c r="RF71" i="3"/>
  <c r="RE71" i="3"/>
  <c r="AK71" i="3"/>
  <c r="AP71" i="3" s="1"/>
  <c r="Y71" i="3"/>
  <c r="AIL70" i="3"/>
  <c r="AHZ70" i="3"/>
  <c r="AHY70" i="3"/>
  <c r="AHX70" i="3"/>
  <c r="AHW70" i="3"/>
  <c r="AIE70" i="3" s="1"/>
  <c r="AHV70" i="3"/>
  <c r="AID70" i="3" s="1"/>
  <c r="AHU70" i="3"/>
  <c r="AHT70" i="3"/>
  <c r="AIA70" i="3" s="1"/>
  <c r="VN70" i="3"/>
  <c r="RF70" i="3"/>
  <c r="RE70" i="3"/>
  <c r="AP70" i="3"/>
  <c r="AK70" i="3"/>
  <c r="Y70" i="3"/>
  <c r="AIL69" i="3"/>
  <c r="AHZ69" i="3"/>
  <c r="AHY69" i="3"/>
  <c r="AHX69" i="3"/>
  <c r="AIF69" i="3" s="1"/>
  <c r="AHW69" i="3"/>
  <c r="AIE69" i="3" s="1"/>
  <c r="AHV69" i="3"/>
  <c r="AHU69" i="3"/>
  <c r="AIA69" i="3" s="1"/>
  <c r="AHT69" i="3"/>
  <c r="VN69" i="3"/>
  <c r="RF69" i="3"/>
  <c r="RE69" i="3"/>
  <c r="AQ69" i="3"/>
  <c r="AK69" i="3"/>
  <c r="AL69" i="3" s="1"/>
  <c r="AG69" i="3"/>
  <c r="AR69" i="3" s="1"/>
  <c r="AC69" i="3"/>
  <c r="Y69" i="3"/>
  <c r="AIL68" i="3"/>
  <c r="AHZ68" i="3"/>
  <c r="AHY68" i="3"/>
  <c r="AIG68" i="3" s="1"/>
  <c r="AHX68" i="3"/>
  <c r="AHW68" i="3"/>
  <c r="AIE68" i="3" s="1"/>
  <c r="AHV68" i="3"/>
  <c r="AHU68" i="3"/>
  <c r="AHT68" i="3"/>
  <c r="AIA68" i="3" s="1"/>
  <c r="VN68" i="3"/>
  <c r="RF68" i="3"/>
  <c r="RE68" i="3"/>
  <c r="AP68" i="3"/>
  <c r="AL68" i="3"/>
  <c r="AK68" i="3"/>
  <c r="AG68" i="3"/>
  <c r="AQ68" i="3" s="1"/>
  <c r="AC68" i="3"/>
  <c r="Y68" i="3"/>
  <c r="AIL67" i="3"/>
  <c r="AHZ67" i="3"/>
  <c r="AHY67" i="3"/>
  <c r="AHX67" i="3"/>
  <c r="AHW67" i="3"/>
  <c r="AHV67" i="3"/>
  <c r="AHU67" i="3"/>
  <c r="AIA67" i="3" s="1"/>
  <c r="AHT67" i="3"/>
  <c r="VN67" i="3"/>
  <c r="RF67" i="3"/>
  <c r="RE67" i="3"/>
  <c r="AR67" i="3"/>
  <c r="AQ67" i="3"/>
  <c r="AL67" i="3"/>
  <c r="AK67" i="3"/>
  <c r="AP67" i="3" s="1"/>
  <c r="AG67" i="3"/>
  <c r="AC67" i="3"/>
  <c r="Y67" i="3"/>
  <c r="AIL66" i="3"/>
  <c r="AHZ66" i="3"/>
  <c r="AHY66" i="3"/>
  <c r="AHX66" i="3"/>
  <c r="AHW66" i="3"/>
  <c r="AHV66" i="3"/>
  <c r="AHU66" i="3"/>
  <c r="AHT66" i="3"/>
  <c r="VN66" i="3"/>
  <c r="RF66" i="3"/>
  <c r="RE66" i="3"/>
  <c r="AK66" i="3"/>
  <c r="AIL65" i="3"/>
  <c r="AHZ65" i="3"/>
  <c r="AHY65" i="3"/>
  <c r="AHX65" i="3"/>
  <c r="AHW65" i="3"/>
  <c r="AHV65" i="3"/>
  <c r="AHU65" i="3"/>
  <c r="AIA65" i="3" s="1"/>
  <c r="AIC65" i="3" s="1"/>
  <c r="AHT65" i="3"/>
  <c r="VN65" i="3"/>
  <c r="RF65" i="3"/>
  <c r="RE65" i="3"/>
  <c r="AK65" i="3"/>
  <c r="AP65" i="3" s="1"/>
  <c r="Y65" i="3"/>
  <c r="AIL64" i="3"/>
  <c r="AHZ64" i="3"/>
  <c r="AHY64" i="3"/>
  <c r="AHX64" i="3"/>
  <c r="AHW64" i="3"/>
  <c r="AHV64" i="3"/>
  <c r="AHU64" i="3"/>
  <c r="AHT64" i="3"/>
  <c r="VN64" i="3"/>
  <c r="RF64" i="3"/>
  <c r="RE64" i="3"/>
  <c r="AR64" i="3"/>
  <c r="AP64" i="3"/>
  <c r="AL64" i="3"/>
  <c r="AK64" i="3"/>
  <c r="AG64" i="3"/>
  <c r="AQ64" i="3" s="1"/>
  <c r="AC64" i="3"/>
  <c r="Y64" i="3"/>
  <c r="AIL63" i="3"/>
  <c r="AHZ63" i="3"/>
  <c r="AHY63" i="3"/>
  <c r="AHX63" i="3"/>
  <c r="AHW63" i="3"/>
  <c r="AHV63" i="3"/>
  <c r="AHU63" i="3"/>
  <c r="AHT63" i="3"/>
  <c r="VN63" i="3"/>
  <c r="RF63" i="3"/>
  <c r="RE63" i="3"/>
  <c r="AQ63" i="3"/>
  <c r="AK63" i="3"/>
  <c r="AL63" i="3" s="1"/>
  <c r="AG63" i="3"/>
  <c r="AR63" i="3" s="1"/>
  <c r="AC63" i="3"/>
  <c r="Y63" i="3"/>
  <c r="AIL62" i="3"/>
  <c r="AHZ62" i="3"/>
  <c r="AHY62" i="3"/>
  <c r="AHX62" i="3"/>
  <c r="AHW62" i="3"/>
  <c r="AHV62" i="3"/>
  <c r="AHU62" i="3"/>
  <c r="AHT62" i="3"/>
  <c r="AIA62" i="3" s="1"/>
  <c r="AIC62" i="3" s="1"/>
  <c r="VN62" i="3"/>
  <c r="RF62" i="3"/>
  <c r="RE62" i="3"/>
  <c r="AP62" i="3"/>
  <c r="AL62" i="3"/>
  <c r="AK62" i="3"/>
  <c r="AG62" i="3"/>
  <c r="AQ62" i="3" s="1"/>
  <c r="AC62" i="3"/>
  <c r="Y62" i="3"/>
  <c r="AIL61" i="3"/>
  <c r="AHZ61" i="3"/>
  <c r="AHY61" i="3"/>
  <c r="AIG61" i="3" s="1"/>
  <c r="AHX61" i="3"/>
  <c r="AIF61" i="3" s="1"/>
  <c r="AHW61" i="3"/>
  <c r="AHV61" i="3"/>
  <c r="AHU61" i="3"/>
  <c r="AIA61" i="3" s="1"/>
  <c r="AHT61" i="3"/>
  <c r="VN61" i="3"/>
  <c r="RF61" i="3"/>
  <c r="RE61" i="3"/>
  <c r="AR61" i="3"/>
  <c r="AQ61" i="3"/>
  <c r="AL61" i="3"/>
  <c r="AK61" i="3"/>
  <c r="AP61" i="3" s="1"/>
  <c r="AG61" i="3"/>
  <c r="AC61" i="3"/>
  <c r="AIL60" i="3"/>
  <c r="AHZ60" i="3"/>
  <c r="AHY60" i="3"/>
  <c r="AHX60" i="3"/>
  <c r="AHW60" i="3"/>
  <c r="AHV60" i="3"/>
  <c r="AHU60" i="3"/>
  <c r="AHT60" i="3"/>
  <c r="VN60" i="3"/>
  <c r="RF60" i="3"/>
  <c r="RE60" i="3"/>
  <c r="AQ60" i="3"/>
  <c r="AK60" i="3"/>
  <c r="Y60" i="3" s="1"/>
  <c r="AG60" i="3"/>
  <c r="AC60" i="3"/>
  <c r="AIL59" i="3"/>
  <c r="AHZ59" i="3"/>
  <c r="AHY59" i="3"/>
  <c r="AHX59" i="3"/>
  <c r="AHW59" i="3"/>
  <c r="AHV59" i="3"/>
  <c r="AHU59" i="3"/>
  <c r="AHT59" i="3"/>
  <c r="VN59" i="3"/>
  <c r="RF59" i="3"/>
  <c r="RE59" i="3"/>
  <c r="AP59" i="3"/>
  <c r="AK59" i="3"/>
  <c r="Y59" i="3" s="1"/>
  <c r="AG59" i="3"/>
  <c r="AR59" i="3" s="1"/>
  <c r="AC59" i="3"/>
  <c r="AIL58" i="3"/>
  <c r="AHZ58" i="3"/>
  <c r="AHY58" i="3"/>
  <c r="AIG58" i="3" s="1"/>
  <c r="AHX58" i="3"/>
  <c r="AHW58" i="3"/>
  <c r="AHV58" i="3"/>
  <c r="AHU58" i="3"/>
  <c r="AHT58" i="3"/>
  <c r="AIA58" i="3" s="1"/>
  <c r="VN58" i="3"/>
  <c r="RF58" i="3"/>
  <c r="RE58" i="3"/>
  <c r="AR58" i="3"/>
  <c r="AP58" i="3"/>
  <c r="AL58" i="3"/>
  <c r="AK58" i="3"/>
  <c r="AG58" i="3"/>
  <c r="AQ58" i="3" s="1"/>
  <c r="AC58" i="3"/>
  <c r="Y58" i="3"/>
  <c r="AIL57" i="3"/>
  <c r="AHZ57" i="3"/>
  <c r="AIH57" i="3" s="1"/>
  <c r="AHY57" i="3"/>
  <c r="AHX57" i="3"/>
  <c r="AHW57" i="3"/>
  <c r="AHV57" i="3"/>
  <c r="AHU57" i="3"/>
  <c r="AIA57" i="3" s="1"/>
  <c r="AHT57" i="3"/>
  <c r="AIB57" i="3" s="1"/>
  <c r="VN57" i="3"/>
  <c r="RF57" i="3"/>
  <c r="RE57" i="3"/>
  <c r="AQ57" i="3"/>
  <c r="AK57" i="3"/>
  <c r="AL57" i="3" s="1"/>
  <c r="AG57" i="3"/>
  <c r="AR57" i="3" s="1"/>
  <c r="AC57" i="3"/>
  <c r="Y57" i="3"/>
  <c r="AIL56" i="3"/>
  <c r="AHZ56" i="3"/>
  <c r="AHY56" i="3"/>
  <c r="AHX56" i="3"/>
  <c r="AHW56" i="3"/>
  <c r="AHV56" i="3"/>
  <c r="AHU56" i="3"/>
  <c r="AHT56" i="3"/>
  <c r="AIA56" i="3" s="1"/>
  <c r="AIF56" i="3" s="1"/>
  <c r="VN56" i="3"/>
  <c r="RF56" i="3"/>
  <c r="RE56" i="3"/>
  <c r="AP56" i="3"/>
  <c r="AL56" i="3"/>
  <c r="AK56" i="3"/>
  <c r="AG56" i="3"/>
  <c r="AQ56" i="3" s="1"/>
  <c r="AC56" i="3"/>
  <c r="Y56" i="3"/>
  <c r="AIL55" i="3"/>
  <c r="AHZ55" i="3"/>
  <c r="AHY55" i="3"/>
  <c r="AHX55" i="3"/>
  <c r="AHW55" i="3"/>
  <c r="AHV55" i="3"/>
  <c r="AHU55" i="3"/>
  <c r="AHT55" i="3"/>
  <c r="VN55" i="3"/>
  <c r="RF55" i="3"/>
  <c r="RE55" i="3"/>
  <c r="AR55" i="3"/>
  <c r="AQ55" i="3"/>
  <c r="AL55" i="3"/>
  <c r="AK55" i="3"/>
  <c r="AP55" i="3" s="1"/>
  <c r="AG55" i="3"/>
  <c r="AC55" i="3"/>
  <c r="Y55" i="3"/>
  <c r="AIL54" i="3"/>
  <c r="AHZ54" i="3"/>
  <c r="AHY54" i="3"/>
  <c r="AHX54" i="3"/>
  <c r="AHW54" i="3"/>
  <c r="AHV54" i="3"/>
  <c r="AHU54" i="3"/>
  <c r="AHT54" i="3"/>
  <c r="VN54" i="3"/>
  <c r="RF54" i="3"/>
  <c r="RE54" i="3"/>
  <c r="AK54" i="3"/>
  <c r="Y54" i="3" s="1"/>
  <c r="AIL53" i="3"/>
  <c r="AHZ53" i="3"/>
  <c r="AHY53" i="3"/>
  <c r="AHX53" i="3"/>
  <c r="AHW53" i="3"/>
  <c r="AHV53" i="3"/>
  <c r="AHU53" i="3"/>
  <c r="AIA53" i="3" s="1"/>
  <c r="AHT53" i="3"/>
  <c r="VN53" i="3"/>
  <c r="RF53" i="3"/>
  <c r="RE53" i="3"/>
  <c r="AR53" i="3"/>
  <c r="AQ53" i="3"/>
  <c r="AL53" i="3"/>
  <c r="AK53" i="3"/>
  <c r="AP53" i="3" s="1"/>
  <c r="AG53" i="3"/>
  <c r="AC53" i="3"/>
  <c r="Y53" i="3"/>
  <c r="AIL52" i="3"/>
  <c r="AHZ52" i="3"/>
  <c r="AHY52" i="3"/>
  <c r="AHX52" i="3"/>
  <c r="AHW52" i="3"/>
  <c r="AHV52" i="3"/>
  <c r="AHU52" i="3"/>
  <c r="AHT52" i="3"/>
  <c r="VN52" i="3"/>
  <c r="RF52" i="3"/>
  <c r="RE52" i="3"/>
  <c r="AQ52" i="3"/>
  <c r="AK52" i="3"/>
  <c r="Y52" i="3" s="1"/>
  <c r="AG52" i="3"/>
  <c r="AC52" i="3"/>
  <c r="AIL51" i="3"/>
  <c r="AHZ51" i="3"/>
  <c r="AHY51" i="3"/>
  <c r="AHX51" i="3"/>
  <c r="AHW51" i="3"/>
  <c r="AHV51" i="3"/>
  <c r="AHU51" i="3"/>
  <c r="AHT51" i="3"/>
  <c r="VN51" i="3"/>
  <c r="RF51" i="3"/>
  <c r="RE51" i="3"/>
  <c r="AP51" i="3"/>
  <c r="AL51" i="3"/>
  <c r="AK51" i="3"/>
  <c r="Y51" i="3" s="1"/>
  <c r="AG51" i="3"/>
  <c r="AR51" i="3" s="1"/>
  <c r="AC51" i="3"/>
  <c r="AIL50" i="3"/>
  <c r="AHZ50" i="3"/>
  <c r="AHY50" i="3"/>
  <c r="AHX50" i="3"/>
  <c r="AHW50" i="3"/>
  <c r="AHV50" i="3"/>
  <c r="AHU50" i="3"/>
  <c r="AHT50" i="3"/>
  <c r="VN50" i="3"/>
  <c r="RF50" i="3"/>
  <c r="RE50" i="3"/>
  <c r="AQ50" i="3"/>
  <c r="AK50" i="3"/>
  <c r="AL50" i="3" s="1"/>
  <c r="AG50" i="3"/>
  <c r="AR50" i="3" s="1"/>
  <c r="AC50" i="3"/>
  <c r="AIL49" i="3"/>
  <c r="AHZ49" i="3"/>
  <c r="AHY49" i="3"/>
  <c r="AHX49" i="3"/>
  <c r="AHW49" i="3"/>
  <c r="AHV49" i="3"/>
  <c r="AHU49" i="3"/>
  <c r="AHT49" i="3"/>
  <c r="VN49" i="3"/>
  <c r="RF49" i="3"/>
  <c r="RE49" i="3"/>
  <c r="AP49" i="3"/>
  <c r="AK49" i="3"/>
  <c r="AL49" i="3" s="1"/>
  <c r="AG49" i="3"/>
  <c r="AR49" i="3" s="1"/>
  <c r="AC49" i="3"/>
  <c r="Y49" i="3"/>
  <c r="AIL48" i="3"/>
  <c r="AHZ48" i="3"/>
  <c r="AHY48" i="3"/>
  <c r="AHX48" i="3"/>
  <c r="AHW48" i="3"/>
  <c r="AHV48" i="3"/>
  <c r="AHU48" i="3"/>
  <c r="AHT48" i="3"/>
  <c r="VN48" i="3"/>
  <c r="RF48" i="3"/>
  <c r="RE48" i="3"/>
  <c r="AR48" i="3"/>
  <c r="AP48" i="3"/>
  <c r="AL48" i="3"/>
  <c r="AK48" i="3"/>
  <c r="AG48" i="3"/>
  <c r="AQ48" i="3" s="1"/>
  <c r="AC48" i="3"/>
  <c r="Y48" i="3"/>
  <c r="AIL47" i="3"/>
  <c r="AHZ47" i="3"/>
  <c r="AHY47" i="3"/>
  <c r="AHX47" i="3"/>
  <c r="AHW47" i="3"/>
  <c r="AHV47" i="3"/>
  <c r="AHU47" i="3"/>
  <c r="AHT47" i="3"/>
  <c r="VN47" i="3"/>
  <c r="RF47" i="3"/>
  <c r="RE47" i="3"/>
  <c r="AQ47" i="3"/>
  <c r="AK47" i="3"/>
  <c r="Y47" i="3" s="1"/>
  <c r="AG47" i="3"/>
  <c r="AR47" i="3" s="1"/>
  <c r="AC47" i="3"/>
  <c r="AIL46" i="3"/>
  <c r="AHZ46" i="3"/>
  <c r="AHY46" i="3"/>
  <c r="AHX46" i="3"/>
  <c r="AHW46" i="3"/>
  <c r="AHV46" i="3"/>
  <c r="AHU46" i="3"/>
  <c r="AHT46" i="3"/>
  <c r="VN46" i="3"/>
  <c r="RF46" i="3"/>
  <c r="RE46" i="3"/>
  <c r="AP46" i="3"/>
  <c r="AK46" i="3"/>
  <c r="Y46" i="3"/>
  <c r="AIL45" i="3"/>
  <c r="AHZ45" i="3"/>
  <c r="AHY45" i="3"/>
  <c r="AHX45" i="3"/>
  <c r="AHW45" i="3"/>
  <c r="AHV45" i="3"/>
  <c r="AHU45" i="3"/>
  <c r="AHT45" i="3"/>
  <c r="VN45" i="3"/>
  <c r="RF45" i="3"/>
  <c r="RE45" i="3"/>
  <c r="AK45" i="3"/>
  <c r="Y45" i="3" s="1"/>
  <c r="AIL44" i="3"/>
  <c r="AHZ44" i="3"/>
  <c r="AHY44" i="3"/>
  <c r="AHX44" i="3"/>
  <c r="AHW44" i="3"/>
  <c r="AHV44" i="3"/>
  <c r="AHU44" i="3"/>
  <c r="AHT44" i="3"/>
  <c r="VN44" i="3"/>
  <c r="RF44" i="3"/>
  <c r="RE44" i="3"/>
  <c r="AR44" i="3"/>
  <c r="AQ44" i="3"/>
  <c r="AL44" i="3"/>
  <c r="AK44" i="3"/>
  <c r="AP44" i="3" s="1"/>
  <c r="AG44" i="3"/>
  <c r="AC44" i="3"/>
  <c r="Y44" i="3"/>
  <c r="AIL43" i="3"/>
  <c r="AHZ43" i="3"/>
  <c r="AHY43" i="3"/>
  <c r="AHX43" i="3"/>
  <c r="AHW43" i="3"/>
  <c r="AHV43" i="3"/>
  <c r="AHU43" i="3"/>
  <c r="AHT43" i="3"/>
  <c r="VN43" i="3"/>
  <c r="RF43" i="3"/>
  <c r="RE43" i="3"/>
  <c r="AQ43" i="3"/>
  <c r="AK43" i="3"/>
  <c r="Y43" i="3" s="1"/>
  <c r="AG43" i="3"/>
  <c r="AR43" i="3" s="1"/>
  <c r="AC43" i="3"/>
  <c r="AIL42" i="3"/>
  <c r="AHZ42" i="3"/>
  <c r="AHY42" i="3"/>
  <c r="AHX42" i="3"/>
  <c r="AHW42" i="3"/>
  <c r="AHV42" i="3"/>
  <c r="AHU42" i="3"/>
  <c r="AHT42" i="3"/>
  <c r="VN42" i="3"/>
  <c r="RF42" i="3"/>
  <c r="RE42" i="3"/>
  <c r="AP42" i="3"/>
  <c r="AL42" i="3"/>
  <c r="AK42" i="3"/>
  <c r="Y42" i="3" s="1"/>
  <c r="AG42" i="3"/>
  <c r="AR42" i="3" s="1"/>
  <c r="AC42" i="3"/>
  <c r="AIL41" i="3"/>
  <c r="AHZ41" i="3"/>
  <c r="AHY41" i="3"/>
  <c r="AHX41" i="3"/>
  <c r="AHW41" i="3"/>
  <c r="AHV41" i="3"/>
  <c r="AHU41" i="3"/>
  <c r="AHT41" i="3"/>
  <c r="VN41" i="3"/>
  <c r="RF41" i="3"/>
  <c r="RE41" i="3"/>
  <c r="AQ41" i="3"/>
  <c r="AK41" i="3"/>
  <c r="AL41" i="3" s="1"/>
  <c r="AG41" i="3"/>
  <c r="AR41" i="3" s="1"/>
  <c r="AC41" i="3"/>
  <c r="Y41" i="3"/>
  <c r="AIL40" i="3"/>
  <c r="AHZ40" i="3"/>
  <c r="AHY40" i="3"/>
  <c r="AHX40" i="3"/>
  <c r="AHW40" i="3"/>
  <c r="AHV40" i="3"/>
  <c r="AHU40" i="3"/>
  <c r="AHT40" i="3"/>
  <c r="VN40" i="3"/>
  <c r="RF40" i="3"/>
  <c r="RE40" i="3"/>
  <c r="AK40" i="3"/>
  <c r="AL40" i="3" s="1"/>
  <c r="AG40" i="3"/>
  <c r="AR40" i="3" s="1"/>
  <c r="AC40" i="3"/>
  <c r="Y40" i="3"/>
  <c r="AIL39" i="3"/>
  <c r="AHZ39" i="3"/>
  <c r="AHY39" i="3"/>
  <c r="AHX39" i="3"/>
  <c r="AHW39" i="3"/>
  <c r="AHV39" i="3"/>
  <c r="AHU39" i="3"/>
  <c r="AHT39" i="3"/>
  <c r="AIA39" i="3" s="1"/>
  <c r="VN39" i="3"/>
  <c r="RF39" i="3"/>
  <c r="RE39" i="3"/>
  <c r="AP39" i="3"/>
  <c r="AL39" i="3"/>
  <c r="AK39" i="3"/>
  <c r="AG39" i="3"/>
  <c r="AQ39" i="3" s="1"/>
  <c r="AC39" i="3"/>
  <c r="Y39" i="3"/>
  <c r="AIL38" i="3"/>
  <c r="AHZ38" i="3"/>
  <c r="AHY38" i="3"/>
  <c r="AHX38" i="3"/>
  <c r="AHW38" i="3"/>
  <c r="AHV38" i="3"/>
  <c r="AHU38" i="3"/>
  <c r="AHT38" i="3"/>
  <c r="VN38" i="3"/>
  <c r="RF38" i="3"/>
  <c r="RE38" i="3"/>
  <c r="AP38" i="3"/>
  <c r="AK38" i="3"/>
  <c r="Y38" i="3" s="1"/>
  <c r="AG38" i="3"/>
  <c r="AR38" i="3" s="1"/>
  <c r="AC38" i="3"/>
  <c r="AIL37" i="3"/>
  <c r="AHZ37" i="3"/>
  <c r="AHY37" i="3"/>
  <c r="AHX37" i="3"/>
  <c r="AHW37" i="3"/>
  <c r="AHV37" i="3"/>
  <c r="AHU37" i="3"/>
  <c r="AHT37" i="3"/>
  <c r="VN37" i="3"/>
  <c r="RF37" i="3"/>
  <c r="RE37" i="3"/>
  <c r="AK37" i="3"/>
  <c r="AL37" i="3" s="1"/>
  <c r="AG37" i="3"/>
  <c r="AR37" i="3" s="1"/>
  <c r="AC37" i="3"/>
  <c r="AIL36" i="3"/>
  <c r="AHZ36" i="3"/>
  <c r="AHY36" i="3"/>
  <c r="AHX36" i="3"/>
  <c r="AHW36" i="3"/>
  <c r="AHV36" i="3"/>
  <c r="AHU36" i="3"/>
  <c r="AHT36" i="3"/>
  <c r="VN36" i="3"/>
  <c r="RF36" i="3"/>
  <c r="RE36" i="3"/>
  <c r="AP36" i="3"/>
  <c r="AL36" i="3"/>
  <c r="AK36" i="3"/>
  <c r="AG36" i="3"/>
  <c r="AR36" i="3" s="1"/>
  <c r="AC36" i="3"/>
  <c r="Y36" i="3"/>
  <c r="AIL35" i="3"/>
  <c r="AHZ35" i="3"/>
  <c r="AHY35" i="3"/>
  <c r="AHX35" i="3"/>
  <c r="AHW35" i="3"/>
  <c r="AHV35" i="3"/>
  <c r="AHU35" i="3"/>
  <c r="AIA35" i="3" s="1"/>
  <c r="AHT35" i="3"/>
  <c r="VN35" i="3"/>
  <c r="RF35" i="3"/>
  <c r="RE35" i="3"/>
  <c r="AR35" i="3"/>
  <c r="AQ35" i="3"/>
  <c r="AL35" i="3"/>
  <c r="AK35" i="3"/>
  <c r="AP35" i="3" s="1"/>
  <c r="AG35" i="3"/>
  <c r="AC35" i="3"/>
  <c r="AIL34" i="3"/>
  <c r="AHZ34" i="3"/>
  <c r="AHY34" i="3"/>
  <c r="AHX34" i="3"/>
  <c r="AHW34" i="3"/>
  <c r="AHV34" i="3"/>
  <c r="AHU34" i="3"/>
  <c r="AHT34" i="3"/>
  <c r="VN34" i="3"/>
  <c r="RF34" i="3"/>
  <c r="RE34" i="3"/>
  <c r="AR34" i="3"/>
  <c r="AQ34" i="3"/>
  <c r="AL34" i="3"/>
  <c r="AK34" i="3"/>
  <c r="AP34" i="3" s="1"/>
  <c r="AG34" i="3"/>
  <c r="AC34" i="3"/>
  <c r="Y34" i="3"/>
  <c r="AIL33" i="3"/>
  <c r="AHZ33" i="3"/>
  <c r="AHY33" i="3"/>
  <c r="AHX33" i="3"/>
  <c r="AHW33" i="3"/>
  <c r="AHV33" i="3"/>
  <c r="AHU33" i="3"/>
  <c r="AHT33" i="3"/>
  <c r="VN33" i="3"/>
  <c r="RF33" i="3"/>
  <c r="RE33" i="3"/>
  <c r="AQ33" i="3"/>
  <c r="AK33" i="3"/>
  <c r="Y33" i="3" s="1"/>
  <c r="AG33" i="3"/>
  <c r="AR33" i="3" s="1"/>
  <c r="AC33" i="3"/>
  <c r="AIL32" i="3"/>
  <c r="AHZ32" i="3"/>
  <c r="AHY32" i="3"/>
  <c r="AHX32" i="3"/>
  <c r="AHW32" i="3"/>
  <c r="AHV32" i="3"/>
  <c r="AHU32" i="3"/>
  <c r="AHT32" i="3"/>
  <c r="VN32" i="3"/>
  <c r="RF32" i="3"/>
  <c r="RE32" i="3"/>
  <c r="AP32" i="3"/>
  <c r="AL32" i="3"/>
  <c r="AK32" i="3"/>
  <c r="AG32" i="3"/>
  <c r="AR32" i="3" s="1"/>
  <c r="AC32" i="3"/>
  <c r="Y32" i="3"/>
  <c r="AIL31" i="3"/>
  <c r="AHZ31" i="3"/>
  <c r="AHY31" i="3"/>
  <c r="AHX31" i="3"/>
  <c r="AHW31" i="3"/>
  <c r="AHV31" i="3"/>
  <c r="AHU31" i="3"/>
  <c r="AHT31" i="3"/>
  <c r="AHQ31" i="3"/>
  <c r="AHK31" i="3"/>
  <c r="AHE31" i="3"/>
  <c r="AGY31" i="3"/>
  <c r="AGS31" i="3"/>
  <c r="AGM31" i="3"/>
  <c r="AGG31" i="3"/>
  <c r="AGA31" i="3"/>
  <c r="AFU31" i="3"/>
  <c r="AFO31" i="3"/>
  <c r="AFI31" i="3"/>
  <c r="AFC31" i="3"/>
  <c r="AEW31" i="3"/>
  <c r="AEQ31" i="3"/>
  <c r="AEK31" i="3"/>
  <c r="AEE31" i="3"/>
  <c r="ADY31" i="3"/>
  <c r="ADS31" i="3"/>
  <c r="ADM31" i="3"/>
  <c r="ADG31" i="3"/>
  <c r="ADA31" i="3"/>
  <c r="ACU31" i="3"/>
  <c r="ACO31" i="3"/>
  <c r="ACI31" i="3"/>
  <c r="ACC31" i="3"/>
  <c r="ABW31" i="3"/>
  <c r="ABQ31" i="3"/>
  <c r="ABK31" i="3"/>
  <c r="ABE31" i="3"/>
  <c r="AAY31" i="3"/>
  <c r="AAS31" i="3"/>
  <c r="AAM31" i="3"/>
  <c r="AAG31" i="3"/>
  <c r="AAA31" i="3"/>
  <c r="ZU31" i="3"/>
  <c r="ZO31" i="3"/>
  <c r="ZI31" i="3"/>
  <c r="ZC31" i="3"/>
  <c r="YW31" i="3"/>
  <c r="YQ31" i="3"/>
  <c r="YK31" i="3"/>
  <c r="YE31" i="3"/>
  <c r="XY31" i="3"/>
  <c r="XS31" i="3"/>
  <c r="XM31" i="3"/>
  <c r="XG31" i="3"/>
  <c r="XA31" i="3"/>
  <c r="WU31" i="3"/>
  <c r="WO31" i="3"/>
  <c r="WI31" i="3"/>
  <c r="WC31" i="3"/>
  <c r="VW31" i="3"/>
  <c r="VQ31" i="3"/>
  <c r="VN31" i="3"/>
  <c r="VK31" i="3"/>
  <c r="VE31" i="3"/>
  <c r="UY31" i="3"/>
  <c r="US31" i="3"/>
  <c r="UM31" i="3"/>
  <c r="UG31" i="3"/>
  <c r="UA31" i="3"/>
  <c r="TU31" i="3"/>
  <c r="TO31" i="3"/>
  <c r="TI31" i="3"/>
  <c r="TC31" i="3"/>
  <c r="SW31" i="3"/>
  <c r="SQ31" i="3"/>
  <c r="SK31" i="3"/>
  <c r="SE31" i="3"/>
  <c r="RY31" i="3"/>
  <c r="RS31" i="3"/>
  <c r="RM31" i="3"/>
  <c r="RG31" i="3"/>
  <c r="RF31" i="3"/>
  <c r="RE31" i="3"/>
  <c r="AQ31" i="3"/>
  <c r="AK31" i="3"/>
  <c r="AR31" i="3" s="1"/>
  <c r="AG31" i="3"/>
  <c r="AC31" i="3"/>
  <c r="AHQ28" i="3"/>
  <c r="AHQ34" i="3" s="1"/>
  <c r="AHP28" i="3"/>
  <c r="AHP34" i="3" s="1"/>
  <c r="AHO28" i="3"/>
  <c r="AHO34" i="3" s="1"/>
  <c r="AHN28" i="3"/>
  <c r="AHN34" i="3" s="1"/>
  <c r="AHM28" i="3"/>
  <c r="AHM34" i="3" s="1"/>
  <c r="AHL28" i="3"/>
  <c r="AHK28" i="3"/>
  <c r="AHK34" i="3" s="1"/>
  <c r="AHJ28" i="3"/>
  <c r="AHJ34" i="3" s="1"/>
  <c r="AHI28" i="3"/>
  <c r="AHI34" i="3" s="1"/>
  <c r="AHH28" i="3"/>
  <c r="AHH34" i="3" s="1"/>
  <c r="AHG28" i="3"/>
  <c r="AHG34" i="3" s="1"/>
  <c r="AHF28" i="3"/>
  <c r="AHE28" i="3"/>
  <c r="AHE34" i="3" s="1"/>
  <c r="AHD28" i="3"/>
  <c r="AHD40" i="3" s="1"/>
  <c r="AHC28" i="3"/>
  <c r="AHC34" i="3" s="1"/>
  <c r="AHB28" i="3"/>
  <c r="AHB34" i="3" s="1"/>
  <c r="AHA28" i="3"/>
  <c r="AHA34" i="3" s="1"/>
  <c r="AGZ28" i="3"/>
  <c r="AGY28" i="3"/>
  <c r="AGY34" i="3" s="1"/>
  <c r="AGX28" i="3"/>
  <c r="AGX34" i="3" s="1"/>
  <c r="AGW28" i="3"/>
  <c r="AGW34" i="3" s="1"/>
  <c r="AGV28" i="3"/>
  <c r="AGV34" i="3" s="1"/>
  <c r="AGU28" i="3"/>
  <c r="AGU34" i="3" s="1"/>
  <c r="AGT28" i="3"/>
  <c r="AGS28" i="3"/>
  <c r="AGS34" i="3" s="1"/>
  <c r="AGR28" i="3"/>
  <c r="AGR34" i="3" s="1"/>
  <c r="AGQ28" i="3"/>
  <c r="AGQ39" i="3" s="1"/>
  <c r="AGP28" i="3"/>
  <c r="AGP34" i="3" s="1"/>
  <c r="AGO28" i="3"/>
  <c r="AGO34" i="3" s="1"/>
  <c r="AGN28" i="3"/>
  <c r="AGM28" i="3"/>
  <c r="AGM38" i="3" s="1"/>
  <c r="AGL28" i="3"/>
  <c r="AGL38" i="3" s="1"/>
  <c r="AGK28" i="3"/>
  <c r="AGK38" i="3" s="1"/>
  <c r="AGJ28" i="3"/>
  <c r="AGJ38" i="3" s="1"/>
  <c r="AGI28" i="3"/>
  <c r="AGI38" i="3" s="1"/>
  <c r="AGH28" i="3"/>
  <c r="AGG28" i="3"/>
  <c r="AGG34" i="3" s="1"/>
  <c r="AGF28" i="3"/>
  <c r="AGF34" i="3" s="1"/>
  <c r="AGE28" i="3"/>
  <c r="AGE34" i="3" s="1"/>
  <c r="AGD28" i="3"/>
  <c r="AGD34" i="3" s="1"/>
  <c r="AGC28" i="3"/>
  <c r="AGC34" i="3" s="1"/>
  <c r="AGB28" i="3"/>
  <c r="AGA28" i="3"/>
  <c r="AGA34" i="3" s="1"/>
  <c r="AFZ28" i="3"/>
  <c r="AFZ34" i="3" s="1"/>
  <c r="AFY28" i="3"/>
  <c r="AFY34" i="3" s="1"/>
  <c r="AFX28" i="3"/>
  <c r="AFX34" i="3" s="1"/>
  <c r="AFW28" i="3"/>
  <c r="AFW34" i="3" s="1"/>
  <c r="AFV28" i="3"/>
  <c r="AFU28" i="3"/>
  <c r="AFU34" i="3" s="1"/>
  <c r="AFT28" i="3"/>
  <c r="AFT40" i="3" s="1"/>
  <c r="AFS28" i="3"/>
  <c r="AFS34" i="3" s="1"/>
  <c r="AFR28" i="3"/>
  <c r="AFR34" i="3" s="1"/>
  <c r="AFQ28" i="3"/>
  <c r="AFQ34" i="3" s="1"/>
  <c r="AFP28" i="3"/>
  <c r="AFO28" i="3"/>
  <c r="AFO34" i="3" s="1"/>
  <c r="AFN28" i="3"/>
  <c r="AFN34" i="3" s="1"/>
  <c r="AFM28" i="3"/>
  <c r="AFM34" i="3" s="1"/>
  <c r="AFL28" i="3"/>
  <c r="AFL34" i="3" s="1"/>
  <c r="AFK28" i="3"/>
  <c r="AFK34" i="3" s="1"/>
  <c r="AFJ28" i="3"/>
  <c r="AFI28" i="3"/>
  <c r="AFI34" i="3" s="1"/>
  <c r="AFH28" i="3"/>
  <c r="AFH34" i="3" s="1"/>
  <c r="AFG28" i="3"/>
  <c r="AFG39" i="3" s="1"/>
  <c r="AFF28" i="3"/>
  <c r="AFF34" i="3" s="1"/>
  <c r="AFE28" i="3"/>
  <c r="AFE34" i="3" s="1"/>
  <c r="AFD28" i="3"/>
  <c r="AFC28" i="3"/>
  <c r="AFC34" i="3" s="1"/>
  <c r="AFB28" i="3"/>
  <c r="AFB34" i="3" s="1"/>
  <c r="AFA28" i="3"/>
  <c r="AFA34" i="3" s="1"/>
  <c r="AEZ28" i="3"/>
  <c r="AEZ34" i="3" s="1"/>
  <c r="AEY28" i="3"/>
  <c r="AEY34" i="3" s="1"/>
  <c r="AEX28" i="3"/>
  <c r="AEW28" i="3"/>
  <c r="AEW34" i="3" s="1"/>
  <c r="AEV28" i="3"/>
  <c r="AEV34" i="3" s="1"/>
  <c r="AEU28" i="3"/>
  <c r="AEU34" i="3" s="1"/>
  <c r="AET28" i="3"/>
  <c r="AET34" i="3" s="1"/>
  <c r="AES28" i="3"/>
  <c r="AES34" i="3" s="1"/>
  <c r="AER28" i="3"/>
  <c r="AEQ28" i="3"/>
  <c r="AEQ34" i="3" s="1"/>
  <c r="AEP28" i="3"/>
  <c r="AEP34" i="3" s="1"/>
  <c r="AEO28" i="3"/>
  <c r="AEO34" i="3" s="1"/>
  <c r="AEN28" i="3"/>
  <c r="AEN34" i="3" s="1"/>
  <c r="AEM28" i="3"/>
  <c r="AEM34" i="3" s="1"/>
  <c r="AEL28" i="3"/>
  <c r="AEK28" i="3"/>
  <c r="AEK34" i="3" s="1"/>
  <c r="AEJ28" i="3"/>
  <c r="AEJ40" i="3" s="1"/>
  <c r="AEI28" i="3"/>
  <c r="AEI34" i="3" s="1"/>
  <c r="AEH28" i="3"/>
  <c r="AEH34" i="3" s="1"/>
  <c r="AEG28" i="3"/>
  <c r="AEG34" i="3" s="1"/>
  <c r="AEF28" i="3"/>
  <c r="AEE28" i="3"/>
  <c r="AEE34" i="3" s="1"/>
  <c r="AED28" i="3"/>
  <c r="AED34" i="3" s="1"/>
  <c r="AEC28" i="3"/>
  <c r="AEC34" i="3" s="1"/>
  <c r="AEB28" i="3"/>
  <c r="AEB34" i="3" s="1"/>
  <c r="AEA28" i="3"/>
  <c r="AEA34" i="3" s="1"/>
  <c r="ADZ28" i="3"/>
  <c r="ADY28" i="3"/>
  <c r="ADY34" i="3" s="1"/>
  <c r="ADX28" i="3"/>
  <c r="ADX34" i="3" s="1"/>
  <c r="ADW28" i="3"/>
  <c r="ADW39" i="3" s="1"/>
  <c r="ADV28" i="3"/>
  <c r="ADV34" i="3" s="1"/>
  <c r="ADU28" i="3"/>
  <c r="ADU34" i="3" s="1"/>
  <c r="ADT28" i="3"/>
  <c r="ADS28" i="3"/>
  <c r="ADS34" i="3" s="1"/>
  <c r="ADR28" i="3"/>
  <c r="ADR34" i="3" s="1"/>
  <c r="ADQ28" i="3"/>
  <c r="ADQ34" i="3" s="1"/>
  <c r="ADP28" i="3"/>
  <c r="ADP34" i="3" s="1"/>
  <c r="ADO28" i="3"/>
  <c r="ADO34" i="3" s="1"/>
  <c r="ADN28" i="3"/>
  <c r="ADM28" i="3"/>
  <c r="ADM34" i="3" s="1"/>
  <c r="ADL28" i="3"/>
  <c r="ADL34" i="3" s="1"/>
  <c r="ADK28" i="3"/>
  <c r="ADK34" i="3" s="1"/>
  <c r="ADJ28" i="3"/>
  <c r="ADJ34" i="3" s="1"/>
  <c r="ADI28" i="3"/>
  <c r="ADI34" i="3" s="1"/>
  <c r="ADH28" i="3"/>
  <c r="ADG28" i="3"/>
  <c r="ADG34" i="3" s="1"/>
  <c r="ADF28" i="3"/>
  <c r="ADF34" i="3" s="1"/>
  <c r="ADE28" i="3"/>
  <c r="ADE34" i="3" s="1"/>
  <c r="ADD28" i="3"/>
  <c r="ADD34" i="3" s="1"/>
  <c r="ADC28" i="3"/>
  <c r="ADC34" i="3" s="1"/>
  <c r="ADB28" i="3"/>
  <c r="ADA28" i="3"/>
  <c r="ADA34" i="3" s="1"/>
  <c r="ACZ28" i="3"/>
  <c r="ACZ40" i="3" s="1"/>
  <c r="ACY28" i="3"/>
  <c r="ACY34" i="3" s="1"/>
  <c r="ACX28" i="3"/>
  <c r="ACX34" i="3" s="1"/>
  <c r="ACW28" i="3"/>
  <c r="ACW34" i="3" s="1"/>
  <c r="ACV28" i="3"/>
  <c r="ACU28" i="3"/>
  <c r="ACU34" i="3" s="1"/>
  <c r="ACT28" i="3"/>
  <c r="ACT34" i="3" s="1"/>
  <c r="ACS28" i="3"/>
  <c r="ACS34" i="3" s="1"/>
  <c r="ACR28" i="3"/>
  <c r="ACR34" i="3" s="1"/>
  <c r="ACQ28" i="3"/>
  <c r="ACQ34" i="3" s="1"/>
  <c r="ACP28" i="3"/>
  <c r="ACO28" i="3"/>
  <c r="ACO34" i="3" s="1"/>
  <c r="ACN28" i="3"/>
  <c r="ACN34" i="3" s="1"/>
  <c r="ACM28" i="3"/>
  <c r="ACM39" i="3" s="1"/>
  <c r="ACL28" i="3"/>
  <c r="ACL34" i="3" s="1"/>
  <c r="ACK28" i="3"/>
  <c r="ACK34" i="3" s="1"/>
  <c r="ACJ28" i="3"/>
  <c r="ACI28" i="3"/>
  <c r="ACI34" i="3" s="1"/>
  <c r="ACH28" i="3"/>
  <c r="ACH34" i="3" s="1"/>
  <c r="ACG28" i="3"/>
  <c r="ACG34" i="3" s="1"/>
  <c r="ACF28" i="3"/>
  <c r="ACF34" i="3" s="1"/>
  <c r="ACE28" i="3"/>
  <c r="ACE34" i="3" s="1"/>
  <c r="ACD28" i="3"/>
  <c r="ACC28" i="3"/>
  <c r="ACC34" i="3" s="1"/>
  <c r="ACB28" i="3"/>
  <c r="ACB34" i="3" s="1"/>
  <c r="ACA28" i="3"/>
  <c r="ACA34" i="3" s="1"/>
  <c r="ABZ28" i="3"/>
  <c r="ABZ34" i="3" s="1"/>
  <c r="ABY28" i="3"/>
  <c r="ABY34" i="3" s="1"/>
  <c r="ABX28" i="3"/>
  <c r="ABW28" i="3"/>
  <c r="ABW34" i="3" s="1"/>
  <c r="ABV28" i="3"/>
  <c r="ABV34" i="3" s="1"/>
  <c r="ABU28" i="3"/>
  <c r="ABU34" i="3" s="1"/>
  <c r="ABT28" i="3"/>
  <c r="ABT34" i="3" s="1"/>
  <c r="ABS28" i="3"/>
  <c r="ABS34" i="3" s="1"/>
  <c r="ABR28" i="3"/>
  <c r="ABQ28" i="3"/>
  <c r="ABQ34" i="3" s="1"/>
  <c r="ABP28" i="3"/>
  <c r="ABP40" i="3" s="1"/>
  <c r="ABO28" i="3"/>
  <c r="ABO34" i="3" s="1"/>
  <c r="ABN28" i="3"/>
  <c r="ABN34" i="3" s="1"/>
  <c r="ABM28" i="3"/>
  <c r="ABM34" i="3" s="1"/>
  <c r="ABL28" i="3"/>
  <c r="ABK28" i="3"/>
  <c r="ABK34" i="3" s="1"/>
  <c r="ABJ28" i="3"/>
  <c r="ABJ34" i="3" s="1"/>
  <c r="ABI28" i="3"/>
  <c r="ABI34" i="3" s="1"/>
  <c r="ABH28" i="3"/>
  <c r="ABH34" i="3" s="1"/>
  <c r="ABG28" i="3"/>
  <c r="ABG34" i="3" s="1"/>
  <c r="ABF28" i="3"/>
  <c r="ABE28" i="3"/>
  <c r="ABE34" i="3" s="1"/>
  <c r="ABD28" i="3"/>
  <c r="ABD34" i="3" s="1"/>
  <c r="ABC28" i="3"/>
  <c r="ABC39" i="3" s="1"/>
  <c r="ABB28" i="3"/>
  <c r="ABB34" i="3" s="1"/>
  <c r="ABA28" i="3"/>
  <c r="ABA34" i="3" s="1"/>
  <c r="AAZ28" i="3"/>
  <c r="AAY28" i="3"/>
  <c r="AAY34" i="3" s="1"/>
  <c r="AAX28" i="3"/>
  <c r="AAX34" i="3" s="1"/>
  <c r="AAW28" i="3"/>
  <c r="AAW34" i="3" s="1"/>
  <c r="AAV28" i="3"/>
  <c r="AAV34" i="3" s="1"/>
  <c r="AAU28" i="3"/>
  <c r="AAU34" i="3" s="1"/>
  <c r="AAT28" i="3"/>
  <c r="AAS28" i="3"/>
  <c r="AAS34" i="3" s="1"/>
  <c r="AAR28" i="3"/>
  <c r="AAR34" i="3" s="1"/>
  <c r="AAQ28" i="3"/>
  <c r="AAQ34" i="3" s="1"/>
  <c r="AAP28" i="3"/>
  <c r="AAP34" i="3" s="1"/>
  <c r="AAO28" i="3"/>
  <c r="AAO34" i="3" s="1"/>
  <c r="AAN28" i="3"/>
  <c r="AAM28" i="3"/>
  <c r="AAM34" i="3" s="1"/>
  <c r="AAL28" i="3"/>
  <c r="AAL34" i="3" s="1"/>
  <c r="AAK28" i="3"/>
  <c r="AAK34" i="3" s="1"/>
  <c r="AAJ28" i="3"/>
  <c r="AAJ34" i="3" s="1"/>
  <c r="AAI28" i="3"/>
  <c r="AAI34" i="3" s="1"/>
  <c r="AAH28" i="3"/>
  <c r="AAG28" i="3"/>
  <c r="AAG34" i="3" s="1"/>
  <c r="AAF28" i="3"/>
  <c r="AAF40" i="3" s="1"/>
  <c r="AAE28" i="3"/>
  <c r="AAE34" i="3" s="1"/>
  <c r="AAD28" i="3"/>
  <c r="AAD34" i="3" s="1"/>
  <c r="AAC28" i="3"/>
  <c r="AAC34" i="3" s="1"/>
  <c r="AAB28" i="3"/>
  <c r="AAA28" i="3"/>
  <c r="AAA34" i="3" s="1"/>
  <c r="ZZ28" i="3"/>
  <c r="ZZ34" i="3" s="1"/>
  <c r="ZY28" i="3"/>
  <c r="ZY34" i="3" s="1"/>
  <c r="ZX28" i="3"/>
  <c r="ZX34" i="3" s="1"/>
  <c r="ZW28" i="3"/>
  <c r="ZW34" i="3" s="1"/>
  <c r="ZV28" i="3"/>
  <c r="ZU28" i="3"/>
  <c r="ZU34" i="3" s="1"/>
  <c r="ZT28" i="3"/>
  <c r="ZT34" i="3" s="1"/>
  <c r="ZS28" i="3"/>
  <c r="ZS39" i="3" s="1"/>
  <c r="ZR28" i="3"/>
  <c r="ZR34" i="3" s="1"/>
  <c r="ZQ28" i="3"/>
  <c r="ZQ34" i="3" s="1"/>
  <c r="ZP28" i="3"/>
  <c r="ZO28" i="3"/>
  <c r="ZO34" i="3" s="1"/>
  <c r="ZN28" i="3"/>
  <c r="ZN34" i="3" s="1"/>
  <c r="ZM28" i="3"/>
  <c r="ZM34" i="3" s="1"/>
  <c r="ZL28" i="3"/>
  <c r="ZL34" i="3" s="1"/>
  <c r="ZK28" i="3"/>
  <c r="ZK34" i="3" s="1"/>
  <c r="ZJ28" i="3"/>
  <c r="ZI28" i="3"/>
  <c r="ZI34" i="3" s="1"/>
  <c r="ZH28" i="3"/>
  <c r="ZH34" i="3" s="1"/>
  <c r="ZG28" i="3"/>
  <c r="ZG34" i="3" s="1"/>
  <c r="ZF28" i="3"/>
  <c r="ZF34" i="3" s="1"/>
  <c r="ZE28" i="3"/>
  <c r="ZE34" i="3" s="1"/>
  <c r="ZD28" i="3"/>
  <c r="ZC28" i="3"/>
  <c r="ZC41" i="3" s="1"/>
  <c r="ZB28" i="3"/>
  <c r="ZB34" i="3" s="1"/>
  <c r="ZA28" i="3"/>
  <c r="ZA34" i="3" s="1"/>
  <c r="YZ28" i="3"/>
  <c r="YZ34" i="3" s="1"/>
  <c r="YY28" i="3"/>
  <c r="YY34" i="3" s="1"/>
  <c r="YX28" i="3"/>
  <c r="YW28" i="3"/>
  <c r="YW34" i="3" s="1"/>
  <c r="YV28" i="3"/>
  <c r="YV40" i="3" s="1"/>
  <c r="YU28" i="3"/>
  <c r="YU34" i="3" s="1"/>
  <c r="YT28" i="3"/>
  <c r="YT34" i="3" s="1"/>
  <c r="YS28" i="3"/>
  <c r="YS34" i="3" s="1"/>
  <c r="YR28" i="3"/>
  <c r="YQ28" i="3"/>
  <c r="YQ34" i="3" s="1"/>
  <c r="YP28" i="3"/>
  <c r="YP34" i="3" s="1"/>
  <c r="YO28" i="3"/>
  <c r="YO34" i="3" s="1"/>
  <c r="YN28" i="3"/>
  <c r="YN34" i="3" s="1"/>
  <c r="YM28" i="3"/>
  <c r="YM34" i="3" s="1"/>
  <c r="YL28" i="3"/>
  <c r="YK28" i="3"/>
  <c r="YK34" i="3" s="1"/>
  <c r="YJ28" i="3"/>
  <c r="YJ34" i="3" s="1"/>
  <c r="YI28" i="3"/>
  <c r="YI39" i="3" s="1"/>
  <c r="YH28" i="3"/>
  <c r="YH34" i="3" s="1"/>
  <c r="YG28" i="3"/>
  <c r="YG34" i="3" s="1"/>
  <c r="YF28" i="3"/>
  <c r="YE28" i="3"/>
  <c r="YE34" i="3" s="1"/>
  <c r="YD28" i="3"/>
  <c r="YD34" i="3" s="1"/>
  <c r="YC28" i="3"/>
  <c r="YC34" i="3" s="1"/>
  <c r="YB28" i="3"/>
  <c r="YB34" i="3" s="1"/>
  <c r="YA28" i="3"/>
  <c r="YA34" i="3" s="1"/>
  <c r="XZ28" i="3"/>
  <c r="XY28" i="3"/>
  <c r="XY34" i="3" s="1"/>
  <c r="XX28" i="3"/>
  <c r="XX34" i="3" s="1"/>
  <c r="XW28" i="3"/>
  <c r="XW34" i="3" s="1"/>
  <c r="XV28" i="3"/>
  <c r="XV34" i="3" s="1"/>
  <c r="XU28" i="3"/>
  <c r="XU34" i="3" s="1"/>
  <c r="XT28" i="3"/>
  <c r="XS28" i="3"/>
  <c r="XS41" i="3" s="1"/>
  <c r="XR28" i="3"/>
  <c r="XR34" i="3" s="1"/>
  <c r="XQ28" i="3"/>
  <c r="XQ34" i="3" s="1"/>
  <c r="XP28" i="3"/>
  <c r="XP34" i="3" s="1"/>
  <c r="XO28" i="3"/>
  <c r="XO34" i="3" s="1"/>
  <c r="XN28" i="3"/>
  <c r="XM28" i="3"/>
  <c r="XM34" i="3" s="1"/>
  <c r="XL28" i="3"/>
  <c r="XL40" i="3" s="1"/>
  <c r="XK28" i="3"/>
  <c r="XK34" i="3" s="1"/>
  <c r="XJ28" i="3"/>
  <c r="XJ34" i="3" s="1"/>
  <c r="XI28" i="3"/>
  <c r="XI34" i="3" s="1"/>
  <c r="XH28" i="3"/>
  <c r="XG28" i="3"/>
  <c r="XG34" i="3" s="1"/>
  <c r="XF28" i="3"/>
  <c r="XF34" i="3" s="1"/>
  <c r="XE28" i="3"/>
  <c r="XE34" i="3" s="1"/>
  <c r="XD28" i="3"/>
  <c r="XD34" i="3" s="1"/>
  <c r="XC28" i="3"/>
  <c r="XC34" i="3" s="1"/>
  <c r="XB28" i="3"/>
  <c r="XA28" i="3"/>
  <c r="XA34" i="3" s="1"/>
  <c r="WZ28" i="3"/>
  <c r="WZ34" i="3" s="1"/>
  <c r="WY28" i="3"/>
  <c r="WY34" i="3" s="1"/>
  <c r="WX28" i="3"/>
  <c r="WX34" i="3" s="1"/>
  <c r="WW28" i="3"/>
  <c r="WW34" i="3" s="1"/>
  <c r="WV28" i="3"/>
  <c r="WU28" i="3"/>
  <c r="WU39" i="3" s="1"/>
  <c r="WT28" i="3"/>
  <c r="WT34" i="3" s="1"/>
  <c r="WS28" i="3"/>
  <c r="WS34" i="3" s="1"/>
  <c r="WR28" i="3"/>
  <c r="WR34" i="3" s="1"/>
  <c r="WQ28" i="3"/>
  <c r="WQ34" i="3" s="1"/>
  <c r="WP28" i="3"/>
  <c r="WO28" i="3"/>
  <c r="WO34" i="3" s="1"/>
  <c r="WN28" i="3"/>
  <c r="WN34" i="3" s="1"/>
  <c r="WM28" i="3"/>
  <c r="WM34" i="3" s="1"/>
  <c r="WL28" i="3"/>
  <c r="WL34" i="3" s="1"/>
  <c r="WK28" i="3"/>
  <c r="WK34" i="3" s="1"/>
  <c r="WJ28" i="3"/>
  <c r="WI28" i="3"/>
  <c r="WI41" i="3" s="1"/>
  <c r="WH28" i="3"/>
  <c r="WH34" i="3" s="1"/>
  <c r="WG28" i="3"/>
  <c r="WG34" i="3" s="1"/>
  <c r="WF28" i="3"/>
  <c r="WF34" i="3" s="1"/>
  <c r="WE28" i="3"/>
  <c r="WE34" i="3" s="1"/>
  <c r="WD28" i="3"/>
  <c r="WC28" i="3"/>
  <c r="WC39" i="3" s="1"/>
  <c r="WB28" i="3"/>
  <c r="WB40" i="3" s="1"/>
  <c r="WA28" i="3"/>
  <c r="WA34" i="3" s="1"/>
  <c r="VZ28" i="3"/>
  <c r="VZ34" i="3" s="1"/>
  <c r="VY28" i="3"/>
  <c r="VY34" i="3" s="1"/>
  <c r="VX28" i="3"/>
  <c r="VW28" i="3"/>
  <c r="VW34" i="3" s="1"/>
  <c r="VV28" i="3"/>
  <c r="VV34" i="3" s="1"/>
  <c r="VU28" i="3"/>
  <c r="VU34" i="3" s="1"/>
  <c r="VT28" i="3"/>
  <c r="VT34" i="3" s="1"/>
  <c r="VS28" i="3"/>
  <c r="VS34" i="3" s="1"/>
  <c r="VR28" i="3"/>
  <c r="VQ28" i="3"/>
  <c r="VQ34" i="3" s="1"/>
  <c r="VP28" i="3"/>
  <c r="VP34" i="3" s="1"/>
  <c r="VO28" i="3"/>
  <c r="VO34" i="3" s="1"/>
  <c r="VN28" i="3"/>
  <c r="VM28" i="3"/>
  <c r="VM34" i="3" s="1"/>
  <c r="VL28" i="3"/>
  <c r="VK28" i="3"/>
  <c r="VK39" i="3" s="1"/>
  <c r="VJ28" i="3"/>
  <c r="VJ34" i="3" s="1"/>
  <c r="VI28" i="3"/>
  <c r="VI34" i="3" s="1"/>
  <c r="VH28" i="3"/>
  <c r="VH34" i="3" s="1"/>
  <c r="VG28" i="3"/>
  <c r="VG34" i="3" s="1"/>
  <c r="VF28" i="3"/>
  <c r="VE28" i="3"/>
  <c r="VE41" i="3" s="1"/>
  <c r="VD28" i="3"/>
  <c r="VD34" i="3" s="1"/>
  <c r="VC28" i="3"/>
  <c r="VC34" i="3" s="1"/>
  <c r="VB28" i="3"/>
  <c r="VB34" i="3" s="1"/>
  <c r="VA28" i="3"/>
  <c r="VA34" i="3" s="1"/>
  <c r="UZ28" i="3"/>
  <c r="UY28" i="3"/>
  <c r="UY34" i="3" s="1"/>
  <c r="UX28" i="3"/>
  <c r="UX40" i="3" s="1"/>
  <c r="UW28" i="3"/>
  <c r="UW34" i="3" s="1"/>
  <c r="UV28" i="3"/>
  <c r="UV34" i="3" s="1"/>
  <c r="UU28" i="3"/>
  <c r="UU34" i="3" s="1"/>
  <c r="UT28" i="3"/>
  <c r="US28" i="3"/>
  <c r="US39" i="3" s="1"/>
  <c r="UR28" i="3"/>
  <c r="UR39" i="3" s="1"/>
  <c r="UQ28" i="3"/>
  <c r="UQ39" i="3" s="1"/>
  <c r="UP28" i="3"/>
  <c r="UP39" i="3" s="1"/>
  <c r="UO28" i="3"/>
  <c r="UO34" i="3" s="1"/>
  <c r="UN28" i="3"/>
  <c r="UM28" i="3"/>
  <c r="UM34" i="3" s="1"/>
  <c r="UL28" i="3"/>
  <c r="UL34" i="3" s="1"/>
  <c r="UK28" i="3"/>
  <c r="UK34" i="3" s="1"/>
  <c r="UJ28" i="3"/>
  <c r="UJ34" i="3" s="1"/>
  <c r="UI28" i="3"/>
  <c r="UI34" i="3" s="1"/>
  <c r="UH28" i="3"/>
  <c r="UG28" i="3"/>
  <c r="UG34" i="3" s="1"/>
  <c r="UF28" i="3"/>
  <c r="UF34" i="3" s="1"/>
  <c r="UE28" i="3"/>
  <c r="UE34" i="3" s="1"/>
  <c r="UD28" i="3"/>
  <c r="UD34" i="3" s="1"/>
  <c r="UC28" i="3"/>
  <c r="UC34" i="3" s="1"/>
  <c r="UB28" i="3"/>
  <c r="UA28" i="3"/>
  <c r="UA34" i="3" s="1"/>
  <c r="TZ28" i="3"/>
  <c r="TZ34" i="3" s="1"/>
  <c r="TY28" i="3"/>
  <c r="TY34" i="3" s="1"/>
  <c r="TX28" i="3"/>
  <c r="TX34" i="3" s="1"/>
  <c r="TW28" i="3"/>
  <c r="TW34" i="3" s="1"/>
  <c r="TV28" i="3"/>
  <c r="TU28" i="3"/>
  <c r="TU41" i="3" s="1"/>
  <c r="TT28" i="3"/>
  <c r="TT34" i="3" s="1"/>
  <c r="TS28" i="3"/>
  <c r="TS34" i="3" s="1"/>
  <c r="TR28" i="3"/>
  <c r="TR34" i="3" s="1"/>
  <c r="TQ28" i="3"/>
  <c r="TQ34" i="3" s="1"/>
  <c r="TP28" i="3"/>
  <c r="TO28" i="3"/>
  <c r="TO34" i="3" s="1"/>
  <c r="TN28" i="3"/>
  <c r="TN40" i="3" s="1"/>
  <c r="TM28" i="3"/>
  <c r="TM34" i="3" s="1"/>
  <c r="TL28" i="3"/>
  <c r="TL34" i="3" s="1"/>
  <c r="TK28" i="3"/>
  <c r="TK34" i="3" s="1"/>
  <c r="TJ28" i="3"/>
  <c r="TI28" i="3"/>
  <c r="TI39" i="3" s="1"/>
  <c r="TH28" i="3"/>
  <c r="TH39" i="3" s="1"/>
  <c r="TG28" i="3"/>
  <c r="TG39" i="3" s="1"/>
  <c r="TF28" i="3"/>
  <c r="TF39" i="3" s="1"/>
  <c r="TE28" i="3"/>
  <c r="TE34" i="3" s="1"/>
  <c r="TD28" i="3"/>
  <c r="TC28" i="3"/>
  <c r="TC34" i="3" s="1"/>
  <c r="TB28" i="3"/>
  <c r="TB34" i="3" s="1"/>
  <c r="TA28" i="3"/>
  <c r="TA34" i="3" s="1"/>
  <c r="SZ28" i="3"/>
  <c r="SZ34" i="3" s="1"/>
  <c r="SY28" i="3"/>
  <c r="SY34" i="3" s="1"/>
  <c r="SX28" i="3"/>
  <c r="SW28" i="3"/>
  <c r="SW34" i="3" s="1"/>
  <c r="SV28" i="3"/>
  <c r="SV34" i="3" s="1"/>
  <c r="SU28" i="3"/>
  <c r="SU34" i="3" s="1"/>
  <c r="ST28" i="3"/>
  <c r="ST34" i="3" s="1"/>
  <c r="SS28" i="3"/>
  <c r="SS34" i="3" s="1"/>
  <c r="SR28" i="3"/>
  <c r="SQ28" i="3"/>
  <c r="SQ34" i="3" s="1"/>
  <c r="SP28" i="3"/>
  <c r="SP34" i="3" s="1"/>
  <c r="SO28" i="3"/>
  <c r="SO34" i="3" s="1"/>
  <c r="SN28" i="3"/>
  <c r="SN34" i="3" s="1"/>
  <c r="SM28" i="3"/>
  <c r="SM34" i="3" s="1"/>
  <c r="SL28" i="3"/>
  <c r="SK28" i="3"/>
  <c r="SK41" i="3" s="1"/>
  <c r="SJ28" i="3"/>
  <c r="SJ34" i="3" s="1"/>
  <c r="SI28" i="3"/>
  <c r="SI34" i="3" s="1"/>
  <c r="SH28" i="3"/>
  <c r="SH34" i="3" s="1"/>
  <c r="SG28" i="3"/>
  <c r="SG34" i="3" s="1"/>
  <c r="SF28" i="3"/>
  <c r="SE28" i="3"/>
  <c r="SE34" i="3" s="1"/>
  <c r="SD28" i="3"/>
  <c r="SD40" i="3" s="1"/>
  <c r="SC28" i="3"/>
  <c r="SC34" i="3" s="1"/>
  <c r="SB28" i="3"/>
  <c r="SB34" i="3" s="1"/>
  <c r="SA28" i="3"/>
  <c r="SA34" i="3" s="1"/>
  <c r="RZ28" i="3"/>
  <c r="RY28" i="3"/>
  <c r="RY39" i="3" s="1"/>
  <c r="RX28" i="3"/>
  <c r="RX39" i="3" s="1"/>
  <c r="RW28" i="3"/>
  <c r="RW39" i="3" s="1"/>
  <c r="RV28" i="3"/>
  <c r="RV39" i="3" s="1"/>
  <c r="RU28" i="3"/>
  <c r="RU34" i="3" s="1"/>
  <c r="RT28" i="3"/>
  <c r="RS28" i="3"/>
  <c r="RS34" i="3" s="1"/>
  <c r="RR28" i="3"/>
  <c r="RR34" i="3" s="1"/>
  <c r="RQ28" i="3"/>
  <c r="RQ34" i="3" s="1"/>
  <c r="RP28" i="3"/>
  <c r="RP34" i="3" s="1"/>
  <c r="RO28" i="3"/>
  <c r="RO34" i="3" s="1"/>
  <c r="RN28" i="3"/>
  <c r="RM28" i="3"/>
  <c r="RM34" i="3" s="1"/>
  <c r="RL28" i="3"/>
  <c r="RL34" i="3" s="1"/>
  <c r="RK28" i="3"/>
  <c r="RK34" i="3" s="1"/>
  <c r="RJ28" i="3"/>
  <c r="RJ34" i="3" s="1"/>
  <c r="RI28" i="3"/>
  <c r="RI34" i="3" s="1"/>
  <c r="RH28" i="3"/>
  <c r="RG28" i="3"/>
  <c r="RG34" i="3" s="1"/>
  <c r="C25" i="3"/>
  <c r="E12" i="3" s="1"/>
  <c r="A5" i="3"/>
  <c r="H21" i="3" s="1"/>
  <c r="AIL98" i="2"/>
  <c r="AHZ98" i="2"/>
  <c r="AHY98" i="2"/>
  <c r="AHX98" i="2"/>
  <c r="AHW98" i="2"/>
  <c r="AHV98" i="2"/>
  <c r="AHU98" i="2"/>
  <c r="AHT98" i="2"/>
  <c r="VN98" i="2"/>
  <c r="RF98" i="2"/>
  <c r="RE98" i="2"/>
  <c r="AP98" i="2"/>
  <c r="AL98" i="2"/>
  <c r="AK98" i="2"/>
  <c r="AG98" i="2"/>
  <c r="AC98" i="2"/>
  <c r="Y98" i="2"/>
  <c r="AIL97" i="2"/>
  <c r="AHZ97" i="2"/>
  <c r="AHY97" i="2"/>
  <c r="AHX97" i="2"/>
  <c r="AHW97" i="2"/>
  <c r="AHV97" i="2"/>
  <c r="AHU97" i="2"/>
  <c r="AHT97" i="2"/>
  <c r="VN97" i="2"/>
  <c r="RF97" i="2"/>
  <c r="RE97" i="2"/>
  <c r="AR97" i="2"/>
  <c r="AP97" i="2"/>
  <c r="AK97" i="2"/>
  <c r="Y97" i="2" s="1"/>
  <c r="AG97" i="2"/>
  <c r="AQ97" i="2" s="1"/>
  <c r="AC97" i="2"/>
  <c r="AIL96" i="2"/>
  <c r="AHZ96" i="2"/>
  <c r="AHY96" i="2"/>
  <c r="AHX96" i="2"/>
  <c r="AHW96" i="2"/>
  <c r="AHV96" i="2"/>
  <c r="AHU96" i="2"/>
  <c r="AHT96" i="2"/>
  <c r="VN96" i="2"/>
  <c r="RF96" i="2"/>
  <c r="RE96" i="2"/>
  <c r="AQ96" i="2"/>
  <c r="AP96" i="2"/>
  <c r="AK96" i="2"/>
  <c r="Y96" i="2" s="1"/>
  <c r="AG96" i="2"/>
  <c r="AR96" i="2" s="1"/>
  <c r="AC96" i="2"/>
  <c r="AIL95" i="2"/>
  <c r="AHZ95" i="2"/>
  <c r="AHY95" i="2"/>
  <c r="AHX95" i="2"/>
  <c r="AHW95" i="2"/>
  <c r="AHV95" i="2"/>
  <c r="AHU95" i="2"/>
  <c r="AHT95" i="2"/>
  <c r="VN95" i="2"/>
  <c r="RF95" i="2"/>
  <c r="RE95" i="2"/>
  <c r="AP95" i="2"/>
  <c r="AL95" i="2"/>
  <c r="AK95" i="2"/>
  <c r="Y95" i="2" s="1"/>
  <c r="AG95" i="2"/>
  <c r="AC95" i="2"/>
  <c r="AIL94" i="2"/>
  <c r="AHZ94" i="2"/>
  <c r="AHY94" i="2"/>
  <c r="AHX94" i="2"/>
  <c r="AHW94" i="2"/>
  <c r="AHV94" i="2"/>
  <c r="AHU94" i="2"/>
  <c r="AHT94" i="2"/>
  <c r="VN94" i="2"/>
  <c r="RF94" i="2"/>
  <c r="RE94" i="2"/>
  <c r="AK94" i="2"/>
  <c r="AP94" i="2" s="1"/>
  <c r="Y94" i="2"/>
  <c r="AIL93" i="2"/>
  <c r="AHZ93" i="2"/>
  <c r="AHY93" i="2"/>
  <c r="AHX93" i="2"/>
  <c r="AHW93" i="2"/>
  <c r="AHV93" i="2"/>
  <c r="AHU93" i="2"/>
  <c r="AHT93" i="2"/>
  <c r="VN93" i="2"/>
  <c r="RF93" i="2"/>
  <c r="RE93" i="2"/>
  <c r="AP93" i="2"/>
  <c r="AK93" i="2"/>
  <c r="AG93" i="2"/>
  <c r="AC93" i="2"/>
  <c r="AIL92" i="2"/>
  <c r="AHZ92" i="2"/>
  <c r="AHY92" i="2"/>
  <c r="AHX92" i="2"/>
  <c r="AHW92" i="2"/>
  <c r="AHV92" i="2"/>
  <c r="AHU92" i="2"/>
  <c r="AHT92" i="2"/>
  <c r="VN92" i="2"/>
  <c r="RF92" i="2"/>
  <c r="RE92" i="2"/>
  <c r="AP92" i="2"/>
  <c r="AL92" i="2"/>
  <c r="AK92" i="2"/>
  <c r="AG92" i="2"/>
  <c r="AC92" i="2"/>
  <c r="Y92" i="2"/>
  <c r="AIL91" i="2"/>
  <c r="AHZ91" i="2"/>
  <c r="AHY91" i="2"/>
  <c r="AHX91" i="2"/>
  <c r="AHW91" i="2"/>
  <c r="AHV91" i="2"/>
  <c r="AHU91" i="2"/>
  <c r="AHT91" i="2"/>
  <c r="VN91" i="2"/>
  <c r="RF91" i="2"/>
  <c r="RE91" i="2"/>
  <c r="AQ91" i="2"/>
  <c r="AK91" i="2"/>
  <c r="AG91" i="2"/>
  <c r="AC91" i="2"/>
  <c r="AIL90" i="2"/>
  <c r="AHZ90" i="2"/>
  <c r="AHY90" i="2"/>
  <c r="AHX90" i="2"/>
  <c r="AHW90" i="2"/>
  <c r="AHV90" i="2"/>
  <c r="AHU90" i="2"/>
  <c r="AHT90" i="2"/>
  <c r="VN90" i="2"/>
  <c r="RF90" i="2"/>
  <c r="RE90" i="2"/>
  <c r="AQ90" i="2"/>
  <c r="AP90" i="2"/>
  <c r="AL90" i="2"/>
  <c r="AK90" i="2"/>
  <c r="Y90" i="2" s="1"/>
  <c r="AG90" i="2"/>
  <c r="AR90" i="2" s="1"/>
  <c r="AC90" i="2"/>
  <c r="AIL89" i="2"/>
  <c r="AHZ89" i="2"/>
  <c r="AHY89" i="2"/>
  <c r="AHX89" i="2"/>
  <c r="AHW89" i="2"/>
  <c r="AHV89" i="2"/>
  <c r="AHU89" i="2"/>
  <c r="AHT89" i="2"/>
  <c r="VN89" i="2"/>
  <c r="RF89" i="2"/>
  <c r="RE89" i="2"/>
  <c r="AK89" i="2"/>
  <c r="AG89" i="2"/>
  <c r="AC89" i="2"/>
  <c r="AIL88" i="2"/>
  <c r="AHZ88" i="2"/>
  <c r="AHY88" i="2"/>
  <c r="AHX88" i="2"/>
  <c r="AHW88" i="2"/>
  <c r="AHV88" i="2"/>
  <c r="AHU88" i="2"/>
  <c r="AHT88" i="2"/>
  <c r="VN88" i="2"/>
  <c r="RF88" i="2"/>
  <c r="RE88" i="2"/>
  <c r="AR88" i="2"/>
  <c r="AQ88" i="2"/>
  <c r="AL88" i="2"/>
  <c r="AK88" i="2"/>
  <c r="AP88" i="2" s="1"/>
  <c r="AG88" i="2"/>
  <c r="AC88" i="2"/>
  <c r="Y88" i="2"/>
  <c r="AIL87" i="2"/>
  <c r="AHZ87" i="2"/>
  <c r="AHY87" i="2"/>
  <c r="AHX87" i="2"/>
  <c r="AHW87" i="2"/>
  <c r="AHV87" i="2"/>
  <c r="AHU87" i="2"/>
  <c r="AHT87" i="2"/>
  <c r="VN87" i="2"/>
  <c r="RF87" i="2"/>
  <c r="RE87" i="2"/>
  <c r="AR87" i="2"/>
  <c r="AQ87" i="2"/>
  <c r="AK87" i="2"/>
  <c r="AG87" i="2"/>
  <c r="AC87" i="2"/>
  <c r="AIL86" i="2"/>
  <c r="AHZ86" i="2"/>
  <c r="AHY86" i="2"/>
  <c r="AHX86" i="2"/>
  <c r="AHW86" i="2"/>
  <c r="AHV86" i="2"/>
  <c r="AHU86" i="2"/>
  <c r="AHT86" i="2"/>
  <c r="VN86" i="2"/>
  <c r="RF86" i="2"/>
  <c r="RE86" i="2"/>
  <c r="AP86" i="2"/>
  <c r="AK86" i="2"/>
  <c r="Y86" i="2" s="1"/>
  <c r="AIL85" i="2"/>
  <c r="AHZ85" i="2"/>
  <c r="AHY85" i="2"/>
  <c r="AHX85" i="2"/>
  <c r="AHW85" i="2"/>
  <c r="AHV85" i="2"/>
  <c r="AHU85" i="2"/>
  <c r="AHT85" i="2"/>
  <c r="VN85" i="2"/>
  <c r="RF85" i="2"/>
  <c r="RE85" i="2"/>
  <c r="AP85" i="2"/>
  <c r="AK85" i="2"/>
  <c r="AL85" i="2" s="1"/>
  <c r="AG85" i="2"/>
  <c r="AC85" i="2"/>
  <c r="Y85" i="2"/>
  <c r="AIL84" i="2"/>
  <c r="AIE84" i="2"/>
  <c r="AIC84" i="2"/>
  <c r="AHZ84" i="2"/>
  <c r="AHY84" i="2"/>
  <c r="AHX84" i="2"/>
  <c r="AHW84" i="2"/>
  <c r="AHV84" i="2"/>
  <c r="AHU84" i="2"/>
  <c r="AHT84" i="2"/>
  <c r="AIA84" i="2" s="1"/>
  <c r="VN84" i="2"/>
  <c r="RF84" i="2"/>
  <c r="RE84" i="2"/>
  <c r="AP84" i="2"/>
  <c r="AK84" i="2"/>
  <c r="Y84" i="2"/>
  <c r="AIL83" i="2"/>
  <c r="AHZ83" i="2"/>
  <c r="AHY83" i="2"/>
  <c r="AHX83" i="2"/>
  <c r="AHW83" i="2"/>
  <c r="AHV83" i="2"/>
  <c r="AHU83" i="2"/>
  <c r="AHT83" i="2"/>
  <c r="VN83" i="2"/>
  <c r="RF83" i="2"/>
  <c r="RE83" i="2"/>
  <c r="AP83" i="2"/>
  <c r="AK83" i="2"/>
  <c r="AL83" i="2" s="1"/>
  <c r="AG83" i="2"/>
  <c r="AC83" i="2"/>
  <c r="Y83" i="2"/>
  <c r="AIL82" i="2"/>
  <c r="AHZ82" i="2"/>
  <c r="AHY82" i="2"/>
  <c r="AHX82" i="2"/>
  <c r="AHW82" i="2"/>
  <c r="AHV82" i="2"/>
  <c r="AHU82" i="2"/>
  <c r="AHT82" i="2"/>
  <c r="VN82" i="2"/>
  <c r="RF82" i="2"/>
  <c r="RE82" i="2"/>
  <c r="AK82" i="2"/>
  <c r="AP82" i="2" s="1"/>
  <c r="Y82" i="2"/>
  <c r="AIL81" i="2"/>
  <c r="AHZ81" i="2"/>
  <c r="AHY81" i="2"/>
  <c r="AHX81" i="2"/>
  <c r="AHW81" i="2"/>
  <c r="AHV81" i="2"/>
  <c r="AHU81" i="2"/>
  <c r="AHT81" i="2"/>
  <c r="AIA81" i="2" s="1"/>
  <c r="VN81" i="2"/>
  <c r="RF81" i="2"/>
  <c r="RE81" i="2"/>
  <c r="AR81" i="2"/>
  <c r="AP81" i="2"/>
  <c r="AL81" i="2"/>
  <c r="AK81" i="2"/>
  <c r="AG81" i="2"/>
  <c r="AQ81" i="2" s="1"/>
  <c r="AC81" i="2"/>
  <c r="Y81" i="2"/>
  <c r="AIL80" i="2"/>
  <c r="AHZ80" i="2"/>
  <c r="AHY80" i="2"/>
  <c r="AHX80" i="2"/>
  <c r="AHW80" i="2"/>
  <c r="AHV80" i="2"/>
  <c r="AHU80" i="2"/>
  <c r="AHT80" i="2"/>
  <c r="VN80" i="2"/>
  <c r="RF80" i="2"/>
  <c r="RE80" i="2"/>
  <c r="AK80" i="2"/>
  <c r="AP80" i="2" s="1"/>
  <c r="Y80" i="2"/>
  <c r="AIL79" i="2"/>
  <c r="AHZ79" i="2"/>
  <c r="AHY79" i="2"/>
  <c r="AHX79" i="2"/>
  <c r="AHW79" i="2"/>
  <c r="AHV79" i="2"/>
  <c r="AHU79" i="2"/>
  <c r="AHT79" i="2"/>
  <c r="VN79" i="2"/>
  <c r="RF79" i="2"/>
  <c r="RE79" i="2"/>
  <c r="AR79" i="2"/>
  <c r="AQ79" i="2"/>
  <c r="AL79" i="2"/>
  <c r="AK79" i="2"/>
  <c r="AP79" i="2" s="1"/>
  <c r="AG79" i="2"/>
  <c r="AC79" i="2"/>
  <c r="Y79" i="2"/>
  <c r="AIL78" i="2"/>
  <c r="AHZ78" i="2"/>
  <c r="AHY78" i="2"/>
  <c r="AHX78" i="2"/>
  <c r="AHW78" i="2"/>
  <c r="AHV78" i="2"/>
  <c r="AHU78" i="2"/>
  <c r="AHT78" i="2"/>
  <c r="VN78" i="2"/>
  <c r="RF78" i="2"/>
  <c r="RE78" i="2"/>
  <c r="AQ78" i="2"/>
  <c r="AK78" i="2"/>
  <c r="AP78" i="2" s="1"/>
  <c r="AG78" i="2"/>
  <c r="AC78" i="2"/>
  <c r="AIL77" i="2"/>
  <c r="AHZ77" i="2"/>
  <c r="AHY77" i="2"/>
  <c r="AHX77" i="2"/>
  <c r="AHW77" i="2"/>
  <c r="AHV77" i="2"/>
  <c r="AHU77" i="2"/>
  <c r="AHT77" i="2"/>
  <c r="VN77" i="2"/>
  <c r="RF77" i="2"/>
  <c r="RE77" i="2"/>
  <c r="AK77" i="2"/>
  <c r="AP77" i="2" s="1"/>
  <c r="AIL76" i="2"/>
  <c r="AHZ76" i="2"/>
  <c r="AHY76" i="2"/>
  <c r="AHX76" i="2"/>
  <c r="AHW76" i="2"/>
  <c r="AHV76" i="2"/>
  <c r="AHU76" i="2"/>
  <c r="AHT76" i="2"/>
  <c r="VN76" i="2"/>
  <c r="RF76" i="2"/>
  <c r="RE76" i="2"/>
  <c r="AR76" i="2"/>
  <c r="AK76" i="2"/>
  <c r="AG76" i="2"/>
  <c r="AQ76" i="2" s="1"/>
  <c r="AC76" i="2"/>
  <c r="AIL75" i="2"/>
  <c r="AHZ75" i="2"/>
  <c r="AHY75" i="2"/>
  <c r="AHX75" i="2"/>
  <c r="AHW75" i="2"/>
  <c r="AHV75" i="2"/>
  <c r="AHU75" i="2"/>
  <c r="AHT75" i="2"/>
  <c r="VN75" i="2"/>
  <c r="RF75" i="2"/>
  <c r="RE75" i="2"/>
  <c r="AQ75" i="2"/>
  <c r="AK75" i="2"/>
  <c r="AG75" i="2"/>
  <c r="AC75" i="2"/>
  <c r="AIL74" i="2"/>
  <c r="AHZ74" i="2"/>
  <c r="AHY74" i="2"/>
  <c r="AHX74" i="2"/>
  <c r="AHW74" i="2"/>
  <c r="AHV74" i="2"/>
  <c r="AHU74" i="2"/>
  <c r="AHT74" i="2"/>
  <c r="AHQ74" i="2"/>
  <c r="AHP74" i="2"/>
  <c r="AHO74" i="2"/>
  <c r="AHN74" i="2"/>
  <c r="AHM74" i="2"/>
  <c r="AHL74" i="2"/>
  <c r="AHK74" i="2"/>
  <c r="AHJ74" i="2"/>
  <c r="AHI74" i="2"/>
  <c r="AHH74" i="2"/>
  <c r="AHG74" i="2"/>
  <c r="AHF74" i="2"/>
  <c r="AHE74" i="2"/>
  <c r="AHD74" i="2"/>
  <c r="AHC74" i="2"/>
  <c r="AHB74" i="2"/>
  <c r="AHA74" i="2"/>
  <c r="AGZ74" i="2"/>
  <c r="AGY74" i="2"/>
  <c r="AGX74" i="2"/>
  <c r="AGW74" i="2"/>
  <c r="AGV74" i="2"/>
  <c r="AGU74" i="2"/>
  <c r="AGT74" i="2"/>
  <c r="AGS74" i="2"/>
  <c r="AGR74" i="2"/>
  <c r="AGQ74" i="2"/>
  <c r="AGP74" i="2"/>
  <c r="AGO74" i="2"/>
  <c r="AGN74" i="2"/>
  <c r="AGM74" i="2"/>
  <c r="AGL74" i="2"/>
  <c r="AGK74" i="2"/>
  <c r="AGJ74" i="2"/>
  <c r="AGI74" i="2"/>
  <c r="AGH74" i="2"/>
  <c r="AGG74" i="2"/>
  <c r="AGF74" i="2"/>
  <c r="AGE74" i="2"/>
  <c r="AGD74" i="2"/>
  <c r="AGC74" i="2"/>
  <c r="AGB74" i="2"/>
  <c r="AGA74" i="2"/>
  <c r="AFZ74" i="2"/>
  <c r="AIM74" i="2" s="1"/>
  <c r="AIO74" i="2" s="1"/>
  <c r="AFY74" i="2"/>
  <c r="AFX74" i="2"/>
  <c r="AFW74" i="2"/>
  <c r="AFV74" i="2"/>
  <c r="AFU74" i="2"/>
  <c r="AFT74" i="2"/>
  <c r="AFS74" i="2"/>
  <c r="AFR74" i="2"/>
  <c r="AFQ74" i="2"/>
  <c r="AFP74" i="2"/>
  <c r="AFO74" i="2"/>
  <c r="AFN74" i="2"/>
  <c r="AFM74" i="2"/>
  <c r="AFL74" i="2"/>
  <c r="AFK74" i="2"/>
  <c r="AFJ74" i="2"/>
  <c r="AFI74" i="2"/>
  <c r="AFH74" i="2"/>
  <c r="AFG74" i="2"/>
  <c r="AFF74" i="2"/>
  <c r="AFE74" i="2"/>
  <c r="AFD74" i="2"/>
  <c r="AFC74" i="2"/>
  <c r="AFB74" i="2"/>
  <c r="AFA74" i="2"/>
  <c r="AEZ74" i="2"/>
  <c r="AEY74" i="2"/>
  <c r="AEX74" i="2"/>
  <c r="AEW74" i="2"/>
  <c r="AEV74" i="2"/>
  <c r="AEU74" i="2"/>
  <c r="AET74" i="2"/>
  <c r="AES74" i="2"/>
  <c r="AER74" i="2"/>
  <c r="AEQ74" i="2"/>
  <c r="AEP74" i="2"/>
  <c r="AEO74" i="2"/>
  <c r="AEN74" i="2"/>
  <c r="AEM74" i="2"/>
  <c r="AEL74" i="2"/>
  <c r="AEK74" i="2"/>
  <c r="AEJ74" i="2"/>
  <c r="AEI74" i="2"/>
  <c r="AEH74" i="2"/>
  <c r="AEG74" i="2"/>
  <c r="AEF74" i="2"/>
  <c r="AEE74" i="2"/>
  <c r="AED74" i="2"/>
  <c r="AEC74" i="2"/>
  <c r="AEB74" i="2"/>
  <c r="AEA74" i="2"/>
  <c r="ADZ74" i="2"/>
  <c r="ADY74" i="2"/>
  <c r="ADX74" i="2"/>
  <c r="ADW74" i="2"/>
  <c r="ADV74" i="2"/>
  <c r="ADU74" i="2"/>
  <c r="ADT74" i="2"/>
  <c r="ADS74" i="2"/>
  <c r="ADR74" i="2"/>
  <c r="ADQ74" i="2"/>
  <c r="ADP74" i="2"/>
  <c r="ADO74" i="2"/>
  <c r="ADN74" i="2"/>
  <c r="ADM74" i="2"/>
  <c r="ADL74" i="2"/>
  <c r="ADK74" i="2"/>
  <c r="ADJ74" i="2"/>
  <c r="ADI74" i="2"/>
  <c r="ADH74" i="2"/>
  <c r="ADG74" i="2"/>
  <c r="ADF74" i="2"/>
  <c r="ADE74" i="2"/>
  <c r="ADD74" i="2"/>
  <c r="ADC74" i="2"/>
  <c r="ADB74" i="2"/>
  <c r="ADA74" i="2"/>
  <c r="ACZ74" i="2"/>
  <c r="ACY74" i="2"/>
  <c r="ACX74" i="2"/>
  <c r="ACW74" i="2"/>
  <c r="ACV74" i="2"/>
  <c r="ACU74" i="2"/>
  <c r="ACT74" i="2"/>
  <c r="ACS74" i="2"/>
  <c r="ACR74" i="2"/>
  <c r="ACQ74" i="2"/>
  <c r="ACP74" i="2"/>
  <c r="ACO74" i="2"/>
  <c r="ACN74" i="2"/>
  <c r="ACM74" i="2"/>
  <c r="ACL74" i="2"/>
  <c r="ACK74" i="2"/>
  <c r="ACJ74" i="2"/>
  <c r="ACI74" i="2"/>
  <c r="ACH74" i="2"/>
  <c r="ACG74" i="2"/>
  <c r="ACF74" i="2"/>
  <c r="ACE74" i="2"/>
  <c r="ACD74" i="2"/>
  <c r="ACC74" i="2"/>
  <c r="ACB74" i="2"/>
  <c r="ACA74" i="2"/>
  <c r="ABZ74" i="2"/>
  <c r="ABY74" i="2"/>
  <c r="ABX74" i="2"/>
  <c r="ABW74" i="2"/>
  <c r="ABV74" i="2"/>
  <c r="ABU74" i="2"/>
  <c r="ABT74" i="2"/>
  <c r="ABS74" i="2"/>
  <c r="ABR74" i="2"/>
  <c r="ABQ74" i="2"/>
  <c r="ABP74" i="2"/>
  <c r="ABO74" i="2"/>
  <c r="ABN74" i="2"/>
  <c r="ABM74" i="2"/>
  <c r="ABL74" i="2"/>
  <c r="ABK74" i="2"/>
  <c r="ABJ74" i="2"/>
  <c r="ABI74" i="2"/>
  <c r="ABH74" i="2"/>
  <c r="ABG74" i="2"/>
  <c r="ABF74" i="2"/>
  <c r="ABE74" i="2"/>
  <c r="ABD74" i="2"/>
  <c r="ABC74" i="2"/>
  <c r="ABB74" i="2"/>
  <c r="ABA74" i="2"/>
  <c r="AAZ74" i="2"/>
  <c r="AAY74" i="2"/>
  <c r="AAX74" i="2"/>
  <c r="AAW74" i="2"/>
  <c r="AAV74" i="2"/>
  <c r="AAU74" i="2"/>
  <c r="AAT74" i="2"/>
  <c r="AAS74" i="2"/>
  <c r="AAR74" i="2"/>
  <c r="AAQ74" i="2"/>
  <c r="AAP74" i="2"/>
  <c r="AAO74" i="2"/>
  <c r="AAN74" i="2"/>
  <c r="AAM74" i="2"/>
  <c r="AAL74" i="2"/>
  <c r="AAK74" i="2"/>
  <c r="AAJ74" i="2"/>
  <c r="AAI74" i="2"/>
  <c r="AAH74" i="2"/>
  <c r="AAG74" i="2"/>
  <c r="AAF74" i="2"/>
  <c r="AAE74" i="2"/>
  <c r="AAD74" i="2"/>
  <c r="AAC74" i="2"/>
  <c r="AAB74" i="2"/>
  <c r="AAA74" i="2"/>
  <c r="ZZ74" i="2"/>
  <c r="ZY74" i="2"/>
  <c r="ZX74" i="2"/>
  <c r="ZW74" i="2"/>
  <c r="ZV74" i="2"/>
  <c r="ZU74" i="2"/>
  <c r="ZT74" i="2"/>
  <c r="ZS74" i="2"/>
  <c r="ZR74" i="2"/>
  <c r="ZQ74" i="2"/>
  <c r="ZP74" i="2"/>
  <c r="ZO74" i="2"/>
  <c r="ZN74" i="2"/>
  <c r="ZM74" i="2"/>
  <c r="ZL74" i="2"/>
  <c r="ZK74" i="2"/>
  <c r="ZJ74" i="2"/>
  <c r="ZI74" i="2"/>
  <c r="ZH74" i="2"/>
  <c r="ZG74" i="2"/>
  <c r="ZF74" i="2"/>
  <c r="ZE74" i="2"/>
  <c r="ZD74" i="2"/>
  <c r="ZC74" i="2"/>
  <c r="ZB74" i="2"/>
  <c r="ZA74" i="2"/>
  <c r="YZ74" i="2"/>
  <c r="YY74" i="2"/>
  <c r="YX74" i="2"/>
  <c r="YW74" i="2"/>
  <c r="YV74" i="2"/>
  <c r="YU74" i="2"/>
  <c r="YT74" i="2"/>
  <c r="YS74" i="2"/>
  <c r="YR74" i="2"/>
  <c r="YQ74" i="2"/>
  <c r="YP74" i="2"/>
  <c r="YO74" i="2"/>
  <c r="YN74" i="2"/>
  <c r="YM74" i="2"/>
  <c r="YL74" i="2"/>
  <c r="YK74" i="2"/>
  <c r="YJ74" i="2"/>
  <c r="YI74" i="2"/>
  <c r="YH74" i="2"/>
  <c r="YG74" i="2"/>
  <c r="YF74" i="2"/>
  <c r="YE74" i="2"/>
  <c r="YD74" i="2"/>
  <c r="YC74" i="2"/>
  <c r="YB74" i="2"/>
  <c r="YA74" i="2"/>
  <c r="XZ74" i="2"/>
  <c r="XY74" i="2"/>
  <c r="XX74" i="2"/>
  <c r="XW74" i="2"/>
  <c r="XV74" i="2"/>
  <c r="XU74" i="2"/>
  <c r="XT74" i="2"/>
  <c r="XS74" i="2"/>
  <c r="XR74" i="2"/>
  <c r="XQ74" i="2"/>
  <c r="XP74" i="2"/>
  <c r="XO74" i="2"/>
  <c r="XN74" i="2"/>
  <c r="XM74" i="2"/>
  <c r="XL74" i="2"/>
  <c r="XK74" i="2"/>
  <c r="XJ74" i="2"/>
  <c r="XI74" i="2"/>
  <c r="XH74" i="2"/>
  <c r="XG74" i="2"/>
  <c r="XF74" i="2"/>
  <c r="XE74" i="2"/>
  <c r="XD74" i="2"/>
  <c r="XC74" i="2"/>
  <c r="XB74" i="2"/>
  <c r="XA74" i="2"/>
  <c r="WZ74" i="2"/>
  <c r="WY74" i="2"/>
  <c r="WX74" i="2"/>
  <c r="WW74" i="2"/>
  <c r="WV74" i="2"/>
  <c r="WU74" i="2"/>
  <c r="WT74" i="2"/>
  <c r="WS74" i="2"/>
  <c r="WR74" i="2"/>
  <c r="WQ74" i="2"/>
  <c r="WP74" i="2"/>
  <c r="WO74" i="2"/>
  <c r="WN74" i="2"/>
  <c r="WM74" i="2"/>
  <c r="WL74" i="2"/>
  <c r="WK74" i="2"/>
  <c r="WJ74" i="2"/>
  <c r="WI74" i="2"/>
  <c r="WH74" i="2"/>
  <c r="WG74" i="2"/>
  <c r="WF74" i="2"/>
  <c r="WE74" i="2"/>
  <c r="WD74" i="2"/>
  <c r="WC74" i="2"/>
  <c r="WB74" i="2"/>
  <c r="WA74" i="2"/>
  <c r="VZ74" i="2"/>
  <c r="VY74" i="2"/>
  <c r="VX74" i="2"/>
  <c r="VW74" i="2"/>
  <c r="VV74" i="2"/>
  <c r="VU74" i="2"/>
  <c r="VT74" i="2"/>
  <c r="VS74" i="2"/>
  <c r="VR74" i="2"/>
  <c r="VQ74" i="2"/>
  <c r="VP74" i="2"/>
  <c r="VO74" i="2"/>
  <c r="VN74" i="2"/>
  <c r="VM74" i="2"/>
  <c r="VL74" i="2"/>
  <c r="VK74" i="2"/>
  <c r="VJ74" i="2"/>
  <c r="VI74" i="2"/>
  <c r="VH74" i="2"/>
  <c r="VG74" i="2"/>
  <c r="VF74" i="2"/>
  <c r="VE74" i="2"/>
  <c r="VD74" i="2"/>
  <c r="VC74" i="2"/>
  <c r="VB74" i="2"/>
  <c r="VA74" i="2"/>
  <c r="UZ74" i="2"/>
  <c r="UY74" i="2"/>
  <c r="UX74" i="2"/>
  <c r="UW74" i="2"/>
  <c r="UV74" i="2"/>
  <c r="UU74" i="2"/>
  <c r="UT74" i="2"/>
  <c r="US74" i="2"/>
  <c r="UR74" i="2"/>
  <c r="UQ74" i="2"/>
  <c r="UP74" i="2"/>
  <c r="UO74" i="2"/>
  <c r="UN74" i="2"/>
  <c r="UM74" i="2"/>
  <c r="UL74" i="2"/>
  <c r="UK74" i="2"/>
  <c r="UJ74" i="2"/>
  <c r="UI74" i="2"/>
  <c r="UH74" i="2"/>
  <c r="UG74" i="2"/>
  <c r="UF74" i="2"/>
  <c r="UE74" i="2"/>
  <c r="UD74" i="2"/>
  <c r="UC74" i="2"/>
  <c r="UB74" i="2"/>
  <c r="UA74" i="2"/>
  <c r="TZ74" i="2"/>
  <c r="TY74" i="2"/>
  <c r="TX74" i="2"/>
  <c r="TW74" i="2"/>
  <c r="TV74" i="2"/>
  <c r="TU74" i="2"/>
  <c r="TT74" i="2"/>
  <c r="TS74" i="2"/>
  <c r="TR74" i="2"/>
  <c r="TQ74" i="2"/>
  <c r="TP74" i="2"/>
  <c r="TO74" i="2"/>
  <c r="TN74" i="2"/>
  <c r="TM74" i="2"/>
  <c r="TL74" i="2"/>
  <c r="TK74" i="2"/>
  <c r="TJ74" i="2"/>
  <c r="TI74" i="2"/>
  <c r="TH74" i="2"/>
  <c r="TG74" i="2"/>
  <c r="TF74" i="2"/>
  <c r="TE74" i="2"/>
  <c r="TD74" i="2"/>
  <c r="TC74" i="2"/>
  <c r="TB74" i="2"/>
  <c r="TA74" i="2"/>
  <c r="SZ74" i="2"/>
  <c r="SY74" i="2"/>
  <c r="SX74" i="2"/>
  <c r="SW74" i="2"/>
  <c r="SV74" i="2"/>
  <c r="SU74" i="2"/>
  <c r="ST74" i="2"/>
  <c r="SS74" i="2"/>
  <c r="SR74" i="2"/>
  <c r="SQ74" i="2"/>
  <c r="SP74" i="2"/>
  <c r="SO74" i="2"/>
  <c r="SN74" i="2"/>
  <c r="SM74" i="2"/>
  <c r="SL74" i="2"/>
  <c r="SK74" i="2"/>
  <c r="SJ74" i="2"/>
  <c r="SI74" i="2"/>
  <c r="SH74" i="2"/>
  <c r="SG74" i="2"/>
  <c r="SF74" i="2"/>
  <c r="SE74" i="2"/>
  <c r="SD74" i="2"/>
  <c r="SC74" i="2"/>
  <c r="SB74" i="2"/>
  <c r="SA74" i="2"/>
  <c r="RZ74" i="2"/>
  <c r="RY74" i="2"/>
  <c r="RX74" i="2"/>
  <c r="RW74" i="2"/>
  <c r="RV74" i="2"/>
  <c r="RU74" i="2"/>
  <c r="RT74" i="2"/>
  <c r="RS74" i="2"/>
  <c r="RR74" i="2"/>
  <c r="RQ74" i="2"/>
  <c r="RP74" i="2"/>
  <c r="RO74" i="2"/>
  <c r="RN74" i="2"/>
  <c r="RM74" i="2"/>
  <c r="RL74" i="2"/>
  <c r="RK74" i="2"/>
  <c r="RJ74" i="2"/>
  <c r="RI74" i="2"/>
  <c r="RH74" i="2"/>
  <c r="RG74" i="2"/>
  <c r="AIK74" i="2" s="1"/>
  <c r="AIN74" i="2" s="1"/>
  <c r="RF74" i="2"/>
  <c r="RE74" i="2"/>
  <c r="AP74" i="2"/>
  <c r="AK74" i="2"/>
  <c r="Y74" i="2" s="1"/>
  <c r="AG74" i="2"/>
  <c r="AC74" i="2"/>
  <c r="AIL73" i="2"/>
  <c r="AHZ73" i="2"/>
  <c r="AHY73" i="2"/>
  <c r="AHX73" i="2"/>
  <c r="AHW73" i="2"/>
  <c r="AHV73" i="2"/>
  <c r="AHU73" i="2"/>
  <c r="AHT73" i="2"/>
  <c r="VN73" i="2"/>
  <c r="RF73" i="2"/>
  <c r="RE73" i="2"/>
  <c r="AP73" i="2"/>
  <c r="AK73" i="2"/>
  <c r="Y73" i="2" s="1"/>
  <c r="AIL72" i="2"/>
  <c r="AHZ72" i="2"/>
  <c r="AHY72" i="2"/>
  <c r="AHX72" i="2"/>
  <c r="AHW72" i="2"/>
  <c r="AHV72" i="2"/>
  <c r="AHU72" i="2"/>
  <c r="AHT72" i="2"/>
  <c r="VN72" i="2"/>
  <c r="RF72" i="2"/>
  <c r="RE72" i="2"/>
  <c r="AP72" i="2"/>
  <c r="AK72" i="2"/>
  <c r="Y72" i="2" s="1"/>
  <c r="AG72" i="2"/>
  <c r="AC72" i="2"/>
  <c r="AIL71" i="2"/>
  <c r="AHZ71" i="2"/>
  <c r="AHY71" i="2"/>
  <c r="AHX71" i="2"/>
  <c r="AHW71" i="2"/>
  <c r="AHV71" i="2"/>
  <c r="AHU71" i="2"/>
  <c r="AHT71" i="2"/>
  <c r="VN71" i="2"/>
  <c r="RF71" i="2"/>
  <c r="RE71" i="2"/>
  <c r="AP71" i="2"/>
  <c r="AK71" i="2"/>
  <c r="Y71" i="2" s="1"/>
  <c r="AG71" i="2"/>
  <c r="AC71" i="2"/>
  <c r="AIL70" i="2"/>
  <c r="AHZ70" i="2"/>
  <c r="AHY70" i="2"/>
  <c r="AHX70" i="2"/>
  <c r="AHW70" i="2"/>
  <c r="AHV70" i="2"/>
  <c r="AHU70" i="2"/>
  <c r="AHT70" i="2"/>
  <c r="VN70" i="2"/>
  <c r="RF70" i="2"/>
  <c r="RE70" i="2"/>
  <c r="AP70" i="2"/>
  <c r="AL70" i="2"/>
  <c r="AK70" i="2"/>
  <c r="AG70" i="2"/>
  <c r="AR70" i="2" s="1"/>
  <c r="AC70" i="2"/>
  <c r="Y70" i="2"/>
  <c r="AIL69" i="2"/>
  <c r="AID69" i="2"/>
  <c r="AHZ69" i="2"/>
  <c r="AHY69" i="2"/>
  <c r="AHX69" i="2"/>
  <c r="AHW69" i="2"/>
  <c r="AHV69" i="2"/>
  <c r="AHU69" i="2"/>
  <c r="AIA69" i="2" s="1"/>
  <c r="AIH69" i="2" s="1"/>
  <c r="AHT69" i="2"/>
  <c r="VN69" i="2"/>
  <c r="RF69" i="2"/>
  <c r="RE69" i="2"/>
  <c r="AQ69" i="2"/>
  <c r="AK69" i="2"/>
  <c r="AL69" i="2" s="1"/>
  <c r="AG69" i="2"/>
  <c r="AR69" i="2" s="1"/>
  <c r="AC69" i="2"/>
  <c r="Y69" i="2"/>
  <c r="AIL68" i="2"/>
  <c r="AHZ68" i="2"/>
  <c r="AHY68" i="2"/>
  <c r="AHX68" i="2"/>
  <c r="AHW68" i="2"/>
  <c r="AHV68" i="2"/>
  <c r="AHU68" i="2"/>
  <c r="AHT68" i="2"/>
  <c r="VN68" i="2"/>
  <c r="RF68" i="2"/>
  <c r="RE68" i="2"/>
  <c r="AR68" i="2"/>
  <c r="AL68" i="2"/>
  <c r="AK68" i="2"/>
  <c r="AP68" i="2" s="1"/>
  <c r="AG68" i="2"/>
  <c r="AQ68" i="2" s="1"/>
  <c r="AC68" i="2"/>
  <c r="Y68" i="2"/>
  <c r="AIL67" i="2"/>
  <c r="AIK67" i="2"/>
  <c r="AHZ67" i="2"/>
  <c r="AHY67" i="2"/>
  <c r="AHX67" i="2"/>
  <c r="AHW67" i="2"/>
  <c r="AHV67" i="2"/>
  <c r="AHU67" i="2"/>
  <c r="AHT67" i="2"/>
  <c r="AHQ67" i="2"/>
  <c r="AHP67" i="2"/>
  <c r="AHO67" i="2"/>
  <c r="AHN67" i="2"/>
  <c r="AHM67" i="2"/>
  <c r="AHL67" i="2"/>
  <c r="AHK67" i="2"/>
  <c r="AHJ67" i="2"/>
  <c r="AHI67" i="2"/>
  <c r="AHH67" i="2"/>
  <c r="AHG67" i="2"/>
  <c r="AHF67" i="2"/>
  <c r="AHE67" i="2"/>
  <c r="AHD67" i="2"/>
  <c r="AHC67" i="2"/>
  <c r="AHB67" i="2"/>
  <c r="AHA67" i="2"/>
  <c r="AGZ67" i="2"/>
  <c r="AGY67" i="2"/>
  <c r="AGX67" i="2"/>
  <c r="AGW67" i="2"/>
  <c r="AGV67" i="2"/>
  <c r="AGU67" i="2"/>
  <c r="AGT67" i="2"/>
  <c r="AGS67" i="2"/>
  <c r="AGR67" i="2"/>
  <c r="AGQ67" i="2"/>
  <c r="AGP67" i="2"/>
  <c r="AGO67" i="2"/>
  <c r="AGN67" i="2"/>
  <c r="AGM67" i="2"/>
  <c r="AGL67" i="2"/>
  <c r="AGK67" i="2"/>
  <c r="AGJ67" i="2"/>
  <c r="AGI67" i="2"/>
  <c r="AGH67" i="2"/>
  <c r="AGG67" i="2"/>
  <c r="AGF67" i="2"/>
  <c r="AGE67" i="2"/>
  <c r="AGD67" i="2"/>
  <c r="AGC67" i="2"/>
  <c r="AGB67" i="2"/>
  <c r="AGA67" i="2"/>
  <c r="AFZ67" i="2"/>
  <c r="AFY67" i="2"/>
  <c r="AFX67" i="2"/>
  <c r="AFW67" i="2"/>
  <c r="AFV67" i="2"/>
  <c r="AFU67" i="2"/>
  <c r="AFT67" i="2"/>
  <c r="AFS67" i="2"/>
  <c r="AFR67" i="2"/>
  <c r="AFQ67" i="2"/>
  <c r="AFP67" i="2"/>
  <c r="AFO67" i="2"/>
  <c r="AFN67" i="2"/>
  <c r="AFM67" i="2"/>
  <c r="AFL67" i="2"/>
  <c r="AFK67" i="2"/>
  <c r="AFJ67" i="2"/>
  <c r="AFI67" i="2"/>
  <c r="AFH67" i="2"/>
  <c r="AFG67" i="2"/>
  <c r="AFF67" i="2"/>
  <c r="AFE67" i="2"/>
  <c r="AFD67" i="2"/>
  <c r="AFC67" i="2"/>
  <c r="AFB67" i="2"/>
  <c r="AFA67" i="2"/>
  <c r="AEZ67" i="2"/>
  <c r="AEY67" i="2"/>
  <c r="AEX67" i="2"/>
  <c r="AEW67" i="2"/>
  <c r="AEV67" i="2"/>
  <c r="AEU67" i="2"/>
  <c r="AET67" i="2"/>
  <c r="AES67" i="2"/>
  <c r="AER67" i="2"/>
  <c r="AEQ67" i="2"/>
  <c r="AEP67" i="2"/>
  <c r="AEO67" i="2"/>
  <c r="AEN67" i="2"/>
  <c r="AEM67" i="2"/>
  <c r="AEL67" i="2"/>
  <c r="AEK67" i="2"/>
  <c r="AEJ67" i="2"/>
  <c r="AEI67" i="2"/>
  <c r="AEH67" i="2"/>
  <c r="AEG67" i="2"/>
  <c r="AEF67" i="2"/>
  <c r="AEE67" i="2"/>
  <c r="AED67" i="2"/>
  <c r="AEC67" i="2"/>
  <c r="AEB67" i="2"/>
  <c r="AEA67" i="2"/>
  <c r="ADZ67" i="2"/>
  <c r="ADY67" i="2"/>
  <c r="ADX67" i="2"/>
  <c r="ADW67" i="2"/>
  <c r="ADV67" i="2"/>
  <c r="ADU67" i="2"/>
  <c r="ADT67" i="2"/>
  <c r="ADS67" i="2"/>
  <c r="ADR67" i="2"/>
  <c r="ADQ67" i="2"/>
  <c r="ADP67" i="2"/>
  <c r="ADO67" i="2"/>
  <c r="ADN67" i="2"/>
  <c r="ADM67" i="2"/>
  <c r="ADL67" i="2"/>
  <c r="ADK67" i="2"/>
  <c r="ADJ67" i="2"/>
  <c r="ADI67" i="2"/>
  <c r="ADH67" i="2"/>
  <c r="ADG67" i="2"/>
  <c r="ADF67" i="2"/>
  <c r="ADE67" i="2"/>
  <c r="ADD67" i="2"/>
  <c r="ADC67" i="2"/>
  <c r="ADB67" i="2"/>
  <c r="ADA67" i="2"/>
  <c r="ACZ67" i="2"/>
  <c r="ACY67" i="2"/>
  <c r="ACX67" i="2"/>
  <c r="ACW67" i="2"/>
  <c r="ACV67" i="2"/>
  <c r="ACU67" i="2"/>
  <c r="ACT67" i="2"/>
  <c r="ACS67" i="2"/>
  <c r="ACR67" i="2"/>
  <c r="ACQ67" i="2"/>
  <c r="ACP67" i="2"/>
  <c r="ACO67" i="2"/>
  <c r="ACN67" i="2"/>
  <c r="ACM67" i="2"/>
  <c r="ACL67" i="2"/>
  <c r="ACK67" i="2"/>
  <c r="ACJ67" i="2"/>
  <c r="ACI67" i="2"/>
  <c r="ACH67" i="2"/>
  <c r="ACG67" i="2"/>
  <c r="ACF67" i="2"/>
  <c r="ACE67" i="2"/>
  <c r="ACD67" i="2"/>
  <c r="ACC67" i="2"/>
  <c r="ACB67" i="2"/>
  <c r="ACA67" i="2"/>
  <c r="ABZ67" i="2"/>
  <c r="ABY67" i="2"/>
  <c r="ABX67" i="2"/>
  <c r="ABW67" i="2"/>
  <c r="ABV67" i="2"/>
  <c r="ABU67" i="2"/>
  <c r="ABT67" i="2"/>
  <c r="ABS67" i="2"/>
  <c r="ABR67" i="2"/>
  <c r="ABQ67" i="2"/>
  <c r="ABP67" i="2"/>
  <c r="ABO67" i="2"/>
  <c r="ABN67" i="2"/>
  <c r="ABM67" i="2"/>
  <c r="ABL67" i="2"/>
  <c r="ABK67" i="2"/>
  <c r="ABJ67" i="2"/>
  <c r="ABI67" i="2"/>
  <c r="ABH67" i="2"/>
  <c r="ABG67" i="2"/>
  <c r="ABF67" i="2"/>
  <c r="ABE67" i="2"/>
  <c r="ABD67" i="2"/>
  <c r="ABC67" i="2"/>
  <c r="ABB67" i="2"/>
  <c r="ABA67" i="2"/>
  <c r="AAZ67" i="2"/>
  <c r="AAY67" i="2"/>
  <c r="AAX67" i="2"/>
  <c r="AAW67" i="2"/>
  <c r="AAV67" i="2"/>
  <c r="AAU67" i="2"/>
  <c r="AAT67" i="2"/>
  <c r="AAS67" i="2"/>
  <c r="AAR67" i="2"/>
  <c r="AAQ67" i="2"/>
  <c r="AAP67" i="2"/>
  <c r="AAO67" i="2"/>
  <c r="AAN67" i="2"/>
  <c r="AAM67" i="2"/>
  <c r="AAL67" i="2"/>
  <c r="AAK67" i="2"/>
  <c r="AAJ67" i="2"/>
  <c r="AAI67" i="2"/>
  <c r="AAH67" i="2"/>
  <c r="AAG67" i="2"/>
  <c r="AAF67" i="2"/>
  <c r="AAE67" i="2"/>
  <c r="AAD67" i="2"/>
  <c r="AAC67" i="2"/>
  <c r="AAB67" i="2"/>
  <c r="AAA67" i="2"/>
  <c r="ZZ67" i="2"/>
  <c r="ZY67" i="2"/>
  <c r="ZX67" i="2"/>
  <c r="ZW67" i="2"/>
  <c r="ZV67" i="2"/>
  <c r="ZU67" i="2"/>
  <c r="ZT67" i="2"/>
  <c r="ZS67" i="2"/>
  <c r="ZR67" i="2"/>
  <c r="ZQ67" i="2"/>
  <c r="ZP67" i="2"/>
  <c r="ZO67" i="2"/>
  <c r="ZN67" i="2"/>
  <c r="ZM67" i="2"/>
  <c r="ZL67" i="2"/>
  <c r="ZK67" i="2"/>
  <c r="ZJ67" i="2"/>
  <c r="ZI67" i="2"/>
  <c r="ZH67" i="2"/>
  <c r="ZG67" i="2"/>
  <c r="ZF67" i="2"/>
  <c r="ZE67" i="2"/>
  <c r="ZD67" i="2"/>
  <c r="ZC67" i="2"/>
  <c r="ZB67" i="2"/>
  <c r="ZA67" i="2"/>
  <c r="YZ67" i="2"/>
  <c r="YY67" i="2"/>
  <c r="YX67" i="2"/>
  <c r="YW67" i="2"/>
  <c r="YV67" i="2"/>
  <c r="YU67" i="2"/>
  <c r="YT67" i="2"/>
  <c r="YS67" i="2"/>
  <c r="YR67" i="2"/>
  <c r="YQ67" i="2"/>
  <c r="YP67" i="2"/>
  <c r="YO67" i="2"/>
  <c r="YN67" i="2"/>
  <c r="YM67" i="2"/>
  <c r="YL67" i="2"/>
  <c r="YK67" i="2"/>
  <c r="YJ67" i="2"/>
  <c r="YI67" i="2"/>
  <c r="YH67" i="2"/>
  <c r="YG67" i="2"/>
  <c r="YF67" i="2"/>
  <c r="YE67" i="2"/>
  <c r="YD67" i="2"/>
  <c r="YC67" i="2"/>
  <c r="YB67" i="2"/>
  <c r="YA67" i="2"/>
  <c r="XZ67" i="2"/>
  <c r="XY67" i="2"/>
  <c r="XX67" i="2"/>
  <c r="XW67" i="2"/>
  <c r="XV67" i="2"/>
  <c r="XU67" i="2"/>
  <c r="XT67" i="2"/>
  <c r="XS67" i="2"/>
  <c r="XR67" i="2"/>
  <c r="XQ67" i="2"/>
  <c r="XP67" i="2"/>
  <c r="XO67" i="2"/>
  <c r="XN67" i="2"/>
  <c r="XM67" i="2"/>
  <c r="XL67" i="2"/>
  <c r="XK67" i="2"/>
  <c r="XJ67" i="2"/>
  <c r="XI67" i="2"/>
  <c r="XH67" i="2"/>
  <c r="XG67" i="2"/>
  <c r="XF67" i="2"/>
  <c r="XE67" i="2"/>
  <c r="XD67" i="2"/>
  <c r="XC67" i="2"/>
  <c r="XB67" i="2"/>
  <c r="XA67" i="2"/>
  <c r="WZ67" i="2"/>
  <c r="WY67" i="2"/>
  <c r="WX67" i="2"/>
  <c r="WW67" i="2"/>
  <c r="WV67" i="2"/>
  <c r="WU67" i="2"/>
  <c r="WT67" i="2"/>
  <c r="WS67" i="2"/>
  <c r="WR67" i="2"/>
  <c r="WQ67" i="2"/>
  <c r="WP67" i="2"/>
  <c r="WO67" i="2"/>
  <c r="WN67" i="2"/>
  <c r="WM67" i="2"/>
  <c r="WL67" i="2"/>
  <c r="WK67" i="2"/>
  <c r="WJ67" i="2"/>
  <c r="WI67" i="2"/>
  <c r="WH67" i="2"/>
  <c r="WG67" i="2"/>
  <c r="WF67" i="2"/>
  <c r="WE67" i="2"/>
  <c r="WD67" i="2"/>
  <c r="WC67" i="2"/>
  <c r="WB67" i="2"/>
  <c r="WA67" i="2"/>
  <c r="VZ67" i="2"/>
  <c r="VY67" i="2"/>
  <c r="VX67" i="2"/>
  <c r="VW67" i="2"/>
  <c r="VV67" i="2"/>
  <c r="VU67" i="2"/>
  <c r="VT67" i="2"/>
  <c r="VS67" i="2"/>
  <c r="VR67" i="2"/>
  <c r="VQ67" i="2"/>
  <c r="VP67" i="2"/>
  <c r="VO67" i="2"/>
  <c r="VN67" i="2"/>
  <c r="VM67" i="2"/>
  <c r="VL67" i="2"/>
  <c r="VK67" i="2"/>
  <c r="VJ67" i="2"/>
  <c r="VI67" i="2"/>
  <c r="VH67" i="2"/>
  <c r="VG67" i="2"/>
  <c r="VF67" i="2"/>
  <c r="VE67" i="2"/>
  <c r="VD67" i="2"/>
  <c r="VC67" i="2"/>
  <c r="VB67" i="2"/>
  <c r="VA67" i="2"/>
  <c r="UZ67" i="2"/>
  <c r="UY67" i="2"/>
  <c r="UX67" i="2"/>
  <c r="UW67" i="2"/>
  <c r="UV67" i="2"/>
  <c r="UU67" i="2"/>
  <c r="UT67" i="2"/>
  <c r="US67" i="2"/>
  <c r="UR67" i="2"/>
  <c r="UQ67" i="2"/>
  <c r="UP67" i="2"/>
  <c r="UO67" i="2"/>
  <c r="UN67" i="2"/>
  <c r="UM67" i="2"/>
  <c r="UL67" i="2"/>
  <c r="UK67" i="2"/>
  <c r="UJ67" i="2"/>
  <c r="UI67" i="2"/>
  <c r="UH67" i="2"/>
  <c r="UG67" i="2"/>
  <c r="UF67" i="2"/>
  <c r="UE67" i="2"/>
  <c r="UD67" i="2"/>
  <c r="UC67" i="2"/>
  <c r="UB67" i="2"/>
  <c r="UA67" i="2"/>
  <c r="TZ67" i="2"/>
  <c r="TY67" i="2"/>
  <c r="TX67" i="2"/>
  <c r="TW67" i="2"/>
  <c r="TV67" i="2"/>
  <c r="TU67" i="2"/>
  <c r="TT67" i="2"/>
  <c r="TS67" i="2"/>
  <c r="TR67" i="2"/>
  <c r="TQ67" i="2"/>
  <c r="TP67" i="2"/>
  <c r="TO67" i="2"/>
  <c r="TN67" i="2"/>
  <c r="TM67" i="2"/>
  <c r="TL67" i="2"/>
  <c r="TK67" i="2"/>
  <c r="TJ67" i="2"/>
  <c r="TI67" i="2"/>
  <c r="TH67" i="2"/>
  <c r="TG67" i="2"/>
  <c r="TF67" i="2"/>
  <c r="TE67" i="2"/>
  <c r="TD67" i="2"/>
  <c r="TC67" i="2"/>
  <c r="TB67" i="2"/>
  <c r="TA67" i="2"/>
  <c r="SZ67" i="2"/>
  <c r="SY67" i="2"/>
  <c r="SX67" i="2"/>
  <c r="SW67" i="2"/>
  <c r="SV67" i="2"/>
  <c r="SU67" i="2"/>
  <c r="ST67" i="2"/>
  <c r="SS67" i="2"/>
  <c r="SR67" i="2"/>
  <c r="SQ67" i="2"/>
  <c r="SP67" i="2"/>
  <c r="SO67" i="2"/>
  <c r="SN67" i="2"/>
  <c r="SM67" i="2"/>
  <c r="SL67" i="2"/>
  <c r="SK67" i="2"/>
  <c r="SJ67" i="2"/>
  <c r="SI67" i="2"/>
  <c r="SH67" i="2"/>
  <c r="SG67" i="2"/>
  <c r="SF67" i="2"/>
  <c r="SE67" i="2"/>
  <c r="SD67" i="2"/>
  <c r="SC67" i="2"/>
  <c r="SB67" i="2"/>
  <c r="SA67" i="2"/>
  <c r="RZ67" i="2"/>
  <c r="RY67" i="2"/>
  <c r="RX67" i="2"/>
  <c r="RW67" i="2"/>
  <c r="RV67" i="2"/>
  <c r="RU67" i="2"/>
  <c r="RT67" i="2"/>
  <c r="RS67" i="2"/>
  <c r="RR67" i="2"/>
  <c r="RQ67" i="2"/>
  <c r="RP67" i="2"/>
  <c r="RO67" i="2"/>
  <c r="RN67" i="2"/>
  <c r="RM67" i="2"/>
  <c r="RL67" i="2"/>
  <c r="RK67" i="2"/>
  <c r="RJ67" i="2"/>
  <c r="RI67" i="2"/>
  <c r="RH67" i="2"/>
  <c r="RG67" i="2"/>
  <c r="RF67" i="2"/>
  <c r="RE67" i="2"/>
  <c r="AR67" i="2"/>
  <c r="AP67" i="2"/>
  <c r="AM67" i="2"/>
  <c r="AL67" i="2"/>
  <c r="AN67" i="2" s="1"/>
  <c r="AO67" i="2" s="1"/>
  <c r="AK67" i="2"/>
  <c r="AG67" i="2"/>
  <c r="AQ67" i="2" s="1"/>
  <c r="AC67" i="2"/>
  <c r="Y67" i="2"/>
  <c r="AIL66" i="2"/>
  <c r="AHZ66" i="2"/>
  <c r="AHY66" i="2"/>
  <c r="AHX66" i="2"/>
  <c r="AHW66" i="2"/>
  <c r="AHV66" i="2"/>
  <c r="AHU66" i="2"/>
  <c r="AHT66" i="2"/>
  <c r="VN66" i="2"/>
  <c r="RF66" i="2"/>
  <c r="RE66" i="2"/>
  <c r="AR66" i="2"/>
  <c r="AQ66" i="2"/>
  <c r="AL66" i="2"/>
  <c r="AK66" i="2"/>
  <c r="AP66" i="2" s="1"/>
  <c r="AG66" i="2"/>
  <c r="AC66" i="2"/>
  <c r="Y66" i="2"/>
  <c r="AIL65" i="2"/>
  <c r="AHZ65" i="2"/>
  <c r="AHY65" i="2"/>
  <c r="AHX65" i="2"/>
  <c r="AHW65" i="2"/>
  <c r="AHV65" i="2"/>
  <c r="AHU65" i="2"/>
  <c r="AHT65" i="2"/>
  <c r="VN65" i="2"/>
  <c r="RF65" i="2"/>
  <c r="RE65" i="2"/>
  <c r="AQ65" i="2"/>
  <c r="AK65" i="2"/>
  <c r="AG65" i="2"/>
  <c r="AR65" i="2" s="1"/>
  <c r="AC65" i="2"/>
  <c r="AIL64" i="2"/>
  <c r="AHZ64" i="2"/>
  <c r="AHY64" i="2"/>
  <c r="AHX64" i="2"/>
  <c r="AHW64" i="2"/>
  <c r="AHV64" i="2"/>
  <c r="AHU64" i="2"/>
  <c r="AHT64" i="2"/>
  <c r="VN64" i="2"/>
  <c r="RF64" i="2"/>
  <c r="RE64" i="2"/>
  <c r="AR64" i="2"/>
  <c r="AP64" i="2"/>
  <c r="AL64" i="2"/>
  <c r="AK64" i="2"/>
  <c r="Y64" i="2" s="1"/>
  <c r="AG64" i="2"/>
  <c r="AQ64" i="2" s="1"/>
  <c r="AC64" i="2"/>
  <c r="AIL63" i="2"/>
  <c r="AHZ63" i="2"/>
  <c r="AHY63" i="2"/>
  <c r="AHX63" i="2"/>
  <c r="AHW63" i="2"/>
  <c r="AHV63" i="2"/>
  <c r="AHU63" i="2"/>
  <c r="AHT63" i="2"/>
  <c r="VN63" i="2"/>
  <c r="RF63" i="2"/>
  <c r="RE63" i="2"/>
  <c r="AQ63" i="2"/>
  <c r="AK63" i="2"/>
  <c r="AG63" i="2"/>
  <c r="AR63" i="2" s="1"/>
  <c r="AC63" i="2"/>
  <c r="AIL62" i="2"/>
  <c r="AHZ62" i="2"/>
  <c r="AHY62" i="2"/>
  <c r="AHX62" i="2"/>
  <c r="AHW62" i="2"/>
  <c r="AHV62" i="2"/>
  <c r="AHU62" i="2"/>
  <c r="AHT62" i="2"/>
  <c r="VN62" i="2"/>
  <c r="RF62" i="2"/>
  <c r="RE62" i="2"/>
  <c r="AP62" i="2"/>
  <c r="AK62" i="2"/>
  <c r="AL62" i="2" s="1"/>
  <c r="AG62" i="2"/>
  <c r="AC62" i="2"/>
  <c r="Y62" i="2"/>
  <c r="AIL61" i="2"/>
  <c r="AHZ61" i="2"/>
  <c r="AHY61" i="2"/>
  <c r="AHX61" i="2"/>
  <c r="AHW61" i="2"/>
  <c r="AHV61" i="2"/>
  <c r="AHU61" i="2"/>
  <c r="AHT61" i="2"/>
  <c r="VN61" i="2"/>
  <c r="RF61" i="2"/>
  <c r="RE61" i="2"/>
  <c r="AK61" i="2"/>
  <c r="AL61" i="2" s="1"/>
  <c r="AG61" i="2"/>
  <c r="AR61" i="2" s="1"/>
  <c r="AC61" i="2"/>
  <c r="Y61" i="2"/>
  <c r="AIL60" i="2"/>
  <c r="AIH60" i="2"/>
  <c r="AHZ60" i="2"/>
  <c r="AHY60" i="2"/>
  <c r="AIG60" i="2" s="1"/>
  <c r="AHX60" i="2"/>
  <c r="AHW60" i="2"/>
  <c r="AIE60" i="2" s="1"/>
  <c r="AHV60" i="2"/>
  <c r="AID60" i="2" s="1"/>
  <c r="AHU60" i="2"/>
  <c r="AHT60" i="2"/>
  <c r="AIA60" i="2" s="1"/>
  <c r="AIC60" i="2" s="1"/>
  <c r="VN60" i="2"/>
  <c r="RF60" i="2"/>
  <c r="RE60" i="2"/>
  <c r="AP60" i="2"/>
  <c r="AK60" i="2"/>
  <c r="AL60" i="2" s="1"/>
  <c r="AG60" i="2"/>
  <c r="AR60" i="2" s="1"/>
  <c r="AC60" i="2"/>
  <c r="Y60" i="2"/>
  <c r="AIL59" i="2"/>
  <c r="AIB59" i="2"/>
  <c r="AHZ59" i="2"/>
  <c r="AHY59" i="2"/>
  <c r="AHX59" i="2"/>
  <c r="AHW59" i="2"/>
  <c r="AHV59" i="2"/>
  <c r="AID59" i="2" s="1"/>
  <c r="AHU59" i="2"/>
  <c r="AHT59" i="2"/>
  <c r="AIA59" i="2" s="1"/>
  <c r="AIH59" i="2" s="1"/>
  <c r="VN59" i="2"/>
  <c r="RF59" i="2"/>
  <c r="RE59" i="2"/>
  <c r="AR59" i="2"/>
  <c r="AL59" i="2"/>
  <c r="AK59" i="2"/>
  <c r="AP59" i="2" s="1"/>
  <c r="AG59" i="2"/>
  <c r="AQ59" i="2" s="1"/>
  <c r="AC59" i="2"/>
  <c r="Y59" i="2"/>
  <c r="AIL58" i="2"/>
  <c r="AHZ58" i="2"/>
  <c r="AHY58" i="2"/>
  <c r="AHX58" i="2"/>
  <c r="AHW58" i="2"/>
  <c r="AHV58" i="2"/>
  <c r="AHU58" i="2"/>
  <c r="AHT58" i="2"/>
  <c r="VN58" i="2"/>
  <c r="RF58" i="2"/>
  <c r="RE58" i="2"/>
  <c r="AQ58" i="2"/>
  <c r="AK58" i="2"/>
  <c r="AG58" i="2"/>
  <c r="AC58" i="2"/>
  <c r="AIL57" i="2"/>
  <c r="AIH57" i="2"/>
  <c r="AHZ57" i="2"/>
  <c r="AHY57" i="2"/>
  <c r="AHX57" i="2"/>
  <c r="AHW57" i="2"/>
  <c r="AIE57" i="2" s="1"/>
  <c r="AHV57" i="2"/>
  <c r="AHU57" i="2"/>
  <c r="AHT57" i="2"/>
  <c r="AIA57" i="2" s="1"/>
  <c r="AIC57" i="2" s="1"/>
  <c r="VN57" i="2"/>
  <c r="RF57" i="2"/>
  <c r="RE57" i="2"/>
  <c r="AP57" i="2"/>
  <c r="AL57" i="2"/>
  <c r="AK57" i="2"/>
  <c r="AG57" i="2"/>
  <c r="AQ57" i="2" s="1"/>
  <c r="AC57" i="2"/>
  <c r="Y57" i="2"/>
  <c r="AIL56" i="2"/>
  <c r="AHZ56" i="2"/>
  <c r="AHY56" i="2"/>
  <c r="AHX56" i="2"/>
  <c r="AHW56" i="2"/>
  <c r="AHV56" i="2"/>
  <c r="AHU56" i="2"/>
  <c r="AHT56" i="2"/>
  <c r="VN56" i="2"/>
  <c r="RF56" i="2"/>
  <c r="RE56" i="2"/>
  <c r="AR56" i="2"/>
  <c r="AQ56" i="2"/>
  <c r="AL56" i="2"/>
  <c r="AK56" i="2"/>
  <c r="AG56" i="2"/>
  <c r="AC56" i="2"/>
  <c r="AIL55" i="2"/>
  <c r="AHZ55" i="2"/>
  <c r="AHY55" i="2"/>
  <c r="AHX55" i="2"/>
  <c r="AHW55" i="2"/>
  <c r="AHV55" i="2"/>
  <c r="AHU55" i="2"/>
  <c r="AHT55" i="2"/>
  <c r="VN55" i="2"/>
  <c r="RF55" i="2"/>
  <c r="RE55" i="2"/>
  <c r="AQ55" i="2"/>
  <c r="AK55" i="2"/>
  <c r="AL55" i="2" s="1"/>
  <c r="AG55" i="2"/>
  <c r="AC55" i="2"/>
  <c r="Y55" i="2"/>
  <c r="AIL54" i="2"/>
  <c r="AHZ54" i="2"/>
  <c r="AHY54" i="2"/>
  <c r="AHX54" i="2"/>
  <c r="AHW54" i="2"/>
  <c r="AHV54" i="2"/>
  <c r="AHU54" i="2"/>
  <c r="AHT54" i="2"/>
  <c r="VN54" i="2"/>
  <c r="RF54" i="2"/>
  <c r="RE54" i="2"/>
  <c r="AP54" i="2"/>
  <c r="AK54" i="2"/>
  <c r="Y54" i="2" s="1"/>
  <c r="AG54" i="2"/>
  <c r="AC54" i="2"/>
  <c r="AIL53" i="2"/>
  <c r="AHZ53" i="2"/>
  <c r="AHY53" i="2"/>
  <c r="AHX53" i="2"/>
  <c r="AHW53" i="2"/>
  <c r="AHV53" i="2"/>
  <c r="AHU53" i="2"/>
  <c r="AHT53" i="2"/>
  <c r="VN53" i="2"/>
  <c r="RF53" i="2"/>
  <c r="RE53" i="2"/>
  <c r="AP53" i="2"/>
  <c r="AL53" i="2"/>
  <c r="AK53" i="2"/>
  <c r="AG53" i="2"/>
  <c r="AC53" i="2"/>
  <c r="Y53" i="2"/>
  <c r="AIL52" i="2"/>
  <c r="AHZ52" i="2"/>
  <c r="AHY52" i="2"/>
  <c r="AHX52" i="2"/>
  <c r="AHW52" i="2"/>
  <c r="AHV52" i="2"/>
  <c r="AHU52" i="2"/>
  <c r="AHT52" i="2"/>
  <c r="VN52" i="2"/>
  <c r="RF52" i="2"/>
  <c r="RE52" i="2"/>
  <c r="AK52" i="2"/>
  <c r="AP52" i="2" s="1"/>
  <c r="Y52" i="2"/>
  <c r="AIL51" i="2"/>
  <c r="AHZ51" i="2"/>
  <c r="AHY51" i="2"/>
  <c r="AHX51" i="2"/>
  <c r="AHW51" i="2"/>
  <c r="AHV51" i="2"/>
  <c r="AHU51" i="2"/>
  <c r="AHT51" i="2"/>
  <c r="VN51" i="2"/>
  <c r="RF51" i="2"/>
  <c r="RE51" i="2"/>
  <c r="AP51" i="2"/>
  <c r="AK51" i="2"/>
  <c r="Y51" i="2"/>
  <c r="AIL50" i="2"/>
  <c r="AHZ50" i="2"/>
  <c r="AHY50" i="2"/>
  <c r="AHX50" i="2"/>
  <c r="AHW50" i="2"/>
  <c r="AHV50" i="2"/>
  <c r="AHU50" i="2"/>
  <c r="AHT50" i="2"/>
  <c r="VN50" i="2"/>
  <c r="RF50" i="2"/>
  <c r="RE50" i="2"/>
  <c r="AP50" i="2"/>
  <c r="AK50" i="2"/>
  <c r="AL50" i="2" s="1"/>
  <c r="AG50" i="2"/>
  <c r="AC50" i="2"/>
  <c r="AIL49" i="2"/>
  <c r="AHZ49" i="2"/>
  <c r="AHY49" i="2"/>
  <c r="AHX49" i="2"/>
  <c r="AHW49" i="2"/>
  <c r="AHV49" i="2"/>
  <c r="AHU49" i="2"/>
  <c r="AHT49" i="2"/>
  <c r="VN49" i="2"/>
  <c r="RF49" i="2"/>
  <c r="RE49" i="2"/>
  <c r="AP49" i="2"/>
  <c r="AL49" i="2"/>
  <c r="AK49" i="2"/>
  <c r="AG49" i="2"/>
  <c r="AC49" i="2"/>
  <c r="Y49" i="2"/>
  <c r="AIL48" i="2"/>
  <c r="AHZ48" i="2"/>
  <c r="AHY48" i="2"/>
  <c r="AHX48" i="2"/>
  <c r="AHW48" i="2"/>
  <c r="AHV48" i="2"/>
  <c r="AHU48" i="2"/>
  <c r="AHT48" i="2"/>
  <c r="VN48" i="2"/>
  <c r="RF48" i="2"/>
  <c r="RE48" i="2"/>
  <c r="AR48" i="2"/>
  <c r="AQ48" i="2"/>
  <c r="AL48" i="2"/>
  <c r="AK48" i="2"/>
  <c r="AP48" i="2" s="1"/>
  <c r="AG48" i="2"/>
  <c r="AC48" i="2"/>
  <c r="Y48" i="2"/>
  <c r="AIL47" i="2"/>
  <c r="AHZ47" i="2"/>
  <c r="AHY47" i="2"/>
  <c r="AHX47" i="2"/>
  <c r="AHW47" i="2"/>
  <c r="AHV47" i="2"/>
  <c r="AHU47" i="2"/>
  <c r="AHT47" i="2"/>
  <c r="VN47" i="2"/>
  <c r="RF47" i="2"/>
  <c r="RE47" i="2"/>
  <c r="AP47" i="2"/>
  <c r="AL47" i="2"/>
  <c r="AK47" i="2"/>
  <c r="AG47" i="2"/>
  <c r="AQ47" i="2" s="1"/>
  <c r="AC47" i="2"/>
  <c r="Y47" i="2"/>
  <c r="AIL46" i="2"/>
  <c r="AHZ46" i="2"/>
  <c r="AHY46" i="2"/>
  <c r="AHX46" i="2"/>
  <c r="AHW46" i="2"/>
  <c r="AHV46" i="2"/>
  <c r="AHU46" i="2"/>
  <c r="AIA46" i="2" s="1"/>
  <c r="AHT46" i="2"/>
  <c r="VN46" i="2"/>
  <c r="RF46" i="2"/>
  <c r="RE46" i="2"/>
  <c r="AQ46" i="2"/>
  <c r="AK46" i="2"/>
  <c r="AG46" i="2"/>
  <c r="AC46" i="2"/>
  <c r="AIL45" i="2"/>
  <c r="AHZ45" i="2"/>
  <c r="AHY45" i="2"/>
  <c r="AHX45" i="2"/>
  <c r="AHW45" i="2"/>
  <c r="AHV45" i="2"/>
  <c r="AHU45" i="2"/>
  <c r="AHT45" i="2"/>
  <c r="VN45" i="2"/>
  <c r="RF45" i="2"/>
  <c r="RE45" i="2"/>
  <c r="AR45" i="2"/>
  <c r="AP45" i="2"/>
  <c r="AK45" i="2"/>
  <c r="AG45" i="2"/>
  <c r="AQ45" i="2" s="1"/>
  <c r="AC45" i="2"/>
  <c r="AIL44" i="2"/>
  <c r="AHZ44" i="2"/>
  <c r="AHY44" i="2"/>
  <c r="AHX44" i="2"/>
  <c r="AHW44" i="2"/>
  <c r="AHV44" i="2"/>
  <c r="AHU44" i="2"/>
  <c r="AHT44" i="2"/>
  <c r="VN44" i="2"/>
  <c r="RF44" i="2"/>
  <c r="RE44" i="2"/>
  <c r="AK44" i="2"/>
  <c r="AG44" i="2"/>
  <c r="AC44" i="2"/>
  <c r="AIL43" i="2"/>
  <c r="AHZ43" i="2"/>
  <c r="AHY43" i="2"/>
  <c r="AHX43" i="2"/>
  <c r="AHW43" i="2"/>
  <c r="AHV43" i="2"/>
  <c r="AHU43" i="2"/>
  <c r="AHT43" i="2"/>
  <c r="VN43" i="2"/>
  <c r="RF43" i="2"/>
  <c r="RE43" i="2"/>
  <c r="AP43" i="2"/>
  <c r="AK43" i="2"/>
  <c r="Y43" i="2"/>
  <c r="AIL42" i="2"/>
  <c r="AHZ42" i="2"/>
  <c r="AHY42" i="2"/>
  <c r="AHX42" i="2"/>
  <c r="AHW42" i="2"/>
  <c r="AHV42" i="2"/>
  <c r="AHU42" i="2"/>
  <c r="AHT42" i="2"/>
  <c r="VN42" i="2"/>
  <c r="RF42" i="2"/>
  <c r="RE42" i="2"/>
  <c r="AK42" i="2"/>
  <c r="AG42" i="2"/>
  <c r="AC42" i="2"/>
  <c r="AIL41" i="2"/>
  <c r="AHZ41" i="2"/>
  <c r="AHY41" i="2"/>
  <c r="AHX41" i="2"/>
  <c r="AHW41" i="2"/>
  <c r="AHV41" i="2"/>
  <c r="AHU41" i="2"/>
  <c r="AHT41" i="2"/>
  <c r="VN41" i="2"/>
  <c r="RF41" i="2"/>
  <c r="RE41" i="2"/>
  <c r="AR41" i="2"/>
  <c r="AP41" i="2"/>
  <c r="AL41" i="2"/>
  <c r="AK41" i="2"/>
  <c r="AG41" i="2"/>
  <c r="AQ41" i="2" s="1"/>
  <c r="AC41" i="2"/>
  <c r="Y41" i="2"/>
  <c r="AIL40" i="2"/>
  <c r="AHZ40" i="2"/>
  <c r="AHY40" i="2"/>
  <c r="AHX40" i="2"/>
  <c r="AHW40" i="2"/>
  <c r="AHV40" i="2"/>
  <c r="AHU40" i="2"/>
  <c r="AHT40" i="2"/>
  <c r="VN40" i="2"/>
  <c r="RF40" i="2"/>
  <c r="RE40" i="2"/>
  <c r="AQ40" i="2"/>
  <c r="AK40" i="2"/>
  <c r="AG40" i="2"/>
  <c r="AC40" i="2"/>
  <c r="AIL39" i="2"/>
  <c r="AHZ39" i="2"/>
  <c r="AHY39" i="2"/>
  <c r="AHX39" i="2"/>
  <c r="AHW39" i="2"/>
  <c r="AHV39" i="2"/>
  <c r="AHU39" i="2"/>
  <c r="AHT39" i="2"/>
  <c r="VN39" i="2"/>
  <c r="RF39" i="2"/>
  <c r="RE39" i="2"/>
  <c r="AK39" i="2"/>
  <c r="AP39" i="2" s="1"/>
  <c r="AIL38" i="2"/>
  <c r="AHZ38" i="2"/>
  <c r="AHY38" i="2"/>
  <c r="AHX38" i="2"/>
  <c r="AHW38" i="2"/>
  <c r="AHV38" i="2"/>
  <c r="AHU38" i="2"/>
  <c r="AHT38" i="2"/>
  <c r="VN38" i="2"/>
  <c r="RF38" i="2"/>
  <c r="RE38" i="2"/>
  <c r="AQ38" i="2"/>
  <c r="AL38" i="2"/>
  <c r="AK38" i="2"/>
  <c r="AP38" i="2" s="1"/>
  <c r="AG38" i="2"/>
  <c r="AC38" i="2"/>
  <c r="Y38" i="2"/>
  <c r="AIL37" i="2"/>
  <c r="AHZ37" i="2"/>
  <c r="AHY37" i="2"/>
  <c r="AHX37" i="2"/>
  <c r="AHW37" i="2"/>
  <c r="AHV37" i="2"/>
  <c r="AHU37" i="2"/>
  <c r="AHT37" i="2"/>
  <c r="VN37" i="2"/>
  <c r="RF37" i="2"/>
  <c r="RE37" i="2"/>
  <c r="AQ37" i="2"/>
  <c r="AK37" i="2"/>
  <c r="AG37" i="2"/>
  <c r="AC37" i="2"/>
  <c r="AIL36" i="2"/>
  <c r="AHZ36" i="2"/>
  <c r="AIH36" i="2" s="1"/>
  <c r="AHY36" i="2"/>
  <c r="AIG36" i="2" s="1"/>
  <c r="AHX36" i="2"/>
  <c r="AHW36" i="2"/>
  <c r="AHV36" i="2"/>
  <c r="AHU36" i="2"/>
  <c r="AHT36" i="2"/>
  <c r="AIA36" i="2" s="1"/>
  <c r="AIC36" i="2" s="1"/>
  <c r="VN36" i="2"/>
  <c r="RF36" i="2"/>
  <c r="RE36" i="2"/>
  <c r="AR36" i="2"/>
  <c r="AP36" i="2"/>
  <c r="AL36" i="2"/>
  <c r="AK36" i="2"/>
  <c r="AG36" i="2"/>
  <c r="AQ36" i="2" s="1"/>
  <c r="AC36" i="2"/>
  <c r="Y36" i="2"/>
  <c r="AIL35" i="2"/>
  <c r="AHZ35" i="2"/>
  <c r="AHY35" i="2"/>
  <c r="AHX35" i="2"/>
  <c r="AHW35" i="2"/>
  <c r="AHV35" i="2"/>
  <c r="AHU35" i="2"/>
  <c r="AHT35" i="2"/>
  <c r="VN35" i="2"/>
  <c r="RF35" i="2"/>
  <c r="RE35" i="2"/>
  <c r="AQ35" i="2"/>
  <c r="AK35" i="2"/>
  <c r="AG35" i="2"/>
  <c r="AC35" i="2"/>
  <c r="AIL34" i="2"/>
  <c r="AHZ34" i="2"/>
  <c r="AHY34" i="2"/>
  <c r="AHX34" i="2"/>
  <c r="AHW34" i="2"/>
  <c r="AHV34" i="2"/>
  <c r="AHU34" i="2"/>
  <c r="AHT34" i="2"/>
  <c r="AHL34" i="2"/>
  <c r="AGZ34" i="2"/>
  <c r="AGN34" i="2"/>
  <c r="AGB34" i="2"/>
  <c r="AFP34" i="2"/>
  <c r="AFD34" i="2"/>
  <c r="AER34" i="2"/>
  <c r="AEF34" i="2"/>
  <c r="ADT34" i="2"/>
  <c r="ADH34" i="2"/>
  <c r="VN34" i="2"/>
  <c r="RF34" i="2"/>
  <c r="RE34" i="2"/>
  <c r="AK34" i="2"/>
  <c r="AL34" i="2" s="1"/>
  <c r="AG34" i="2"/>
  <c r="AR34" i="2" s="1"/>
  <c r="AC34" i="2"/>
  <c r="AIL33" i="2"/>
  <c r="AHZ33" i="2"/>
  <c r="AHY33" i="2"/>
  <c r="AHX33" i="2"/>
  <c r="AHW33" i="2"/>
  <c r="AHV33" i="2"/>
  <c r="AHU33" i="2"/>
  <c r="AIA33" i="2" s="1"/>
  <c r="AHT33" i="2"/>
  <c r="AHL33" i="2"/>
  <c r="AHF33" i="2"/>
  <c r="AGT33" i="2"/>
  <c r="AGN33" i="2"/>
  <c r="AGB33" i="2"/>
  <c r="AFV33" i="2"/>
  <c r="AFJ33" i="2"/>
  <c r="AFD33" i="2"/>
  <c r="AER33" i="2"/>
  <c r="ADZ33" i="2"/>
  <c r="ADT33" i="2"/>
  <c r="ACP33" i="2"/>
  <c r="VN33" i="2"/>
  <c r="RF33" i="2"/>
  <c r="RE33" i="2"/>
  <c r="AQ33" i="2"/>
  <c r="AK33" i="2"/>
  <c r="AP33" i="2" s="1"/>
  <c r="AG33" i="2"/>
  <c r="AC33" i="2"/>
  <c r="Y33" i="2"/>
  <c r="AIL32" i="2"/>
  <c r="AHZ32" i="2"/>
  <c r="AHY32" i="2"/>
  <c r="AHX32" i="2"/>
  <c r="AHW32" i="2"/>
  <c r="AHV32" i="2"/>
  <c r="AHU32" i="2"/>
  <c r="AHT32" i="2"/>
  <c r="AHL32" i="2"/>
  <c r="AHF32" i="2"/>
  <c r="AGZ32" i="2"/>
  <c r="AGT32" i="2"/>
  <c r="AGN32" i="2"/>
  <c r="AGH32" i="2"/>
  <c r="AGB32" i="2"/>
  <c r="AFV32" i="2"/>
  <c r="AFP32" i="2"/>
  <c r="AFJ32" i="2"/>
  <c r="AFD32" i="2"/>
  <c r="AEX32" i="2"/>
  <c r="AER32" i="2"/>
  <c r="AEL32" i="2"/>
  <c r="AEF32" i="2"/>
  <c r="ADZ32" i="2"/>
  <c r="ADT32" i="2"/>
  <c r="ADN32" i="2"/>
  <c r="ADH32" i="2"/>
  <c r="ADB32" i="2"/>
  <c r="ACV32" i="2"/>
  <c r="ACP32" i="2"/>
  <c r="ACJ32" i="2"/>
  <c r="ACD32" i="2"/>
  <c r="ABX32" i="2"/>
  <c r="ABR32" i="2"/>
  <c r="ABL32" i="2"/>
  <c r="ABF32" i="2"/>
  <c r="AAZ32" i="2"/>
  <c r="AAT32" i="2"/>
  <c r="AAN32" i="2"/>
  <c r="AAH32" i="2"/>
  <c r="AAB32" i="2"/>
  <c r="ZV32" i="2"/>
  <c r="ZP32" i="2"/>
  <c r="ZJ32" i="2"/>
  <c r="ZD32" i="2"/>
  <c r="YX32" i="2"/>
  <c r="YR32" i="2"/>
  <c r="YL32" i="2"/>
  <c r="YF32" i="2"/>
  <c r="XZ32" i="2"/>
  <c r="XT32" i="2"/>
  <c r="XN32" i="2"/>
  <c r="XH32" i="2"/>
  <c r="XB32" i="2"/>
  <c r="WV32" i="2"/>
  <c r="WP32" i="2"/>
  <c r="WJ32" i="2"/>
  <c r="WD32" i="2"/>
  <c r="VX32" i="2"/>
  <c r="VR32" i="2"/>
  <c r="VN32" i="2"/>
  <c r="VL32" i="2"/>
  <c r="VF32" i="2"/>
  <c r="UZ32" i="2"/>
  <c r="UT32" i="2"/>
  <c r="UN32" i="2"/>
  <c r="UH32" i="2"/>
  <c r="UB32" i="2"/>
  <c r="TV32" i="2"/>
  <c r="TP32" i="2"/>
  <c r="TJ32" i="2"/>
  <c r="TD32" i="2"/>
  <c r="SX32" i="2"/>
  <c r="SR32" i="2"/>
  <c r="SL32" i="2"/>
  <c r="SF32" i="2"/>
  <c r="RZ32" i="2"/>
  <c r="RT32" i="2"/>
  <c r="RN32" i="2"/>
  <c r="RH32" i="2"/>
  <c r="RF32" i="2"/>
  <c r="RE32" i="2"/>
  <c r="AP32" i="2"/>
  <c r="AK32" i="2"/>
  <c r="AL32" i="2" s="1"/>
  <c r="AG32" i="2"/>
  <c r="AR32" i="2" s="1"/>
  <c r="AC32" i="2"/>
  <c r="Y32" i="2"/>
  <c r="AIL31" i="2"/>
  <c r="AHZ31" i="2"/>
  <c r="AHY31" i="2"/>
  <c r="AIG31" i="2" s="1"/>
  <c r="AHX31" i="2"/>
  <c r="AHW31" i="2"/>
  <c r="AHV31" i="2"/>
  <c r="AID31" i="2" s="1"/>
  <c r="AHU31" i="2"/>
  <c r="AHT31" i="2"/>
  <c r="AIA31" i="2" s="1"/>
  <c r="AHL31" i="2"/>
  <c r="AHF31" i="2"/>
  <c r="AGZ31" i="2"/>
  <c r="AGT31" i="2"/>
  <c r="AGN31" i="2"/>
  <c r="AGH31" i="2"/>
  <c r="AGB31" i="2"/>
  <c r="AFV31" i="2"/>
  <c r="AFP31" i="2"/>
  <c r="AFJ31" i="2"/>
  <c r="AFD31" i="2"/>
  <c r="AEX31" i="2"/>
  <c r="AER31" i="2"/>
  <c r="AEL31" i="2"/>
  <c r="AEF31" i="2"/>
  <c r="ADZ31" i="2"/>
  <c r="ADT31" i="2"/>
  <c r="ADN31" i="2"/>
  <c r="ADH31" i="2"/>
  <c r="ADB31" i="2"/>
  <c r="ACV31" i="2"/>
  <c r="ACP31" i="2"/>
  <c r="ACJ31" i="2"/>
  <c r="ACD31" i="2"/>
  <c r="ABX31" i="2"/>
  <c r="ABR31" i="2"/>
  <c r="ABL31" i="2"/>
  <c r="ABF31" i="2"/>
  <c r="AAZ31" i="2"/>
  <c r="AAT31" i="2"/>
  <c r="AAN31" i="2"/>
  <c r="AAH31" i="2"/>
  <c r="AAB31" i="2"/>
  <c r="ZV31" i="2"/>
  <c r="ZP31" i="2"/>
  <c r="ZJ31" i="2"/>
  <c r="ZD31" i="2"/>
  <c r="YX31" i="2"/>
  <c r="YR31" i="2"/>
  <c r="YL31" i="2"/>
  <c r="YF31" i="2"/>
  <c r="XZ31" i="2"/>
  <c r="XT31" i="2"/>
  <c r="XN31" i="2"/>
  <c r="XH31" i="2"/>
  <c r="XB31" i="2"/>
  <c r="WV31" i="2"/>
  <c r="WP31" i="2"/>
  <c r="WJ31" i="2"/>
  <c r="WD31" i="2"/>
  <c r="VX31" i="2"/>
  <c r="VR31" i="2"/>
  <c r="VN31" i="2"/>
  <c r="VL31" i="2"/>
  <c r="VF31" i="2"/>
  <c r="UZ31" i="2"/>
  <c r="UT31" i="2"/>
  <c r="UN31" i="2"/>
  <c r="UH31" i="2"/>
  <c r="UG31" i="2"/>
  <c r="UB31" i="2"/>
  <c r="UA31" i="2"/>
  <c r="TV31" i="2"/>
  <c r="TU31" i="2"/>
  <c r="TP31" i="2"/>
  <c r="TO31" i="2"/>
  <c r="TJ31" i="2"/>
  <c r="TI31" i="2"/>
  <c r="TD31" i="2"/>
  <c r="TC31" i="2"/>
  <c r="SX31" i="2"/>
  <c r="SW31" i="2"/>
  <c r="SR31" i="2"/>
  <c r="SQ31" i="2"/>
  <c r="SL31" i="2"/>
  <c r="SK31" i="2"/>
  <c r="SF31" i="2"/>
  <c r="SE31" i="2"/>
  <c r="RZ31" i="2"/>
  <c r="RY31" i="2"/>
  <c r="RT31" i="2"/>
  <c r="RS31" i="2"/>
  <c r="RN31" i="2"/>
  <c r="RM31" i="2"/>
  <c r="RH31" i="2"/>
  <c r="RG31" i="2"/>
  <c r="RF31" i="2"/>
  <c r="RE31" i="2"/>
  <c r="AR31" i="2"/>
  <c r="AP31" i="2"/>
  <c r="AL31" i="2"/>
  <c r="AK31" i="2"/>
  <c r="Y31" i="2" s="1"/>
  <c r="AG31" i="2"/>
  <c r="AQ31" i="2" s="1"/>
  <c r="AC31" i="2"/>
  <c r="AHQ28" i="2"/>
  <c r="AHQ35" i="2" s="1"/>
  <c r="AHP28" i="2"/>
  <c r="AHP38" i="2" s="1"/>
  <c r="AHO28" i="2"/>
  <c r="AHO35" i="2" s="1"/>
  <c r="AHN28" i="2"/>
  <c r="AHM28" i="2"/>
  <c r="AHM39" i="2" s="1"/>
  <c r="AHL28" i="2"/>
  <c r="AHL36" i="2" s="1"/>
  <c r="AHK28" i="2"/>
  <c r="AHJ28" i="2"/>
  <c r="AHJ34" i="2" s="1"/>
  <c r="AHI28" i="2"/>
  <c r="AHH28" i="2"/>
  <c r="AHG28" i="2"/>
  <c r="AHG35" i="2" s="1"/>
  <c r="AHF28" i="2"/>
  <c r="AHE28" i="2"/>
  <c r="AHE35" i="2" s="1"/>
  <c r="AHD28" i="2"/>
  <c r="AHC28" i="2"/>
  <c r="AHC35" i="2" s="1"/>
  <c r="AHB28" i="2"/>
  <c r="AHA28" i="2"/>
  <c r="AHA33" i="2" s="1"/>
  <c r="AGZ28" i="2"/>
  <c r="AGZ36" i="2" s="1"/>
  <c r="AGY28" i="2"/>
  <c r="AGY33" i="2" s="1"/>
  <c r="AGX28" i="2"/>
  <c r="AGX34" i="2" s="1"/>
  <c r="AGW28" i="2"/>
  <c r="AGV28" i="2"/>
  <c r="AGU28" i="2"/>
  <c r="AGU38" i="2" s="1"/>
  <c r="AGT28" i="2"/>
  <c r="AGT36" i="2" s="1"/>
  <c r="AGS28" i="2"/>
  <c r="AGS35" i="2" s="1"/>
  <c r="AGR28" i="2"/>
  <c r="AGQ28" i="2"/>
  <c r="AGQ35" i="2" s="1"/>
  <c r="AGP28" i="2"/>
  <c r="AGO28" i="2"/>
  <c r="AGO33" i="2" s="1"/>
  <c r="AGN28" i="2"/>
  <c r="AGM28" i="2"/>
  <c r="AGM38" i="2" s="1"/>
  <c r="AGL28" i="2"/>
  <c r="AGL34" i="2" s="1"/>
  <c r="AGK28" i="2"/>
  <c r="AGJ28" i="2"/>
  <c r="AGI28" i="2"/>
  <c r="AGI37" i="2" s="1"/>
  <c r="AGH28" i="2"/>
  <c r="AGH36" i="2" s="1"/>
  <c r="AGG28" i="2"/>
  <c r="AGG35" i="2" s="1"/>
  <c r="AGF28" i="2"/>
  <c r="AGF38" i="2" s="1"/>
  <c r="AGE28" i="2"/>
  <c r="AGE35" i="2" s="1"/>
  <c r="AGD28" i="2"/>
  <c r="AGC28" i="2"/>
  <c r="AGC31" i="2" s="1"/>
  <c r="AGB28" i="2"/>
  <c r="AGB37" i="2" s="1"/>
  <c r="AGA28" i="2"/>
  <c r="AFZ28" i="2"/>
  <c r="AFZ34" i="2" s="1"/>
  <c r="AFY28" i="2"/>
  <c r="AFY38" i="2" s="1"/>
  <c r="AFX28" i="2"/>
  <c r="AFW28" i="2"/>
  <c r="AFW35" i="2" s="1"/>
  <c r="AFV28" i="2"/>
  <c r="AFU28" i="2"/>
  <c r="AFU35" i="2" s="1"/>
  <c r="AFT28" i="2"/>
  <c r="AFS28" i="2"/>
  <c r="AFS35" i="2" s="1"/>
  <c r="AFR28" i="2"/>
  <c r="AFQ28" i="2"/>
  <c r="AFQ33" i="2" s="1"/>
  <c r="AFP28" i="2"/>
  <c r="AFP36" i="2" s="1"/>
  <c r="AFO28" i="2"/>
  <c r="AFO33" i="2" s="1"/>
  <c r="AFN28" i="2"/>
  <c r="AFN34" i="2" s="1"/>
  <c r="AFM28" i="2"/>
  <c r="AFL28" i="2"/>
  <c r="AFK28" i="2"/>
  <c r="AFK39" i="2" s="1"/>
  <c r="AFJ28" i="2"/>
  <c r="AFJ36" i="2" s="1"/>
  <c r="AFI28" i="2"/>
  <c r="AFI35" i="2" s="1"/>
  <c r="AFH28" i="2"/>
  <c r="AFG28" i="2"/>
  <c r="AFG35" i="2" s="1"/>
  <c r="AFF28" i="2"/>
  <c r="AFE28" i="2"/>
  <c r="AFE33" i="2" s="1"/>
  <c r="AFD28" i="2"/>
  <c r="AFD37" i="2" s="1"/>
  <c r="AFC28" i="2"/>
  <c r="AFC33" i="2" s="1"/>
  <c r="AFB28" i="2"/>
  <c r="AFB34" i="2" s="1"/>
  <c r="AFA28" i="2"/>
  <c r="AEZ28" i="2"/>
  <c r="AEY28" i="2"/>
  <c r="AEY35" i="2" s="1"/>
  <c r="AEX28" i="2"/>
  <c r="AEX36" i="2" s="1"/>
  <c r="AEW28" i="2"/>
  <c r="AEW35" i="2" s="1"/>
  <c r="AEV28" i="2"/>
  <c r="AEU28" i="2"/>
  <c r="AEU35" i="2" s="1"/>
  <c r="AET28" i="2"/>
  <c r="AES28" i="2"/>
  <c r="AES39" i="2" s="1"/>
  <c r="AER28" i="2"/>
  <c r="AER37" i="2" s="1"/>
  <c r="AEQ28" i="2"/>
  <c r="AEP28" i="2"/>
  <c r="AEP34" i="2" s="1"/>
  <c r="AEO28" i="2"/>
  <c r="AEN28" i="2"/>
  <c r="AEM28" i="2"/>
  <c r="AEM35" i="2" s="1"/>
  <c r="AEL28" i="2"/>
  <c r="AEL33" i="2" s="1"/>
  <c r="AEK28" i="2"/>
  <c r="AEK35" i="2" s="1"/>
  <c r="AEJ28" i="2"/>
  <c r="AEJ37" i="2" s="1"/>
  <c r="AEI28" i="2"/>
  <c r="AEI35" i="2" s="1"/>
  <c r="AEH28" i="2"/>
  <c r="AEG28" i="2"/>
  <c r="AEG33" i="2" s="1"/>
  <c r="AEF28" i="2"/>
  <c r="AEF36" i="2" s="1"/>
  <c r="AEE28" i="2"/>
  <c r="AEE33" i="2" s="1"/>
  <c r="AED28" i="2"/>
  <c r="AED34" i="2" s="1"/>
  <c r="AEC28" i="2"/>
  <c r="AEB28" i="2"/>
  <c r="AEA28" i="2"/>
  <c r="AEA37" i="2" s="1"/>
  <c r="ADZ28" i="2"/>
  <c r="ADZ36" i="2" s="1"/>
  <c r="ADY28" i="2"/>
  <c r="ADY35" i="2" s="1"/>
  <c r="ADX28" i="2"/>
  <c r="ADW28" i="2"/>
  <c r="ADW35" i="2" s="1"/>
  <c r="ADV28" i="2"/>
  <c r="ADU28" i="2"/>
  <c r="ADU33" i="2" s="1"/>
  <c r="ADT28" i="2"/>
  <c r="ADT36" i="2" s="1"/>
  <c r="ADS28" i="2"/>
  <c r="ADS33" i="2" s="1"/>
  <c r="ADR28" i="2"/>
  <c r="ADR34" i="2" s="1"/>
  <c r="ADQ28" i="2"/>
  <c r="ADP28" i="2"/>
  <c r="ADO28" i="2"/>
  <c r="ADO35" i="2" s="1"/>
  <c r="ADN28" i="2"/>
  <c r="ADN36" i="2" s="1"/>
  <c r="ADM28" i="2"/>
  <c r="ADM35" i="2" s="1"/>
  <c r="ADL28" i="2"/>
  <c r="ADL37" i="2" s="1"/>
  <c r="ADK28" i="2"/>
  <c r="ADK35" i="2" s="1"/>
  <c r="ADJ28" i="2"/>
  <c r="ADI28" i="2"/>
  <c r="ADI39" i="2" s="1"/>
  <c r="ADH28" i="2"/>
  <c r="ADH36" i="2" s="1"/>
  <c r="ADG28" i="2"/>
  <c r="ADF28" i="2"/>
  <c r="ADF34" i="2" s="1"/>
  <c r="ADE28" i="2"/>
  <c r="ADD28" i="2"/>
  <c r="ADC28" i="2"/>
  <c r="ADC35" i="2" s="1"/>
  <c r="ADB28" i="2"/>
  <c r="ADB36" i="2" s="1"/>
  <c r="ADA28" i="2"/>
  <c r="ADA35" i="2" s="1"/>
  <c r="ACZ28" i="2"/>
  <c r="ACY28" i="2"/>
  <c r="ACY35" i="2" s="1"/>
  <c r="ACX28" i="2"/>
  <c r="ACW28" i="2"/>
  <c r="ACW33" i="2" s="1"/>
  <c r="ACV28" i="2"/>
  <c r="ACV36" i="2" s="1"/>
  <c r="ACU28" i="2"/>
  <c r="ACU33" i="2" s="1"/>
  <c r="ACT28" i="2"/>
  <c r="ACT34" i="2" s="1"/>
  <c r="ACS28" i="2"/>
  <c r="ACR28" i="2"/>
  <c r="ACQ28" i="2"/>
  <c r="ACQ33" i="2" s="1"/>
  <c r="ACP28" i="2"/>
  <c r="ACP36" i="2" s="1"/>
  <c r="ACO28" i="2"/>
  <c r="ACO35" i="2" s="1"/>
  <c r="ACN28" i="2"/>
  <c r="ACM28" i="2"/>
  <c r="ACM35" i="2" s="1"/>
  <c r="ACL28" i="2"/>
  <c r="ACK28" i="2"/>
  <c r="ACK33" i="2" s="1"/>
  <c r="ACJ28" i="2"/>
  <c r="ACJ36" i="2" s="1"/>
  <c r="ACI28" i="2"/>
  <c r="ACI33" i="2" s="1"/>
  <c r="ACH28" i="2"/>
  <c r="ACH34" i="2" s="1"/>
  <c r="ACG28" i="2"/>
  <c r="ACF28" i="2"/>
  <c r="ACE28" i="2"/>
  <c r="ACE37" i="2" s="1"/>
  <c r="ACD28" i="2"/>
  <c r="ACD36" i="2" s="1"/>
  <c r="ACC28" i="2"/>
  <c r="ACC35" i="2" s="1"/>
  <c r="ACB28" i="2"/>
  <c r="ACA28" i="2"/>
  <c r="ACA35" i="2" s="1"/>
  <c r="ABZ28" i="2"/>
  <c r="ABY28" i="2"/>
  <c r="ABY31" i="2" s="1"/>
  <c r="ABX28" i="2"/>
  <c r="ABX36" i="2" s="1"/>
  <c r="ABW28" i="2"/>
  <c r="ABV28" i="2"/>
  <c r="ABV34" i="2" s="1"/>
  <c r="ABU28" i="2"/>
  <c r="ABU37" i="2" s="1"/>
  <c r="ABT28" i="2"/>
  <c r="ABS28" i="2"/>
  <c r="ABS35" i="2" s="1"/>
  <c r="ABR28" i="2"/>
  <c r="ABR36" i="2" s="1"/>
  <c r="ABQ28" i="2"/>
  <c r="ABQ35" i="2" s="1"/>
  <c r="ABP28" i="2"/>
  <c r="ABO28" i="2"/>
  <c r="ABO35" i="2" s="1"/>
  <c r="ABN28" i="2"/>
  <c r="ABM28" i="2"/>
  <c r="ABM31" i="2" s="1"/>
  <c r="ABL28" i="2"/>
  <c r="ABL36" i="2" s="1"/>
  <c r="ABK28" i="2"/>
  <c r="ABJ28" i="2"/>
  <c r="ABJ34" i="2" s="1"/>
  <c r="ABI28" i="2"/>
  <c r="ABH28" i="2"/>
  <c r="ABG28" i="2"/>
  <c r="ABG39" i="2" s="1"/>
  <c r="ABF28" i="2"/>
  <c r="ABF36" i="2" s="1"/>
  <c r="ABE28" i="2"/>
  <c r="ABE35" i="2" s="1"/>
  <c r="ABD28" i="2"/>
  <c r="ABC28" i="2"/>
  <c r="ABC35" i="2" s="1"/>
  <c r="ABB28" i="2"/>
  <c r="ABA28" i="2"/>
  <c r="ABA31" i="2" s="1"/>
  <c r="AAZ28" i="2"/>
  <c r="AAZ36" i="2" s="1"/>
  <c r="AAY28" i="2"/>
  <c r="AAY38" i="2" s="1"/>
  <c r="AAX28" i="2"/>
  <c r="AAX34" i="2" s="1"/>
  <c r="AAW28" i="2"/>
  <c r="AAV28" i="2"/>
  <c r="AAU28" i="2"/>
  <c r="AAU37" i="2" s="1"/>
  <c r="AAT28" i="2"/>
  <c r="AAT36" i="2" s="1"/>
  <c r="AAS28" i="2"/>
  <c r="AAS35" i="2" s="1"/>
  <c r="AAR28" i="2"/>
  <c r="AAQ28" i="2"/>
  <c r="AAQ35" i="2" s="1"/>
  <c r="AAP28" i="2"/>
  <c r="AAO28" i="2"/>
  <c r="AAO39" i="2" s="1"/>
  <c r="AAN28" i="2"/>
  <c r="AAN36" i="2" s="1"/>
  <c r="AAM28" i="2"/>
  <c r="AAL28" i="2"/>
  <c r="AAL34" i="2" s="1"/>
  <c r="AAK28" i="2"/>
  <c r="AAJ28" i="2"/>
  <c r="AAI28" i="2"/>
  <c r="AAI35" i="2" s="1"/>
  <c r="AAH28" i="2"/>
  <c r="AAH36" i="2" s="1"/>
  <c r="AAG28" i="2"/>
  <c r="AAG35" i="2" s="1"/>
  <c r="AAF28" i="2"/>
  <c r="AAE28" i="2"/>
  <c r="AAE35" i="2" s="1"/>
  <c r="AAD28" i="2"/>
  <c r="AAC28" i="2"/>
  <c r="AAC37" i="2" s="1"/>
  <c r="AAB28" i="2"/>
  <c r="AAB36" i="2" s="1"/>
  <c r="AAA28" i="2"/>
  <c r="ZZ28" i="2"/>
  <c r="ZZ34" i="2" s="1"/>
  <c r="ZY28" i="2"/>
  <c r="ZX28" i="2"/>
  <c r="ZW28" i="2"/>
  <c r="ZW38" i="2" s="1"/>
  <c r="ZV28" i="2"/>
  <c r="ZV36" i="2" s="1"/>
  <c r="ZU28" i="2"/>
  <c r="ZU35" i="2" s="1"/>
  <c r="ZT28" i="2"/>
  <c r="ZS28" i="2"/>
  <c r="ZS35" i="2" s="1"/>
  <c r="ZR28" i="2"/>
  <c r="ZQ28" i="2"/>
  <c r="ZQ31" i="2" s="1"/>
  <c r="ZP28" i="2"/>
  <c r="ZP36" i="2" s="1"/>
  <c r="ZO28" i="2"/>
  <c r="ZO38" i="2" s="1"/>
  <c r="ZN28" i="2"/>
  <c r="ZN34" i="2" s="1"/>
  <c r="ZM28" i="2"/>
  <c r="ZL28" i="2"/>
  <c r="ZK28" i="2"/>
  <c r="ZK37" i="2" s="1"/>
  <c r="ZJ28" i="2"/>
  <c r="ZJ36" i="2" s="1"/>
  <c r="ZI28" i="2"/>
  <c r="ZI35" i="2" s="1"/>
  <c r="ZH28" i="2"/>
  <c r="ZH38" i="2" s="1"/>
  <c r="ZG28" i="2"/>
  <c r="ZG35" i="2" s="1"/>
  <c r="ZF28" i="2"/>
  <c r="ZE28" i="2"/>
  <c r="ZE39" i="2" s="1"/>
  <c r="ZD28" i="2"/>
  <c r="ZD36" i="2" s="1"/>
  <c r="ZC28" i="2"/>
  <c r="ZB28" i="2"/>
  <c r="ZB34" i="2" s="1"/>
  <c r="ZA28" i="2"/>
  <c r="YZ28" i="2"/>
  <c r="YY28" i="2"/>
  <c r="YY35" i="2" s="1"/>
  <c r="YX28" i="2"/>
  <c r="YX36" i="2" s="1"/>
  <c r="YW28" i="2"/>
  <c r="YW35" i="2" s="1"/>
  <c r="YV28" i="2"/>
  <c r="YU28" i="2"/>
  <c r="YU35" i="2" s="1"/>
  <c r="YT28" i="2"/>
  <c r="YS28" i="2"/>
  <c r="YS37" i="2" s="1"/>
  <c r="YR28" i="2"/>
  <c r="YR36" i="2" s="1"/>
  <c r="YQ28" i="2"/>
  <c r="YP28" i="2"/>
  <c r="YP34" i="2" s="1"/>
  <c r="YO28" i="2"/>
  <c r="YN28" i="2"/>
  <c r="YM28" i="2"/>
  <c r="YM38" i="2" s="1"/>
  <c r="YL28" i="2"/>
  <c r="YL36" i="2" s="1"/>
  <c r="YK28" i="2"/>
  <c r="YK35" i="2" s="1"/>
  <c r="YJ28" i="2"/>
  <c r="YI28" i="2"/>
  <c r="YI35" i="2" s="1"/>
  <c r="YH28" i="2"/>
  <c r="YG28" i="2"/>
  <c r="YG31" i="2" s="1"/>
  <c r="YF28" i="2"/>
  <c r="YF36" i="2" s="1"/>
  <c r="YE28" i="2"/>
  <c r="YE38" i="2" s="1"/>
  <c r="YD28" i="2"/>
  <c r="YD34" i="2" s="1"/>
  <c r="YC28" i="2"/>
  <c r="YC38" i="2" s="1"/>
  <c r="YB28" i="2"/>
  <c r="YA28" i="2"/>
  <c r="YA37" i="2" s="1"/>
  <c r="XZ28" i="2"/>
  <c r="XZ36" i="2" s="1"/>
  <c r="XY28" i="2"/>
  <c r="XY35" i="2" s="1"/>
  <c r="XX28" i="2"/>
  <c r="XW28" i="2"/>
  <c r="XW35" i="2" s="1"/>
  <c r="XV28" i="2"/>
  <c r="XU28" i="2"/>
  <c r="XU37" i="2" s="1"/>
  <c r="XT28" i="2"/>
  <c r="XT36" i="2" s="1"/>
  <c r="XS28" i="2"/>
  <c r="XR28" i="2"/>
  <c r="XR34" i="2" s="1"/>
  <c r="XQ28" i="2"/>
  <c r="XP28" i="2"/>
  <c r="XO28" i="2"/>
  <c r="XO38" i="2" s="1"/>
  <c r="XN28" i="2"/>
  <c r="XN36" i="2" s="1"/>
  <c r="XM28" i="2"/>
  <c r="XM35" i="2" s="1"/>
  <c r="XL28" i="2"/>
  <c r="XK28" i="2"/>
  <c r="XK35" i="2" s="1"/>
  <c r="XJ28" i="2"/>
  <c r="XI28" i="2"/>
  <c r="XI37" i="2" s="1"/>
  <c r="XH28" i="2"/>
  <c r="XH36" i="2" s="1"/>
  <c r="XG28" i="2"/>
  <c r="XG38" i="2" s="1"/>
  <c r="XF28" i="2"/>
  <c r="XF34" i="2" s="1"/>
  <c r="XE28" i="2"/>
  <c r="XD28" i="2"/>
  <c r="XC28" i="2"/>
  <c r="XC39" i="2" s="1"/>
  <c r="XB28" i="2"/>
  <c r="XB36" i="2" s="1"/>
  <c r="XA28" i="2"/>
  <c r="XA35" i="2" s="1"/>
  <c r="WZ28" i="2"/>
  <c r="WY28" i="2"/>
  <c r="WY35" i="2" s="1"/>
  <c r="WX28" i="2"/>
  <c r="WW28" i="2"/>
  <c r="WW34" i="2" s="1"/>
  <c r="WV28" i="2"/>
  <c r="WV36" i="2" s="1"/>
  <c r="WU28" i="2"/>
  <c r="WT28" i="2"/>
  <c r="WS28" i="2"/>
  <c r="WR28" i="2"/>
  <c r="WQ28" i="2"/>
  <c r="WQ37" i="2" s="1"/>
  <c r="WP28" i="2"/>
  <c r="WP34" i="2" s="1"/>
  <c r="WO28" i="2"/>
  <c r="WO35" i="2" s="1"/>
  <c r="WN28" i="2"/>
  <c r="WN38" i="2" s="1"/>
  <c r="WM28" i="2"/>
  <c r="WM35" i="2" s="1"/>
  <c r="WL28" i="2"/>
  <c r="WK28" i="2"/>
  <c r="WK39" i="2" s="1"/>
  <c r="WJ28" i="2"/>
  <c r="WJ36" i="2" s="1"/>
  <c r="WI28" i="2"/>
  <c r="WH28" i="2"/>
  <c r="WG28" i="2"/>
  <c r="WF28" i="2"/>
  <c r="WE28" i="2"/>
  <c r="WE38" i="2" s="1"/>
  <c r="WD28" i="2"/>
  <c r="WD36" i="2" s="1"/>
  <c r="WC28" i="2"/>
  <c r="WC35" i="2" s="1"/>
  <c r="WB28" i="2"/>
  <c r="WA28" i="2"/>
  <c r="WA35" i="2" s="1"/>
  <c r="VZ28" i="2"/>
  <c r="VY28" i="2"/>
  <c r="VY37" i="2" s="1"/>
  <c r="VX28" i="2"/>
  <c r="VX36" i="2" s="1"/>
  <c r="VW28" i="2"/>
  <c r="VW38" i="2" s="1"/>
  <c r="VV28" i="2"/>
  <c r="VV34" i="2" s="1"/>
  <c r="VU28" i="2"/>
  <c r="VT28" i="2"/>
  <c r="VS28" i="2"/>
  <c r="VS37" i="2" s="1"/>
  <c r="VR28" i="2"/>
  <c r="VR36" i="2" s="1"/>
  <c r="VQ28" i="2"/>
  <c r="VQ35" i="2" s="1"/>
  <c r="VP28" i="2"/>
  <c r="VP38" i="2" s="1"/>
  <c r="VO28" i="2"/>
  <c r="VO35" i="2" s="1"/>
  <c r="VN28" i="2"/>
  <c r="VM28" i="2"/>
  <c r="VM35" i="2" s="1"/>
  <c r="VL28" i="2"/>
  <c r="VL36" i="2" s="1"/>
  <c r="VK28" i="2"/>
  <c r="VJ28" i="2"/>
  <c r="VI28" i="2"/>
  <c r="VH28" i="2"/>
  <c r="VG28" i="2"/>
  <c r="VG37" i="2" s="1"/>
  <c r="VF28" i="2"/>
  <c r="VF34" i="2" s="1"/>
  <c r="VE28" i="2"/>
  <c r="VE35" i="2" s="1"/>
  <c r="VD28" i="2"/>
  <c r="VD34" i="2" s="1"/>
  <c r="VC28" i="2"/>
  <c r="VB28" i="2"/>
  <c r="VA28" i="2"/>
  <c r="VA35" i="2" s="1"/>
  <c r="UZ28" i="2"/>
  <c r="UZ36" i="2" s="1"/>
  <c r="UY28" i="2"/>
  <c r="UX28" i="2"/>
  <c r="UX34" i="2" s="1"/>
  <c r="UW28" i="2"/>
  <c r="UW38" i="2" s="1"/>
  <c r="UV28" i="2"/>
  <c r="UU28" i="2"/>
  <c r="UU34" i="2" s="1"/>
  <c r="UT28" i="2"/>
  <c r="UT34" i="2" s="1"/>
  <c r="US28" i="2"/>
  <c r="US35" i="2" s="1"/>
  <c r="UR28" i="2"/>
  <c r="UQ28" i="2"/>
  <c r="UP28" i="2"/>
  <c r="UO28" i="2"/>
  <c r="UO35" i="2" s="1"/>
  <c r="UN28" i="2"/>
  <c r="UN36" i="2" s="1"/>
  <c r="UM28" i="2"/>
  <c r="UL28" i="2"/>
  <c r="UK28" i="2"/>
  <c r="UJ28" i="2"/>
  <c r="UI28" i="2"/>
  <c r="UI38" i="2" s="1"/>
  <c r="UH28" i="2"/>
  <c r="UH36" i="2" s="1"/>
  <c r="UG28" i="2"/>
  <c r="UG35" i="2" s="1"/>
  <c r="UF28" i="2"/>
  <c r="UF38" i="2" s="1"/>
  <c r="UE28" i="2"/>
  <c r="UE37" i="2" s="1"/>
  <c r="UD28" i="2"/>
  <c r="UC28" i="2"/>
  <c r="UC35" i="2" s="1"/>
  <c r="UB28" i="2"/>
  <c r="UB36" i="2" s="1"/>
  <c r="UA28" i="2"/>
  <c r="UA38" i="2" s="1"/>
  <c r="TZ28" i="2"/>
  <c r="TY28" i="2"/>
  <c r="TY39" i="2" s="1"/>
  <c r="TX28" i="2"/>
  <c r="TW28" i="2"/>
  <c r="TW37" i="2" s="1"/>
  <c r="TV28" i="2"/>
  <c r="TV34" i="2" s="1"/>
  <c r="TU28" i="2"/>
  <c r="TU35" i="2" s="1"/>
  <c r="TT28" i="2"/>
  <c r="TT34" i="2" s="1"/>
  <c r="TS28" i="2"/>
  <c r="TR28" i="2"/>
  <c r="TQ28" i="2"/>
  <c r="TQ35" i="2" s="1"/>
  <c r="TP28" i="2"/>
  <c r="TP36" i="2" s="1"/>
  <c r="TO28" i="2"/>
  <c r="TN28" i="2"/>
  <c r="TN34" i="2" s="1"/>
  <c r="TM28" i="2"/>
  <c r="TM37" i="2" s="1"/>
  <c r="TL28" i="2"/>
  <c r="TK28" i="2"/>
  <c r="TK34" i="2" s="1"/>
  <c r="TJ28" i="2"/>
  <c r="TJ34" i="2" s="1"/>
  <c r="TI28" i="2"/>
  <c r="TI35" i="2" s="1"/>
  <c r="TH28" i="2"/>
  <c r="TG28" i="2"/>
  <c r="TF28" i="2"/>
  <c r="TE28" i="2"/>
  <c r="TE35" i="2" s="1"/>
  <c r="TD28" i="2"/>
  <c r="TD36" i="2" s="1"/>
  <c r="TC28" i="2"/>
  <c r="TB28" i="2"/>
  <c r="TA28" i="2"/>
  <c r="SZ28" i="2"/>
  <c r="SY28" i="2"/>
  <c r="SY38" i="2" s="1"/>
  <c r="SX28" i="2"/>
  <c r="SX36" i="2" s="1"/>
  <c r="SW28" i="2"/>
  <c r="SW35" i="2" s="1"/>
  <c r="SV28" i="2"/>
  <c r="SU28" i="2"/>
  <c r="SU37" i="2" s="1"/>
  <c r="ST28" i="2"/>
  <c r="SS28" i="2"/>
  <c r="SS35" i="2" s="1"/>
  <c r="SR28" i="2"/>
  <c r="SR36" i="2" s="1"/>
  <c r="SQ28" i="2"/>
  <c r="SQ38" i="2" s="1"/>
  <c r="SP28" i="2"/>
  <c r="SO28" i="2"/>
  <c r="SO40" i="2" s="1"/>
  <c r="SN28" i="2"/>
  <c r="SM28" i="2"/>
  <c r="SM37" i="2" s="1"/>
  <c r="SL28" i="2"/>
  <c r="SL34" i="2" s="1"/>
  <c r="SK28" i="2"/>
  <c r="SK35" i="2" s="1"/>
  <c r="SJ28" i="2"/>
  <c r="SJ38" i="2" s="1"/>
  <c r="SI28" i="2"/>
  <c r="SH28" i="2"/>
  <c r="SG28" i="2"/>
  <c r="SG35" i="2" s="1"/>
  <c r="SF28" i="2"/>
  <c r="SF36" i="2" s="1"/>
  <c r="SE28" i="2"/>
  <c r="SD28" i="2"/>
  <c r="SD34" i="2" s="1"/>
  <c r="SC28" i="2"/>
  <c r="SC37" i="2" s="1"/>
  <c r="SB28" i="2"/>
  <c r="SA28" i="2"/>
  <c r="SA34" i="2" s="1"/>
  <c r="RZ28" i="2"/>
  <c r="RZ34" i="2" s="1"/>
  <c r="RY28" i="2"/>
  <c r="RY35" i="2" s="1"/>
  <c r="RX28" i="2"/>
  <c r="RX39" i="2" s="1"/>
  <c r="RW28" i="2"/>
  <c r="RV28" i="2"/>
  <c r="RU28" i="2"/>
  <c r="RU35" i="2" s="1"/>
  <c r="RT28" i="2"/>
  <c r="RT36" i="2" s="1"/>
  <c r="RS28" i="2"/>
  <c r="RS38" i="2" s="1"/>
  <c r="RR28" i="2"/>
  <c r="RQ28" i="2"/>
  <c r="RP28" i="2"/>
  <c r="RO28" i="2"/>
  <c r="RO40" i="2" s="1"/>
  <c r="RN28" i="2"/>
  <c r="RN36" i="2" s="1"/>
  <c r="RM28" i="2"/>
  <c r="RM35" i="2" s="1"/>
  <c r="RL28" i="2"/>
  <c r="RK28" i="2"/>
  <c r="RK37" i="2" s="1"/>
  <c r="RJ28" i="2"/>
  <c r="RI28" i="2"/>
  <c r="RI35" i="2" s="1"/>
  <c r="RH28" i="2"/>
  <c r="RH36" i="2" s="1"/>
  <c r="RG28" i="2"/>
  <c r="C27" i="2"/>
  <c r="E20" i="2" s="1"/>
  <c r="C25" i="2"/>
  <c r="E19" i="2"/>
  <c r="E21" i="2" s="1"/>
  <c r="E12" i="2"/>
  <c r="A5" i="2"/>
  <c r="H21" i="2" s="1"/>
  <c r="AI82" i="1"/>
  <c r="AH82" i="1"/>
  <c r="AI81" i="1"/>
  <c r="AH81" i="1"/>
  <c r="AI80" i="1"/>
  <c r="AH80" i="1"/>
  <c r="W80" i="1"/>
  <c r="V80" i="1"/>
  <c r="Q80" i="1"/>
  <c r="P80" i="1"/>
  <c r="K80" i="1"/>
  <c r="J80" i="1"/>
  <c r="E80" i="1"/>
  <c r="D80" i="1"/>
  <c r="AI79" i="1"/>
  <c r="AH79" i="1"/>
  <c r="W79" i="1"/>
  <c r="V79" i="1"/>
  <c r="Q79" i="1"/>
  <c r="P79" i="1"/>
  <c r="K79" i="1"/>
  <c r="J79" i="1"/>
  <c r="E79" i="1"/>
  <c r="D79" i="1"/>
  <c r="AI78" i="1"/>
  <c r="AH78" i="1"/>
  <c r="W78" i="1"/>
  <c r="V78" i="1"/>
  <c r="Q78" i="1"/>
  <c r="P78" i="1"/>
  <c r="K78" i="1"/>
  <c r="J78" i="1"/>
  <c r="E78" i="1"/>
  <c r="D78" i="1"/>
  <c r="AI77" i="1"/>
  <c r="AH77" i="1"/>
  <c r="W77" i="1"/>
  <c r="V77" i="1"/>
  <c r="Q77" i="1"/>
  <c r="P77" i="1"/>
  <c r="K77" i="1"/>
  <c r="J77" i="1"/>
  <c r="E77" i="1"/>
  <c r="D77" i="1"/>
  <c r="AO76" i="1"/>
  <c r="AN76" i="1"/>
  <c r="AI76" i="1"/>
  <c r="AH76" i="1"/>
  <c r="W76" i="1"/>
  <c r="V76" i="1"/>
  <c r="Q76" i="1"/>
  <c r="P76" i="1"/>
  <c r="K76" i="1"/>
  <c r="J76" i="1"/>
  <c r="E76" i="1"/>
  <c r="D76" i="1"/>
  <c r="AO75" i="1"/>
  <c r="AN75" i="1"/>
  <c r="AI75" i="1"/>
  <c r="AH75" i="1"/>
  <c r="W75" i="1"/>
  <c r="V75" i="1"/>
  <c r="Q75" i="1"/>
  <c r="P75" i="1"/>
  <c r="K75" i="1"/>
  <c r="J75" i="1"/>
  <c r="E75" i="1"/>
  <c r="D75" i="1"/>
  <c r="AO74" i="1"/>
  <c r="AN74" i="1"/>
  <c r="W74" i="1"/>
  <c r="V74" i="1"/>
  <c r="Q74" i="1"/>
  <c r="P74" i="1"/>
  <c r="K74" i="1"/>
  <c r="J74" i="1"/>
  <c r="E74" i="1"/>
  <c r="D74" i="1"/>
  <c r="AO73" i="1"/>
  <c r="AN73" i="1"/>
  <c r="AI73" i="1"/>
  <c r="AH73" i="1"/>
  <c r="W73" i="1"/>
  <c r="V73" i="1"/>
  <c r="Q73" i="1"/>
  <c r="P73" i="1"/>
  <c r="K73" i="1"/>
  <c r="J73" i="1"/>
  <c r="E73" i="1"/>
  <c r="D73" i="1"/>
  <c r="AO72" i="1"/>
  <c r="AN72" i="1"/>
  <c r="AI72" i="1"/>
  <c r="AH72" i="1"/>
  <c r="AO71" i="1"/>
  <c r="AN71" i="1"/>
  <c r="AI71" i="1"/>
  <c r="AH71" i="1"/>
  <c r="W71" i="1"/>
  <c r="V71" i="1"/>
  <c r="Q71" i="1"/>
  <c r="P71" i="1"/>
  <c r="K71" i="1"/>
  <c r="J71" i="1"/>
  <c r="E71" i="1"/>
  <c r="D71" i="1"/>
  <c r="AO70" i="1"/>
  <c r="AN70" i="1"/>
  <c r="AI70" i="1"/>
  <c r="AH70" i="1"/>
  <c r="W70" i="1"/>
  <c r="V70" i="1"/>
  <c r="Q70" i="1"/>
  <c r="P70" i="1"/>
  <c r="K70" i="1"/>
  <c r="J70" i="1"/>
  <c r="E70" i="1"/>
  <c r="D70" i="1"/>
  <c r="AO69" i="1"/>
  <c r="AN69" i="1"/>
  <c r="AI69" i="1"/>
  <c r="AH69" i="1"/>
  <c r="W69" i="1"/>
  <c r="V69" i="1"/>
  <c r="Q69" i="1"/>
  <c r="P69" i="1"/>
  <c r="K69" i="1"/>
  <c r="J69" i="1"/>
  <c r="E69" i="1"/>
  <c r="D69" i="1"/>
  <c r="AI68" i="1"/>
  <c r="AH68" i="1"/>
  <c r="W68" i="1"/>
  <c r="V68" i="1"/>
  <c r="Q68" i="1"/>
  <c r="P68" i="1"/>
  <c r="K68" i="1"/>
  <c r="J68" i="1"/>
  <c r="E68" i="1"/>
  <c r="D68" i="1"/>
  <c r="AO67" i="1"/>
  <c r="AN67" i="1"/>
  <c r="AI67" i="1"/>
  <c r="AH67" i="1"/>
  <c r="W67" i="1"/>
  <c r="V67" i="1"/>
  <c r="Q67" i="1"/>
  <c r="P67" i="1"/>
  <c r="K67" i="1"/>
  <c r="J67" i="1"/>
  <c r="E67" i="1"/>
  <c r="D67" i="1"/>
  <c r="AI66" i="1"/>
  <c r="AH66" i="1"/>
  <c r="W66" i="1"/>
  <c r="V66" i="1"/>
  <c r="Q66" i="1"/>
  <c r="P66" i="1"/>
  <c r="K66" i="1"/>
  <c r="J66" i="1"/>
  <c r="E66" i="1"/>
  <c r="D66" i="1"/>
  <c r="AO65" i="1"/>
  <c r="AN65" i="1"/>
  <c r="W65" i="1"/>
  <c r="V65" i="1"/>
  <c r="Q65" i="1"/>
  <c r="P65" i="1"/>
  <c r="K65" i="1"/>
  <c r="J65" i="1"/>
  <c r="E65" i="1"/>
  <c r="D65" i="1"/>
  <c r="AI64" i="1"/>
  <c r="AH64" i="1"/>
  <c r="W64" i="1"/>
  <c r="V64" i="1"/>
  <c r="Q64" i="1"/>
  <c r="P64" i="1"/>
  <c r="K64" i="1"/>
  <c r="J64" i="1"/>
  <c r="E64" i="1"/>
  <c r="D64" i="1"/>
  <c r="AO63" i="1"/>
  <c r="AN63" i="1"/>
  <c r="AI63" i="1"/>
  <c r="AH63" i="1"/>
  <c r="AU62" i="1"/>
  <c r="AI62" i="1"/>
  <c r="AH62" i="1"/>
  <c r="W62" i="1"/>
  <c r="V62" i="1"/>
  <c r="Q62" i="1"/>
  <c r="P62" i="1"/>
  <c r="K62" i="1"/>
  <c r="J62" i="1"/>
  <c r="E62" i="1"/>
  <c r="D62" i="1"/>
  <c r="AU61" i="1"/>
  <c r="AO61" i="1"/>
  <c r="AN61" i="1"/>
  <c r="AI61" i="1"/>
  <c r="AH61" i="1"/>
  <c r="W61" i="1"/>
  <c r="V61" i="1"/>
  <c r="Q61" i="1"/>
  <c r="P61" i="1"/>
  <c r="K61" i="1"/>
  <c r="J61" i="1"/>
  <c r="E61" i="1"/>
  <c r="D61" i="1"/>
  <c r="AU60" i="1"/>
  <c r="AO60" i="1"/>
  <c r="AN60" i="1"/>
  <c r="AI60" i="1"/>
  <c r="AH60" i="1"/>
  <c r="W60" i="1"/>
  <c r="V60" i="1"/>
  <c r="Q60" i="1"/>
  <c r="P60" i="1"/>
  <c r="K60" i="1"/>
  <c r="J60" i="1"/>
  <c r="E60" i="1"/>
  <c r="D60" i="1"/>
  <c r="AU59" i="1"/>
  <c r="AI59" i="1"/>
  <c r="AH59" i="1"/>
  <c r="W59" i="1"/>
  <c r="V59" i="1"/>
  <c r="Q59" i="1"/>
  <c r="P59" i="1"/>
  <c r="K59" i="1"/>
  <c r="J59" i="1"/>
  <c r="E59" i="1"/>
  <c r="D59" i="1"/>
  <c r="AU58" i="1"/>
  <c r="AO58" i="1"/>
  <c r="AN58" i="1"/>
  <c r="AI58" i="1"/>
  <c r="AH58" i="1"/>
  <c r="W58" i="1"/>
  <c r="V58" i="1"/>
  <c r="Q58" i="1"/>
  <c r="P58" i="1"/>
  <c r="K58" i="1"/>
  <c r="J58" i="1"/>
  <c r="E58" i="1"/>
  <c r="D58" i="1"/>
  <c r="AU57" i="1"/>
  <c r="AO57" i="1"/>
  <c r="AN57" i="1"/>
  <c r="AI57" i="1"/>
  <c r="AH57" i="1"/>
  <c r="W57" i="1"/>
  <c r="V57" i="1"/>
  <c r="Q57" i="1"/>
  <c r="P57" i="1"/>
  <c r="K57" i="1"/>
  <c r="J57" i="1"/>
  <c r="E57" i="1"/>
  <c r="D57" i="1"/>
  <c r="AU56" i="1"/>
  <c r="AO56" i="1"/>
  <c r="AN56" i="1"/>
  <c r="W56" i="1"/>
  <c r="V56" i="1"/>
  <c r="Q56" i="1"/>
  <c r="P56" i="1"/>
  <c r="K56" i="1"/>
  <c r="J56" i="1"/>
  <c r="E56" i="1"/>
  <c r="D56" i="1"/>
  <c r="AU55" i="1"/>
  <c r="AO55" i="1"/>
  <c r="AN55" i="1"/>
  <c r="AI55" i="1"/>
  <c r="AH55" i="1"/>
  <c r="W55" i="1"/>
  <c r="V55" i="1"/>
  <c r="Q55" i="1"/>
  <c r="P55" i="1"/>
  <c r="K55" i="1"/>
  <c r="J55" i="1"/>
  <c r="E55" i="1"/>
  <c r="D55" i="1"/>
  <c r="AU54" i="1"/>
  <c r="AI54" i="1"/>
  <c r="AH54" i="1"/>
  <c r="AU53" i="1"/>
  <c r="AO53" i="1"/>
  <c r="AN53" i="1"/>
  <c r="AI53" i="1"/>
  <c r="AH53" i="1"/>
  <c r="W53" i="1"/>
  <c r="V53" i="1"/>
  <c r="Q53" i="1"/>
  <c r="P53" i="1"/>
  <c r="K53" i="1"/>
  <c r="J53" i="1"/>
  <c r="E53" i="1"/>
  <c r="D53" i="1"/>
  <c r="AU52" i="1"/>
  <c r="AO52" i="1"/>
  <c r="AN52" i="1"/>
  <c r="AI52" i="1"/>
  <c r="AH52" i="1"/>
  <c r="W52" i="1"/>
  <c r="V52" i="1"/>
  <c r="Q52" i="1"/>
  <c r="P52" i="1"/>
  <c r="K52" i="1"/>
  <c r="J52" i="1"/>
  <c r="E52" i="1"/>
  <c r="D52" i="1"/>
  <c r="AU51" i="1"/>
  <c r="AO51" i="1"/>
  <c r="AN51" i="1"/>
  <c r="AI51" i="1"/>
  <c r="AH51" i="1"/>
  <c r="W51" i="1"/>
  <c r="V51" i="1"/>
  <c r="Q51" i="1"/>
  <c r="P51" i="1"/>
  <c r="K51" i="1"/>
  <c r="J51" i="1"/>
  <c r="E51" i="1"/>
  <c r="D51" i="1"/>
  <c r="AU50" i="1"/>
  <c r="AO50" i="1"/>
  <c r="AN50" i="1"/>
  <c r="AI50" i="1"/>
  <c r="AH50" i="1"/>
  <c r="W50" i="1"/>
  <c r="V50" i="1"/>
  <c r="Q50" i="1"/>
  <c r="P50" i="1"/>
  <c r="K50" i="1"/>
  <c r="J50" i="1"/>
  <c r="E50" i="1"/>
  <c r="D50" i="1"/>
  <c r="AU49" i="1"/>
  <c r="AI49" i="1"/>
  <c r="AH49" i="1"/>
  <c r="W49" i="1"/>
  <c r="V49" i="1"/>
  <c r="Q49" i="1"/>
  <c r="P49" i="1"/>
  <c r="K49" i="1"/>
  <c r="J49" i="1"/>
  <c r="E49" i="1"/>
  <c r="D49" i="1"/>
  <c r="AU48" i="1"/>
  <c r="AO48" i="1"/>
  <c r="AN48" i="1"/>
  <c r="AI48" i="1"/>
  <c r="AH48" i="1"/>
  <c r="W48" i="1"/>
  <c r="V48" i="1"/>
  <c r="Q48" i="1"/>
  <c r="P48" i="1"/>
  <c r="K48" i="1"/>
  <c r="J48" i="1"/>
  <c r="E48" i="1"/>
  <c r="D48" i="1"/>
  <c r="AU47" i="1"/>
  <c r="AO47" i="1"/>
  <c r="AN47" i="1"/>
  <c r="AI47" i="1"/>
  <c r="AH47" i="1"/>
  <c r="W47" i="1"/>
  <c r="V47" i="1"/>
  <c r="Q47" i="1"/>
  <c r="P47" i="1"/>
  <c r="K47" i="1"/>
  <c r="J47" i="1"/>
  <c r="E47" i="1"/>
  <c r="D47" i="1"/>
  <c r="AU46" i="1"/>
  <c r="AO46" i="1"/>
  <c r="AN46" i="1"/>
  <c r="AI46" i="1"/>
  <c r="AH46" i="1"/>
  <c r="W46" i="1"/>
  <c r="V46" i="1"/>
  <c r="Q46" i="1"/>
  <c r="P46" i="1"/>
  <c r="K46" i="1"/>
  <c r="J46" i="1"/>
  <c r="E46" i="1"/>
  <c r="D46" i="1"/>
  <c r="AU45" i="1"/>
  <c r="AO45" i="1"/>
  <c r="AN45" i="1"/>
  <c r="AI41" i="1"/>
  <c r="AH41" i="1"/>
  <c r="AI40" i="1"/>
  <c r="AH40" i="1"/>
  <c r="AU39" i="1"/>
  <c r="AO39" i="1"/>
  <c r="AN39" i="1"/>
  <c r="AI39" i="1"/>
  <c r="AH39" i="1"/>
  <c r="W39" i="1"/>
  <c r="V39" i="1"/>
  <c r="Q39" i="1"/>
  <c r="P39" i="1"/>
  <c r="K39" i="1"/>
  <c r="J39" i="1"/>
  <c r="E39" i="1"/>
  <c r="D39" i="1"/>
  <c r="AU38" i="1"/>
  <c r="AO38" i="1"/>
  <c r="AN38" i="1"/>
  <c r="AI38" i="1"/>
  <c r="AH38" i="1"/>
  <c r="W38" i="1"/>
  <c r="V38" i="1"/>
  <c r="Q38" i="1"/>
  <c r="P38" i="1"/>
  <c r="K38" i="1"/>
  <c r="J38" i="1"/>
  <c r="E38" i="1"/>
  <c r="D38" i="1"/>
  <c r="AU37" i="1"/>
  <c r="AO37" i="1"/>
  <c r="AN37" i="1"/>
  <c r="AI37" i="1"/>
  <c r="AH37" i="1"/>
  <c r="W37" i="1"/>
  <c r="V37" i="1"/>
  <c r="Q37" i="1"/>
  <c r="P37" i="1"/>
  <c r="K37" i="1"/>
  <c r="J37" i="1"/>
  <c r="E37" i="1"/>
  <c r="D37" i="1"/>
  <c r="AU36" i="1"/>
  <c r="AO36" i="1"/>
  <c r="AN36" i="1"/>
  <c r="AI36" i="1"/>
  <c r="AH36" i="1"/>
  <c r="W36" i="1"/>
  <c r="V36" i="1"/>
  <c r="Q36" i="1"/>
  <c r="P36" i="1"/>
  <c r="K36" i="1"/>
  <c r="J36" i="1"/>
  <c r="E36" i="1"/>
  <c r="D36" i="1"/>
  <c r="AU35" i="1"/>
  <c r="AO35" i="1"/>
  <c r="AN35" i="1"/>
  <c r="AI35" i="1"/>
  <c r="AH35" i="1"/>
  <c r="W35" i="1"/>
  <c r="V35" i="1"/>
  <c r="Q35" i="1"/>
  <c r="P35" i="1"/>
  <c r="K35" i="1"/>
  <c r="J35" i="1"/>
  <c r="E35" i="1"/>
  <c r="D35" i="1"/>
  <c r="AU34" i="1"/>
  <c r="AO34" i="1"/>
  <c r="AN34" i="1"/>
  <c r="AI34" i="1"/>
  <c r="AH34" i="1"/>
  <c r="W34" i="1"/>
  <c r="V34" i="1"/>
  <c r="Q34" i="1"/>
  <c r="P34" i="1"/>
  <c r="K34" i="1"/>
  <c r="J34" i="1"/>
  <c r="E34" i="1"/>
  <c r="D34" i="1"/>
  <c r="AU33" i="1"/>
  <c r="AO33" i="1"/>
  <c r="AN33" i="1"/>
  <c r="W33" i="1"/>
  <c r="V33" i="1"/>
  <c r="Q33" i="1"/>
  <c r="P33" i="1"/>
  <c r="K33" i="1"/>
  <c r="J33" i="1"/>
  <c r="E33" i="1"/>
  <c r="D33" i="1"/>
  <c r="AU32" i="1"/>
  <c r="AO32" i="1"/>
  <c r="AN32" i="1"/>
  <c r="AI32" i="1"/>
  <c r="AH32" i="1"/>
  <c r="W32" i="1"/>
  <c r="V32" i="1"/>
  <c r="Q32" i="1"/>
  <c r="P32" i="1"/>
  <c r="K32" i="1"/>
  <c r="J32" i="1"/>
  <c r="E32" i="1"/>
  <c r="D32" i="1"/>
  <c r="AU31" i="1"/>
  <c r="AI31" i="1"/>
  <c r="AH31" i="1"/>
  <c r="AU30" i="1"/>
  <c r="AO30" i="1"/>
  <c r="AN30" i="1"/>
  <c r="AI30" i="1"/>
  <c r="AH30" i="1"/>
  <c r="W30" i="1"/>
  <c r="V30" i="1"/>
  <c r="Q30" i="1"/>
  <c r="P30" i="1"/>
  <c r="K30" i="1"/>
  <c r="J30" i="1"/>
  <c r="E30" i="1"/>
  <c r="D30" i="1"/>
  <c r="AU29" i="1"/>
  <c r="AO29" i="1"/>
  <c r="AN29" i="1"/>
  <c r="AI29" i="1"/>
  <c r="AH29" i="1"/>
  <c r="W29" i="1"/>
  <c r="V29" i="1"/>
  <c r="Q29" i="1"/>
  <c r="P29" i="1"/>
  <c r="K29" i="1"/>
  <c r="J29" i="1"/>
  <c r="E29" i="1"/>
  <c r="D29" i="1"/>
  <c r="AU28" i="1"/>
  <c r="AO28" i="1"/>
  <c r="AN28" i="1"/>
  <c r="AI28" i="1"/>
  <c r="AH28" i="1"/>
  <c r="W28" i="1"/>
  <c r="V28" i="1"/>
  <c r="Q28" i="1"/>
  <c r="P28" i="1"/>
  <c r="K28" i="1"/>
  <c r="J28" i="1"/>
  <c r="E28" i="1"/>
  <c r="D28" i="1"/>
  <c r="AU27" i="1"/>
  <c r="AO27" i="1"/>
  <c r="AN27" i="1"/>
  <c r="AI27" i="1"/>
  <c r="AH27" i="1"/>
  <c r="W27" i="1"/>
  <c r="V27" i="1"/>
  <c r="Q27" i="1"/>
  <c r="P27" i="1"/>
  <c r="K27" i="1"/>
  <c r="J27" i="1"/>
  <c r="E27" i="1"/>
  <c r="D27" i="1"/>
  <c r="AU26" i="1"/>
  <c r="AO26" i="1"/>
  <c r="AN26" i="1"/>
  <c r="AI26" i="1"/>
  <c r="AH26" i="1"/>
  <c r="W26" i="1"/>
  <c r="V26" i="1"/>
  <c r="Q26" i="1"/>
  <c r="P26" i="1"/>
  <c r="K26" i="1"/>
  <c r="J26" i="1"/>
  <c r="E26" i="1"/>
  <c r="D26" i="1"/>
  <c r="AU25" i="1"/>
  <c r="AO25" i="1"/>
  <c r="AN25" i="1"/>
  <c r="AI25" i="1"/>
  <c r="AH25" i="1"/>
  <c r="W25" i="1"/>
  <c r="V25" i="1"/>
  <c r="Q25" i="1"/>
  <c r="P25" i="1"/>
  <c r="K25" i="1"/>
  <c r="J25" i="1"/>
  <c r="E25" i="1"/>
  <c r="D25" i="1"/>
  <c r="AU24" i="1"/>
  <c r="AO24" i="1"/>
  <c r="AN24" i="1"/>
  <c r="W24" i="1"/>
  <c r="V24" i="1"/>
  <c r="Q24" i="1"/>
  <c r="P24" i="1"/>
  <c r="K24" i="1"/>
  <c r="J24" i="1"/>
  <c r="E24" i="1"/>
  <c r="D24" i="1"/>
  <c r="AU23" i="1"/>
  <c r="AO23" i="1"/>
  <c r="AN23" i="1"/>
  <c r="AI23" i="1"/>
  <c r="AH23" i="1"/>
  <c r="W23" i="1"/>
  <c r="V23" i="1"/>
  <c r="Q23" i="1"/>
  <c r="P23" i="1"/>
  <c r="K23" i="1"/>
  <c r="J23" i="1"/>
  <c r="E23" i="1"/>
  <c r="D23" i="1"/>
  <c r="AU22" i="1"/>
  <c r="AI22" i="1"/>
  <c r="AH22" i="1"/>
  <c r="AU21" i="1"/>
  <c r="AO21" i="1"/>
  <c r="AN21" i="1"/>
  <c r="AI21" i="1"/>
  <c r="AH21" i="1"/>
  <c r="W21" i="1"/>
  <c r="V21" i="1"/>
  <c r="Q21" i="1"/>
  <c r="P21" i="1"/>
  <c r="K21" i="1"/>
  <c r="J21" i="1"/>
  <c r="E21" i="1"/>
  <c r="D21" i="1"/>
  <c r="AU20" i="1"/>
  <c r="AO20" i="1"/>
  <c r="AN20" i="1"/>
  <c r="AI20" i="1"/>
  <c r="AH20" i="1"/>
  <c r="W20" i="1"/>
  <c r="V20" i="1"/>
  <c r="Q20" i="1"/>
  <c r="P20" i="1"/>
  <c r="K20" i="1"/>
  <c r="J20" i="1"/>
  <c r="E20" i="1"/>
  <c r="D20" i="1"/>
  <c r="AU19" i="1"/>
  <c r="AO19" i="1"/>
  <c r="AN19" i="1"/>
  <c r="AI19" i="1"/>
  <c r="AH19" i="1"/>
  <c r="W19" i="1"/>
  <c r="V19" i="1"/>
  <c r="Q19" i="1"/>
  <c r="P19" i="1"/>
  <c r="K19" i="1"/>
  <c r="J19" i="1"/>
  <c r="E19" i="1"/>
  <c r="D19" i="1"/>
  <c r="AU18" i="1"/>
  <c r="AO18" i="1"/>
  <c r="AN18" i="1"/>
  <c r="AI18" i="1"/>
  <c r="AH18" i="1"/>
  <c r="W18" i="1"/>
  <c r="V18" i="1"/>
  <c r="Q18" i="1"/>
  <c r="P18" i="1"/>
  <c r="K18" i="1"/>
  <c r="J18" i="1"/>
  <c r="E18" i="1"/>
  <c r="D18" i="1"/>
  <c r="AU17" i="1"/>
  <c r="AO17" i="1"/>
  <c r="AN17" i="1"/>
  <c r="AI17" i="1"/>
  <c r="AH17" i="1"/>
  <c r="W17" i="1"/>
  <c r="V17" i="1"/>
  <c r="Q17" i="1"/>
  <c r="P17" i="1"/>
  <c r="K17" i="1"/>
  <c r="J17" i="1"/>
  <c r="E17" i="1"/>
  <c r="D17" i="1"/>
  <c r="AU16" i="1"/>
  <c r="AO16" i="1"/>
  <c r="AN16" i="1"/>
  <c r="AI16" i="1"/>
  <c r="AH16" i="1"/>
  <c r="W16" i="1"/>
  <c r="V16" i="1"/>
  <c r="Q16" i="1"/>
  <c r="P16" i="1"/>
  <c r="K16" i="1"/>
  <c r="J16" i="1"/>
  <c r="E16" i="1"/>
  <c r="D16" i="1"/>
  <c r="AU15" i="1"/>
  <c r="AO15" i="1"/>
  <c r="AN15" i="1"/>
  <c r="W15" i="1"/>
  <c r="V15" i="1"/>
  <c r="Q15" i="1"/>
  <c r="P15" i="1"/>
  <c r="K15" i="1"/>
  <c r="J15" i="1"/>
  <c r="E15" i="1"/>
  <c r="D15" i="1"/>
  <c r="AU14" i="1"/>
  <c r="AO14" i="1"/>
  <c r="AN14" i="1"/>
  <c r="AI14" i="1"/>
  <c r="AH14" i="1"/>
  <c r="W14" i="1"/>
  <c r="V14" i="1"/>
  <c r="Q14" i="1"/>
  <c r="P14" i="1"/>
  <c r="K14" i="1"/>
  <c r="J14" i="1"/>
  <c r="E14" i="1"/>
  <c r="D14" i="1"/>
  <c r="AU13" i="1"/>
  <c r="AI13" i="1"/>
  <c r="AH13" i="1"/>
  <c r="AU12" i="1"/>
  <c r="AO12" i="1"/>
  <c r="AN12" i="1"/>
  <c r="AI12" i="1"/>
  <c r="AH12" i="1"/>
  <c r="AC12" i="1"/>
  <c r="AB12" i="1"/>
  <c r="W12" i="1"/>
  <c r="V12" i="1"/>
  <c r="Q12" i="1"/>
  <c r="P12" i="1"/>
  <c r="K12" i="1"/>
  <c r="J12" i="1"/>
  <c r="E12" i="1"/>
  <c r="D12" i="1"/>
  <c r="AU11" i="1"/>
  <c r="AO11" i="1"/>
  <c r="AN11" i="1"/>
  <c r="AI11" i="1"/>
  <c r="AH11" i="1"/>
  <c r="AC11" i="1"/>
  <c r="AB11" i="1"/>
  <c r="W11" i="1"/>
  <c r="V11" i="1"/>
  <c r="Q11" i="1"/>
  <c r="P11" i="1"/>
  <c r="K11" i="1"/>
  <c r="J11" i="1"/>
  <c r="E11" i="1"/>
  <c r="D11" i="1"/>
  <c r="AU10" i="1"/>
  <c r="AO10" i="1"/>
  <c r="AN10" i="1"/>
  <c r="AI10" i="1"/>
  <c r="AH10" i="1"/>
  <c r="AC10" i="1"/>
  <c r="AB10" i="1"/>
  <c r="W10" i="1"/>
  <c r="V10" i="1"/>
  <c r="Q10" i="1"/>
  <c r="P10" i="1"/>
  <c r="K10" i="1"/>
  <c r="J10" i="1"/>
  <c r="E10" i="1"/>
  <c r="D10" i="1"/>
  <c r="AU9" i="1"/>
  <c r="AO9" i="1"/>
  <c r="AN9" i="1"/>
  <c r="AI9" i="1"/>
  <c r="AH9" i="1"/>
  <c r="AC9" i="1"/>
  <c r="AB9" i="1"/>
  <c r="W9" i="1"/>
  <c r="V9" i="1"/>
  <c r="Q9" i="1"/>
  <c r="P9" i="1"/>
  <c r="K9" i="1"/>
  <c r="J9" i="1"/>
  <c r="E9" i="1"/>
  <c r="D9" i="1"/>
  <c r="AU8" i="1"/>
  <c r="AO8" i="1"/>
  <c r="AN8" i="1"/>
  <c r="AI8" i="1"/>
  <c r="AH8" i="1"/>
  <c r="AC8" i="1"/>
  <c r="AB8" i="1"/>
  <c r="W8" i="1"/>
  <c r="V8" i="1"/>
  <c r="Q8" i="1"/>
  <c r="P8" i="1"/>
  <c r="K8" i="1"/>
  <c r="J8" i="1"/>
  <c r="E8" i="1"/>
  <c r="D8" i="1"/>
  <c r="AU7" i="1"/>
  <c r="AO7" i="1"/>
  <c r="AN7" i="1"/>
  <c r="AI7" i="1"/>
  <c r="AH7" i="1"/>
  <c r="AC7" i="1"/>
  <c r="AB7" i="1"/>
  <c r="W7" i="1"/>
  <c r="V7" i="1"/>
  <c r="Q7" i="1"/>
  <c r="P7" i="1"/>
  <c r="K7" i="1"/>
  <c r="J7" i="1"/>
  <c r="E7" i="1"/>
  <c r="D7" i="1"/>
  <c r="AU6" i="1"/>
  <c r="AO6" i="1"/>
  <c r="AN6" i="1"/>
  <c r="AI6" i="1"/>
  <c r="AH6" i="1"/>
  <c r="AC6" i="1"/>
  <c r="AB6" i="1"/>
  <c r="W6" i="1"/>
  <c r="V6" i="1"/>
  <c r="Q6" i="1"/>
  <c r="P6" i="1"/>
  <c r="K6" i="1"/>
  <c r="J6" i="1"/>
  <c r="E6" i="1"/>
  <c r="D6" i="1"/>
  <c r="AU5" i="1"/>
  <c r="AO5" i="1"/>
  <c r="AN5" i="1"/>
  <c r="AI5" i="1"/>
  <c r="AH5" i="1"/>
  <c r="AC5" i="1"/>
  <c r="AB5" i="1"/>
  <c r="W5" i="1"/>
  <c r="V5" i="1"/>
  <c r="Q5" i="1"/>
  <c r="P5" i="1"/>
  <c r="K5" i="1"/>
  <c r="J5" i="1"/>
  <c r="E5" i="1"/>
  <c r="D5" i="1"/>
  <c r="RH55" i="4" l="1"/>
  <c r="RH56" i="4"/>
  <c r="RH54" i="4"/>
  <c r="RH52" i="4"/>
  <c r="RH51" i="4"/>
  <c r="RH53" i="4"/>
  <c r="RH50" i="4"/>
  <c r="RH47" i="4"/>
  <c r="RH48" i="4"/>
  <c r="RH43" i="4"/>
  <c r="RH44" i="4"/>
  <c r="RH49" i="4"/>
  <c r="RH42" i="4"/>
  <c r="RH45" i="4"/>
  <c r="RH46" i="4"/>
  <c r="RH38" i="4"/>
  <c r="RH40" i="4"/>
  <c r="RH39" i="4"/>
  <c r="RH41" i="4"/>
  <c r="RH34" i="4"/>
  <c r="RH37" i="4"/>
  <c r="RH31" i="4"/>
  <c r="RH33" i="4"/>
  <c r="RH36" i="4"/>
  <c r="RH32" i="4"/>
  <c r="RH35" i="4"/>
  <c r="RN56" i="4"/>
  <c r="RN55" i="4"/>
  <c r="RN54" i="4"/>
  <c r="RN52" i="4"/>
  <c r="RN51" i="4"/>
  <c r="RN53" i="4"/>
  <c r="RN49" i="4"/>
  <c r="RN47" i="4"/>
  <c r="RN48" i="4"/>
  <c r="RN50" i="4"/>
  <c r="RN43" i="4"/>
  <c r="RN46" i="4"/>
  <c r="RN44" i="4"/>
  <c r="RN45" i="4"/>
  <c r="RN42" i="4"/>
  <c r="RN41" i="4"/>
  <c r="RN38" i="4"/>
  <c r="RN40" i="4"/>
  <c r="RN35" i="4"/>
  <c r="RN34" i="4"/>
  <c r="RN36" i="4"/>
  <c r="RN31" i="4"/>
  <c r="RN39" i="4"/>
  <c r="RN37" i="4"/>
  <c r="RN32" i="4"/>
  <c r="RN33" i="4"/>
  <c r="RT56" i="4"/>
  <c r="RT55" i="4"/>
  <c r="RT52" i="4"/>
  <c r="RT54" i="4"/>
  <c r="RT53" i="4"/>
  <c r="RT51" i="4"/>
  <c r="RT50" i="4"/>
  <c r="RT47" i="4"/>
  <c r="RT48" i="4"/>
  <c r="RT49" i="4"/>
  <c r="RT43" i="4"/>
  <c r="RT44" i="4"/>
  <c r="RT45" i="4"/>
  <c r="RT46" i="4"/>
  <c r="RT42" i="4"/>
  <c r="RT38" i="4"/>
  <c r="RT41" i="4"/>
  <c r="RT39" i="4"/>
  <c r="RT37" i="4"/>
  <c r="RT34" i="4"/>
  <c r="RT40" i="4"/>
  <c r="RT31" i="4"/>
  <c r="RT33" i="4"/>
  <c r="RT35" i="4"/>
  <c r="RT32" i="4"/>
  <c r="RT36" i="4"/>
  <c r="RZ56" i="4"/>
  <c r="RZ55" i="4"/>
  <c r="RZ54" i="4"/>
  <c r="RZ52" i="4"/>
  <c r="RZ51" i="4"/>
  <c r="RZ53" i="4"/>
  <c r="RZ49" i="4"/>
  <c r="RZ47" i="4"/>
  <c r="RZ48" i="4"/>
  <c r="RZ50" i="4"/>
  <c r="RZ43" i="4"/>
  <c r="RZ44" i="4"/>
  <c r="RZ42" i="4"/>
  <c r="RZ46" i="4"/>
  <c r="RZ45" i="4"/>
  <c r="RZ38" i="4"/>
  <c r="RZ40" i="4"/>
  <c r="RZ34" i="4"/>
  <c r="RZ37" i="4"/>
  <c r="RZ35" i="4"/>
  <c r="RZ41" i="4"/>
  <c r="RZ31" i="4"/>
  <c r="RZ32" i="4"/>
  <c r="RZ39" i="4"/>
  <c r="RZ36" i="4"/>
  <c r="RZ33" i="4"/>
  <c r="SF56" i="4"/>
  <c r="SF55" i="4"/>
  <c r="SF54" i="4"/>
  <c r="SF52" i="4"/>
  <c r="SF51" i="4"/>
  <c r="SF53" i="4"/>
  <c r="SF50" i="4"/>
  <c r="SF47" i="4"/>
  <c r="SF48" i="4"/>
  <c r="SF49" i="4"/>
  <c r="SF43" i="4"/>
  <c r="SF46" i="4"/>
  <c r="SF44" i="4"/>
  <c r="SF45" i="4"/>
  <c r="SF41" i="4"/>
  <c r="SF38" i="4"/>
  <c r="SF42" i="4"/>
  <c r="SF40" i="4"/>
  <c r="SF35" i="4"/>
  <c r="SF34" i="4"/>
  <c r="SF39" i="4"/>
  <c r="SF36" i="4"/>
  <c r="SF31" i="4"/>
  <c r="SF37" i="4"/>
  <c r="SF33" i="4"/>
  <c r="SF32" i="4"/>
  <c r="SL56" i="4"/>
  <c r="SL55" i="4"/>
  <c r="SL52" i="4"/>
  <c r="SL53" i="4"/>
  <c r="SL51" i="4"/>
  <c r="SL54" i="4"/>
  <c r="SL49" i="4"/>
  <c r="SL47" i="4"/>
  <c r="SL48" i="4"/>
  <c r="SL50" i="4"/>
  <c r="SL43" i="4"/>
  <c r="SL44" i="4"/>
  <c r="SL45" i="4"/>
  <c r="SL46" i="4"/>
  <c r="SL42" i="4"/>
  <c r="SL39" i="4"/>
  <c r="SL38" i="4"/>
  <c r="SL41" i="4"/>
  <c r="SL35" i="4"/>
  <c r="SL37" i="4"/>
  <c r="SL34" i="4"/>
  <c r="SL31" i="4"/>
  <c r="SL40" i="4"/>
  <c r="SL36" i="4"/>
  <c r="SL32" i="4"/>
  <c r="SL33" i="4"/>
  <c r="SR56" i="4"/>
  <c r="SR55" i="4"/>
  <c r="SR54" i="4"/>
  <c r="SR52" i="4"/>
  <c r="SR51" i="4"/>
  <c r="SR53" i="4"/>
  <c r="SR50" i="4"/>
  <c r="SR47" i="4"/>
  <c r="SR48" i="4"/>
  <c r="SR43" i="4"/>
  <c r="SR49" i="4"/>
  <c r="SR44" i="4"/>
  <c r="SR42" i="4"/>
  <c r="SR45" i="4"/>
  <c r="SR46" i="4"/>
  <c r="SR41" i="4"/>
  <c r="SR38" i="4"/>
  <c r="SR40" i="4"/>
  <c r="SR39" i="4"/>
  <c r="SR35" i="4"/>
  <c r="SR34" i="4"/>
  <c r="SR37" i="4"/>
  <c r="SR31" i="4"/>
  <c r="SR33" i="4"/>
  <c r="SR32" i="4"/>
  <c r="SR36" i="4"/>
  <c r="SX56" i="4"/>
  <c r="SX55" i="4"/>
  <c r="SX53" i="4"/>
  <c r="SX54" i="4"/>
  <c r="SX52" i="4"/>
  <c r="SX51" i="4"/>
  <c r="SX49" i="4"/>
  <c r="SX47" i="4"/>
  <c r="SX48" i="4"/>
  <c r="SX43" i="4"/>
  <c r="SX46" i="4"/>
  <c r="SX44" i="4"/>
  <c r="SX45" i="4"/>
  <c r="SX50" i="4"/>
  <c r="SX42" i="4"/>
  <c r="SX41" i="4"/>
  <c r="SX38" i="4"/>
  <c r="SX40" i="4"/>
  <c r="SX35" i="4"/>
  <c r="SX34" i="4"/>
  <c r="SX36" i="4"/>
  <c r="SX31" i="4"/>
  <c r="SX37" i="4"/>
  <c r="SX32" i="4"/>
  <c r="SX33" i="4"/>
  <c r="SX39" i="4"/>
  <c r="TD56" i="4"/>
  <c r="TD55" i="4"/>
  <c r="TD53" i="4"/>
  <c r="TD52" i="4"/>
  <c r="TD51" i="4"/>
  <c r="TD54" i="4"/>
  <c r="TD50" i="4"/>
  <c r="TD47" i="4"/>
  <c r="TD48" i="4"/>
  <c r="TD49" i="4"/>
  <c r="TD43" i="4"/>
  <c r="TD44" i="4"/>
  <c r="TD45" i="4"/>
  <c r="TD42" i="4"/>
  <c r="TD46" i="4"/>
  <c r="TD38" i="4"/>
  <c r="TD39" i="4"/>
  <c r="TD35" i="4"/>
  <c r="TD37" i="4"/>
  <c r="TD34" i="4"/>
  <c r="TD31" i="4"/>
  <c r="TD41" i="4"/>
  <c r="TD33" i="4"/>
  <c r="TD36" i="4"/>
  <c r="TD32" i="4"/>
  <c r="TD40" i="4"/>
  <c r="TJ55" i="4"/>
  <c r="TJ56" i="4"/>
  <c r="TJ54" i="4"/>
  <c r="TJ52" i="4"/>
  <c r="TJ53" i="4"/>
  <c r="TJ51" i="4"/>
  <c r="TJ50" i="4"/>
  <c r="TJ49" i="4"/>
  <c r="TJ47" i="4"/>
  <c r="TJ48" i="4"/>
  <c r="TJ43" i="4"/>
  <c r="TJ44" i="4"/>
  <c r="TJ46" i="4"/>
  <c r="TJ42" i="4"/>
  <c r="TJ38" i="4"/>
  <c r="TJ45" i="4"/>
  <c r="TJ40" i="4"/>
  <c r="TJ41" i="4"/>
  <c r="TJ35" i="4"/>
  <c r="TJ34" i="4"/>
  <c r="TJ39" i="4"/>
  <c r="TJ37" i="4"/>
  <c r="TJ31" i="4"/>
  <c r="TJ32" i="4"/>
  <c r="TJ33" i="4"/>
  <c r="TJ36" i="4"/>
  <c r="TP56" i="4"/>
  <c r="TP55" i="4"/>
  <c r="TP53" i="4"/>
  <c r="TP54" i="4"/>
  <c r="TP52" i="4"/>
  <c r="TP51" i="4"/>
  <c r="TP47" i="4"/>
  <c r="TP48" i="4"/>
  <c r="TP50" i="4"/>
  <c r="TP49" i="4"/>
  <c r="TP43" i="4"/>
  <c r="TP46" i="4"/>
  <c r="TP44" i="4"/>
  <c r="TP45" i="4"/>
  <c r="TP41" i="4"/>
  <c r="TP38" i="4"/>
  <c r="TP42" i="4"/>
  <c r="TP40" i="4"/>
  <c r="TP35" i="4"/>
  <c r="TP39" i="4"/>
  <c r="TP34" i="4"/>
  <c r="TP36" i="4"/>
  <c r="TP31" i="4"/>
  <c r="TP37" i="4"/>
  <c r="TP33" i="4"/>
  <c r="TP32" i="4"/>
  <c r="TV55" i="4"/>
  <c r="TV56" i="4"/>
  <c r="TV53" i="4"/>
  <c r="TV52" i="4"/>
  <c r="TV54" i="4"/>
  <c r="TV51" i="4"/>
  <c r="TV49" i="4"/>
  <c r="TV47" i="4"/>
  <c r="TV50" i="4"/>
  <c r="TV48" i="4"/>
  <c r="TV43" i="4"/>
  <c r="TV44" i="4"/>
  <c r="TV45" i="4"/>
  <c r="TV46" i="4"/>
  <c r="TV39" i="4"/>
  <c r="TV38" i="4"/>
  <c r="TV42" i="4"/>
  <c r="TV41" i="4"/>
  <c r="TV35" i="4"/>
  <c r="TV37" i="4"/>
  <c r="TV34" i="4"/>
  <c r="TV40" i="4"/>
  <c r="TV31" i="4"/>
  <c r="TV32" i="4"/>
  <c r="TV36" i="4"/>
  <c r="TV33" i="4"/>
  <c r="UB55" i="4"/>
  <c r="UB56" i="4"/>
  <c r="UB54" i="4"/>
  <c r="UB52" i="4"/>
  <c r="UB51" i="4"/>
  <c r="UB53" i="4"/>
  <c r="UB47" i="4"/>
  <c r="UB48" i="4"/>
  <c r="UB50" i="4"/>
  <c r="UB43" i="4"/>
  <c r="UB44" i="4"/>
  <c r="UB49" i="4"/>
  <c r="UB42" i="4"/>
  <c r="UB46" i="4"/>
  <c r="UB38" i="4"/>
  <c r="UB40" i="4"/>
  <c r="UB39" i="4"/>
  <c r="UB45" i="4"/>
  <c r="UB35" i="4"/>
  <c r="UB34" i="4"/>
  <c r="UB37" i="4"/>
  <c r="UB31" i="4"/>
  <c r="UB36" i="4"/>
  <c r="UB33" i="4"/>
  <c r="UB41" i="4"/>
  <c r="UB32" i="4"/>
  <c r="UH55" i="4"/>
  <c r="UH56" i="4"/>
  <c r="UH53" i="4"/>
  <c r="UH54" i="4"/>
  <c r="UH52" i="4"/>
  <c r="UH51" i="4"/>
  <c r="UH50" i="4"/>
  <c r="UH49" i="4"/>
  <c r="UH47" i="4"/>
  <c r="UH48" i="4"/>
  <c r="UH43" i="4"/>
  <c r="UH46" i="4"/>
  <c r="UH44" i="4"/>
  <c r="UH45" i="4"/>
  <c r="UH42" i="4"/>
  <c r="UH41" i="4"/>
  <c r="UH38" i="4"/>
  <c r="UH40" i="4"/>
  <c r="UH35" i="4"/>
  <c r="UH34" i="4"/>
  <c r="UH36" i="4"/>
  <c r="UH31" i="4"/>
  <c r="UH39" i="4"/>
  <c r="UH37" i="4"/>
  <c r="UH32" i="4"/>
  <c r="UH33" i="4"/>
  <c r="UN55" i="4"/>
  <c r="UN56" i="4"/>
  <c r="UN53" i="4"/>
  <c r="UN52" i="4"/>
  <c r="UN51" i="4"/>
  <c r="UN54" i="4"/>
  <c r="UN47" i="4"/>
  <c r="UN48" i="4"/>
  <c r="UN50" i="4"/>
  <c r="UN49" i="4"/>
  <c r="UN43" i="4"/>
  <c r="UN44" i="4"/>
  <c r="UN45" i="4"/>
  <c r="UN42" i="4"/>
  <c r="UN38" i="4"/>
  <c r="UN41" i="4"/>
  <c r="UN39" i="4"/>
  <c r="UN35" i="4"/>
  <c r="UN37" i="4"/>
  <c r="UN34" i="4"/>
  <c r="UN46" i="4"/>
  <c r="UN31" i="4"/>
  <c r="UN33" i="4"/>
  <c r="UN40" i="4"/>
  <c r="UN36" i="4"/>
  <c r="UN32" i="4"/>
  <c r="UT55" i="4"/>
  <c r="UT56" i="4"/>
  <c r="UT54" i="4"/>
  <c r="UT52" i="4"/>
  <c r="UT51" i="4"/>
  <c r="UT53" i="4"/>
  <c r="UT50" i="4"/>
  <c r="UT49" i="4"/>
  <c r="UT47" i="4"/>
  <c r="UT48" i="4"/>
  <c r="UT43" i="4"/>
  <c r="UT44" i="4"/>
  <c r="UT45" i="4"/>
  <c r="UT42" i="4"/>
  <c r="UT46" i="4"/>
  <c r="UT41" i="4"/>
  <c r="UT38" i="4"/>
  <c r="UT40" i="4"/>
  <c r="UT35" i="4"/>
  <c r="UT34" i="4"/>
  <c r="UT37" i="4"/>
  <c r="UT31" i="4"/>
  <c r="UT32" i="4"/>
  <c r="UT36" i="4"/>
  <c r="UT39" i="4"/>
  <c r="UT33" i="4"/>
  <c r="UZ55" i="4"/>
  <c r="UZ56" i="4"/>
  <c r="UZ53" i="4"/>
  <c r="UZ54" i="4"/>
  <c r="UZ52" i="4"/>
  <c r="UZ51" i="4"/>
  <c r="UZ47" i="4"/>
  <c r="UZ50" i="4"/>
  <c r="UZ48" i="4"/>
  <c r="UZ49" i="4"/>
  <c r="UZ43" i="4"/>
  <c r="UZ46" i="4"/>
  <c r="UZ44" i="4"/>
  <c r="UZ45" i="4"/>
  <c r="UZ42" i="4"/>
  <c r="UZ41" i="4"/>
  <c r="UZ38" i="4"/>
  <c r="UZ40" i="4"/>
  <c r="UZ35" i="4"/>
  <c r="UZ34" i="4"/>
  <c r="UZ39" i="4"/>
  <c r="UZ36" i="4"/>
  <c r="UZ31" i="4"/>
  <c r="UZ33" i="4"/>
  <c r="UZ32" i="4"/>
  <c r="UZ37" i="4"/>
  <c r="VF55" i="4"/>
  <c r="VF56" i="4"/>
  <c r="VF54" i="4"/>
  <c r="VF53" i="4"/>
  <c r="VF52" i="4"/>
  <c r="VF51" i="4"/>
  <c r="VF50" i="4"/>
  <c r="VF49" i="4"/>
  <c r="VF47" i="4"/>
  <c r="VF48" i="4"/>
  <c r="VF43" i="4"/>
  <c r="VF44" i="4"/>
  <c r="VF45" i="4"/>
  <c r="VF46" i="4"/>
  <c r="VF39" i="4"/>
  <c r="VF38" i="4"/>
  <c r="VF42" i="4"/>
  <c r="VF35" i="4"/>
  <c r="VF41" i="4"/>
  <c r="VF34" i="4"/>
  <c r="VF37" i="4"/>
  <c r="VF31" i="4"/>
  <c r="VF40" i="4"/>
  <c r="VF32" i="4"/>
  <c r="VF33" i="4"/>
  <c r="VF36" i="4"/>
  <c r="VL55" i="4"/>
  <c r="VL54" i="4"/>
  <c r="VL56" i="4"/>
  <c r="VL52" i="4"/>
  <c r="VL53" i="4"/>
  <c r="VL51" i="4"/>
  <c r="VL50" i="4"/>
  <c r="VL47" i="4"/>
  <c r="VL48" i="4"/>
  <c r="VL43" i="4"/>
  <c r="VL44" i="4"/>
  <c r="VL42" i="4"/>
  <c r="VL46" i="4"/>
  <c r="VL45" i="4"/>
  <c r="VL38" i="4"/>
  <c r="VL40" i="4"/>
  <c r="VL39" i="4"/>
  <c r="VL49" i="4"/>
  <c r="VL41" i="4"/>
  <c r="VL35" i="4"/>
  <c r="VL34" i="4"/>
  <c r="VL31" i="4"/>
  <c r="VL33" i="4"/>
  <c r="VL37" i="4"/>
  <c r="VL36" i="4"/>
  <c r="VL32" i="4"/>
  <c r="VR55" i="4"/>
  <c r="VR56" i="4"/>
  <c r="VR54" i="4"/>
  <c r="VR52" i="4"/>
  <c r="VR51" i="4"/>
  <c r="VR50" i="4"/>
  <c r="VR53" i="4"/>
  <c r="VR47" i="4"/>
  <c r="VR48" i="4"/>
  <c r="VR49" i="4"/>
  <c r="VR46" i="4"/>
  <c r="VR43" i="4"/>
  <c r="VR44" i="4"/>
  <c r="VR45" i="4"/>
  <c r="VR41" i="4"/>
  <c r="VR38" i="4"/>
  <c r="VR39" i="4"/>
  <c r="VR40" i="4"/>
  <c r="VR35" i="4"/>
  <c r="VR34" i="4"/>
  <c r="VR36" i="4"/>
  <c r="VR31" i="4"/>
  <c r="VR42" i="4"/>
  <c r="VR33" i="4"/>
  <c r="VR37" i="4"/>
  <c r="VR32" i="4"/>
  <c r="VX56" i="4"/>
  <c r="VX55" i="4"/>
  <c r="VX54" i="4"/>
  <c r="VX53" i="4"/>
  <c r="VX52" i="4"/>
  <c r="VX51" i="4"/>
  <c r="VX47" i="4"/>
  <c r="VX48" i="4"/>
  <c r="VX50" i="4"/>
  <c r="VX49" i="4"/>
  <c r="VX43" i="4"/>
  <c r="VX44" i="4"/>
  <c r="VX42" i="4"/>
  <c r="VX41" i="4"/>
  <c r="VX38" i="4"/>
  <c r="VX45" i="4"/>
  <c r="VX46" i="4"/>
  <c r="VX35" i="4"/>
  <c r="VX34" i="4"/>
  <c r="VX40" i="4"/>
  <c r="VX31" i="4"/>
  <c r="VX39" i="4"/>
  <c r="VX37" i="4"/>
  <c r="VX32" i="4"/>
  <c r="VX36" i="4"/>
  <c r="VX33" i="4"/>
  <c r="WD55" i="4"/>
  <c r="WD56" i="4"/>
  <c r="WD54" i="4"/>
  <c r="WD53" i="4"/>
  <c r="WD52" i="4"/>
  <c r="WD51" i="4"/>
  <c r="WD50" i="4"/>
  <c r="WD47" i="4"/>
  <c r="WD48" i="4"/>
  <c r="WD49" i="4"/>
  <c r="WD43" i="4"/>
  <c r="WD44" i="4"/>
  <c r="WD45" i="4"/>
  <c r="WD42" i="4"/>
  <c r="WD38" i="4"/>
  <c r="WD46" i="4"/>
  <c r="WD40" i="4"/>
  <c r="WD41" i="4"/>
  <c r="WD39" i="4"/>
  <c r="WD35" i="4"/>
  <c r="WD34" i="4"/>
  <c r="WD31" i="4"/>
  <c r="WD36" i="4"/>
  <c r="WD33" i="4"/>
  <c r="WD37" i="4"/>
  <c r="WD32" i="4"/>
  <c r="WJ55" i="4"/>
  <c r="WJ56" i="4"/>
  <c r="WJ54" i="4"/>
  <c r="WJ52" i="4"/>
  <c r="WJ53" i="4"/>
  <c r="WJ51" i="4"/>
  <c r="WJ50" i="4"/>
  <c r="WJ47" i="4"/>
  <c r="WJ48" i="4"/>
  <c r="WJ49" i="4"/>
  <c r="WJ46" i="4"/>
  <c r="WJ43" i="4"/>
  <c r="WJ44" i="4"/>
  <c r="WJ45" i="4"/>
  <c r="WJ42" i="4"/>
  <c r="WJ41" i="4"/>
  <c r="WJ38" i="4"/>
  <c r="WJ40" i="4"/>
  <c r="WJ35" i="4"/>
  <c r="WJ34" i="4"/>
  <c r="WJ36" i="4"/>
  <c r="WJ31" i="4"/>
  <c r="WJ37" i="4"/>
  <c r="WJ39" i="4"/>
  <c r="WJ32" i="4"/>
  <c r="WJ33" i="4"/>
  <c r="WP56" i="4"/>
  <c r="WP55" i="4"/>
  <c r="WP53" i="4"/>
  <c r="WP54" i="4"/>
  <c r="WP52" i="4"/>
  <c r="WP51" i="4"/>
  <c r="WP47" i="4"/>
  <c r="WP48" i="4"/>
  <c r="WP50" i="4"/>
  <c r="WP43" i="4"/>
  <c r="WP49" i="4"/>
  <c r="WP44" i="4"/>
  <c r="WP45" i="4"/>
  <c r="WP46" i="4"/>
  <c r="WP38" i="4"/>
  <c r="WP41" i="4"/>
  <c r="WP42" i="4"/>
  <c r="WP35" i="4"/>
  <c r="WP34" i="4"/>
  <c r="WP39" i="4"/>
  <c r="WP31" i="4"/>
  <c r="WP40" i="4"/>
  <c r="WP37" i="4"/>
  <c r="WP33" i="4"/>
  <c r="WP36" i="4"/>
  <c r="WP32" i="4"/>
  <c r="WV55" i="4"/>
  <c r="WV56" i="4"/>
  <c r="WV54" i="4"/>
  <c r="WV53" i="4"/>
  <c r="WV52" i="4"/>
  <c r="WV51" i="4"/>
  <c r="WV50" i="4"/>
  <c r="WV47" i="4"/>
  <c r="WV48" i="4"/>
  <c r="WV49" i="4"/>
  <c r="WV43" i="4"/>
  <c r="WV44" i="4"/>
  <c r="WV45" i="4"/>
  <c r="WV42" i="4"/>
  <c r="WV46" i="4"/>
  <c r="WV39" i="4"/>
  <c r="WV38" i="4"/>
  <c r="WV40" i="4"/>
  <c r="WV35" i="4"/>
  <c r="WV34" i="4"/>
  <c r="WV41" i="4"/>
  <c r="WV31" i="4"/>
  <c r="WV37" i="4"/>
  <c r="WV32" i="4"/>
  <c r="WV36" i="4"/>
  <c r="WV33" i="4"/>
  <c r="XB55" i="4"/>
  <c r="XB56" i="4"/>
  <c r="XB54" i="4"/>
  <c r="XB52" i="4"/>
  <c r="XB51" i="4"/>
  <c r="XB53" i="4"/>
  <c r="XB50" i="4"/>
  <c r="XB47" i="4"/>
  <c r="XB48" i="4"/>
  <c r="XB49" i="4"/>
  <c r="XB46" i="4"/>
  <c r="XB43" i="4"/>
  <c r="XB45" i="4"/>
  <c r="XB44" i="4"/>
  <c r="XB42" i="4"/>
  <c r="XB41" i="4"/>
  <c r="XB38" i="4"/>
  <c r="XB39" i="4"/>
  <c r="XB40" i="4"/>
  <c r="XB35" i="4"/>
  <c r="XB34" i="4"/>
  <c r="XB36" i="4"/>
  <c r="XB31" i="4"/>
  <c r="XB33" i="4"/>
  <c r="XB37" i="4"/>
  <c r="XB32" i="4"/>
  <c r="XH56" i="4"/>
  <c r="XH55" i="4"/>
  <c r="XH54" i="4"/>
  <c r="XH53" i="4"/>
  <c r="XH52" i="4"/>
  <c r="XH51" i="4"/>
  <c r="XH47" i="4"/>
  <c r="XH48" i="4"/>
  <c r="XH50" i="4"/>
  <c r="XH49" i="4"/>
  <c r="XH43" i="4"/>
  <c r="XH44" i="4"/>
  <c r="XH45" i="4"/>
  <c r="XH42" i="4"/>
  <c r="XH46" i="4"/>
  <c r="XH38" i="4"/>
  <c r="XH35" i="4"/>
  <c r="XH41" i="4"/>
  <c r="XH40" i="4"/>
  <c r="XH34" i="4"/>
  <c r="XH31" i="4"/>
  <c r="XH37" i="4"/>
  <c r="XH36" i="4"/>
  <c r="XH39" i="4"/>
  <c r="XH32" i="4"/>
  <c r="XH33" i="4"/>
  <c r="XN55" i="4"/>
  <c r="XN56" i="4"/>
  <c r="XN54" i="4"/>
  <c r="XN53" i="4"/>
  <c r="XN52" i="4"/>
  <c r="XN51" i="4"/>
  <c r="XN50" i="4"/>
  <c r="XN47" i="4"/>
  <c r="XN48" i="4"/>
  <c r="XN49" i="4"/>
  <c r="XN43" i="4"/>
  <c r="XN44" i="4"/>
  <c r="XN42" i="4"/>
  <c r="XN46" i="4"/>
  <c r="XN38" i="4"/>
  <c r="XN41" i="4"/>
  <c r="XN40" i="4"/>
  <c r="XN45" i="4"/>
  <c r="XN39" i="4"/>
  <c r="XN35" i="4"/>
  <c r="XN34" i="4"/>
  <c r="XN31" i="4"/>
  <c r="XN33" i="4"/>
  <c r="XN37" i="4"/>
  <c r="XN36" i="4"/>
  <c r="XN32" i="4"/>
  <c r="XT55" i="4"/>
  <c r="XT56" i="4"/>
  <c r="XT54" i="4"/>
  <c r="XT52" i="4"/>
  <c r="XT51" i="4"/>
  <c r="XT50" i="4"/>
  <c r="XT53" i="4"/>
  <c r="XT47" i="4"/>
  <c r="XT48" i="4"/>
  <c r="XT49" i="4"/>
  <c r="XT46" i="4"/>
  <c r="XT43" i="4"/>
  <c r="XT45" i="4"/>
  <c r="XT44" i="4"/>
  <c r="XT41" i="4"/>
  <c r="XT42" i="4"/>
  <c r="XT38" i="4"/>
  <c r="XT40" i="4"/>
  <c r="XT35" i="4"/>
  <c r="XT34" i="4"/>
  <c r="XT39" i="4"/>
  <c r="XT36" i="4"/>
  <c r="XT31" i="4"/>
  <c r="XT37" i="4"/>
  <c r="XT32" i="4"/>
  <c r="XT33" i="4"/>
  <c r="XZ56" i="4"/>
  <c r="XZ55" i="4"/>
  <c r="XZ54" i="4"/>
  <c r="XZ53" i="4"/>
  <c r="XZ52" i="4"/>
  <c r="XZ51" i="4"/>
  <c r="XZ47" i="4"/>
  <c r="XZ48" i="4"/>
  <c r="XZ50" i="4"/>
  <c r="XZ46" i="4"/>
  <c r="XZ43" i="4"/>
  <c r="XZ44" i="4"/>
  <c r="XZ42" i="4"/>
  <c r="XZ45" i="4"/>
  <c r="XZ49" i="4"/>
  <c r="XZ41" i="4"/>
  <c r="XZ39" i="4"/>
  <c r="XZ38" i="4"/>
  <c r="XZ35" i="4"/>
  <c r="XZ34" i="4"/>
  <c r="XZ40" i="4"/>
  <c r="XZ31" i="4"/>
  <c r="XZ37" i="4"/>
  <c r="XZ36" i="4"/>
  <c r="XZ33" i="4"/>
  <c r="XZ32" i="4"/>
  <c r="YF55" i="4"/>
  <c r="YF56" i="4"/>
  <c r="YF54" i="4"/>
  <c r="YF53" i="4"/>
  <c r="YF52" i="4"/>
  <c r="YF51" i="4"/>
  <c r="YF50" i="4"/>
  <c r="YF47" i="4"/>
  <c r="YF48" i="4"/>
  <c r="YF49" i="4"/>
  <c r="YF46" i="4"/>
  <c r="YF45" i="4"/>
  <c r="YF43" i="4"/>
  <c r="YF44" i="4"/>
  <c r="YF42" i="4"/>
  <c r="YF38" i="4"/>
  <c r="YF40" i="4"/>
  <c r="YF41" i="4"/>
  <c r="YF35" i="4"/>
  <c r="YF34" i="4"/>
  <c r="YF31" i="4"/>
  <c r="YF39" i="4"/>
  <c r="YF37" i="4"/>
  <c r="YF32" i="4"/>
  <c r="YF36" i="4"/>
  <c r="YF33" i="4"/>
  <c r="YL55" i="4"/>
  <c r="YL56" i="4"/>
  <c r="YL54" i="4"/>
  <c r="YL52" i="4"/>
  <c r="YL53" i="4"/>
  <c r="YL51" i="4"/>
  <c r="YL50" i="4"/>
  <c r="YL47" i="4"/>
  <c r="YL48" i="4"/>
  <c r="YL49" i="4"/>
  <c r="YL43" i="4"/>
  <c r="YL44" i="4"/>
  <c r="YL45" i="4"/>
  <c r="YL41" i="4"/>
  <c r="YL38" i="4"/>
  <c r="YL42" i="4"/>
  <c r="YL40" i="4"/>
  <c r="YL35" i="4"/>
  <c r="YL34" i="4"/>
  <c r="YL39" i="4"/>
  <c r="YL36" i="4"/>
  <c r="YL31" i="4"/>
  <c r="YL33" i="4"/>
  <c r="YL46" i="4"/>
  <c r="YL37" i="4"/>
  <c r="YL32" i="4"/>
  <c r="YR56" i="4"/>
  <c r="YR55" i="4"/>
  <c r="YR54" i="4"/>
  <c r="YR53" i="4"/>
  <c r="YR52" i="4"/>
  <c r="YR51" i="4"/>
  <c r="YR47" i="4"/>
  <c r="YR48" i="4"/>
  <c r="YR50" i="4"/>
  <c r="YR49" i="4"/>
  <c r="YR46" i="4"/>
  <c r="YR45" i="4"/>
  <c r="YR43" i="4"/>
  <c r="YR44" i="4"/>
  <c r="YR42" i="4"/>
  <c r="YR39" i="4"/>
  <c r="YR38" i="4"/>
  <c r="YR41" i="4"/>
  <c r="YR35" i="4"/>
  <c r="YR34" i="4"/>
  <c r="YR31" i="4"/>
  <c r="YR40" i="4"/>
  <c r="YR37" i="4"/>
  <c r="YR36" i="4"/>
  <c r="YR32" i="4"/>
  <c r="YR33" i="4"/>
  <c r="YX55" i="4"/>
  <c r="YX53" i="4"/>
  <c r="YX52" i="4"/>
  <c r="YX51" i="4"/>
  <c r="YX56" i="4"/>
  <c r="YX54" i="4"/>
  <c r="YX50" i="4"/>
  <c r="YX47" i="4"/>
  <c r="YX48" i="4"/>
  <c r="YX49" i="4"/>
  <c r="YX43" i="4"/>
  <c r="YX44" i="4"/>
  <c r="YX45" i="4"/>
  <c r="YX46" i="4"/>
  <c r="YX42" i="4"/>
  <c r="YX38" i="4"/>
  <c r="YX40" i="4"/>
  <c r="YX35" i="4"/>
  <c r="YX34" i="4"/>
  <c r="YX31" i="4"/>
  <c r="YX39" i="4"/>
  <c r="YX36" i="4"/>
  <c r="YX33" i="4"/>
  <c r="YX37" i="4"/>
  <c r="YX41" i="4"/>
  <c r="YX32" i="4"/>
  <c r="ZD55" i="4"/>
  <c r="ZD56" i="4"/>
  <c r="ZD54" i="4"/>
  <c r="ZD52" i="4"/>
  <c r="ZD51" i="4"/>
  <c r="ZD53" i="4"/>
  <c r="ZD50" i="4"/>
  <c r="ZD47" i="4"/>
  <c r="ZD48" i="4"/>
  <c r="ZD49" i="4"/>
  <c r="ZD46" i="4"/>
  <c r="ZD45" i="4"/>
  <c r="ZD43" i="4"/>
  <c r="ZD44" i="4"/>
  <c r="ZD42" i="4"/>
  <c r="ZD41" i="4"/>
  <c r="ZD38" i="4"/>
  <c r="ZD40" i="4"/>
  <c r="ZD35" i="4"/>
  <c r="ZD34" i="4"/>
  <c r="ZD39" i="4"/>
  <c r="ZD36" i="4"/>
  <c r="ZD31" i="4"/>
  <c r="ZD37" i="4"/>
  <c r="ZD32" i="4"/>
  <c r="ZD33" i="4"/>
  <c r="ZJ56" i="4"/>
  <c r="ZJ55" i="4"/>
  <c r="ZJ54" i="4"/>
  <c r="ZJ53" i="4"/>
  <c r="ZJ52" i="4"/>
  <c r="ZJ51" i="4"/>
  <c r="ZJ47" i="4"/>
  <c r="ZJ48" i="4"/>
  <c r="ZJ50" i="4"/>
  <c r="ZJ46" i="4"/>
  <c r="ZJ43" i="4"/>
  <c r="ZJ44" i="4"/>
  <c r="ZJ49" i="4"/>
  <c r="ZJ45" i="4"/>
  <c r="ZJ42" i="4"/>
  <c r="ZJ39" i="4"/>
  <c r="ZJ38" i="4"/>
  <c r="ZJ35" i="4"/>
  <c r="ZJ40" i="4"/>
  <c r="ZJ34" i="4"/>
  <c r="ZJ41" i="4"/>
  <c r="ZJ31" i="4"/>
  <c r="ZJ37" i="4"/>
  <c r="ZJ33" i="4"/>
  <c r="ZJ36" i="4"/>
  <c r="ZJ32" i="4"/>
  <c r="ZP55" i="4"/>
  <c r="ZP56" i="4"/>
  <c r="ZP54" i="4"/>
  <c r="ZP53" i="4"/>
  <c r="ZP52" i="4"/>
  <c r="ZP51" i="4"/>
  <c r="ZP50" i="4"/>
  <c r="ZP47" i="4"/>
  <c r="ZP48" i="4"/>
  <c r="ZP49" i="4"/>
  <c r="ZP46" i="4"/>
  <c r="ZP45" i="4"/>
  <c r="ZP43" i="4"/>
  <c r="ZP44" i="4"/>
  <c r="ZP42" i="4"/>
  <c r="ZP38" i="4"/>
  <c r="ZP41" i="4"/>
  <c r="ZP40" i="4"/>
  <c r="ZP35" i="4"/>
  <c r="ZP34" i="4"/>
  <c r="ZP31" i="4"/>
  <c r="ZP39" i="4"/>
  <c r="ZP37" i="4"/>
  <c r="ZP36" i="4"/>
  <c r="ZP32" i="4"/>
  <c r="ZP33" i="4"/>
  <c r="ZV55" i="4"/>
  <c r="ZV56" i="4"/>
  <c r="ZV54" i="4"/>
  <c r="ZV52" i="4"/>
  <c r="ZV51" i="4"/>
  <c r="ZV50" i="4"/>
  <c r="ZV47" i="4"/>
  <c r="ZV48" i="4"/>
  <c r="ZV53" i="4"/>
  <c r="ZV49" i="4"/>
  <c r="ZV43" i="4"/>
  <c r="ZV44" i="4"/>
  <c r="ZV45" i="4"/>
  <c r="ZV42" i="4"/>
  <c r="ZV46" i="4"/>
  <c r="ZV41" i="4"/>
  <c r="ZV38" i="4"/>
  <c r="ZV40" i="4"/>
  <c r="ZV35" i="4"/>
  <c r="ZV34" i="4"/>
  <c r="ZV39" i="4"/>
  <c r="ZV36" i="4"/>
  <c r="ZV31" i="4"/>
  <c r="ZV33" i="4"/>
  <c r="ZV37" i="4"/>
  <c r="ZV32" i="4"/>
  <c r="AAB56" i="4"/>
  <c r="AAB55" i="4"/>
  <c r="AAB54" i="4"/>
  <c r="AAB53" i="4"/>
  <c r="AAB52" i="4"/>
  <c r="AAB51" i="4"/>
  <c r="AAB47" i="4"/>
  <c r="AAB48" i="4"/>
  <c r="AAB50" i="4"/>
  <c r="AAB49" i="4"/>
  <c r="AAB46" i="4"/>
  <c r="AAB45" i="4"/>
  <c r="AAB43" i="4"/>
  <c r="AAB44" i="4"/>
  <c r="AAB39" i="4"/>
  <c r="AAB38" i="4"/>
  <c r="AAB42" i="4"/>
  <c r="AAB41" i="4"/>
  <c r="AAB35" i="4"/>
  <c r="AAB34" i="4"/>
  <c r="AAB40" i="4"/>
  <c r="AAB31" i="4"/>
  <c r="AAB37" i="4"/>
  <c r="AAB33" i="4"/>
  <c r="AAB32" i="4"/>
  <c r="AAB36" i="4"/>
  <c r="AAH55" i="4"/>
  <c r="AAH56" i="4"/>
  <c r="AAH54" i="4"/>
  <c r="AAH53" i="4"/>
  <c r="AAH52" i="4"/>
  <c r="AAH51" i="4"/>
  <c r="AAH50" i="4"/>
  <c r="AAH47" i="4"/>
  <c r="AAH48" i="4"/>
  <c r="AAH49" i="4"/>
  <c r="AAH43" i="4"/>
  <c r="AAH44" i="4"/>
  <c r="AAH45" i="4"/>
  <c r="AAH42" i="4"/>
  <c r="AAH46" i="4"/>
  <c r="AAH38" i="4"/>
  <c r="AAH40" i="4"/>
  <c r="AAH35" i="4"/>
  <c r="AAH34" i="4"/>
  <c r="AAH31" i="4"/>
  <c r="AAH39" i="4"/>
  <c r="AAH41" i="4"/>
  <c r="AAH36" i="4"/>
  <c r="AAH37" i="4"/>
  <c r="AAH33" i="4"/>
  <c r="AAH32" i="4"/>
  <c r="AAN55" i="4"/>
  <c r="AAN56" i="4"/>
  <c r="AAN54" i="4"/>
  <c r="AAN52" i="4"/>
  <c r="AAN53" i="4"/>
  <c r="AAN51" i="4"/>
  <c r="AAN50" i="4"/>
  <c r="AAN47" i="4"/>
  <c r="AAN48" i="4"/>
  <c r="AAN49" i="4"/>
  <c r="AAN46" i="4"/>
  <c r="AAN45" i="4"/>
  <c r="AAN43" i="4"/>
  <c r="AAN44" i="4"/>
  <c r="AAN41" i="4"/>
  <c r="AAN42" i="4"/>
  <c r="AAN38" i="4"/>
  <c r="AAN35" i="4"/>
  <c r="AAN34" i="4"/>
  <c r="AAN39" i="4"/>
  <c r="AAN36" i="4"/>
  <c r="AAN31" i="4"/>
  <c r="AAN37" i="4"/>
  <c r="AAN33" i="4"/>
  <c r="AAN32" i="4"/>
  <c r="AAN40" i="4"/>
  <c r="AAT56" i="4"/>
  <c r="AAT55" i="4"/>
  <c r="AAT54" i="4"/>
  <c r="AAT53" i="4"/>
  <c r="AAT52" i="4"/>
  <c r="AAT51" i="4"/>
  <c r="AAT47" i="4"/>
  <c r="AAT48" i="4"/>
  <c r="AAT50" i="4"/>
  <c r="AAT46" i="4"/>
  <c r="AAT43" i="4"/>
  <c r="AAT49" i="4"/>
  <c r="AAT44" i="4"/>
  <c r="AAT45" i="4"/>
  <c r="AAT42" i="4"/>
  <c r="AAT41" i="4"/>
  <c r="AAT40" i="4"/>
  <c r="AAT39" i="4"/>
  <c r="AAT38" i="4"/>
  <c r="AAT35" i="4"/>
  <c r="AAT34" i="4"/>
  <c r="AAT31" i="4"/>
  <c r="AAT33" i="4"/>
  <c r="AAT37" i="4"/>
  <c r="AAT36" i="4"/>
  <c r="AAT32" i="4"/>
  <c r="AAZ55" i="4"/>
  <c r="AAZ54" i="4"/>
  <c r="AAZ56" i="4"/>
  <c r="AAZ53" i="4"/>
  <c r="AAZ52" i="4"/>
  <c r="AAZ51" i="4"/>
  <c r="AAZ50" i="4"/>
  <c r="AAZ47" i="4"/>
  <c r="AAZ48" i="4"/>
  <c r="AAZ49" i="4"/>
  <c r="AAZ46" i="4"/>
  <c r="AAZ45" i="4"/>
  <c r="AAZ43" i="4"/>
  <c r="AAZ44" i="4"/>
  <c r="AAZ42" i="4"/>
  <c r="AAZ38" i="4"/>
  <c r="AAZ41" i="4"/>
  <c r="AAZ40" i="4"/>
  <c r="AAZ35" i="4"/>
  <c r="AAZ34" i="4"/>
  <c r="AAZ31" i="4"/>
  <c r="AAZ39" i="4"/>
  <c r="AAZ37" i="4"/>
  <c r="ABF55" i="4"/>
  <c r="ABF56" i="4"/>
  <c r="ABF54" i="4"/>
  <c r="ABF52" i="4"/>
  <c r="ABF51" i="4"/>
  <c r="ABF53" i="4"/>
  <c r="ABF50" i="4"/>
  <c r="ABF48" i="4"/>
  <c r="ABF47" i="4"/>
  <c r="ABF49" i="4"/>
  <c r="ABF43" i="4"/>
  <c r="ABF44" i="4"/>
  <c r="ABF45" i="4"/>
  <c r="ABF46" i="4"/>
  <c r="ABF41" i="4"/>
  <c r="ABF40" i="4"/>
  <c r="ABF38" i="4"/>
  <c r="ABF35" i="4"/>
  <c r="ABF34" i="4"/>
  <c r="ABF39" i="4"/>
  <c r="ABF42" i="4"/>
  <c r="ABF36" i="4"/>
  <c r="ABF31" i="4"/>
  <c r="ABL56" i="4"/>
  <c r="ABL55" i="4"/>
  <c r="ABL54" i="4"/>
  <c r="ABL53" i="4"/>
  <c r="ABL52" i="4"/>
  <c r="ABL51" i="4"/>
  <c r="ABL48" i="4"/>
  <c r="ABL47" i="4"/>
  <c r="ABL50" i="4"/>
  <c r="ABL49" i="4"/>
  <c r="ABL46" i="4"/>
  <c r="ABL45" i="4"/>
  <c r="ABL43" i="4"/>
  <c r="ABL44" i="4"/>
  <c r="ABL40" i="4"/>
  <c r="ABL42" i="4"/>
  <c r="ABL39" i="4"/>
  <c r="ABL38" i="4"/>
  <c r="ABL35" i="4"/>
  <c r="ABL41" i="4"/>
  <c r="ABL34" i="4"/>
  <c r="ABL31" i="4"/>
  <c r="ABL37" i="4"/>
  <c r="ABR55" i="4"/>
  <c r="ABR56" i="4"/>
  <c r="ABR54" i="4"/>
  <c r="ABR53" i="4"/>
  <c r="ABR52" i="4"/>
  <c r="ABR51" i="4"/>
  <c r="ABR50" i="4"/>
  <c r="ABR48" i="4"/>
  <c r="ABR47" i="4"/>
  <c r="ABR49" i="4"/>
  <c r="ABR43" i="4"/>
  <c r="ABR44" i="4"/>
  <c r="ABR45" i="4"/>
  <c r="ABR46" i="4"/>
  <c r="ABR38" i="4"/>
  <c r="ABR42" i="4"/>
  <c r="ABR41" i="4"/>
  <c r="ABR35" i="4"/>
  <c r="ABR40" i="4"/>
  <c r="ABR34" i="4"/>
  <c r="ABR31" i="4"/>
  <c r="ABR39" i="4"/>
  <c r="ABX55" i="4"/>
  <c r="ABX56" i="4"/>
  <c r="ABX54" i="4"/>
  <c r="ABX52" i="4"/>
  <c r="ABX51" i="4"/>
  <c r="ABX50" i="4"/>
  <c r="ABX48" i="4"/>
  <c r="ABX53" i="4"/>
  <c r="ABX47" i="4"/>
  <c r="ABX49" i="4"/>
  <c r="ABX46" i="4"/>
  <c r="ABX45" i="4"/>
  <c r="ABX43" i="4"/>
  <c r="ABX44" i="4"/>
  <c r="ABX42" i="4"/>
  <c r="ABX41" i="4"/>
  <c r="ABX38" i="4"/>
  <c r="ABX40" i="4"/>
  <c r="ABX35" i="4"/>
  <c r="ABX34" i="4"/>
  <c r="ABX39" i="4"/>
  <c r="ABX36" i="4"/>
  <c r="ABX31" i="4"/>
  <c r="ABX37" i="4"/>
  <c r="ACD56" i="4"/>
  <c r="ACD55" i="4"/>
  <c r="ACD54" i="4"/>
  <c r="ACD53" i="4"/>
  <c r="ACD51" i="4"/>
  <c r="ACD52" i="4"/>
  <c r="ACD48" i="4"/>
  <c r="ACD47" i="4"/>
  <c r="ACD50" i="4"/>
  <c r="ACD46" i="4"/>
  <c r="ACD43" i="4"/>
  <c r="ACD44" i="4"/>
  <c r="ACD49" i="4"/>
  <c r="ACD45" i="4"/>
  <c r="ACD41" i="4"/>
  <c r="ACD42" i="4"/>
  <c r="ACD40" i="4"/>
  <c r="ACD39" i="4"/>
  <c r="ACD38" i="4"/>
  <c r="ACD35" i="4"/>
  <c r="ACD34" i="4"/>
  <c r="ACD31" i="4"/>
  <c r="ACJ55" i="4"/>
  <c r="ACJ56" i="4"/>
  <c r="ACJ54" i="4"/>
  <c r="ACJ51" i="4"/>
  <c r="ACJ53" i="4"/>
  <c r="ACJ52" i="4"/>
  <c r="ACJ50" i="4"/>
  <c r="ACJ48" i="4"/>
  <c r="ACJ47" i="4"/>
  <c r="ACJ49" i="4"/>
  <c r="ACJ46" i="4"/>
  <c r="ACJ43" i="4"/>
  <c r="ACJ44" i="4"/>
  <c r="ACJ42" i="4"/>
  <c r="ACJ41" i="4"/>
  <c r="ACJ38" i="4"/>
  <c r="ACJ45" i="4"/>
  <c r="ACJ40" i="4"/>
  <c r="ACJ39" i="4"/>
  <c r="ACJ35" i="4"/>
  <c r="ACJ34" i="4"/>
  <c r="ACJ31" i="4"/>
  <c r="ACJ37" i="4"/>
  <c r="ACP55" i="4"/>
  <c r="ACP56" i="4"/>
  <c r="ACP54" i="4"/>
  <c r="ACP51" i="4"/>
  <c r="ACP52" i="4"/>
  <c r="ACP53" i="4"/>
  <c r="ACP50" i="4"/>
  <c r="ACP48" i="4"/>
  <c r="ACP47" i="4"/>
  <c r="ACP49" i="4"/>
  <c r="ACP45" i="4"/>
  <c r="ACP43" i="4"/>
  <c r="ACP44" i="4"/>
  <c r="ACP42" i="4"/>
  <c r="ACP41" i="4"/>
  <c r="ACP38" i="4"/>
  <c r="ACP46" i="4"/>
  <c r="ACP35" i="4"/>
  <c r="ACP34" i="4"/>
  <c r="ACP36" i="4"/>
  <c r="ACP31" i="4"/>
  <c r="ACP39" i="4"/>
  <c r="ACV56" i="4"/>
  <c r="ACV55" i="4"/>
  <c r="ACV54" i="4"/>
  <c r="ACV53" i="4"/>
  <c r="ACV51" i="4"/>
  <c r="ACV52" i="4"/>
  <c r="ACV48" i="4"/>
  <c r="ACV47" i="4"/>
  <c r="ACV50" i="4"/>
  <c r="ACV49" i="4"/>
  <c r="ACV46" i="4"/>
  <c r="ACV43" i="4"/>
  <c r="ACV44" i="4"/>
  <c r="ACV40" i="4"/>
  <c r="ACV45" i="4"/>
  <c r="ACV39" i="4"/>
  <c r="ACV38" i="4"/>
  <c r="ACV41" i="4"/>
  <c r="ACV35" i="4"/>
  <c r="ACV34" i="4"/>
  <c r="ACV31" i="4"/>
  <c r="ACV37" i="4"/>
  <c r="ADB55" i="4"/>
  <c r="ADB54" i="4"/>
  <c r="ADB56" i="4"/>
  <c r="ADB51" i="4"/>
  <c r="ADB53" i="4"/>
  <c r="ADB52" i="4"/>
  <c r="ADB50" i="4"/>
  <c r="ADB48" i="4"/>
  <c r="ADB47" i="4"/>
  <c r="ADB49" i="4"/>
  <c r="ADB43" i="4"/>
  <c r="ADB44" i="4"/>
  <c r="ADB41" i="4"/>
  <c r="ADB42" i="4"/>
  <c r="ADB45" i="4"/>
  <c r="ADB46" i="4"/>
  <c r="ADB38" i="4"/>
  <c r="ADB39" i="4"/>
  <c r="ADB40" i="4"/>
  <c r="ADB35" i="4"/>
  <c r="ADB34" i="4"/>
  <c r="ADB31" i="4"/>
  <c r="ADH55" i="4"/>
  <c r="ADH56" i="4"/>
  <c r="ADH54" i="4"/>
  <c r="ADH51" i="4"/>
  <c r="ADH52" i="4"/>
  <c r="ADH53" i="4"/>
  <c r="ADH50" i="4"/>
  <c r="ADH48" i="4"/>
  <c r="ADH47" i="4"/>
  <c r="ADH49" i="4"/>
  <c r="ADH46" i="4"/>
  <c r="ADH45" i="4"/>
  <c r="ADH43" i="4"/>
  <c r="ADH44" i="4"/>
  <c r="ADH42" i="4"/>
  <c r="ADH40" i="4"/>
  <c r="ADH38" i="4"/>
  <c r="ADH41" i="4"/>
  <c r="ADH35" i="4"/>
  <c r="ADH39" i="4"/>
  <c r="ADH34" i="4"/>
  <c r="ADH36" i="4"/>
  <c r="ADH31" i="4"/>
  <c r="ADH37" i="4"/>
  <c r="ADN56" i="4"/>
  <c r="ADN55" i="4"/>
  <c r="ADN54" i="4"/>
  <c r="ADN53" i="4"/>
  <c r="ADN51" i="4"/>
  <c r="ADN52" i="4"/>
  <c r="ADN48" i="4"/>
  <c r="ADN47" i="4"/>
  <c r="ADN46" i="4"/>
  <c r="ADN43" i="4"/>
  <c r="ADN44" i="4"/>
  <c r="ADN49" i="4"/>
  <c r="ADN42" i="4"/>
  <c r="ADN50" i="4"/>
  <c r="ADN45" i="4"/>
  <c r="ADN40" i="4"/>
  <c r="ADN39" i="4"/>
  <c r="ADN38" i="4"/>
  <c r="ADN41" i="4"/>
  <c r="ADN35" i="4"/>
  <c r="ADN34" i="4"/>
  <c r="ADN31" i="4"/>
  <c r="ADT55" i="4"/>
  <c r="ADT56" i="4"/>
  <c r="ADT54" i="4"/>
  <c r="ADT51" i="4"/>
  <c r="ADT52" i="4"/>
  <c r="ADT53" i="4"/>
  <c r="ADT50" i="4"/>
  <c r="ADT48" i="4"/>
  <c r="ADT47" i="4"/>
  <c r="ADT49" i="4"/>
  <c r="ADT46" i="4"/>
  <c r="ADT43" i="4"/>
  <c r="ADT44" i="4"/>
  <c r="ADT42" i="4"/>
  <c r="ADT45" i="4"/>
  <c r="ADT41" i="4"/>
  <c r="ADT38" i="4"/>
  <c r="ADT39" i="4"/>
  <c r="ADT35" i="4"/>
  <c r="ADT34" i="4"/>
  <c r="ADT40" i="4"/>
  <c r="ADT31" i="4"/>
  <c r="ADT37" i="4"/>
  <c r="ADZ55" i="4"/>
  <c r="ADZ56" i="4"/>
  <c r="ADZ54" i="4"/>
  <c r="ADZ51" i="4"/>
  <c r="ADZ53" i="4"/>
  <c r="ADZ52" i="4"/>
  <c r="ADZ50" i="4"/>
  <c r="ADZ48" i="4"/>
  <c r="ADZ47" i="4"/>
  <c r="ADZ49" i="4"/>
  <c r="ADZ45" i="4"/>
  <c r="ADZ43" i="4"/>
  <c r="ADZ44" i="4"/>
  <c r="ADZ46" i="4"/>
  <c r="ADZ38" i="4"/>
  <c r="ADZ42" i="4"/>
  <c r="ADZ40" i="4"/>
  <c r="ADZ41" i="4"/>
  <c r="ADZ35" i="4"/>
  <c r="ADZ34" i="4"/>
  <c r="ADZ39" i="4"/>
  <c r="ADZ36" i="4"/>
  <c r="ADZ31" i="4"/>
  <c r="AEF56" i="4"/>
  <c r="AEF55" i="4"/>
  <c r="AEF54" i="4"/>
  <c r="AEF53" i="4"/>
  <c r="AEF51" i="4"/>
  <c r="AEF52" i="4"/>
  <c r="AEF48" i="4"/>
  <c r="AEF47" i="4"/>
  <c r="AEF50" i="4"/>
  <c r="AEF49" i="4"/>
  <c r="AEF46" i="4"/>
  <c r="AEF43" i="4"/>
  <c r="AEF44" i="4"/>
  <c r="AEF40" i="4"/>
  <c r="AEF42" i="4"/>
  <c r="AEF45" i="4"/>
  <c r="AEF39" i="4"/>
  <c r="AEF38" i="4"/>
  <c r="AEF41" i="4"/>
  <c r="AEF35" i="4"/>
  <c r="AEF34" i="4"/>
  <c r="AEF31" i="4"/>
  <c r="AEF37" i="4"/>
  <c r="AEL55" i="4"/>
  <c r="AEL56" i="4"/>
  <c r="AEL54" i="4"/>
  <c r="AEL51" i="4"/>
  <c r="AEL52" i="4"/>
  <c r="AEL50" i="4"/>
  <c r="AEL53" i="4"/>
  <c r="AEL48" i="4"/>
  <c r="AEL47" i="4"/>
  <c r="AEL49" i="4"/>
  <c r="AEL43" i="4"/>
  <c r="AEL44" i="4"/>
  <c r="AEL41" i="4"/>
  <c r="AEL46" i="4"/>
  <c r="AEL45" i="4"/>
  <c r="AEL38" i="4"/>
  <c r="AEL40" i="4"/>
  <c r="AEL39" i="4"/>
  <c r="AEL35" i="4"/>
  <c r="AEL34" i="4"/>
  <c r="AEL31" i="4"/>
  <c r="AER55" i="4"/>
  <c r="AER56" i="4"/>
  <c r="AER54" i="4"/>
  <c r="AER51" i="4"/>
  <c r="AER53" i="4"/>
  <c r="AER52" i="4"/>
  <c r="AER50" i="4"/>
  <c r="AER48" i="4"/>
  <c r="AER47" i="4"/>
  <c r="AER49" i="4"/>
  <c r="AER46" i="4"/>
  <c r="AER45" i="4"/>
  <c r="AER43" i="4"/>
  <c r="AER44" i="4"/>
  <c r="AER42" i="4"/>
  <c r="AER41" i="4"/>
  <c r="AER38" i="4"/>
  <c r="AER35" i="4"/>
  <c r="AER34" i="4"/>
  <c r="AER40" i="4"/>
  <c r="AER36" i="4"/>
  <c r="AER31" i="4"/>
  <c r="AER39" i="4"/>
  <c r="AER37" i="4"/>
  <c r="AEX56" i="4"/>
  <c r="AEX55" i="4"/>
  <c r="AEX54" i="4"/>
  <c r="AEX53" i="4"/>
  <c r="AEX51" i="4"/>
  <c r="AEX52" i="4"/>
  <c r="AEX48" i="4"/>
  <c r="AEX47" i="4"/>
  <c r="AEX50" i="4"/>
  <c r="AEX46" i="4"/>
  <c r="AEX43" i="4"/>
  <c r="AEX49" i="4"/>
  <c r="AEX44" i="4"/>
  <c r="AEX45" i="4"/>
  <c r="AEX42" i="4"/>
  <c r="AEX41" i="4"/>
  <c r="AEX40" i="4"/>
  <c r="AEX39" i="4"/>
  <c r="AEX38" i="4"/>
  <c r="AEX35" i="4"/>
  <c r="AEX34" i="4"/>
  <c r="AEX31" i="4"/>
  <c r="AFD55" i="4"/>
  <c r="AFD54" i="4"/>
  <c r="AFD56" i="4"/>
  <c r="AFD51" i="4"/>
  <c r="AFD52" i="4"/>
  <c r="AFD53" i="4"/>
  <c r="AFD50" i="4"/>
  <c r="AFD48" i="4"/>
  <c r="AFD47" i="4"/>
  <c r="AFD49" i="4"/>
  <c r="AFD46" i="4"/>
  <c r="AFD43" i="4"/>
  <c r="AFD44" i="4"/>
  <c r="AFD42" i="4"/>
  <c r="AFD45" i="4"/>
  <c r="AFD38" i="4"/>
  <c r="AFD39" i="4"/>
  <c r="AFD40" i="4"/>
  <c r="AFD35" i="4"/>
  <c r="AFD34" i="4"/>
  <c r="AFD31" i="4"/>
  <c r="AFD37" i="4"/>
  <c r="AFJ55" i="4"/>
  <c r="AFJ56" i="4"/>
  <c r="AFJ54" i="4"/>
  <c r="AFJ51" i="4"/>
  <c r="AFJ53" i="4"/>
  <c r="AFJ52" i="4"/>
  <c r="AFJ50" i="4"/>
  <c r="AFJ48" i="4"/>
  <c r="AFJ47" i="4"/>
  <c r="AFJ49" i="4"/>
  <c r="AFJ45" i="4"/>
  <c r="AFJ43" i="4"/>
  <c r="AFJ44" i="4"/>
  <c r="AFJ46" i="4"/>
  <c r="AFJ41" i="4"/>
  <c r="AFJ40" i="4"/>
  <c r="AFJ38" i="4"/>
  <c r="AFJ42" i="4"/>
  <c r="AFJ35" i="4"/>
  <c r="AFJ39" i="4"/>
  <c r="AFJ34" i="4"/>
  <c r="AFJ36" i="4"/>
  <c r="AFJ31" i="4"/>
  <c r="AFP56" i="4"/>
  <c r="AFP55" i="4"/>
  <c r="AFP54" i="4"/>
  <c r="AFP53" i="4"/>
  <c r="AFP51" i="4"/>
  <c r="AFP52" i="4"/>
  <c r="AFP48" i="4"/>
  <c r="AFP47" i="4"/>
  <c r="AFP50" i="4"/>
  <c r="AFP49" i="4"/>
  <c r="AFP46" i="4"/>
  <c r="AFP43" i="4"/>
  <c r="AFP44" i="4"/>
  <c r="AFP42" i="4"/>
  <c r="AFP45" i="4"/>
  <c r="AFP40" i="4"/>
  <c r="AFP41" i="4"/>
  <c r="AFP39" i="4"/>
  <c r="AFP38" i="4"/>
  <c r="AFP35" i="4"/>
  <c r="AFP34" i="4"/>
  <c r="AFP31" i="4"/>
  <c r="AFP37" i="4"/>
  <c r="AFV55" i="4"/>
  <c r="AFV56" i="4"/>
  <c r="AFV54" i="4"/>
  <c r="AFV51" i="4"/>
  <c r="AFV52" i="4"/>
  <c r="AFV53" i="4"/>
  <c r="AFV50" i="4"/>
  <c r="AFV48" i="4"/>
  <c r="AFV47" i="4"/>
  <c r="AFV49" i="4"/>
  <c r="AFV43" i="4"/>
  <c r="AFV44" i="4"/>
  <c r="AFV41" i="4"/>
  <c r="AFV42" i="4"/>
  <c r="AFV38" i="4"/>
  <c r="AFV46" i="4"/>
  <c r="AFV39" i="4"/>
  <c r="AFV35" i="4"/>
  <c r="AFV34" i="4"/>
  <c r="AFV31" i="4"/>
  <c r="AFV45" i="4"/>
  <c r="AFV40" i="4"/>
  <c r="AGB55" i="4"/>
  <c r="AGB56" i="4"/>
  <c r="AGB54" i="4"/>
  <c r="AGB51" i="4"/>
  <c r="AGB53" i="4"/>
  <c r="AGB52" i="4"/>
  <c r="AGB50" i="4"/>
  <c r="AGB48" i="4"/>
  <c r="AGB47" i="4"/>
  <c r="AGB49" i="4"/>
  <c r="AGB46" i="4"/>
  <c r="AGB45" i="4"/>
  <c r="AGB43" i="4"/>
  <c r="AGB44" i="4"/>
  <c r="AGB41" i="4"/>
  <c r="AGB38" i="4"/>
  <c r="AGB40" i="4"/>
  <c r="AGB35" i="4"/>
  <c r="AGB34" i="4"/>
  <c r="AGB39" i="4"/>
  <c r="AGB42" i="4"/>
  <c r="AGB36" i="4"/>
  <c r="AGB31" i="4"/>
  <c r="AGB37" i="4"/>
  <c r="AGH56" i="4"/>
  <c r="AGH54" i="4"/>
  <c r="AGH55" i="4"/>
  <c r="AGH53" i="4"/>
  <c r="AGH51" i="4"/>
  <c r="AGH52" i="4"/>
  <c r="AGH48" i="4"/>
  <c r="AGH47" i="4"/>
  <c r="AGH50" i="4"/>
  <c r="AGH46" i="4"/>
  <c r="AGH43" i="4"/>
  <c r="AGH44" i="4"/>
  <c r="AGH42" i="4"/>
  <c r="AGH40" i="4"/>
  <c r="AGH41" i="4"/>
  <c r="AGH39" i="4"/>
  <c r="AGH38" i="4"/>
  <c r="AGH45" i="4"/>
  <c r="AGH35" i="4"/>
  <c r="AGH34" i="4"/>
  <c r="AGH49" i="4"/>
  <c r="AGH31" i="4"/>
  <c r="AGN55" i="4"/>
  <c r="AGN56" i="4"/>
  <c r="AGN54" i="4"/>
  <c r="AGN51" i="4"/>
  <c r="AGN52" i="4"/>
  <c r="AGN50" i="4"/>
  <c r="AGN48" i="4"/>
  <c r="AGN47" i="4"/>
  <c r="AGN49" i="4"/>
  <c r="AGN53" i="4"/>
  <c r="AGN46" i="4"/>
  <c r="AGN43" i="4"/>
  <c r="AGN44" i="4"/>
  <c r="AGN42" i="4"/>
  <c r="AGN45" i="4"/>
  <c r="AGN38" i="4"/>
  <c r="AGN40" i="4"/>
  <c r="AGN39" i="4"/>
  <c r="AGN35" i="4"/>
  <c r="AGN34" i="4"/>
  <c r="AGN41" i="4"/>
  <c r="AGN31" i="4"/>
  <c r="AGN37" i="4"/>
  <c r="AGT56" i="4"/>
  <c r="AGT54" i="4"/>
  <c r="AGT55" i="4"/>
  <c r="AGT51" i="4"/>
  <c r="AGT53" i="4"/>
  <c r="AGT52" i="4"/>
  <c r="AGT50" i="4"/>
  <c r="AGT48" i="4"/>
  <c r="AGT47" i="4"/>
  <c r="AGT49" i="4"/>
  <c r="AGT45" i="4"/>
  <c r="AGT43" i="4"/>
  <c r="AGT44" i="4"/>
  <c r="AGT41" i="4"/>
  <c r="AGT46" i="4"/>
  <c r="AGT38" i="4"/>
  <c r="AGT35" i="4"/>
  <c r="AGT34" i="4"/>
  <c r="AGT42" i="4"/>
  <c r="AGT36" i="4"/>
  <c r="AGT31" i="4"/>
  <c r="AGT39" i="4"/>
  <c r="AGZ56" i="4"/>
  <c r="AGZ55" i="4"/>
  <c r="AGZ54" i="4"/>
  <c r="AGZ53" i="4"/>
  <c r="AGZ51" i="4"/>
  <c r="AGZ52" i="4"/>
  <c r="AGZ48" i="4"/>
  <c r="AGZ47" i="4"/>
  <c r="AGZ50" i="4"/>
  <c r="AGZ49" i="4"/>
  <c r="AGZ46" i="4"/>
  <c r="AGZ43" i="4"/>
  <c r="AGZ44" i="4"/>
  <c r="AGZ40" i="4"/>
  <c r="AGZ45" i="4"/>
  <c r="AGZ41" i="4"/>
  <c r="AGZ39" i="4"/>
  <c r="AGZ38" i="4"/>
  <c r="AGZ42" i="4"/>
  <c r="AGZ35" i="4"/>
  <c r="AGZ34" i="4"/>
  <c r="AGZ31" i="4"/>
  <c r="AGZ37" i="4"/>
  <c r="AHF55" i="4"/>
  <c r="AHF54" i="4"/>
  <c r="AHF56" i="4"/>
  <c r="AHF51" i="4"/>
  <c r="AHF52" i="4"/>
  <c r="AHF53" i="4"/>
  <c r="AHF50" i="4"/>
  <c r="AHF48" i="4"/>
  <c r="AHF47" i="4"/>
  <c r="AHF49" i="4"/>
  <c r="AHF43" i="4"/>
  <c r="AHF44" i="4"/>
  <c r="AHF41" i="4"/>
  <c r="AHF45" i="4"/>
  <c r="AHF46" i="4"/>
  <c r="AHF38" i="4"/>
  <c r="AHF42" i="4"/>
  <c r="AHF39" i="4"/>
  <c r="AHF40" i="4"/>
  <c r="AHF35" i="4"/>
  <c r="AHF34" i="4"/>
  <c r="AHF31" i="4"/>
  <c r="AHL55" i="4"/>
  <c r="AHL56" i="4"/>
  <c r="AHL54" i="4"/>
  <c r="AHL51" i="4"/>
  <c r="AHL53" i="4"/>
  <c r="AHL52" i="4"/>
  <c r="AHL50" i="4"/>
  <c r="AHL48" i="4"/>
  <c r="AHL47" i="4"/>
  <c r="AHL49" i="4"/>
  <c r="AHL46" i="4"/>
  <c r="AHL45" i="4"/>
  <c r="AHL43" i="4"/>
  <c r="AHL44" i="4"/>
  <c r="AHL42" i="4"/>
  <c r="AHL40" i="4"/>
  <c r="AHL38" i="4"/>
  <c r="AHL41" i="4"/>
  <c r="AHL35" i="4"/>
  <c r="AHL39" i="4"/>
  <c r="AHL34" i="4"/>
  <c r="AHL36" i="4"/>
  <c r="AHL31" i="4"/>
  <c r="AHL37" i="4"/>
  <c r="AR32" i="4"/>
  <c r="AQ32" i="4"/>
  <c r="ABF32" i="4"/>
  <c r="ABR32" i="4"/>
  <c r="ACD32" i="4"/>
  <c r="ACP32" i="4"/>
  <c r="ADB32" i="4"/>
  <c r="ADN32" i="4"/>
  <c r="ADZ32" i="4"/>
  <c r="AEL32" i="4"/>
  <c r="AEX32" i="4"/>
  <c r="AFJ32" i="4"/>
  <c r="AFV32" i="4"/>
  <c r="AGH32" i="4"/>
  <c r="AGT32" i="4"/>
  <c r="AHF32" i="4"/>
  <c r="AIB32" i="4"/>
  <c r="AIA32" i="4"/>
  <c r="AIH32" i="4" s="1"/>
  <c r="AP34" i="4"/>
  <c r="Y34" i="4"/>
  <c r="AR34" i="4"/>
  <c r="AL34" i="4"/>
  <c r="ACJ36" i="4"/>
  <c r="AEX36" i="4"/>
  <c r="AGN36" i="4"/>
  <c r="ABF37" i="4"/>
  <c r="ACP37" i="4"/>
  <c r="ADZ37" i="4"/>
  <c r="AFJ37" i="4"/>
  <c r="AGT37" i="4"/>
  <c r="AEL42" i="4"/>
  <c r="F5" i="4"/>
  <c r="F6" i="4" s="1"/>
  <c r="E20" i="4"/>
  <c r="RI55" i="4"/>
  <c r="RI56" i="4"/>
  <c r="RI54" i="4"/>
  <c r="RI52" i="4"/>
  <c r="RI53" i="4"/>
  <c r="RI49" i="4"/>
  <c r="RI48" i="4"/>
  <c r="RI51" i="4"/>
  <c r="RI44" i="4"/>
  <c r="RI47" i="4"/>
  <c r="RI45" i="4"/>
  <c r="RI43" i="4"/>
  <c r="RI42" i="4"/>
  <c r="RI40" i="4"/>
  <c r="RI46" i="4"/>
  <c r="RI39" i="4"/>
  <c r="RI50" i="4"/>
  <c r="RI41" i="4"/>
  <c r="RI36" i="4"/>
  <c r="RI38" i="4"/>
  <c r="RI31" i="4"/>
  <c r="AIK31" i="4" s="1"/>
  <c r="RI32" i="4"/>
  <c r="AIK32" i="4" s="1"/>
  <c r="RI35" i="4"/>
  <c r="RO56" i="4"/>
  <c r="RO55" i="4"/>
  <c r="RO54" i="4"/>
  <c r="RO52" i="4"/>
  <c r="RO53" i="4"/>
  <c r="RO49" i="4"/>
  <c r="RO51" i="4"/>
  <c r="RO48" i="4"/>
  <c r="RO50" i="4"/>
  <c r="RO47" i="4"/>
  <c r="RO46" i="4"/>
  <c r="RO44" i="4"/>
  <c r="RO45" i="4"/>
  <c r="RO42" i="4"/>
  <c r="RO40" i="4"/>
  <c r="RO39" i="4"/>
  <c r="RO43" i="4"/>
  <c r="RO36" i="4"/>
  <c r="RO31" i="4"/>
  <c r="RO38" i="4"/>
  <c r="RO37" i="4"/>
  <c r="RO32" i="4"/>
  <c r="RU56" i="4"/>
  <c r="RU55" i="4"/>
  <c r="RU54" i="4"/>
  <c r="RU52" i="4"/>
  <c r="RU53" i="4"/>
  <c r="RU51" i="4"/>
  <c r="RU49" i="4"/>
  <c r="RU48" i="4"/>
  <c r="RU50" i="4"/>
  <c r="RU44" i="4"/>
  <c r="RU45" i="4"/>
  <c r="RU46" i="4"/>
  <c r="RU40" i="4"/>
  <c r="RU47" i="4"/>
  <c r="RU41" i="4"/>
  <c r="RU43" i="4"/>
  <c r="RU36" i="4"/>
  <c r="RU38" i="4"/>
  <c r="RU35" i="4"/>
  <c r="RU31" i="4"/>
  <c r="RU32" i="4"/>
  <c r="RU42" i="4"/>
  <c r="SA56" i="4"/>
  <c r="SA55" i="4"/>
  <c r="SA54" i="4"/>
  <c r="SA52" i="4"/>
  <c r="SA53" i="4"/>
  <c r="SA49" i="4"/>
  <c r="SA48" i="4"/>
  <c r="SA51" i="4"/>
  <c r="SA50" i="4"/>
  <c r="SA47" i="4"/>
  <c r="SA44" i="4"/>
  <c r="SA45" i="4"/>
  <c r="SA46" i="4"/>
  <c r="SA43" i="4"/>
  <c r="SA40" i="4"/>
  <c r="SA42" i="4"/>
  <c r="SA41" i="4"/>
  <c r="SA39" i="4"/>
  <c r="SA36" i="4"/>
  <c r="SA31" i="4"/>
  <c r="SA38" i="4"/>
  <c r="SA32" i="4"/>
  <c r="SG56" i="4"/>
  <c r="SG55" i="4"/>
  <c r="SG54" i="4"/>
  <c r="SG52" i="4"/>
  <c r="SG53" i="4"/>
  <c r="SG49" i="4"/>
  <c r="SG48" i="4"/>
  <c r="SG51" i="4"/>
  <c r="SG50" i="4"/>
  <c r="SG46" i="4"/>
  <c r="SG44" i="4"/>
  <c r="SG45" i="4"/>
  <c r="SG47" i="4"/>
  <c r="SG43" i="4"/>
  <c r="SG40" i="4"/>
  <c r="SG42" i="4"/>
  <c r="SG41" i="4"/>
  <c r="SG36" i="4"/>
  <c r="SG38" i="4"/>
  <c r="SG39" i="4"/>
  <c r="SG31" i="4"/>
  <c r="SG37" i="4"/>
  <c r="SG35" i="4"/>
  <c r="SG32" i="4"/>
  <c r="SM56" i="4"/>
  <c r="SM55" i="4"/>
  <c r="SM54" i="4"/>
  <c r="SM52" i="4"/>
  <c r="SM53" i="4"/>
  <c r="SM51" i="4"/>
  <c r="SM49" i="4"/>
  <c r="SM48" i="4"/>
  <c r="SM50" i="4"/>
  <c r="SM47" i="4"/>
  <c r="SM44" i="4"/>
  <c r="SM45" i="4"/>
  <c r="SM41" i="4"/>
  <c r="SM40" i="4"/>
  <c r="SM43" i="4"/>
  <c r="SM46" i="4"/>
  <c r="SM36" i="4"/>
  <c r="SM39" i="4"/>
  <c r="SM31" i="4"/>
  <c r="SM42" i="4"/>
  <c r="SM38" i="4"/>
  <c r="SM32" i="4"/>
  <c r="SS55" i="4"/>
  <c r="SS56" i="4"/>
  <c r="SS54" i="4"/>
  <c r="SS52" i="4"/>
  <c r="SS53" i="4"/>
  <c r="SS49" i="4"/>
  <c r="SS48" i="4"/>
  <c r="SS44" i="4"/>
  <c r="SS47" i="4"/>
  <c r="SS45" i="4"/>
  <c r="SS51" i="4"/>
  <c r="SS46" i="4"/>
  <c r="SS43" i="4"/>
  <c r="SS40" i="4"/>
  <c r="SS42" i="4"/>
  <c r="SS50" i="4"/>
  <c r="SS39" i="4"/>
  <c r="SS36" i="4"/>
  <c r="SS41" i="4"/>
  <c r="SS38" i="4"/>
  <c r="SS31" i="4"/>
  <c r="SS32" i="4"/>
  <c r="SY56" i="4"/>
  <c r="SY55" i="4"/>
  <c r="SY54" i="4"/>
  <c r="SY52" i="4"/>
  <c r="SY53" i="4"/>
  <c r="SY49" i="4"/>
  <c r="SY51" i="4"/>
  <c r="SY48" i="4"/>
  <c r="SY50" i="4"/>
  <c r="SY47" i="4"/>
  <c r="SY46" i="4"/>
  <c r="SY44" i="4"/>
  <c r="SY45" i="4"/>
  <c r="SY42" i="4"/>
  <c r="SY40" i="4"/>
  <c r="SY39" i="4"/>
  <c r="SY41" i="4"/>
  <c r="SY43" i="4"/>
  <c r="SY36" i="4"/>
  <c r="SY31" i="4"/>
  <c r="SY38" i="4"/>
  <c r="SY37" i="4"/>
  <c r="SY35" i="4"/>
  <c r="SY32" i="4"/>
  <c r="TE56" i="4"/>
  <c r="TE55" i="4"/>
  <c r="TE54" i="4"/>
  <c r="TE53" i="4"/>
  <c r="TE52" i="4"/>
  <c r="TE51" i="4"/>
  <c r="TE49" i="4"/>
  <c r="TE50" i="4"/>
  <c r="TE48" i="4"/>
  <c r="TE44" i="4"/>
  <c r="TE45" i="4"/>
  <c r="TE46" i="4"/>
  <c r="TE40" i="4"/>
  <c r="TE47" i="4"/>
  <c r="TE41" i="4"/>
  <c r="TE42" i="4"/>
  <c r="TE43" i="4"/>
  <c r="TE36" i="4"/>
  <c r="TE38" i="4"/>
  <c r="TE31" i="4"/>
  <c r="TE32" i="4"/>
  <c r="TE39" i="4"/>
  <c r="TK56" i="4"/>
  <c r="TK55" i="4"/>
  <c r="TK54" i="4"/>
  <c r="TK52" i="4"/>
  <c r="TK53" i="4"/>
  <c r="TK50" i="4"/>
  <c r="TK49" i="4"/>
  <c r="TK48" i="4"/>
  <c r="TK51" i="4"/>
  <c r="TK47" i="4"/>
  <c r="TK44" i="4"/>
  <c r="TK45" i="4"/>
  <c r="TK43" i="4"/>
  <c r="TK40" i="4"/>
  <c r="TK46" i="4"/>
  <c r="TK41" i="4"/>
  <c r="TK39" i="4"/>
  <c r="TK36" i="4"/>
  <c r="TK42" i="4"/>
  <c r="TK31" i="4"/>
  <c r="TK38" i="4"/>
  <c r="TK32" i="4"/>
  <c r="TQ56" i="4"/>
  <c r="TQ54" i="4"/>
  <c r="TQ52" i="4"/>
  <c r="TQ53" i="4"/>
  <c r="TQ50" i="4"/>
  <c r="TQ49" i="4"/>
  <c r="TQ48" i="4"/>
  <c r="TQ55" i="4"/>
  <c r="TQ51" i="4"/>
  <c r="TQ46" i="4"/>
  <c r="TQ44" i="4"/>
  <c r="TQ45" i="4"/>
  <c r="TQ43" i="4"/>
  <c r="TQ42" i="4"/>
  <c r="TQ47" i="4"/>
  <c r="TQ40" i="4"/>
  <c r="TQ36" i="4"/>
  <c r="TQ38" i="4"/>
  <c r="TQ31" i="4"/>
  <c r="TQ37" i="4"/>
  <c r="TQ35" i="4"/>
  <c r="TQ32" i="4"/>
  <c r="TW56" i="4"/>
  <c r="TW55" i="4"/>
  <c r="TW54" i="4"/>
  <c r="TW53" i="4"/>
  <c r="TW52" i="4"/>
  <c r="TW50" i="4"/>
  <c r="TW51" i="4"/>
  <c r="TW49" i="4"/>
  <c r="TW48" i="4"/>
  <c r="TW47" i="4"/>
  <c r="TW44" i="4"/>
  <c r="TW45" i="4"/>
  <c r="TW46" i="4"/>
  <c r="TW43" i="4"/>
  <c r="TW41" i="4"/>
  <c r="TW40" i="4"/>
  <c r="TW42" i="4"/>
  <c r="TW36" i="4"/>
  <c r="TW31" i="4"/>
  <c r="TW39" i="4"/>
  <c r="TW38" i="4"/>
  <c r="TW32" i="4"/>
  <c r="UC56" i="4"/>
  <c r="UC55" i="4"/>
  <c r="UC54" i="4"/>
  <c r="UC52" i="4"/>
  <c r="UC53" i="4"/>
  <c r="UC50" i="4"/>
  <c r="UC49" i="4"/>
  <c r="UC48" i="4"/>
  <c r="UC51" i="4"/>
  <c r="UC44" i="4"/>
  <c r="UC47" i="4"/>
  <c r="UC45" i="4"/>
  <c r="UC46" i="4"/>
  <c r="UC40" i="4"/>
  <c r="UC43" i="4"/>
  <c r="UC39" i="4"/>
  <c r="UC41" i="4"/>
  <c r="UC36" i="4"/>
  <c r="UC38" i="4"/>
  <c r="UC31" i="4"/>
  <c r="UC32" i="4"/>
  <c r="UI56" i="4"/>
  <c r="UI55" i="4"/>
  <c r="UI54" i="4"/>
  <c r="UI52" i="4"/>
  <c r="UI53" i="4"/>
  <c r="UI50" i="4"/>
  <c r="UI49" i="4"/>
  <c r="UI51" i="4"/>
  <c r="UI48" i="4"/>
  <c r="UI47" i="4"/>
  <c r="UI46" i="4"/>
  <c r="UI44" i="4"/>
  <c r="UI45" i="4"/>
  <c r="UI42" i="4"/>
  <c r="UI43" i="4"/>
  <c r="UI40" i="4"/>
  <c r="UI41" i="4"/>
  <c r="UI39" i="4"/>
  <c r="UI36" i="4"/>
  <c r="UI31" i="4"/>
  <c r="UI38" i="4"/>
  <c r="UI37" i="4"/>
  <c r="UI35" i="4"/>
  <c r="UI32" i="4"/>
  <c r="UO56" i="4"/>
  <c r="UO55" i="4"/>
  <c r="UO54" i="4"/>
  <c r="UO53" i="4"/>
  <c r="UO52" i="4"/>
  <c r="UO51" i="4"/>
  <c r="UO49" i="4"/>
  <c r="UO48" i="4"/>
  <c r="UO50" i="4"/>
  <c r="UO44" i="4"/>
  <c r="UO45" i="4"/>
  <c r="UO40" i="4"/>
  <c r="UO41" i="4"/>
  <c r="UO47" i="4"/>
  <c r="UO42" i="4"/>
  <c r="UO43" i="4"/>
  <c r="UO36" i="4"/>
  <c r="UO38" i="4"/>
  <c r="UO31" i="4"/>
  <c r="UO32" i="4"/>
  <c r="UU55" i="4"/>
  <c r="UU54" i="4"/>
  <c r="UU56" i="4"/>
  <c r="UU52" i="4"/>
  <c r="UU53" i="4"/>
  <c r="UU50" i="4"/>
  <c r="UU49" i="4"/>
  <c r="UU48" i="4"/>
  <c r="UU51" i="4"/>
  <c r="UU47" i="4"/>
  <c r="UU44" i="4"/>
  <c r="UU45" i="4"/>
  <c r="UU46" i="4"/>
  <c r="UU43" i="4"/>
  <c r="UU40" i="4"/>
  <c r="UU42" i="4"/>
  <c r="UU39" i="4"/>
  <c r="UU36" i="4"/>
  <c r="UU41" i="4"/>
  <c r="UU31" i="4"/>
  <c r="UU38" i="4"/>
  <c r="UU32" i="4"/>
  <c r="VA56" i="4"/>
  <c r="VA55" i="4"/>
  <c r="VA54" i="4"/>
  <c r="VA52" i="4"/>
  <c r="VA53" i="4"/>
  <c r="VA50" i="4"/>
  <c r="VA49" i="4"/>
  <c r="VA48" i="4"/>
  <c r="VA51" i="4"/>
  <c r="VA46" i="4"/>
  <c r="VA44" i="4"/>
  <c r="VA45" i="4"/>
  <c r="VA40" i="4"/>
  <c r="VA43" i="4"/>
  <c r="VA47" i="4"/>
  <c r="VA41" i="4"/>
  <c r="VA36" i="4"/>
  <c r="VA38" i="4"/>
  <c r="VA42" i="4"/>
  <c r="VA39" i="4"/>
  <c r="VA31" i="4"/>
  <c r="VA35" i="4"/>
  <c r="VA32" i="4"/>
  <c r="VA37" i="4"/>
  <c r="VG56" i="4"/>
  <c r="VG55" i="4"/>
  <c r="VG53" i="4"/>
  <c r="VG52" i="4"/>
  <c r="VG54" i="4"/>
  <c r="VG51" i="4"/>
  <c r="VG49" i="4"/>
  <c r="VG48" i="4"/>
  <c r="VG47" i="4"/>
  <c r="VG44" i="4"/>
  <c r="VG50" i="4"/>
  <c r="VG45" i="4"/>
  <c r="VG46" i="4"/>
  <c r="VG41" i="4"/>
  <c r="VG40" i="4"/>
  <c r="VG43" i="4"/>
  <c r="VG42" i="4"/>
  <c r="VG36" i="4"/>
  <c r="VG39" i="4"/>
  <c r="VG31" i="4"/>
  <c r="VG38" i="4"/>
  <c r="VG32" i="4"/>
  <c r="VM55" i="4"/>
  <c r="VM56" i="4"/>
  <c r="VM52" i="4"/>
  <c r="VM53" i="4"/>
  <c r="VM54" i="4"/>
  <c r="VM50" i="4"/>
  <c r="VM49" i="4"/>
  <c r="VM48" i="4"/>
  <c r="VM51" i="4"/>
  <c r="VM44" i="4"/>
  <c r="VM47" i="4"/>
  <c r="VM45" i="4"/>
  <c r="VM43" i="4"/>
  <c r="VM40" i="4"/>
  <c r="VM46" i="4"/>
  <c r="VM42" i="4"/>
  <c r="VM39" i="4"/>
  <c r="VM41" i="4"/>
  <c r="VM36" i="4"/>
  <c r="VM38" i="4"/>
  <c r="VM31" i="4"/>
  <c r="VM32" i="4"/>
  <c r="VM37" i="4"/>
  <c r="VS56" i="4"/>
  <c r="VS54" i="4"/>
  <c r="VS52" i="4"/>
  <c r="VS55" i="4"/>
  <c r="VS53" i="4"/>
  <c r="VS49" i="4"/>
  <c r="VS48" i="4"/>
  <c r="VS47" i="4"/>
  <c r="VS50" i="4"/>
  <c r="VS51" i="4"/>
  <c r="VS44" i="4"/>
  <c r="VS45" i="4"/>
  <c r="VS46" i="4"/>
  <c r="VS42" i="4"/>
  <c r="VS40" i="4"/>
  <c r="VS43" i="4"/>
  <c r="VS39" i="4"/>
  <c r="VS41" i="4"/>
  <c r="VS36" i="4"/>
  <c r="VS37" i="4"/>
  <c r="VS31" i="4"/>
  <c r="VS38" i="4"/>
  <c r="VS35" i="4"/>
  <c r="VS32" i="4"/>
  <c r="VY55" i="4"/>
  <c r="VY56" i="4"/>
  <c r="VY54" i="4"/>
  <c r="VY53" i="4"/>
  <c r="VY52" i="4"/>
  <c r="VY51" i="4"/>
  <c r="VY50" i="4"/>
  <c r="VY49" i="4"/>
  <c r="VY48" i="4"/>
  <c r="VY44" i="4"/>
  <c r="VY45" i="4"/>
  <c r="VY46" i="4"/>
  <c r="VY42" i="4"/>
  <c r="VY47" i="4"/>
  <c r="VY40" i="4"/>
  <c r="VY41" i="4"/>
  <c r="VY39" i="4"/>
  <c r="VY36" i="4"/>
  <c r="VY38" i="4"/>
  <c r="VY31" i="4"/>
  <c r="VY43" i="4"/>
  <c r="VY37" i="4"/>
  <c r="VY32" i="4"/>
  <c r="WE56" i="4"/>
  <c r="WE55" i="4"/>
  <c r="WE54" i="4"/>
  <c r="WE53" i="4"/>
  <c r="WE52" i="4"/>
  <c r="WE49" i="4"/>
  <c r="WE48" i="4"/>
  <c r="WE51" i="4"/>
  <c r="WE50" i="4"/>
  <c r="WE47" i="4"/>
  <c r="WE44" i="4"/>
  <c r="WE46" i="4"/>
  <c r="WE45" i="4"/>
  <c r="WE43" i="4"/>
  <c r="WE40" i="4"/>
  <c r="WE42" i="4"/>
  <c r="WE41" i="4"/>
  <c r="WE36" i="4"/>
  <c r="WE37" i="4"/>
  <c r="WE31" i="4"/>
  <c r="WE38" i="4"/>
  <c r="WE32" i="4"/>
  <c r="WK56" i="4"/>
  <c r="WK55" i="4"/>
  <c r="WK54" i="4"/>
  <c r="WK52" i="4"/>
  <c r="WK53" i="4"/>
  <c r="WK49" i="4"/>
  <c r="WK51" i="4"/>
  <c r="WK50" i="4"/>
  <c r="WK48" i="4"/>
  <c r="WK44" i="4"/>
  <c r="WK45" i="4"/>
  <c r="WK40" i="4"/>
  <c r="WK46" i="4"/>
  <c r="WK43" i="4"/>
  <c r="WK39" i="4"/>
  <c r="WK36" i="4"/>
  <c r="WK38" i="4"/>
  <c r="WK31" i="4"/>
  <c r="WK37" i="4"/>
  <c r="WK35" i="4"/>
  <c r="WK32" i="4"/>
  <c r="WK42" i="4"/>
  <c r="WQ55" i="4"/>
  <c r="WQ56" i="4"/>
  <c r="WQ53" i="4"/>
  <c r="WQ54" i="4"/>
  <c r="WQ52" i="4"/>
  <c r="WQ51" i="4"/>
  <c r="WQ50" i="4"/>
  <c r="WQ49" i="4"/>
  <c r="WQ48" i="4"/>
  <c r="WQ47" i="4"/>
  <c r="WQ45" i="4"/>
  <c r="WQ44" i="4"/>
  <c r="WQ46" i="4"/>
  <c r="WQ43" i="4"/>
  <c r="WQ42" i="4"/>
  <c r="WQ41" i="4"/>
  <c r="WQ40" i="4"/>
  <c r="WQ36" i="4"/>
  <c r="WQ37" i="4"/>
  <c r="WQ39" i="4"/>
  <c r="WQ31" i="4"/>
  <c r="WQ38" i="4"/>
  <c r="WQ32" i="4"/>
  <c r="WW56" i="4"/>
  <c r="WW55" i="4"/>
  <c r="WW54" i="4"/>
  <c r="WW53" i="4"/>
  <c r="WW52" i="4"/>
  <c r="WW49" i="4"/>
  <c r="WW51" i="4"/>
  <c r="WW50" i="4"/>
  <c r="WW48" i="4"/>
  <c r="WW45" i="4"/>
  <c r="WW47" i="4"/>
  <c r="WW44" i="4"/>
  <c r="WW46" i="4"/>
  <c r="WW40" i="4"/>
  <c r="WW43" i="4"/>
  <c r="WW42" i="4"/>
  <c r="WW36" i="4"/>
  <c r="WW39" i="4"/>
  <c r="WW38" i="4"/>
  <c r="WW41" i="4"/>
  <c r="WW31" i="4"/>
  <c r="WW37" i="4"/>
  <c r="WW32" i="4"/>
  <c r="XC56" i="4"/>
  <c r="XC54" i="4"/>
  <c r="XC55" i="4"/>
  <c r="XC52" i="4"/>
  <c r="XC53" i="4"/>
  <c r="XC49" i="4"/>
  <c r="XC48" i="4"/>
  <c r="XC50" i="4"/>
  <c r="XC47" i="4"/>
  <c r="XC51" i="4"/>
  <c r="XC45" i="4"/>
  <c r="XC44" i="4"/>
  <c r="XC46" i="4"/>
  <c r="XC42" i="4"/>
  <c r="XC43" i="4"/>
  <c r="XC40" i="4"/>
  <c r="XC39" i="4"/>
  <c r="XC41" i="4"/>
  <c r="XC36" i="4"/>
  <c r="XC37" i="4"/>
  <c r="XC31" i="4"/>
  <c r="XC38" i="4"/>
  <c r="XC35" i="4"/>
  <c r="XC32" i="4"/>
  <c r="XI55" i="4"/>
  <c r="XI56" i="4"/>
  <c r="XI54" i="4"/>
  <c r="XI53" i="4"/>
  <c r="XI52" i="4"/>
  <c r="XI51" i="4"/>
  <c r="XI50" i="4"/>
  <c r="XI49" i="4"/>
  <c r="XI48" i="4"/>
  <c r="XI45" i="4"/>
  <c r="XI44" i="4"/>
  <c r="XI43" i="4"/>
  <c r="XI46" i="4"/>
  <c r="XI40" i="4"/>
  <c r="XI42" i="4"/>
  <c r="XI41" i="4"/>
  <c r="XI39" i="4"/>
  <c r="XI36" i="4"/>
  <c r="XI38" i="4"/>
  <c r="XI31" i="4"/>
  <c r="XI37" i="4"/>
  <c r="XI32" i="4"/>
  <c r="XI47" i="4"/>
  <c r="XO56" i="4"/>
  <c r="XO55" i="4"/>
  <c r="XO54" i="4"/>
  <c r="XO53" i="4"/>
  <c r="XO52" i="4"/>
  <c r="XO49" i="4"/>
  <c r="XO46" i="4"/>
  <c r="XO48" i="4"/>
  <c r="XO51" i="4"/>
  <c r="XO50" i="4"/>
  <c r="XO47" i="4"/>
  <c r="XO45" i="4"/>
  <c r="XO44" i="4"/>
  <c r="XO43" i="4"/>
  <c r="XO40" i="4"/>
  <c r="XO41" i="4"/>
  <c r="XO42" i="4"/>
  <c r="XO36" i="4"/>
  <c r="XO37" i="4"/>
  <c r="XO31" i="4"/>
  <c r="XO38" i="4"/>
  <c r="XO32" i="4"/>
  <c r="XO39" i="4"/>
  <c r="XU56" i="4"/>
  <c r="XU55" i="4"/>
  <c r="XU54" i="4"/>
  <c r="XU52" i="4"/>
  <c r="XU53" i="4"/>
  <c r="XU49" i="4"/>
  <c r="XU46" i="4"/>
  <c r="XU51" i="4"/>
  <c r="XU50" i="4"/>
  <c r="XU48" i="4"/>
  <c r="XU45" i="4"/>
  <c r="XU44" i="4"/>
  <c r="XU47" i="4"/>
  <c r="XU40" i="4"/>
  <c r="XU43" i="4"/>
  <c r="XU42" i="4"/>
  <c r="XU41" i="4"/>
  <c r="XU39" i="4"/>
  <c r="XU36" i="4"/>
  <c r="XU38" i="4"/>
  <c r="XU31" i="4"/>
  <c r="XU37" i="4"/>
  <c r="XU35" i="4"/>
  <c r="XU32" i="4"/>
  <c r="YA55" i="4"/>
  <c r="YA56" i="4"/>
  <c r="YA54" i="4"/>
  <c r="YA53" i="4"/>
  <c r="YA52" i="4"/>
  <c r="YA51" i="4"/>
  <c r="YA50" i="4"/>
  <c r="YA49" i="4"/>
  <c r="YA46" i="4"/>
  <c r="YA48" i="4"/>
  <c r="YA47" i="4"/>
  <c r="YA45" i="4"/>
  <c r="YA44" i="4"/>
  <c r="YA41" i="4"/>
  <c r="YA40" i="4"/>
  <c r="YA43" i="4"/>
  <c r="YA36" i="4"/>
  <c r="YA42" i="4"/>
  <c r="YA39" i="4"/>
  <c r="YA37" i="4"/>
  <c r="YA31" i="4"/>
  <c r="YA38" i="4"/>
  <c r="YA32" i="4"/>
  <c r="YG56" i="4"/>
  <c r="YG55" i="4"/>
  <c r="YG54" i="4"/>
  <c r="YG53" i="4"/>
  <c r="YG52" i="4"/>
  <c r="YG49" i="4"/>
  <c r="YG51" i="4"/>
  <c r="YG50" i="4"/>
  <c r="YG46" i="4"/>
  <c r="YG48" i="4"/>
  <c r="YG45" i="4"/>
  <c r="YG47" i="4"/>
  <c r="YG44" i="4"/>
  <c r="YG43" i="4"/>
  <c r="YG40" i="4"/>
  <c r="YG42" i="4"/>
  <c r="YG39" i="4"/>
  <c r="YG41" i="4"/>
  <c r="YG36" i="4"/>
  <c r="YG38" i="4"/>
  <c r="YG31" i="4"/>
  <c r="YG37" i="4"/>
  <c r="YG32" i="4"/>
  <c r="YM56" i="4"/>
  <c r="YM55" i="4"/>
  <c r="YM54" i="4"/>
  <c r="YM52" i="4"/>
  <c r="YM53" i="4"/>
  <c r="YM49" i="4"/>
  <c r="YM46" i="4"/>
  <c r="YM48" i="4"/>
  <c r="YM51" i="4"/>
  <c r="YM47" i="4"/>
  <c r="YM45" i="4"/>
  <c r="YM44" i="4"/>
  <c r="YM50" i="4"/>
  <c r="YM42" i="4"/>
  <c r="YM40" i="4"/>
  <c r="YM43" i="4"/>
  <c r="YM39" i="4"/>
  <c r="YM36" i="4"/>
  <c r="YM37" i="4"/>
  <c r="YM31" i="4"/>
  <c r="YM38" i="4"/>
  <c r="YM35" i="4"/>
  <c r="YM32" i="4"/>
  <c r="YS55" i="4"/>
  <c r="YS54" i="4"/>
  <c r="YS53" i="4"/>
  <c r="YS52" i="4"/>
  <c r="YS56" i="4"/>
  <c r="YS51" i="4"/>
  <c r="YS50" i="4"/>
  <c r="YS49" i="4"/>
  <c r="YS46" i="4"/>
  <c r="YS48" i="4"/>
  <c r="YS45" i="4"/>
  <c r="YS44" i="4"/>
  <c r="YS43" i="4"/>
  <c r="YS42" i="4"/>
  <c r="YS40" i="4"/>
  <c r="YS47" i="4"/>
  <c r="YS41" i="4"/>
  <c r="YS36" i="4"/>
  <c r="YS39" i="4"/>
  <c r="YS38" i="4"/>
  <c r="YS31" i="4"/>
  <c r="YS37" i="4"/>
  <c r="YS32" i="4"/>
  <c r="YY56" i="4"/>
  <c r="YY54" i="4"/>
  <c r="YY53" i="4"/>
  <c r="YY52" i="4"/>
  <c r="YY55" i="4"/>
  <c r="YY49" i="4"/>
  <c r="YY46" i="4"/>
  <c r="YY48" i="4"/>
  <c r="YY51" i="4"/>
  <c r="YY50" i="4"/>
  <c r="YY47" i="4"/>
  <c r="YY45" i="4"/>
  <c r="YY44" i="4"/>
  <c r="YY43" i="4"/>
  <c r="YY42" i="4"/>
  <c r="YY40" i="4"/>
  <c r="YY39" i="4"/>
  <c r="YY36" i="4"/>
  <c r="YY37" i="4"/>
  <c r="YY31" i="4"/>
  <c r="YY38" i="4"/>
  <c r="YY32" i="4"/>
  <c r="YY41" i="4"/>
  <c r="ZE56" i="4"/>
  <c r="ZE55" i="4"/>
  <c r="ZE52" i="4"/>
  <c r="ZE53" i="4"/>
  <c r="ZE49" i="4"/>
  <c r="ZE46" i="4"/>
  <c r="ZE51" i="4"/>
  <c r="ZE50" i="4"/>
  <c r="ZE48" i="4"/>
  <c r="ZE54" i="4"/>
  <c r="ZE45" i="4"/>
  <c r="ZE44" i="4"/>
  <c r="ZE40" i="4"/>
  <c r="ZE47" i="4"/>
  <c r="ZE41" i="4"/>
  <c r="ZE42" i="4"/>
  <c r="ZE39" i="4"/>
  <c r="ZE36" i="4"/>
  <c r="ZE43" i="4"/>
  <c r="ZE38" i="4"/>
  <c r="ZE31" i="4"/>
  <c r="ZE37" i="4"/>
  <c r="ZE35" i="4"/>
  <c r="ZE32" i="4"/>
  <c r="ZK56" i="4"/>
  <c r="ZK54" i="4"/>
  <c r="ZK55" i="4"/>
  <c r="ZK53" i="4"/>
  <c r="ZK52" i="4"/>
  <c r="ZK51" i="4"/>
  <c r="ZK50" i="4"/>
  <c r="ZK49" i="4"/>
  <c r="ZK46" i="4"/>
  <c r="ZK48" i="4"/>
  <c r="ZK47" i="4"/>
  <c r="ZK45" i="4"/>
  <c r="ZK44" i="4"/>
  <c r="ZK41" i="4"/>
  <c r="ZK40" i="4"/>
  <c r="ZK43" i="4"/>
  <c r="ZK42" i="4"/>
  <c r="ZK36" i="4"/>
  <c r="ZK39" i="4"/>
  <c r="ZK37" i="4"/>
  <c r="ZK31" i="4"/>
  <c r="ZK38" i="4"/>
  <c r="ZK32" i="4"/>
  <c r="ZQ56" i="4"/>
  <c r="ZQ55" i="4"/>
  <c r="ZQ54" i="4"/>
  <c r="ZQ53" i="4"/>
  <c r="ZQ52" i="4"/>
  <c r="ZQ49" i="4"/>
  <c r="ZQ51" i="4"/>
  <c r="ZQ50" i="4"/>
  <c r="ZQ46" i="4"/>
  <c r="ZQ48" i="4"/>
  <c r="ZQ45" i="4"/>
  <c r="ZQ47" i="4"/>
  <c r="ZQ44" i="4"/>
  <c r="ZQ43" i="4"/>
  <c r="ZQ42" i="4"/>
  <c r="ZQ40" i="4"/>
  <c r="ZQ41" i="4"/>
  <c r="ZQ39" i="4"/>
  <c r="ZQ36" i="4"/>
  <c r="ZQ38" i="4"/>
  <c r="ZQ31" i="4"/>
  <c r="ZQ37" i="4"/>
  <c r="ZQ32" i="4"/>
  <c r="ZW56" i="4"/>
  <c r="ZW55" i="4"/>
  <c r="ZW54" i="4"/>
  <c r="ZW52" i="4"/>
  <c r="ZW53" i="4"/>
  <c r="ZW49" i="4"/>
  <c r="ZW46" i="4"/>
  <c r="ZW48" i="4"/>
  <c r="ZW47" i="4"/>
  <c r="ZW50" i="4"/>
  <c r="ZW45" i="4"/>
  <c r="ZW51" i="4"/>
  <c r="ZW44" i="4"/>
  <c r="ZW42" i="4"/>
  <c r="ZW43" i="4"/>
  <c r="ZW40" i="4"/>
  <c r="ZW41" i="4"/>
  <c r="ZW39" i="4"/>
  <c r="ZW36" i="4"/>
  <c r="ZW37" i="4"/>
  <c r="ZW31" i="4"/>
  <c r="ZW38" i="4"/>
  <c r="ZW35" i="4"/>
  <c r="ZW32" i="4"/>
  <c r="ZW33" i="4"/>
  <c r="AAC56" i="4"/>
  <c r="AAC55" i="4"/>
  <c r="AAC54" i="4"/>
  <c r="AAC53" i="4"/>
  <c r="AAC52" i="4"/>
  <c r="AAC51" i="4"/>
  <c r="AAC50" i="4"/>
  <c r="AAC49" i="4"/>
  <c r="AAC46" i="4"/>
  <c r="AAC48" i="4"/>
  <c r="AAC45" i="4"/>
  <c r="AAC44" i="4"/>
  <c r="AAC40" i="4"/>
  <c r="AAC43" i="4"/>
  <c r="AAC42" i="4"/>
  <c r="AAC41" i="4"/>
  <c r="AAC47" i="4"/>
  <c r="AAC36" i="4"/>
  <c r="AAC39" i="4"/>
  <c r="AAC38" i="4"/>
  <c r="AAC31" i="4"/>
  <c r="AAC37" i="4"/>
  <c r="AAC32" i="4"/>
  <c r="AAC33" i="4"/>
  <c r="AAI56" i="4"/>
  <c r="AAI54" i="4"/>
  <c r="AAI55" i="4"/>
  <c r="AAI53" i="4"/>
  <c r="AAI52" i="4"/>
  <c r="AAI49" i="4"/>
  <c r="AAI46" i="4"/>
  <c r="AAI48" i="4"/>
  <c r="AAI51" i="4"/>
  <c r="AAI50" i="4"/>
  <c r="AAI47" i="4"/>
  <c r="AAI45" i="4"/>
  <c r="AAI44" i="4"/>
  <c r="AAI43" i="4"/>
  <c r="AAI42" i="4"/>
  <c r="AAI40" i="4"/>
  <c r="AAI39" i="4"/>
  <c r="AAI36" i="4"/>
  <c r="AAI37" i="4"/>
  <c r="AAI31" i="4"/>
  <c r="AAI38" i="4"/>
  <c r="AAI32" i="4"/>
  <c r="AAI41" i="4"/>
  <c r="AAI33" i="4"/>
  <c r="AAO56" i="4"/>
  <c r="AAO55" i="4"/>
  <c r="AAO54" i="4"/>
  <c r="AAO52" i="4"/>
  <c r="AAO49" i="4"/>
  <c r="AAO46" i="4"/>
  <c r="AAO51" i="4"/>
  <c r="AAO50" i="4"/>
  <c r="AAO48" i="4"/>
  <c r="AAO53" i="4"/>
  <c r="AAO45" i="4"/>
  <c r="AAO44" i="4"/>
  <c r="AAO43" i="4"/>
  <c r="AAO47" i="4"/>
  <c r="AAO41" i="4"/>
  <c r="AAO42" i="4"/>
  <c r="AAO40" i="4"/>
  <c r="AAO39" i="4"/>
  <c r="AAO36" i="4"/>
  <c r="AAO38" i="4"/>
  <c r="AAO31" i="4"/>
  <c r="AAO37" i="4"/>
  <c r="AAO35" i="4"/>
  <c r="AAO32" i="4"/>
  <c r="AAO33" i="4"/>
  <c r="AAU54" i="4"/>
  <c r="AAU55" i="4"/>
  <c r="AAU56" i="4"/>
  <c r="AAU53" i="4"/>
  <c r="AAU52" i="4"/>
  <c r="AAU51" i="4"/>
  <c r="AAU50" i="4"/>
  <c r="AAU49" i="4"/>
  <c r="AAU46" i="4"/>
  <c r="AAU48" i="4"/>
  <c r="AAU47" i="4"/>
  <c r="AAU45" i="4"/>
  <c r="AAU44" i="4"/>
  <c r="AAU41" i="4"/>
  <c r="AAU40" i="4"/>
  <c r="AAU42" i="4"/>
  <c r="AAU36" i="4"/>
  <c r="AAU39" i="4"/>
  <c r="AAU37" i="4"/>
  <c r="AAU43" i="4"/>
  <c r="AAU31" i="4"/>
  <c r="AAU38" i="4"/>
  <c r="AAU32" i="4"/>
  <c r="AAU33" i="4"/>
  <c r="ABA56" i="4"/>
  <c r="ABA55" i="4"/>
  <c r="ABA54" i="4"/>
  <c r="ABA53" i="4"/>
  <c r="ABA52" i="4"/>
  <c r="ABA48" i="4"/>
  <c r="ABA49" i="4"/>
  <c r="ABA51" i="4"/>
  <c r="ABA50" i="4"/>
  <c r="ABA46" i="4"/>
  <c r="ABA45" i="4"/>
  <c r="ABA47" i="4"/>
  <c r="ABA44" i="4"/>
  <c r="ABA43" i="4"/>
  <c r="ABA41" i="4"/>
  <c r="ABA40" i="4"/>
  <c r="ABA42" i="4"/>
  <c r="ABA39" i="4"/>
  <c r="ABA36" i="4"/>
  <c r="ABA38" i="4"/>
  <c r="ABA31" i="4"/>
  <c r="ABA37" i="4"/>
  <c r="ABA32" i="4"/>
  <c r="ABA33" i="4"/>
  <c r="ABG56" i="4"/>
  <c r="ABG55" i="4"/>
  <c r="ABG54" i="4"/>
  <c r="ABG52" i="4"/>
  <c r="ABG53" i="4"/>
  <c r="ABG48" i="4"/>
  <c r="ABG49" i="4"/>
  <c r="ABG46" i="4"/>
  <c r="ABG50" i="4"/>
  <c r="ABG47" i="4"/>
  <c r="ABG51" i="4"/>
  <c r="ABG45" i="4"/>
  <c r="ABG44" i="4"/>
  <c r="ABG42" i="4"/>
  <c r="ABG41" i="4"/>
  <c r="ABG43" i="4"/>
  <c r="ABG39" i="4"/>
  <c r="ABG36" i="4"/>
  <c r="ABG37" i="4"/>
  <c r="ABG40" i="4"/>
  <c r="ABG31" i="4"/>
  <c r="ABG38" i="4"/>
  <c r="ABG35" i="4"/>
  <c r="ABG32" i="4"/>
  <c r="ABG33" i="4"/>
  <c r="ABM55" i="4"/>
  <c r="ABM56" i="4"/>
  <c r="ABM54" i="4"/>
  <c r="ABM53" i="4"/>
  <c r="ABM52" i="4"/>
  <c r="ABM48" i="4"/>
  <c r="ABM51" i="4"/>
  <c r="ABM50" i="4"/>
  <c r="ABM49" i="4"/>
  <c r="ABM46" i="4"/>
  <c r="ABM45" i="4"/>
  <c r="ABM44" i="4"/>
  <c r="ABM47" i="4"/>
  <c r="ABM42" i="4"/>
  <c r="ABM43" i="4"/>
  <c r="ABM41" i="4"/>
  <c r="ABM40" i="4"/>
  <c r="ABM36" i="4"/>
  <c r="ABM39" i="4"/>
  <c r="ABM38" i="4"/>
  <c r="ABM31" i="4"/>
  <c r="ABM37" i="4"/>
  <c r="ABM32" i="4"/>
  <c r="ABM33" i="4"/>
  <c r="ABS56" i="4"/>
  <c r="ABS54" i="4"/>
  <c r="ABS55" i="4"/>
  <c r="ABS53" i="4"/>
  <c r="ABS52" i="4"/>
  <c r="ABS48" i="4"/>
  <c r="ABS49" i="4"/>
  <c r="ABS46" i="4"/>
  <c r="ABS51" i="4"/>
  <c r="ABS50" i="4"/>
  <c r="ABS47" i="4"/>
  <c r="ABS45" i="4"/>
  <c r="ABS44" i="4"/>
  <c r="ABS40" i="4"/>
  <c r="ABS42" i="4"/>
  <c r="ABS41" i="4"/>
  <c r="ABS39" i="4"/>
  <c r="ABS36" i="4"/>
  <c r="ABS43" i="4"/>
  <c r="ABS37" i="4"/>
  <c r="ABS31" i="4"/>
  <c r="ABS38" i="4"/>
  <c r="ABS32" i="4"/>
  <c r="ABS33" i="4"/>
  <c r="ABY56" i="4"/>
  <c r="ABY55" i="4"/>
  <c r="ABY54" i="4"/>
  <c r="ABY51" i="4"/>
  <c r="ABY52" i="4"/>
  <c r="ABY53" i="4"/>
  <c r="ABY48" i="4"/>
  <c r="ABY49" i="4"/>
  <c r="ABY46" i="4"/>
  <c r="ABY50" i="4"/>
  <c r="ABY45" i="4"/>
  <c r="ABY44" i="4"/>
  <c r="ABY42" i="4"/>
  <c r="ABY47" i="4"/>
  <c r="ABY40" i="4"/>
  <c r="ABY43" i="4"/>
  <c r="ABY39" i="4"/>
  <c r="ABY36" i="4"/>
  <c r="ABY38" i="4"/>
  <c r="ABY31" i="4"/>
  <c r="ABY37" i="4"/>
  <c r="ABY35" i="4"/>
  <c r="ABY32" i="4"/>
  <c r="ABY33" i="4"/>
  <c r="ACE56" i="4"/>
  <c r="ACE54" i="4"/>
  <c r="ACE55" i="4"/>
  <c r="ACE53" i="4"/>
  <c r="ACE51" i="4"/>
  <c r="ACE52" i="4"/>
  <c r="ACE48" i="4"/>
  <c r="ACE50" i="4"/>
  <c r="ACE49" i="4"/>
  <c r="ACE46" i="4"/>
  <c r="ACE47" i="4"/>
  <c r="ACE45" i="4"/>
  <c r="ACE44" i="4"/>
  <c r="ACE43" i="4"/>
  <c r="ACE41" i="4"/>
  <c r="ACE42" i="4"/>
  <c r="ACE36" i="4"/>
  <c r="ACE37" i="4"/>
  <c r="ACE31" i="4"/>
  <c r="ACE40" i="4"/>
  <c r="ACE38" i="4"/>
  <c r="ACE32" i="4"/>
  <c r="ACE33" i="4"/>
  <c r="ACK56" i="4"/>
  <c r="ACK54" i="4"/>
  <c r="ACK55" i="4"/>
  <c r="ACK51" i="4"/>
  <c r="ACK53" i="4"/>
  <c r="ACK52" i="4"/>
  <c r="ACK48" i="4"/>
  <c r="ACK49" i="4"/>
  <c r="ACK50" i="4"/>
  <c r="ACK46" i="4"/>
  <c r="ACK45" i="4"/>
  <c r="ACK47" i="4"/>
  <c r="ACK44" i="4"/>
  <c r="ACK41" i="4"/>
  <c r="ACK40" i="4"/>
  <c r="ACK43" i="4"/>
  <c r="ACK39" i="4"/>
  <c r="ACK42" i="4"/>
  <c r="ACK36" i="4"/>
  <c r="ACK38" i="4"/>
  <c r="ACK31" i="4"/>
  <c r="ACK37" i="4"/>
  <c r="ACK32" i="4"/>
  <c r="ACK33" i="4"/>
  <c r="ACQ56" i="4"/>
  <c r="ACQ55" i="4"/>
  <c r="ACQ54" i="4"/>
  <c r="ACQ51" i="4"/>
  <c r="ACQ52" i="4"/>
  <c r="ACQ53" i="4"/>
  <c r="ACQ48" i="4"/>
  <c r="ACQ49" i="4"/>
  <c r="ACQ46" i="4"/>
  <c r="ACQ47" i="4"/>
  <c r="ACQ45" i="4"/>
  <c r="ACQ44" i="4"/>
  <c r="ACQ42" i="4"/>
  <c r="ACQ43" i="4"/>
  <c r="ACQ50" i="4"/>
  <c r="ACQ41" i="4"/>
  <c r="ACQ40" i="4"/>
  <c r="ACQ39" i="4"/>
  <c r="ACQ36" i="4"/>
  <c r="ACQ37" i="4"/>
  <c r="ACQ31" i="4"/>
  <c r="ACQ38" i="4"/>
  <c r="ACQ35" i="4"/>
  <c r="ACQ32" i="4"/>
  <c r="ACQ33" i="4"/>
  <c r="ACW54" i="4"/>
  <c r="ACW55" i="4"/>
  <c r="ACW56" i="4"/>
  <c r="ACW53" i="4"/>
  <c r="ACW51" i="4"/>
  <c r="ACW52" i="4"/>
  <c r="ACW48" i="4"/>
  <c r="ACW50" i="4"/>
  <c r="ACW49" i="4"/>
  <c r="ACW46" i="4"/>
  <c r="ACW45" i="4"/>
  <c r="ACW44" i="4"/>
  <c r="ACW47" i="4"/>
  <c r="ACW42" i="4"/>
  <c r="ACW40" i="4"/>
  <c r="ACW41" i="4"/>
  <c r="ACW43" i="4"/>
  <c r="ACW36" i="4"/>
  <c r="ACW38" i="4"/>
  <c r="ACW31" i="4"/>
  <c r="ACW39" i="4"/>
  <c r="ACW37" i="4"/>
  <c r="ACW32" i="4"/>
  <c r="ACW33" i="4"/>
  <c r="ADC56" i="4"/>
  <c r="ADC54" i="4"/>
  <c r="ADC55" i="4"/>
  <c r="ADC51" i="4"/>
  <c r="ADC53" i="4"/>
  <c r="ADC52" i="4"/>
  <c r="ADC48" i="4"/>
  <c r="ADC49" i="4"/>
  <c r="ADC46" i="4"/>
  <c r="ADC50" i="4"/>
  <c r="ADC47" i="4"/>
  <c r="ADC45" i="4"/>
  <c r="ADC44" i="4"/>
  <c r="ADC43" i="4"/>
  <c r="ADC42" i="4"/>
  <c r="ADC41" i="4"/>
  <c r="ADC40" i="4"/>
  <c r="ADC39" i="4"/>
  <c r="ADC36" i="4"/>
  <c r="ADC37" i="4"/>
  <c r="ADC31" i="4"/>
  <c r="ADC38" i="4"/>
  <c r="ADC32" i="4"/>
  <c r="ADC33" i="4"/>
  <c r="ADI56" i="4"/>
  <c r="ADI55" i="4"/>
  <c r="ADI54" i="4"/>
  <c r="ADI51" i="4"/>
  <c r="ADI52" i="4"/>
  <c r="ADI53" i="4"/>
  <c r="ADI48" i="4"/>
  <c r="ADI49" i="4"/>
  <c r="ADI46" i="4"/>
  <c r="ADI50" i="4"/>
  <c r="ADI45" i="4"/>
  <c r="ADI44" i="4"/>
  <c r="ADI41" i="4"/>
  <c r="ADI47" i="4"/>
  <c r="ADI43" i="4"/>
  <c r="ADI42" i="4"/>
  <c r="ADI39" i="4"/>
  <c r="ADI36" i="4"/>
  <c r="ADI38" i="4"/>
  <c r="ADI31" i="4"/>
  <c r="ADI37" i="4"/>
  <c r="ADI35" i="4"/>
  <c r="ADI32" i="4"/>
  <c r="ADI40" i="4"/>
  <c r="ADI33" i="4"/>
  <c r="ADO54" i="4"/>
  <c r="ADO56" i="4"/>
  <c r="ADO53" i="4"/>
  <c r="ADO51" i="4"/>
  <c r="ADO52" i="4"/>
  <c r="ADO55" i="4"/>
  <c r="ADO48" i="4"/>
  <c r="ADO50" i="4"/>
  <c r="ADO49" i="4"/>
  <c r="ADO46" i="4"/>
  <c r="ADO47" i="4"/>
  <c r="ADO45" i="4"/>
  <c r="ADO44" i="4"/>
  <c r="ADO43" i="4"/>
  <c r="ADO41" i="4"/>
  <c r="ADO40" i="4"/>
  <c r="ADO36" i="4"/>
  <c r="ADO37" i="4"/>
  <c r="ADO31" i="4"/>
  <c r="ADO38" i="4"/>
  <c r="ADO32" i="4"/>
  <c r="ADO42" i="4"/>
  <c r="ADO33" i="4"/>
  <c r="ADU56" i="4"/>
  <c r="ADU54" i="4"/>
  <c r="ADU55" i="4"/>
  <c r="ADU51" i="4"/>
  <c r="ADU52" i="4"/>
  <c r="ADU48" i="4"/>
  <c r="ADU49" i="4"/>
  <c r="ADU53" i="4"/>
  <c r="ADU50" i="4"/>
  <c r="ADU46" i="4"/>
  <c r="ADU45" i="4"/>
  <c r="ADU47" i="4"/>
  <c r="ADU44" i="4"/>
  <c r="ADU43" i="4"/>
  <c r="ADU40" i="4"/>
  <c r="ADU39" i="4"/>
  <c r="ADU42" i="4"/>
  <c r="ADU36" i="4"/>
  <c r="ADU38" i="4"/>
  <c r="ADU31" i="4"/>
  <c r="ADU37" i="4"/>
  <c r="ADU32" i="4"/>
  <c r="ADU33" i="4"/>
  <c r="AEA56" i="4"/>
  <c r="AEA55" i="4"/>
  <c r="AEA54" i="4"/>
  <c r="AEA51" i="4"/>
  <c r="AEA53" i="4"/>
  <c r="AEA52" i="4"/>
  <c r="AEA48" i="4"/>
  <c r="AEA49" i="4"/>
  <c r="AEA46" i="4"/>
  <c r="AEA47" i="4"/>
  <c r="AEA50" i="4"/>
  <c r="AEA45" i="4"/>
  <c r="AEA44" i="4"/>
  <c r="AEA42" i="4"/>
  <c r="AEA43" i="4"/>
  <c r="AEA41" i="4"/>
  <c r="AEA40" i="4"/>
  <c r="AEA39" i="4"/>
  <c r="AEA36" i="4"/>
  <c r="AEA37" i="4"/>
  <c r="AEA31" i="4"/>
  <c r="AEA38" i="4"/>
  <c r="AEA35" i="4"/>
  <c r="AEA32" i="4"/>
  <c r="AEA33" i="4"/>
  <c r="AEG56" i="4"/>
  <c r="AEG54" i="4"/>
  <c r="AEG55" i="4"/>
  <c r="AEG53" i="4"/>
  <c r="AEG51" i="4"/>
  <c r="AEG52" i="4"/>
  <c r="AEG48" i="4"/>
  <c r="AEG50" i="4"/>
  <c r="AEG49" i="4"/>
  <c r="AEG46" i="4"/>
  <c r="AEG45" i="4"/>
  <c r="AEG44" i="4"/>
  <c r="AEG47" i="4"/>
  <c r="AEG43" i="4"/>
  <c r="AEG42" i="4"/>
  <c r="AEG41" i="4"/>
  <c r="AEG36" i="4"/>
  <c r="AEG38" i="4"/>
  <c r="AEG31" i="4"/>
  <c r="AEG37" i="4"/>
  <c r="AEG32" i="4"/>
  <c r="AEG33" i="4"/>
  <c r="AEM56" i="4"/>
  <c r="AEM54" i="4"/>
  <c r="AEM55" i="4"/>
  <c r="AEM51" i="4"/>
  <c r="AEM52" i="4"/>
  <c r="AEM53" i="4"/>
  <c r="AEM48" i="4"/>
  <c r="AEM49" i="4"/>
  <c r="AEM46" i="4"/>
  <c r="AEM50" i="4"/>
  <c r="AEM47" i="4"/>
  <c r="AEM45" i="4"/>
  <c r="AEM44" i="4"/>
  <c r="AEM40" i="4"/>
  <c r="AEM43" i="4"/>
  <c r="AEM42" i="4"/>
  <c r="AEM39" i="4"/>
  <c r="AEM36" i="4"/>
  <c r="AEM37" i="4"/>
  <c r="AEM31" i="4"/>
  <c r="AEM41" i="4"/>
  <c r="AEM38" i="4"/>
  <c r="AEM32" i="4"/>
  <c r="AEM33" i="4"/>
  <c r="AES56" i="4"/>
  <c r="AES55" i="4"/>
  <c r="AES54" i="4"/>
  <c r="AES51" i="4"/>
  <c r="AES53" i="4"/>
  <c r="AES52" i="4"/>
  <c r="AES48" i="4"/>
  <c r="AES49" i="4"/>
  <c r="AES46" i="4"/>
  <c r="AES50" i="4"/>
  <c r="AES45" i="4"/>
  <c r="AES44" i="4"/>
  <c r="AES41" i="4"/>
  <c r="AES43" i="4"/>
  <c r="AES42" i="4"/>
  <c r="AES47" i="4"/>
  <c r="AES40" i="4"/>
  <c r="AES39" i="4"/>
  <c r="AES36" i="4"/>
  <c r="AES38" i="4"/>
  <c r="AES31" i="4"/>
  <c r="AES37" i="4"/>
  <c r="AES35" i="4"/>
  <c r="AES32" i="4"/>
  <c r="AES33" i="4"/>
  <c r="AEY54" i="4"/>
  <c r="AEY55" i="4"/>
  <c r="AEY53" i="4"/>
  <c r="AEY51" i="4"/>
  <c r="AEY52" i="4"/>
  <c r="AEY56" i="4"/>
  <c r="AEY48" i="4"/>
  <c r="AEY50" i="4"/>
  <c r="AEY49" i="4"/>
  <c r="AEY46" i="4"/>
  <c r="AEY47" i="4"/>
  <c r="AEY45" i="4"/>
  <c r="AEY44" i="4"/>
  <c r="AEY42" i="4"/>
  <c r="AEY43" i="4"/>
  <c r="AEY41" i="4"/>
  <c r="AEY40" i="4"/>
  <c r="AEY36" i="4"/>
  <c r="AEY37" i="4"/>
  <c r="AEY31" i="4"/>
  <c r="AEY39" i="4"/>
  <c r="AEY38" i="4"/>
  <c r="AEY32" i="4"/>
  <c r="AEY33" i="4"/>
  <c r="AFE56" i="4"/>
  <c r="AFE54" i="4"/>
  <c r="AFE55" i="4"/>
  <c r="AFE51" i="4"/>
  <c r="AFE52" i="4"/>
  <c r="AFE53" i="4"/>
  <c r="AFE48" i="4"/>
  <c r="AFE49" i="4"/>
  <c r="AFE50" i="4"/>
  <c r="AFE46" i="4"/>
  <c r="AFE45" i="4"/>
  <c r="AFE47" i="4"/>
  <c r="AFE44" i="4"/>
  <c r="AFE40" i="4"/>
  <c r="AFE39" i="4"/>
  <c r="AFE43" i="4"/>
  <c r="AFE36" i="4"/>
  <c r="AFE42" i="4"/>
  <c r="AFE41" i="4"/>
  <c r="AFE38" i="4"/>
  <c r="AFE31" i="4"/>
  <c r="AFE37" i="4"/>
  <c r="AFE32" i="4"/>
  <c r="AFE33" i="4"/>
  <c r="AFK56" i="4"/>
  <c r="AFK55" i="4"/>
  <c r="AFK54" i="4"/>
  <c r="AFK51" i="4"/>
  <c r="AFK53" i="4"/>
  <c r="AFK52" i="4"/>
  <c r="AFK48" i="4"/>
  <c r="AFK49" i="4"/>
  <c r="AFK46" i="4"/>
  <c r="AFK50" i="4"/>
  <c r="AFK47" i="4"/>
  <c r="AFK45" i="4"/>
  <c r="AFK44" i="4"/>
  <c r="AFK42" i="4"/>
  <c r="AFK41" i="4"/>
  <c r="AFK43" i="4"/>
  <c r="AFK39" i="4"/>
  <c r="AFK36" i="4"/>
  <c r="AFK40" i="4"/>
  <c r="AFK37" i="4"/>
  <c r="AFK31" i="4"/>
  <c r="AFK38" i="4"/>
  <c r="AFK35" i="4"/>
  <c r="AFK32" i="4"/>
  <c r="AFK33" i="4"/>
  <c r="AFQ54" i="4"/>
  <c r="AFQ56" i="4"/>
  <c r="AFQ53" i="4"/>
  <c r="AFQ51" i="4"/>
  <c r="AFQ55" i="4"/>
  <c r="AFQ52" i="4"/>
  <c r="AFQ48" i="4"/>
  <c r="AFQ50" i="4"/>
  <c r="AFQ49" i="4"/>
  <c r="AFQ46" i="4"/>
  <c r="AFQ45" i="4"/>
  <c r="AFQ44" i="4"/>
  <c r="AFQ47" i="4"/>
  <c r="AFQ41" i="4"/>
  <c r="AFQ42" i="4"/>
  <c r="AFQ40" i="4"/>
  <c r="AFQ36" i="4"/>
  <c r="AFQ38" i="4"/>
  <c r="AFQ31" i="4"/>
  <c r="AFQ37" i="4"/>
  <c r="AFQ32" i="4"/>
  <c r="AFQ33" i="4"/>
  <c r="AFW56" i="4"/>
  <c r="AFW54" i="4"/>
  <c r="AFW55" i="4"/>
  <c r="AFW51" i="4"/>
  <c r="AFW52" i="4"/>
  <c r="AFW53" i="4"/>
  <c r="AFW48" i="4"/>
  <c r="AFW49" i="4"/>
  <c r="AFW46" i="4"/>
  <c r="AFW50" i="4"/>
  <c r="AFW47" i="4"/>
  <c r="AFW45" i="4"/>
  <c r="AFW44" i="4"/>
  <c r="AFW42" i="4"/>
  <c r="AFW40" i="4"/>
  <c r="AFW39" i="4"/>
  <c r="AFW43" i="4"/>
  <c r="AFW36" i="4"/>
  <c r="AFW37" i="4"/>
  <c r="AFW31" i="4"/>
  <c r="AFW38" i="4"/>
  <c r="AFW32" i="4"/>
  <c r="AFW41" i="4"/>
  <c r="AFW33" i="4"/>
  <c r="AGC55" i="4"/>
  <c r="AGC56" i="4"/>
  <c r="AGC54" i="4"/>
  <c r="AGC51" i="4"/>
  <c r="AGC53" i="4"/>
  <c r="AGC52" i="4"/>
  <c r="AGC48" i="4"/>
  <c r="AGC49" i="4"/>
  <c r="AGC46" i="4"/>
  <c r="AGC50" i="4"/>
  <c r="AGC45" i="4"/>
  <c r="AGC44" i="4"/>
  <c r="AGC41" i="4"/>
  <c r="AGC43" i="4"/>
  <c r="AGC47" i="4"/>
  <c r="AGC42" i="4"/>
  <c r="AGC40" i="4"/>
  <c r="AGC39" i="4"/>
  <c r="AGC36" i="4"/>
  <c r="AGC38" i="4"/>
  <c r="AGC31" i="4"/>
  <c r="AGC37" i="4"/>
  <c r="AGC35" i="4"/>
  <c r="AGC32" i="4"/>
  <c r="AGC33" i="4"/>
  <c r="AGI55" i="4"/>
  <c r="AGI56" i="4"/>
  <c r="AGI54" i="4"/>
  <c r="AGI53" i="4"/>
  <c r="AGI51" i="4"/>
  <c r="AGI52" i="4"/>
  <c r="AGI48" i="4"/>
  <c r="AGI50" i="4"/>
  <c r="AGI49" i="4"/>
  <c r="AGI46" i="4"/>
  <c r="AGI47" i="4"/>
  <c r="AGI45" i="4"/>
  <c r="AGI44" i="4"/>
  <c r="AGI43" i="4"/>
  <c r="AGI42" i="4"/>
  <c r="AGI41" i="4"/>
  <c r="AGI36" i="4"/>
  <c r="AGI37" i="4"/>
  <c r="AGI31" i="4"/>
  <c r="AGI38" i="4"/>
  <c r="AGI32" i="4"/>
  <c r="AGI33" i="4"/>
  <c r="AGO55" i="4"/>
  <c r="AGO56" i="4"/>
  <c r="AGO54" i="4"/>
  <c r="AGO51" i="4"/>
  <c r="AGO52" i="4"/>
  <c r="AGO53" i="4"/>
  <c r="AGO48" i="4"/>
  <c r="AGO49" i="4"/>
  <c r="AGO50" i="4"/>
  <c r="AGO46" i="4"/>
  <c r="AGO45" i="4"/>
  <c r="AGO47" i="4"/>
  <c r="AGO44" i="4"/>
  <c r="AGO43" i="4"/>
  <c r="AGO41" i="4"/>
  <c r="AGO40" i="4"/>
  <c r="AGO42" i="4"/>
  <c r="AGO39" i="4"/>
  <c r="AGO36" i="4"/>
  <c r="AGO38" i="4"/>
  <c r="AGO31" i="4"/>
  <c r="AGO37" i="4"/>
  <c r="AGO32" i="4"/>
  <c r="AGO33" i="4"/>
  <c r="AGU56" i="4"/>
  <c r="AGU55" i="4"/>
  <c r="AGU54" i="4"/>
  <c r="AGU51" i="4"/>
  <c r="AGU53" i="4"/>
  <c r="AGU52" i="4"/>
  <c r="AGU48" i="4"/>
  <c r="AGU49" i="4"/>
  <c r="AGU46" i="4"/>
  <c r="AGU47" i="4"/>
  <c r="AGU45" i="4"/>
  <c r="AGU44" i="4"/>
  <c r="AGU50" i="4"/>
  <c r="AGU42" i="4"/>
  <c r="AGU43" i="4"/>
  <c r="AGU41" i="4"/>
  <c r="AGU40" i="4"/>
  <c r="AGU39" i="4"/>
  <c r="AGU36" i="4"/>
  <c r="AGU37" i="4"/>
  <c r="AGU31" i="4"/>
  <c r="AGU38" i="4"/>
  <c r="AGU35" i="4"/>
  <c r="AGU32" i="4"/>
  <c r="AGU33" i="4"/>
  <c r="AHA55" i="4"/>
  <c r="AHA54" i="4"/>
  <c r="AHA56" i="4"/>
  <c r="AHA53" i="4"/>
  <c r="AHA51" i="4"/>
  <c r="AHA52" i="4"/>
  <c r="AHA48" i="4"/>
  <c r="AHA50" i="4"/>
  <c r="AHA49" i="4"/>
  <c r="AHA46" i="4"/>
  <c r="AHA45" i="4"/>
  <c r="AHA44" i="4"/>
  <c r="AHA47" i="4"/>
  <c r="AHA43" i="4"/>
  <c r="AHA42" i="4"/>
  <c r="AHA41" i="4"/>
  <c r="AHA40" i="4"/>
  <c r="AHA36" i="4"/>
  <c r="AHA38" i="4"/>
  <c r="AHA31" i="4"/>
  <c r="AHA39" i="4"/>
  <c r="AHA37" i="4"/>
  <c r="AHA32" i="4"/>
  <c r="AHA33" i="4"/>
  <c r="AHG56" i="4"/>
  <c r="AHG55" i="4"/>
  <c r="AHG54" i="4"/>
  <c r="AHG51" i="4"/>
  <c r="AHG52" i="4"/>
  <c r="AHG53" i="4"/>
  <c r="AHG48" i="4"/>
  <c r="AHG49" i="4"/>
  <c r="AHG46" i="4"/>
  <c r="AHG50" i="4"/>
  <c r="AHG47" i="4"/>
  <c r="AHG45" i="4"/>
  <c r="AHG44" i="4"/>
  <c r="AHG42" i="4"/>
  <c r="AHG40" i="4"/>
  <c r="AHG41" i="4"/>
  <c r="AHG43" i="4"/>
  <c r="AHG39" i="4"/>
  <c r="AHG36" i="4"/>
  <c r="AHG37" i="4"/>
  <c r="AHG31" i="4"/>
  <c r="AHG38" i="4"/>
  <c r="AHG32" i="4"/>
  <c r="AHG33" i="4"/>
  <c r="AHM55" i="4"/>
  <c r="AHM56" i="4"/>
  <c r="AHM54" i="4"/>
  <c r="AHM51" i="4"/>
  <c r="AHM53" i="4"/>
  <c r="AHM52" i="4"/>
  <c r="AHM48" i="4"/>
  <c r="AHM49" i="4"/>
  <c r="AHM46" i="4"/>
  <c r="AHM50" i="4"/>
  <c r="AHM45" i="4"/>
  <c r="AHM44" i="4"/>
  <c r="AHM41" i="4"/>
  <c r="AHM47" i="4"/>
  <c r="AHM42" i="4"/>
  <c r="AHM43" i="4"/>
  <c r="AHM39" i="4"/>
  <c r="AHM36" i="4"/>
  <c r="AHM38" i="4"/>
  <c r="AHM40" i="4"/>
  <c r="AHM31" i="4"/>
  <c r="AHM37" i="4"/>
  <c r="AHM35" i="4"/>
  <c r="AHM32" i="4"/>
  <c r="AHM33" i="4"/>
  <c r="RR31" i="4"/>
  <c r="SJ31" i="4"/>
  <c r="TB31" i="4"/>
  <c r="TT31" i="4"/>
  <c r="UL31" i="4"/>
  <c r="VD31" i="4"/>
  <c r="VV31" i="4"/>
  <c r="WN31" i="4"/>
  <c r="XX31" i="4"/>
  <c r="YP31" i="4"/>
  <c r="ZH31" i="4"/>
  <c r="AAR31" i="4"/>
  <c r="ABJ31" i="4"/>
  <c r="ACT31" i="4"/>
  <c r="AEV31" i="4"/>
  <c r="AFN31" i="4"/>
  <c r="AGX31" i="4"/>
  <c r="AHP31" i="4"/>
  <c r="RS32" i="4"/>
  <c r="TC32" i="4"/>
  <c r="UM32" i="4"/>
  <c r="RL33" i="4"/>
  <c r="SJ33" i="4"/>
  <c r="SV33" i="4"/>
  <c r="TT33" i="4"/>
  <c r="UF33" i="4"/>
  <c r="VY33" i="4"/>
  <c r="WK33" i="4"/>
  <c r="WW33" i="4"/>
  <c r="XI33" i="4"/>
  <c r="XU33" i="4"/>
  <c r="YG33" i="4"/>
  <c r="YS33" i="4"/>
  <c r="ZE33" i="4"/>
  <c r="ZQ33" i="4"/>
  <c r="AAZ33" i="4"/>
  <c r="ABR33" i="4"/>
  <c r="ACJ33" i="4"/>
  <c r="ADB33" i="4"/>
  <c r="ADT33" i="4"/>
  <c r="AEL33" i="4"/>
  <c r="AFD33" i="4"/>
  <c r="AFV33" i="4"/>
  <c r="AGN33" i="4"/>
  <c r="AHF33" i="4"/>
  <c r="VY34" i="4"/>
  <c r="WK34" i="4"/>
  <c r="WW34" i="4"/>
  <c r="XI34" i="4"/>
  <c r="XU34" i="4"/>
  <c r="YG34" i="4"/>
  <c r="YS34" i="4"/>
  <c r="ZE34" i="4"/>
  <c r="ZQ34" i="4"/>
  <c r="AAC34" i="4"/>
  <c r="AAO34" i="4"/>
  <c r="ABA34" i="4"/>
  <c r="ABM34" i="4"/>
  <c r="ABY34" i="4"/>
  <c r="ACK34" i="4"/>
  <c r="ACW34" i="4"/>
  <c r="ADI34" i="4"/>
  <c r="ADU34" i="4"/>
  <c r="AEG34" i="4"/>
  <c r="AES34" i="4"/>
  <c r="AFE34" i="4"/>
  <c r="AFQ34" i="4"/>
  <c r="AGC34" i="4"/>
  <c r="AGO34" i="4"/>
  <c r="AHA34" i="4"/>
  <c r="AHM34" i="4"/>
  <c r="RM35" i="4"/>
  <c r="SJ35" i="4"/>
  <c r="TK35" i="4"/>
  <c r="UL35" i="4"/>
  <c r="VM35" i="4"/>
  <c r="WH35" i="4"/>
  <c r="XI35" i="4"/>
  <c r="YJ35" i="4"/>
  <c r="ZK35" i="4"/>
  <c r="AAL35" i="4"/>
  <c r="ABM35" i="4"/>
  <c r="ACN35" i="4"/>
  <c r="ADO35" i="4"/>
  <c r="AEP35" i="4"/>
  <c r="AFQ35" i="4"/>
  <c r="AGR35" i="4"/>
  <c r="ABR36" i="4"/>
  <c r="AEF36" i="4"/>
  <c r="AFV36" i="4"/>
  <c r="TT37" i="4"/>
  <c r="RU39" i="4"/>
  <c r="UO39" i="4"/>
  <c r="VQ39" i="4"/>
  <c r="ADF39" i="4"/>
  <c r="AFQ39" i="4"/>
  <c r="AEG40" i="4"/>
  <c r="SK41" i="4"/>
  <c r="RJ56" i="4"/>
  <c r="RJ55" i="4"/>
  <c r="RJ54" i="4"/>
  <c r="RJ52" i="4"/>
  <c r="RJ53" i="4"/>
  <c r="RJ51" i="4"/>
  <c r="RJ49" i="4"/>
  <c r="RJ50" i="4"/>
  <c r="RJ47" i="4"/>
  <c r="RJ46" i="4"/>
  <c r="RJ45" i="4"/>
  <c r="RJ41" i="4"/>
  <c r="RJ39" i="4"/>
  <c r="RJ44" i="4"/>
  <c r="RJ42" i="4"/>
  <c r="RJ40" i="4"/>
  <c r="RJ43" i="4"/>
  <c r="RJ37" i="4"/>
  <c r="RJ36" i="4"/>
  <c r="RJ32" i="4"/>
  <c r="RJ48" i="4"/>
  <c r="RJ35" i="4"/>
  <c r="RJ33" i="4"/>
  <c r="RJ34" i="4"/>
  <c r="RP56" i="4"/>
  <c r="RP55" i="4"/>
  <c r="RP54" i="4"/>
  <c r="RP52" i="4"/>
  <c r="RP53" i="4"/>
  <c r="RP49" i="4"/>
  <c r="RP50" i="4"/>
  <c r="RP47" i="4"/>
  <c r="RP51" i="4"/>
  <c r="RP48" i="4"/>
  <c r="RP46" i="4"/>
  <c r="RP45" i="4"/>
  <c r="RP44" i="4"/>
  <c r="RP39" i="4"/>
  <c r="RP42" i="4"/>
  <c r="RP43" i="4"/>
  <c r="RP40" i="4"/>
  <c r="RP41" i="4"/>
  <c r="RP37" i="4"/>
  <c r="RP38" i="4"/>
  <c r="RP36" i="4"/>
  <c r="RP32" i="4"/>
  <c r="RP33" i="4"/>
  <c r="RP35" i="4"/>
  <c r="RP34" i="4"/>
  <c r="RV56" i="4"/>
  <c r="RV55" i="4"/>
  <c r="RV54" i="4"/>
  <c r="RV52" i="4"/>
  <c r="RV53" i="4"/>
  <c r="RV51" i="4"/>
  <c r="RV49" i="4"/>
  <c r="RV50" i="4"/>
  <c r="RV47" i="4"/>
  <c r="RV46" i="4"/>
  <c r="RV45" i="4"/>
  <c r="RV42" i="4"/>
  <c r="RV39" i="4"/>
  <c r="RV43" i="4"/>
  <c r="RV41" i="4"/>
  <c r="RV37" i="4"/>
  <c r="RV48" i="4"/>
  <c r="RV40" i="4"/>
  <c r="RV32" i="4"/>
  <c r="RV33" i="4"/>
  <c r="RV36" i="4"/>
  <c r="RV34" i="4"/>
  <c r="SB56" i="4"/>
  <c r="SB55" i="4"/>
  <c r="SB54" i="4"/>
  <c r="SB52" i="4"/>
  <c r="SB53" i="4"/>
  <c r="SB51" i="4"/>
  <c r="SB49" i="4"/>
  <c r="SB50" i="4"/>
  <c r="SB47" i="4"/>
  <c r="SB48" i="4"/>
  <c r="SB46" i="4"/>
  <c r="SB45" i="4"/>
  <c r="SB44" i="4"/>
  <c r="SB39" i="4"/>
  <c r="SB41" i="4"/>
  <c r="SB40" i="4"/>
  <c r="SB42" i="4"/>
  <c r="SB37" i="4"/>
  <c r="SB36" i="4"/>
  <c r="SB35" i="4"/>
  <c r="SB38" i="4"/>
  <c r="SB32" i="4"/>
  <c r="SB33" i="4"/>
  <c r="SB34" i="4"/>
  <c r="SK31" i="4"/>
  <c r="TC31" i="4"/>
  <c r="TU31" i="4"/>
  <c r="VE31" i="4"/>
  <c r="VW31" i="4"/>
  <c r="WO31" i="4"/>
  <c r="XG31" i="4"/>
  <c r="XY31" i="4"/>
  <c r="YQ31" i="4"/>
  <c r="ZI31" i="4"/>
  <c r="AAA31" i="4"/>
  <c r="AAS31" i="4"/>
  <c r="ABK31" i="4"/>
  <c r="ACC31" i="4"/>
  <c r="ACU31" i="4"/>
  <c r="ADM31" i="4"/>
  <c r="WI32" i="4"/>
  <c r="ZC32" i="4"/>
  <c r="AFC32" i="4"/>
  <c r="AQ33" i="4"/>
  <c r="VP33" i="4"/>
  <c r="WN33" i="4"/>
  <c r="WZ33" i="4"/>
  <c r="YJ33" i="4"/>
  <c r="ZT33" i="4"/>
  <c r="AAL33" i="4"/>
  <c r="ABD33" i="4"/>
  <c r="ABV33" i="4"/>
  <c r="ACN33" i="4"/>
  <c r="ADF33" i="4"/>
  <c r="ADX33" i="4"/>
  <c r="AEP33" i="4"/>
  <c r="AFH33" i="4"/>
  <c r="AFZ33" i="4"/>
  <c r="AGR33" i="4"/>
  <c r="AHJ33" i="4"/>
  <c r="RM34" i="4"/>
  <c r="VE34" i="4"/>
  <c r="RO35" i="4"/>
  <c r="SM35" i="4"/>
  <c r="TN35" i="4"/>
  <c r="UO35" i="4"/>
  <c r="XO35" i="4"/>
  <c r="ZQ35" i="4"/>
  <c r="ABS35" i="4"/>
  <c r="ADU35" i="4"/>
  <c r="AFW35" i="4"/>
  <c r="AAZ36" i="4"/>
  <c r="ADN36" i="4"/>
  <c r="AFD36" i="4"/>
  <c r="AIA36" i="4"/>
  <c r="AIB36" i="4"/>
  <c r="AIH36" i="4"/>
  <c r="RU37" i="4"/>
  <c r="SM37" i="4"/>
  <c r="TE37" i="4"/>
  <c r="TW37" i="4"/>
  <c r="UO37" i="4"/>
  <c r="VG37" i="4"/>
  <c r="ABR37" i="4"/>
  <c r="ADB37" i="4"/>
  <c r="AEL37" i="4"/>
  <c r="AFV37" i="4"/>
  <c r="AHF37" i="4"/>
  <c r="ADO39" i="4"/>
  <c r="YK40" i="4"/>
  <c r="ADU41" i="4"/>
  <c r="AAL42" i="4"/>
  <c r="RV44" i="4"/>
  <c r="AEK45" i="4"/>
  <c r="RV31" i="4"/>
  <c r="VP31" i="4"/>
  <c r="XR31" i="4"/>
  <c r="ZT31" i="4"/>
  <c r="ABV31" i="4"/>
  <c r="ADX31" i="4"/>
  <c r="AFZ31" i="4"/>
  <c r="AIA31" i="4"/>
  <c r="AID31" i="4" s="1"/>
  <c r="AAZ32" i="4"/>
  <c r="ABL32" i="4"/>
  <c r="ABX32" i="4"/>
  <c r="ACJ32" i="4"/>
  <c r="ACV32" i="4"/>
  <c r="ADH32" i="4"/>
  <c r="ADT32" i="4"/>
  <c r="AEF32" i="4"/>
  <c r="AER32" i="4"/>
  <c r="AFD32" i="4"/>
  <c r="AFP32" i="4"/>
  <c r="AGB32" i="4"/>
  <c r="AGN32" i="4"/>
  <c r="AGZ32" i="4"/>
  <c r="AHL32" i="4"/>
  <c r="RO33" i="4"/>
  <c r="SA33" i="4"/>
  <c r="SM33" i="4"/>
  <c r="SY33" i="4"/>
  <c r="TK33" i="4"/>
  <c r="TW33" i="4"/>
  <c r="UI33" i="4"/>
  <c r="UU33" i="4"/>
  <c r="VG33" i="4"/>
  <c r="ABF33" i="4"/>
  <c r="ABX33" i="4"/>
  <c r="ACP33" i="4"/>
  <c r="ADH33" i="4"/>
  <c r="ADZ33" i="4"/>
  <c r="AER33" i="4"/>
  <c r="AFJ33" i="4"/>
  <c r="AGB33" i="4"/>
  <c r="AGT33" i="4"/>
  <c r="AHL33" i="4"/>
  <c r="RO34" i="4"/>
  <c r="SA34" i="4"/>
  <c r="SM34" i="4"/>
  <c r="SY34" i="4"/>
  <c r="TK34" i="4"/>
  <c r="TW34" i="4"/>
  <c r="UI34" i="4"/>
  <c r="UU34" i="4"/>
  <c r="VG34" i="4"/>
  <c r="ADA34" i="4"/>
  <c r="SS35" i="4"/>
  <c r="UU35" i="4"/>
  <c r="WQ35" i="4"/>
  <c r="YS35" i="4"/>
  <c r="AAU35" i="4"/>
  <c r="ACW35" i="4"/>
  <c r="AEY35" i="4"/>
  <c r="AHA35" i="4"/>
  <c r="ACV36" i="4"/>
  <c r="AEL36" i="4"/>
  <c r="AGZ36" i="4"/>
  <c r="RJ38" i="4"/>
  <c r="WE39" i="4"/>
  <c r="AGI39" i="4"/>
  <c r="TQ41" i="4"/>
  <c r="WK41" i="4"/>
  <c r="AFD41" i="4"/>
  <c r="AIA42" i="4"/>
  <c r="AIB42" i="4" s="1"/>
  <c r="RL56" i="4"/>
  <c r="RL55" i="4"/>
  <c r="RL54" i="4"/>
  <c r="RL53" i="4"/>
  <c r="RL51" i="4"/>
  <c r="RL49" i="4"/>
  <c r="RL52" i="4"/>
  <c r="RL50" i="4"/>
  <c r="RL46" i="4"/>
  <c r="RL47" i="4"/>
  <c r="RL48" i="4"/>
  <c r="RL45" i="4"/>
  <c r="RL43" i="4"/>
  <c r="RL41" i="4"/>
  <c r="RL42" i="4"/>
  <c r="RL40" i="4"/>
  <c r="RL44" i="4"/>
  <c r="RL36" i="4"/>
  <c r="RL32" i="4"/>
  <c r="RL35" i="4"/>
  <c r="RL34" i="4"/>
  <c r="RL38" i="4"/>
  <c r="RR56" i="4"/>
  <c r="RR54" i="4"/>
  <c r="RR53" i="4"/>
  <c r="RR55" i="4"/>
  <c r="RR51" i="4"/>
  <c r="RR52" i="4"/>
  <c r="RR49" i="4"/>
  <c r="RR50" i="4"/>
  <c r="RR47" i="4"/>
  <c r="RR48" i="4"/>
  <c r="RR46" i="4"/>
  <c r="RR41" i="4"/>
  <c r="RR45" i="4"/>
  <c r="RR44" i="4"/>
  <c r="RR43" i="4"/>
  <c r="RR40" i="4"/>
  <c r="RR36" i="4"/>
  <c r="RR32" i="4"/>
  <c r="RR34" i="4"/>
  <c r="RR39" i="4"/>
  <c r="RR35" i="4"/>
  <c r="RX56" i="4"/>
  <c r="RX54" i="4"/>
  <c r="RX55" i="4"/>
  <c r="RX53" i="4"/>
  <c r="RX52" i="4"/>
  <c r="RX51" i="4"/>
  <c r="RX49" i="4"/>
  <c r="RX50" i="4"/>
  <c r="RX46" i="4"/>
  <c r="RX47" i="4"/>
  <c r="RX48" i="4"/>
  <c r="RX45" i="4"/>
  <c r="RX41" i="4"/>
  <c r="RX42" i="4"/>
  <c r="RX40" i="4"/>
  <c r="RX39" i="4"/>
  <c r="RX36" i="4"/>
  <c r="RX44" i="4"/>
  <c r="RX32" i="4"/>
  <c r="RX43" i="4"/>
  <c r="RX34" i="4"/>
  <c r="RX37" i="4"/>
  <c r="RX38" i="4"/>
  <c r="RX35" i="4"/>
  <c r="SD56" i="4"/>
  <c r="SD55" i="4"/>
  <c r="SD54" i="4"/>
  <c r="SD53" i="4"/>
  <c r="SD51" i="4"/>
  <c r="SD49" i="4"/>
  <c r="SD52" i="4"/>
  <c r="SD50" i="4"/>
  <c r="SD47" i="4"/>
  <c r="SD48" i="4"/>
  <c r="SD46" i="4"/>
  <c r="SD45" i="4"/>
  <c r="SD41" i="4"/>
  <c r="SD42" i="4"/>
  <c r="SD40" i="4"/>
  <c r="SD36" i="4"/>
  <c r="SD39" i="4"/>
  <c r="SD44" i="4"/>
  <c r="SD43" i="4"/>
  <c r="SD32" i="4"/>
  <c r="SD34" i="4"/>
  <c r="SJ56" i="4"/>
  <c r="SJ54" i="4"/>
  <c r="SJ53" i="4"/>
  <c r="SJ55" i="4"/>
  <c r="SJ51" i="4"/>
  <c r="SJ52" i="4"/>
  <c r="SJ49" i="4"/>
  <c r="SJ50" i="4"/>
  <c r="SJ46" i="4"/>
  <c r="SJ47" i="4"/>
  <c r="SJ48" i="4"/>
  <c r="SJ42" i="4"/>
  <c r="SJ41" i="4"/>
  <c r="SJ45" i="4"/>
  <c r="SJ40" i="4"/>
  <c r="SJ36" i="4"/>
  <c r="SJ44" i="4"/>
  <c r="SJ43" i="4"/>
  <c r="SJ32" i="4"/>
  <c r="SJ34" i="4"/>
  <c r="SJ38" i="4"/>
  <c r="SP56" i="4"/>
  <c r="SP54" i="4"/>
  <c r="SP55" i="4"/>
  <c r="SP53" i="4"/>
  <c r="SP52" i="4"/>
  <c r="SP51" i="4"/>
  <c r="SP49" i="4"/>
  <c r="SP50" i="4"/>
  <c r="SP47" i="4"/>
  <c r="SP48" i="4"/>
  <c r="SP46" i="4"/>
  <c r="SP45" i="4"/>
  <c r="SP41" i="4"/>
  <c r="SP44" i="4"/>
  <c r="SP42" i="4"/>
  <c r="SP43" i="4"/>
  <c r="SP40" i="4"/>
  <c r="SP36" i="4"/>
  <c r="SP39" i="4"/>
  <c r="SP32" i="4"/>
  <c r="SP34" i="4"/>
  <c r="SP37" i="4"/>
  <c r="SP35" i="4"/>
  <c r="SV56" i="4"/>
  <c r="SV55" i="4"/>
  <c r="SV54" i="4"/>
  <c r="SV53" i="4"/>
  <c r="SV51" i="4"/>
  <c r="SV49" i="4"/>
  <c r="SV50" i="4"/>
  <c r="SV52" i="4"/>
  <c r="SV46" i="4"/>
  <c r="SV47" i="4"/>
  <c r="SV45" i="4"/>
  <c r="SV43" i="4"/>
  <c r="SV41" i="4"/>
  <c r="SV44" i="4"/>
  <c r="SV48" i="4"/>
  <c r="SV40" i="4"/>
  <c r="SV36" i="4"/>
  <c r="SV42" i="4"/>
  <c r="SV32" i="4"/>
  <c r="SV39" i="4"/>
  <c r="SV34" i="4"/>
  <c r="SV38" i="4"/>
  <c r="TB56" i="4"/>
  <c r="TB54" i="4"/>
  <c r="TB53" i="4"/>
  <c r="TB55" i="4"/>
  <c r="TB51" i="4"/>
  <c r="TB52" i="4"/>
  <c r="TB49" i="4"/>
  <c r="TB50" i="4"/>
  <c r="TB47" i="4"/>
  <c r="TB48" i="4"/>
  <c r="TB46" i="4"/>
  <c r="TB41" i="4"/>
  <c r="TB44" i="4"/>
  <c r="TB43" i="4"/>
  <c r="TB42" i="4"/>
  <c r="TB40" i="4"/>
  <c r="TB36" i="4"/>
  <c r="TB45" i="4"/>
  <c r="TB39" i="4"/>
  <c r="TB32" i="4"/>
  <c r="TB34" i="4"/>
  <c r="TH56" i="4"/>
  <c r="TH55" i="4"/>
  <c r="TH54" i="4"/>
  <c r="TH53" i="4"/>
  <c r="TH52" i="4"/>
  <c r="TH51" i="4"/>
  <c r="TH49" i="4"/>
  <c r="TH50" i="4"/>
  <c r="TH46" i="4"/>
  <c r="TH47" i="4"/>
  <c r="TH45" i="4"/>
  <c r="TH48" i="4"/>
  <c r="TH41" i="4"/>
  <c r="TH43" i="4"/>
  <c r="TH42" i="4"/>
  <c r="TH44" i="4"/>
  <c r="TH40" i="4"/>
  <c r="TH39" i="4"/>
  <c r="TH36" i="4"/>
  <c r="TH32" i="4"/>
  <c r="TH34" i="4"/>
  <c r="TH37" i="4"/>
  <c r="TH35" i="4"/>
  <c r="TH38" i="4"/>
  <c r="TN56" i="4"/>
  <c r="TN55" i="4"/>
  <c r="TN54" i="4"/>
  <c r="TN53" i="4"/>
  <c r="TN51" i="4"/>
  <c r="TN49" i="4"/>
  <c r="TN52" i="4"/>
  <c r="TN47" i="4"/>
  <c r="TN48" i="4"/>
  <c r="TN46" i="4"/>
  <c r="TN50" i="4"/>
  <c r="TN45" i="4"/>
  <c r="TN41" i="4"/>
  <c r="TN44" i="4"/>
  <c r="TN42" i="4"/>
  <c r="TN40" i="4"/>
  <c r="TN36" i="4"/>
  <c r="TN39" i="4"/>
  <c r="TN32" i="4"/>
  <c r="TN34" i="4"/>
  <c r="TN43" i="4"/>
  <c r="TT56" i="4"/>
  <c r="TT55" i="4"/>
  <c r="TT54" i="4"/>
  <c r="TT53" i="4"/>
  <c r="TT51" i="4"/>
  <c r="TT52" i="4"/>
  <c r="TT49" i="4"/>
  <c r="TT50" i="4"/>
  <c r="TT46" i="4"/>
  <c r="TT47" i="4"/>
  <c r="TT48" i="4"/>
  <c r="TT42" i="4"/>
  <c r="TT41" i="4"/>
  <c r="TT45" i="4"/>
  <c r="TT40" i="4"/>
  <c r="TT36" i="4"/>
  <c r="TT44" i="4"/>
  <c r="TT43" i="4"/>
  <c r="TT32" i="4"/>
  <c r="TT34" i="4"/>
  <c r="TT39" i="4"/>
  <c r="TT38" i="4"/>
  <c r="TZ56" i="4"/>
  <c r="TZ54" i="4"/>
  <c r="TZ55" i="4"/>
  <c r="TZ52" i="4"/>
  <c r="TZ51" i="4"/>
  <c r="TZ53" i="4"/>
  <c r="TZ49" i="4"/>
  <c r="TZ50" i="4"/>
  <c r="TZ47" i="4"/>
  <c r="TZ48" i="4"/>
  <c r="TZ46" i="4"/>
  <c r="TZ45" i="4"/>
  <c r="TZ41" i="4"/>
  <c r="TZ43" i="4"/>
  <c r="TZ40" i="4"/>
  <c r="TZ44" i="4"/>
  <c r="TZ42" i="4"/>
  <c r="TZ36" i="4"/>
  <c r="TZ39" i="4"/>
  <c r="TZ32" i="4"/>
  <c r="TZ34" i="4"/>
  <c r="TZ37" i="4"/>
  <c r="TZ35" i="4"/>
  <c r="UF56" i="4"/>
  <c r="UF55" i="4"/>
  <c r="UF54" i="4"/>
  <c r="UF53" i="4"/>
  <c r="UF51" i="4"/>
  <c r="UF49" i="4"/>
  <c r="UF50" i="4"/>
  <c r="UF52" i="4"/>
  <c r="UF46" i="4"/>
  <c r="UF47" i="4"/>
  <c r="UF48" i="4"/>
  <c r="UF45" i="4"/>
  <c r="UF43" i="4"/>
  <c r="UF41" i="4"/>
  <c r="UF44" i="4"/>
  <c r="UF42" i="4"/>
  <c r="UF40" i="4"/>
  <c r="UF36" i="4"/>
  <c r="UF32" i="4"/>
  <c r="UF34" i="4"/>
  <c r="UF38" i="4"/>
  <c r="UL56" i="4"/>
  <c r="UL55" i="4"/>
  <c r="UL54" i="4"/>
  <c r="UL53" i="4"/>
  <c r="UL50" i="4"/>
  <c r="UL51" i="4"/>
  <c r="UL52" i="4"/>
  <c r="UL49" i="4"/>
  <c r="UL47" i="4"/>
  <c r="UL48" i="4"/>
  <c r="UL46" i="4"/>
  <c r="UL41" i="4"/>
  <c r="UL45" i="4"/>
  <c r="UL44" i="4"/>
  <c r="UL43" i="4"/>
  <c r="UL40" i="4"/>
  <c r="UL36" i="4"/>
  <c r="UL42" i="4"/>
  <c r="UL32" i="4"/>
  <c r="UL34" i="4"/>
  <c r="UL39" i="4"/>
  <c r="UR56" i="4"/>
  <c r="UR54" i="4"/>
  <c r="UR55" i="4"/>
  <c r="UR52" i="4"/>
  <c r="UR50" i="4"/>
  <c r="UR51" i="4"/>
  <c r="UR49" i="4"/>
  <c r="UR53" i="4"/>
  <c r="UR46" i="4"/>
  <c r="UR47" i="4"/>
  <c r="UR45" i="4"/>
  <c r="UR41" i="4"/>
  <c r="UR44" i="4"/>
  <c r="UR48" i="4"/>
  <c r="UR43" i="4"/>
  <c r="UR42" i="4"/>
  <c r="UR40" i="4"/>
  <c r="UR39" i="4"/>
  <c r="UR36" i="4"/>
  <c r="UR32" i="4"/>
  <c r="UR34" i="4"/>
  <c r="UR37" i="4"/>
  <c r="UR35" i="4"/>
  <c r="UR38" i="4"/>
  <c r="UX56" i="4"/>
  <c r="UX55" i="4"/>
  <c r="UX54" i="4"/>
  <c r="UX53" i="4"/>
  <c r="UX50" i="4"/>
  <c r="UX51" i="4"/>
  <c r="UX49" i="4"/>
  <c r="UX52" i="4"/>
  <c r="UX47" i="4"/>
  <c r="UX48" i="4"/>
  <c r="UX46" i="4"/>
  <c r="UX45" i="4"/>
  <c r="UX41" i="4"/>
  <c r="UX42" i="4"/>
  <c r="UX40" i="4"/>
  <c r="UX43" i="4"/>
  <c r="UX36" i="4"/>
  <c r="UX39" i="4"/>
  <c r="UX37" i="4"/>
  <c r="UX44" i="4"/>
  <c r="UX32" i="4"/>
  <c r="UX34" i="4"/>
  <c r="VD56" i="4"/>
  <c r="VD55" i="4"/>
  <c r="VD54" i="4"/>
  <c r="VD53" i="4"/>
  <c r="VD50" i="4"/>
  <c r="VD51" i="4"/>
  <c r="VD52" i="4"/>
  <c r="VD49" i="4"/>
  <c r="VD46" i="4"/>
  <c r="VD47" i="4"/>
  <c r="VD48" i="4"/>
  <c r="VD42" i="4"/>
  <c r="VD41" i="4"/>
  <c r="VD44" i="4"/>
  <c r="VD45" i="4"/>
  <c r="VD40" i="4"/>
  <c r="VD36" i="4"/>
  <c r="VD37" i="4"/>
  <c r="VD43" i="4"/>
  <c r="VD32" i="4"/>
  <c r="VD34" i="4"/>
  <c r="VD38" i="4"/>
  <c r="VJ56" i="4"/>
  <c r="VJ55" i="4"/>
  <c r="VJ54" i="4"/>
  <c r="VJ53" i="4"/>
  <c r="VJ52" i="4"/>
  <c r="VJ50" i="4"/>
  <c r="VJ51" i="4"/>
  <c r="VJ49" i="4"/>
  <c r="VJ47" i="4"/>
  <c r="VJ48" i="4"/>
  <c r="VJ46" i="4"/>
  <c r="VJ45" i="4"/>
  <c r="VJ41" i="4"/>
  <c r="VJ44" i="4"/>
  <c r="VJ40" i="4"/>
  <c r="VJ36" i="4"/>
  <c r="VJ42" i="4"/>
  <c r="VJ37" i="4"/>
  <c r="VJ43" i="4"/>
  <c r="VJ39" i="4"/>
  <c r="VJ32" i="4"/>
  <c r="VJ34" i="4"/>
  <c r="VJ35" i="4"/>
  <c r="VP56" i="4"/>
  <c r="VP55" i="4"/>
  <c r="VP54" i="4"/>
  <c r="VP53" i="4"/>
  <c r="VP50" i="4"/>
  <c r="VP51" i="4"/>
  <c r="VP49" i="4"/>
  <c r="VP46" i="4"/>
  <c r="VP47" i="4"/>
  <c r="VP48" i="4"/>
  <c r="VP52" i="4"/>
  <c r="VP43" i="4"/>
  <c r="VP41" i="4"/>
  <c r="VP42" i="4"/>
  <c r="VP45" i="4"/>
  <c r="VP40" i="4"/>
  <c r="VP36" i="4"/>
  <c r="VP37" i="4"/>
  <c r="VP39" i="4"/>
  <c r="VP44" i="4"/>
  <c r="VP32" i="4"/>
  <c r="VP34" i="4"/>
  <c r="VP38" i="4"/>
  <c r="VV56" i="4"/>
  <c r="VV55" i="4"/>
  <c r="VV54" i="4"/>
  <c r="VV53" i="4"/>
  <c r="VV50" i="4"/>
  <c r="VV52" i="4"/>
  <c r="VV51" i="4"/>
  <c r="VV49" i="4"/>
  <c r="VV48" i="4"/>
  <c r="VV46" i="4"/>
  <c r="VV41" i="4"/>
  <c r="VV43" i="4"/>
  <c r="VV47" i="4"/>
  <c r="VV42" i="4"/>
  <c r="VV40" i="4"/>
  <c r="VV36" i="4"/>
  <c r="VV37" i="4"/>
  <c r="VV45" i="4"/>
  <c r="VV44" i="4"/>
  <c r="VV32" i="4"/>
  <c r="VV34" i="4"/>
  <c r="WB56" i="4"/>
  <c r="WB55" i="4"/>
  <c r="WB52" i="4"/>
  <c r="WB53" i="4"/>
  <c r="WB50" i="4"/>
  <c r="WB51" i="4"/>
  <c r="WB49" i="4"/>
  <c r="WB46" i="4"/>
  <c r="WB54" i="4"/>
  <c r="WB47" i="4"/>
  <c r="WB48" i="4"/>
  <c r="WB41" i="4"/>
  <c r="WB44" i="4"/>
  <c r="WB45" i="4"/>
  <c r="WB43" i="4"/>
  <c r="WB40" i="4"/>
  <c r="WB36" i="4"/>
  <c r="WB42" i="4"/>
  <c r="WB37" i="4"/>
  <c r="WB32" i="4"/>
  <c r="WB34" i="4"/>
  <c r="WB39" i="4"/>
  <c r="WB35" i="4"/>
  <c r="WB38" i="4"/>
  <c r="WH56" i="4"/>
  <c r="WH55" i="4"/>
  <c r="WH53" i="4"/>
  <c r="WH50" i="4"/>
  <c r="WH51" i="4"/>
  <c r="WH49" i="4"/>
  <c r="WH52" i="4"/>
  <c r="WH54" i="4"/>
  <c r="WH48" i="4"/>
  <c r="WH46" i="4"/>
  <c r="WH47" i="4"/>
  <c r="WH41" i="4"/>
  <c r="WH45" i="4"/>
  <c r="WH43" i="4"/>
  <c r="WH42" i="4"/>
  <c r="WH40" i="4"/>
  <c r="WH39" i="4"/>
  <c r="WH36" i="4"/>
  <c r="WH44" i="4"/>
  <c r="WH37" i="4"/>
  <c r="WH32" i="4"/>
  <c r="WH34" i="4"/>
  <c r="WN56" i="4"/>
  <c r="WN55" i="4"/>
  <c r="WN54" i="4"/>
  <c r="WN53" i="4"/>
  <c r="WN50" i="4"/>
  <c r="WN52" i="4"/>
  <c r="WN51" i="4"/>
  <c r="WN49" i="4"/>
  <c r="WN45" i="4"/>
  <c r="WN46" i="4"/>
  <c r="WN47" i="4"/>
  <c r="WN48" i="4"/>
  <c r="WN42" i="4"/>
  <c r="WN41" i="4"/>
  <c r="WN44" i="4"/>
  <c r="WN40" i="4"/>
  <c r="WN43" i="4"/>
  <c r="WN36" i="4"/>
  <c r="WN39" i="4"/>
  <c r="WN37" i="4"/>
  <c r="WN32" i="4"/>
  <c r="WN34" i="4"/>
  <c r="WN38" i="4"/>
  <c r="WT56" i="4"/>
  <c r="WT54" i="4"/>
  <c r="WT55" i="4"/>
  <c r="WT52" i="4"/>
  <c r="WT50" i="4"/>
  <c r="WT51" i="4"/>
  <c r="WT53" i="4"/>
  <c r="WT49" i="4"/>
  <c r="WT45" i="4"/>
  <c r="WT48" i="4"/>
  <c r="WT46" i="4"/>
  <c r="WT47" i="4"/>
  <c r="WT41" i="4"/>
  <c r="WT44" i="4"/>
  <c r="WT40" i="4"/>
  <c r="WT36" i="4"/>
  <c r="WT37" i="4"/>
  <c r="WT42" i="4"/>
  <c r="WT32" i="4"/>
  <c r="WT34" i="4"/>
  <c r="WT35" i="4"/>
  <c r="WZ56" i="4"/>
  <c r="WZ55" i="4"/>
  <c r="WZ54" i="4"/>
  <c r="WZ53" i="4"/>
  <c r="WZ50" i="4"/>
  <c r="WZ51" i="4"/>
  <c r="WZ52" i="4"/>
  <c r="WZ49" i="4"/>
  <c r="WZ45" i="4"/>
  <c r="WZ46" i="4"/>
  <c r="WZ47" i="4"/>
  <c r="WZ48" i="4"/>
  <c r="WZ43" i="4"/>
  <c r="WZ41" i="4"/>
  <c r="WZ44" i="4"/>
  <c r="WZ40" i="4"/>
  <c r="WZ42" i="4"/>
  <c r="WZ36" i="4"/>
  <c r="WZ37" i="4"/>
  <c r="WZ39" i="4"/>
  <c r="WZ32" i="4"/>
  <c r="WZ34" i="4"/>
  <c r="WZ38" i="4"/>
  <c r="XF56" i="4"/>
  <c r="XF55" i="4"/>
  <c r="XF54" i="4"/>
  <c r="XF53" i="4"/>
  <c r="XF50" i="4"/>
  <c r="XF52" i="4"/>
  <c r="XF51" i="4"/>
  <c r="XF49" i="4"/>
  <c r="XF45" i="4"/>
  <c r="XF48" i="4"/>
  <c r="XF46" i="4"/>
  <c r="XF47" i="4"/>
  <c r="XF41" i="4"/>
  <c r="XF44" i="4"/>
  <c r="XF43" i="4"/>
  <c r="XF40" i="4"/>
  <c r="XF36" i="4"/>
  <c r="XF37" i="4"/>
  <c r="XF32" i="4"/>
  <c r="XF39" i="4"/>
  <c r="XF34" i="4"/>
  <c r="XL56" i="4"/>
  <c r="XL55" i="4"/>
  <c r="XL54" i="4"/>
  <c r="XL52" i="4"/>
  <c r="XL50" i="4"/>
  <c r="XL51" i="4"/>
  <c r="XL49" i="4"/>
  <c r="XL53" i="4"/>
  <c r="XL45" i="4"/>
  <c r="XL46" i="4"/>
  <c r="XL47" i="4"/>
  <c r="XL41" i="4"/>
  <c r="XL43" i="4"/>
  <c r="XL42" i="4"/>
  <c r="XL48" i="4"/>
  <c r="XL40" i="4"/>
  <c r="XL36" i="4"/>
  <c r="XL37" i="4"/>
  <c r="XL44" i="4"/>
  <c r="XL39" i="4"/>
  <c r="XL32" i="4"/>
  <c r="XL34" i="4"/>
  <c r="XL35" i="4"/>
  <c r="XL38" i="4"/>
  <c r="XR56" i="4"/>
  <c r="XR55" i="4"/>
  <c r="XR54" i="4"/>
  <c r="XR53" i="4"/>
  <c r="XR50" i="4"/>
  <c r="XR51" i="4"/>
  <c r="XR49" i="4"/>
  <c r="XR52" i="4"/>
  <c r="XR46" i="4"/>
  <c r="XR45" i="4"/>
  <c r="XR48" i="4"/>
  <c r="XR41" i="4"/>
  <c r="XR47" i="4"/>
  <c r="XR43" i="4"/>
  <c r="XR40" i="4"/>
  <c r="XR44" i="4"/>
  <c r="XR39" i="4"/>
  <c r="XR36" i="4"/>
  <c r="XR42" i="4"/>
  <c r="XR37" i="4"/>
  <c r="XR32" i="4"/>
  <c r="XR34" i="4"/>
  <c r="XX56" i="4"/>
  <c r="XX55" i="4"/>
  <c r="XX54" i="4"/>
  <c r="XX53" i="4"/>
  <c r="XX50" i="4"/>
  <c r="XX52" i="4"/>
  <c r="XX51" i="4"/>
  <c r="XX49" i="4"/>
  <c r="XX46" i="4"/>
  <c r="XX45" i="4"/>
  <c r="XX47" i="4"/>
  <c r="XX48" i="4"/>
  <c r="XX42" i="4"/>
  <c r="XX41" i="4"/>
  <c r="XX44" i="4"/>
  <c r="XX40" i="4"/>
  <c r="XX36" i="4"/>
  <c r="XX39" i="4"/>
  <c r="XX37" i="4"/>
  <c r="XX43" i="4"/>
  <c r="XX32" i="4"/>
  <c r="XX34" i="4"/>
  <c r="XX38" i="4"/>
  <c r="YD56" i="4"/>
  <c r="YD55" i="4"/>
  <c r="YD54" i="4"/>
  <c r="YD52" i="4"/>
  <c r="YD53" i="4"/>
  <c r="YD50" i="4"/>
  <c r="YD51" i="4"/>
  <c r="YD49" i="4"/>
  <c r="YD46" i="4"/>
  <c r="YD45" i="4"/>
  <c r="YD48" i="4"/>
  <c r="YD47" i="4"/>
  <c r="YD41" i="4"/>
  <c r="YD40" i="4"/>
  <c r="YD43" i="4"/>
  <c r="YD36" i="4"/>
  <c r="YD37" i="4"/>
  <c r="YD42" i="4"/>
  <c r="YD39" i="4"/>
  <c r="YD32" i="4"/>
  <c r="YD44" i="4"/>
  <c r="YD34" i="4"/>
  <c r="YD35" i="4"/>
  <c r="YJ56" i="4"/>
  <c r="YJ55" i="4"/>
  <c r="YJ54" i="4"/>
  <c r="YJ53" i="4"/>
  <c r="YJ50" i="4"/>
  <c r="YJ51" i="4"/>
  <c r="YJ49" i="4"/>
  <c r="YJ52" i="4"/>
  <c r="YJ46" i="4"/>
  <c r="YJ45" i="4"/>
  <c r="YJ47" i="4"/>
  <c r="YJ48" i="4"/>
  <c r="YJ43" i="4"/>
  <c r="YJ41" i="4"/>
  <c r="YJ40" i="4"/>
  <c r="YJ36" i="4"/>
  <c r="YJ37" i="4"/>
  <c r="YJ42" i="4"/>
  <c r="YJ44" i="4"/>
  <c r="YJ32" i="4"/>
  <c r="YJ34" i="4"/>
  <c r="YJ39" i="4"/>
  <c r="YJ38" i="4"/>
  <c r="YP56" i="4"/>
  <c r="YP55" i="4"/>
  <c r="YP54" i="4"/>
  <c r="YP53" i="4"/>
  <c r="YP50" i="4"/>
  <c r="YP52" i="4"/>
  <c r="YP51" i="4"/>
  <c r="YP49" i="4"/>
  <c r="YP46" i="4"/>
  <c r="YP45" i="4"/>
  <c r="YP48" i="4"/>
  <c r="YP47" i="4"/>
  <c r="YP41" i="4"/>
  <c r="YP43" i="4"/>
  <c r="YP42" i="4"/>
  <c r="YP40" i="4"/>
  <c r="YP36" i="4"/>
  <c r="YP39" i="4"/>
  <c r="YP37" i="4"/>
  <c r="YP44" i="4"/>
  <c r="YP32" i="4"/>
  <c r="YP34" i="4"/>
  <c r="YV56" i="4"/>
  <c r="YV54" i="4"/>
  <c r="YV52" i="4"/>
  <c r="YV55" i="4"/>
  <c r="YV50" i="4"/>
  <c r="YV51" i="4"/>
  <c r="YV53" i="4"/>
  <c r="YV49" i="4"/>
  <c r="YV46" i="4"/>
  <c r="YV45" i="4"/>
  <c r="YV47" i="4"/>
  <c r="YV48" i="4"/>
  <c r="YV41" i="4"/>
  <c r="YV44" i="4"/>
  <c r="YV43" i="4"/>
  <c r="YV40" i="4"/>
  <c r="YV36" i="4"/>
  <c r="YV37" i="4"/>
  <c r="YV39" i="4"/>
  <c r="YV32" i="4"/>
  <c r="YV34" i="4"/>
  <c r="YV42" i="4"/>
  <c r="YV35" i="4"/>
  <c r="YV38" i="4"/>
  <c r="ZB56" i="4"/>
  <c r="ZB55" i="4"/>
  <c r="ZB54" i="4"/>
  <c r="ZB53" i="4"/>
  <c r="ZB50" i="4"/>
  <c r="ZB51" i="4"/>
  <c r="ZB52" i="4"/>
  <c r="ZB49" i="4"/>
  <c r="ZB46" i="4"/>
  <c r="ZB45" i="4"/>
  <c r="ZB48" i="4"/>
  <c r="ZB47" i="4"/>
  <c r="ZB41" i="4"/>
  <c r="ZB43" i="4"/>
  <c r="ZB44" i="4"/>
  <c r="ZB42" i="4"/>
  <c r="ZB40" i="4"/>
  <c r="ZB36" i="4"/>
  <c r="ZB37" i="4"/>
  <c r="ZB32" i="4"/>
  <c r="ZB34" i="4"/>
  <c r="ZB39" i="4"/>
  <c r="ZH56" i="4"/>
  <c r="ZH55" i="4"/>
  <c r="ZH54" i="4"/>
  <c r="ZH53" i="4"/>
  <c r="ZH50" i="4"/>
  <c r="ZH52" i="4"/>
  <c r="ZH51" i="4"/>
  <c r="ZH49" i="4"/>
  <c r="ZH46" i="4"/>
  <c r="ZH45" i="4"/>
  <c r="ZH47" i="4"/>
  <c r="ZH48" i="4"/>
  <c r="ZH42" i="4"/>
  <c r="ZH41" i="4"/>
  <c r="ZH44" i="4"/>
  <c r="ZH43" i="4"/>
  <c r="ZH40" i="4"/>
  <c r="ZH36" i="4"/>
  <c r="ZH39" i="4"/>
  <c r="ZH37" i="4"/>
  <c r="ZH32" i="4"/>
  <c r="ZH34" i="4"/>
  <c r="ZH38" i="4"/>
  <c r="ZN56" i="4"/>
  <c r="ZN55" i="4"/>
  <c r="ZN54" i="4"/>
  <c r="ZN52" i="4"/>
  <c r="ZN50" i="4"/>
  <c r="ZN51" i="4"/>
  <c r="ZN53" i="4"/>
  <c r="ZN49" i="4"/>
  <c r="ZN46" i="4"/>
  <c r="ZN45" i="4"/>
  <c r="ZN48" i="4"/>
  <c r="ZN47" i="4"/>
  <c r="ZN41" i="4"/>
  <c r="ZN44" i="4"/>
  <c r="ZN40" i="4"/>
  <c r="ZN36" i="4"/>
  <c r="ZN37" i="4"/>
  <c r="ZN43" i="4"/>
  <c r="ZN39" i="4"/>
  <c r="ZN32" i="4"/>
  <c r="ZN42" i="4"/>
  <c r="ZN34" i="4"/>
  <c r="ZN35" i="4"/>
  <c r="ZT56" i="4"/>
  <c r="ZT55" i="4"/>
  <c r="ZT54" i="4"/>
  <c r="ZT53" i="4"/>
  <c r="ZT50" i="4"/>
  <c r="ZT51" i="4"/>
  <c r="ZT49" i="4"/>
  <c r="ZT46" i="4"/>
  <c r="ZT45" i="4"/>
  <c r="ZT52" i="4"/>
  <c r="ZT47" i="4"/>
  <c r="ZT48" i="4"/>
  <c r="ZT43" i="4"/>
  <c r="ZT41" i="4"/>
  <c r="ZT44" i="4"/>
  <c r="ZT40" i="4"/>
  <c r="ZT36" i="4"/>
  <c r="ZT37" i="4"/>
  <c r="ZT42" i="4"/>
  <c r="ZT32" i="4"/>
  <c r="ZT34" i="4"/>
  <c r="ZT39" i="4"/>
  <c r="ZT38" i="4"/>
  <c r="ZZ56" i="4"/>
  <c r="ZZ55" i="4"/>
  <c r="ZZ53" i="4"/>
  <c r="ZZ50" i="4"/>
  <c r="ZZ52" i="4"/>
  <c r="ZZ51" i="4"/>
  <c r="ZZ54" i="4"/>
  <c r="ZZ49" i="4"/>
  <c r="ZZ46" i="4"/>
  <c r="ZZ45" i="4"/>
  <c r="ZZ48" i="4"/>
  <c r="ZZ41" i="4"/>
  <c r="ZZ47" i="4"/>
  <c r="ZZ40" i="4"/>
  <c r="ZZ36" i="4"/>
  <c r="ZZ44" i="4"/>
  <c r="ZZ39" i="4"/>
  <c r="ZZ37" i="4"/>
  <c r="ZZ42" i="4"/>
  <c r="ZZ32" i="4"/>
  <c r="ZZ34" i="4"/>
  <c r="ZZ43" i="4"/>
  <c r="AAF56" i="4"/>
  <c r="AAF54" i="4"/>
  <c r="AAF55" i="4"/>
  <c r="AAF52" i="4"/>
  <c r="AAF53" i="4"/>
  <c r="AAF50" i="4"/>
  <c r="AAF51" i="4"/>
  <c r="AAF49" i="4"/>
  <c r="AAF46" i="4"/>
  <c r="AAF45" i="4"/>
  <c r="AAF47" i="4"/>
  <c r="AAF41" i="4"/>
  <c r="AAF43" i="4"/>
  <c r="AAF42" i="4"/>
  <c r="AAF40" i="4"/>
  <c r="AAF44" i="4"/>
  <c r="AAF36" i="4"/>
  <c r="AAF48" i="4"/>
  <c r="AAF37" i="4"/>
  <c r="AAF39" i="4"/>
  <c r="AAF32" i="4"/>
  <c r="AAF34" i="4"/>
  <c r="AAF35" i="4"/>
  <c r="AAF38" i="4"/>
  <c r="AAL56" i="4"/>
  <c r="AAL55" i="4"/>
  <c r="AAL53" i="4"/>
  <c r="AAL54" i="4"/>
  <c r="AAL50" i="4"/>
  <c r="AAL51" i="4"/>
  <c r="AAL49" i="4"/>
  <c r="AAL52" i="4"/>
  <c r="AAL46" i="4"/>
  <c r="AAL45" i="4"/>
  <c r="AAL48" i="4"/>
  <c r="AAL47" i="4"/>
  <c r="AAL41" i="4"/>
  <c r="AAL44" i="4"/>
  <c r="AAL43" i="4"/>
  <c r="AAL36" i="4"/>
  <c r="AAL37" i="4"/>
  <c r="AAL40" i="4"/>
  <c r="AAL32" i="4"/>
  <c r="AAL34" i="4"/>
  <c r="AAL39" i="4"/>
  <c r="AAR56" i="4"/>
  <c r="AAR54" i="4"/>
  <c r="AAR55" i="4"/>
  <c r="AAR53" i="4"/>
  <c r="AAR50" i="4"/>
  <c r="AAR52" i="4"/>
  <c r="AAR51" i="4"/>
  <c r="AAR49" i="4"/>
  <c r="AAR46" i="4"/>
  <c r="AAR45" i="4"/>
  <c r="AAR47" i="4"/>
  <c r="AAR48" i="4"/>
  <c r="AAR42" i="4"/>
  <c r="AAR41" i="4"/>
  <c r="AAR43" i="4"/>
  <c r="AAR44" i="4"/>
  <c r="AAR36" i="4"/>
  <c r="AAR39" i="4"/>
  <c r="AAR37" i="4"/>
  <c r="AAR40" i="4"/>
  <c r="AAR32" i="4"/>
  <c r="AAR34" i="4"/>
  <c r="AAR38" i="4"/>
  <c r="AAX56" i="4"/>
  <c r="AAX55" i="4"/>
  <c r="AAX54" i="4"/>
  <c r="AAX52" i="4"/>
  <c r="AAX50" i="4"/>
  <c r="AAX51" i="4"/>
  <c r="AAX53" i="4"/>
  <c r="AAX49" i="4"/>
  <c r="AAX46" i="4"/>
  <c r="AAX45" i="4"/>
  <c r="AAX48" i="4"/>
  <c r="AAX47" i="4"/>
  <c r="AAX41" i="4"/>
  <c r="AAX44" i="4"/>
  <c r="AAX42" i="4"/>
  <c r="AAX40" i="4"/>
  <c r="AAX36" i="4"/>
  <c r="AAX37" i="4"/>
  <c r="AAX43" i="4"/>
  <c r="AAX39" i="4"/>
  <c r="AAX32" i="4"/>
  <c r="AAX34" i="4"/>
  <c r="AAX35" i="4"/>
  <c r="ABD56" i="4"/>
  <c r="ABD55" i="4"/>
  <c r="ABD54" i="4"/>
  <c r="ABD53" i="4"/>
  <c r="ABD50" i="4"/>
  <c r="ABD51" i="4"/>
  <c r="ABD52" i="4"/>
  <c r="ABD49" i="4"/>
  <c r="ABD48" i="4"/>
  <c r="ABD46" i="4"/>
  <c r="ABD45" i="4"/>
  <c r="ABD47" i="4"/>
  <c r="ABD43" i="4"/>
  <c r="ABD41" i="4"/>
  <c r="ABD36" i="4"/>
  <c r="ABD40" i="4"/>
  <c r="ABD37" i="4"/>
  <c r="ABD44" i="4"/>
  <c r="ABD32" i="4"/>
  <c r="ABD34" i="4"/>
  <c r="ABD39" i="4"/>
  <c r="ABD42" i="4"/>
  <c r="ABD38" i="4"/>
  <c r="ABJ56" i="4"/>
  <c r="ABJ55" i="4"/>
  <c r="ABJ53" i="4"/>
  <c r="ABJ54" i="4"/>
  <c r="ABJ50" i="4"/>
  <c r="ABJ52" i="4"/>
  <c r="ABJ51" i="4"/>
  <c r="ABJ49" i="4"/>
  <c r="ABJ48" i="4"/>
  <c r="ABJ46" i="4"/>
  <c r="ABJ45" i="4"/>
  <c r="ABJ47" i="4"/>
  <c r="ABJ41" i="4"/>
  <c r="ABJ44" i="4"/>
  <c r="ABJ43" i="4"/>
  <c r="ABJ36" i="4"/>
  <c r="ABJ39" i="4"/>
  <c r="ABJ37" i="4"/>
  <c r="ABJ42" i="4"/>
  <c r="ABJ32" i="4"/>
  <c r="ABJ34" i="4"/>
  <c r="ABP56" i="4"/>
  <c r="ABP54" i="4"/>
  <c r="ABP55" i="4"/>
  <c r="ABP52" i="4"/>
  <c r="ABP50" i="4"/>
  <c r="ABP51" i="4"/>
  <c r="ABP49" i="4"/>
  <c r="ABP53" i="4"/>
  <c r="ABP48" i="4"/>
  <c r="ABP46" i="4"/>
  <c r="ABP45" i="4"/>
  <c r="ABP47" i="4"/>
  <c r="ABP41" i="4"/>
  <c r="ABP42" i="4"/>
  <c r="ABP44" i="4"/>
  <c r="ABP40" i="4"/>
  <c r="ABP36" i="4"/>
  <c r="ABP37" i="4"/>
  <c r="ABP39" i="4"/>
  <c r="ABP32" i="4"/>
  <c r="ABP34" i="4"/>
  <c r="ABP35" i="4"/>
  <c r="ABP38" i="4"/>
  <c r="ABV56" i="4"/>
  <c r="ABV55" i="4"/>
  <c r="ABV53" i="4"/>
  <c r="ABV54" i="4"/>
  <c r="ABV50" i="4"/>
  <c r="ABV51" i="4"/>
  <c r="ABV49" i="4"/>
  <c r="ABV52" i="4"/>
  <c r="ABV48" i="4"/>
  <c r="ABV46" i="4"/>
  <c r="ABV45" i="4"/>
  <c r="ABV43" i="4"/>
  <c r="ABV41" i="4"/>
  <c r="ABV42" i="4"/>
  <c r="ABV47" i="4"/>
  <c r="ABV36" i="4"/>
  <c r="ABV37" i="4"/>
  <c r="ABV40" i="4"/>
  <c r="ABV32" i="4"/>
  <c r="ABV44" i="4"/>
  <c r="ABV34" i="4"/>
  <c r="ABV39" i="4"/>
  <c r="ACB56" i="4"/>
  <c r="ACB54" i="4"/>
  <c r="ACB55" i="4"/>
  <c r="ACB53" i="4"/>
  <c r="ACB50" i="4"/>
  <c r="ACB52" i="4"/>
  <c r="ACB49" i="4"/>
  <c r="ACB48" i="4"/>
  <c r="ACB46" i="4"/>
  <c r="ACB45" i="4"/>
  <c r="ACB51" i="4"/>
  <c r="ACB47" i="4"/>
  <c r="ACB42" i="4"/>
  <c r="ACB41" i="4"/>
  <c r="ACB40" i="4"/>
  <c r="ACB36" i="4"/>
  <c r="ACB39" i="4"/>
  <c r="ACB37" i="4"/>
  <c r="ACB43" i="4"/>
  <c r="ACB44" i="4"/>
  <c r="ACB32" i="4"/>
  <c r="ACB34" i="4"/>
  <c r="ACB38" i="4"/>
  <c r="ACH56" i="4"/>
  <c r="ACH55" i="4"/>
  <c r="ACH54" i="4"/>
  <c r="ACH52" i="4"/>
  <c r="ACH53" i="4"/>
  <c r="ACH50" i="4"/>
  <c r="ACH51" i="4"/>
  <c r="ACH49" i="4"/>
  <c r="ACH48" i="4"/>
  <c r="ACH46" i="4"/>
  <c r="ACH45" i="4"/>
  <c r="ACH47" i="4"/>
  <c r="ACH41" i="4"/>
  <c r="ACH44" i="4"/>
  <c r="ACH42" i="4"/>
  <c r="ACH40" i="4"/>
  <c r="ACH43" i="4"/>
  <c r="ACH36" i="4"/>
  <c r="ACH37" i="4"/>
  <c r="ACH39" i="4"/>
  <c r="ACH32" i="4"/>
  <c r="ACH34" i="4"/>
  <c r="ACH35" i="4"/>
  <c r="ACN56" i="4"/>
  <c r="ACN55" i="4"/>
  <c r="ACN54" i="4"/>
  <c r="ACN53" i="4"/>
  <c r="ACN51" i="4"/>
  <c r="ACN50" i="4"/>
  <c r="ACN49" i="4"/>
  <c r="ACN52" i="4"/>
  <c r="ACN48" i="4"/>
  <c r="ACN46" i="4"/>
  <c r="ACN45" i="4"/>
  <c r="ACN47" i="4"/>
  <c r="ACN43" i="4"/>
  <c r="ACN41" i="4"/>
  <c r="ACN42" i="4"/>
  <c r="ACN36" i="4"/>
  <c r="ACN44" i="4"/>
  <c r="ACN37" i="4"/>
  <c r="ACN32" i="4"/>
  <c r="ACN40" i="4"/>
  <c r="ACN34" i="4"/>
  <c r="ACN38" i="4"/>
  <c r="ACT56" i="4"/>
  <c r="ACT55" i="4"/>
  <c r="ACT54" i="4"/>
  <c r="ACT53" i="4"/>
  <c r="ACT50" i="4"/>
  <c r="ACT52" i="4"/>
  <c r="ACT49" i="4"/>
  <c r="ACT51" i="4"/>
  <c r="ACT48" i="4"/>
  <c r="ACT46" i="4"/>
  <c r="ACT45" i="4"/>
  <c r="ACT41" i="4"/>
  <c r="ACT47" i="4"/>
  <c r="ACT44" i="4"/>
  <c r="ACT43" i="4"/>
  <c r="ACT36" i="4"/>
  <c r="ACT39" i="4"/>
  <c r="ACT37" i="4"/>
  <c r="ACT40" i="4"/>
  <c r="ACT42" i="4"/>
  <c r="ACT32" i="4"/>
  <c r="ACT34" i="4"/>
  <c r="ACZ56" i="4"/>
  <c r="ACZ55" i="4"/>
  <c r="ACZ52" i="4"/>
  <c r="ACZ50" i="4"/>
  <c r="ACZ51" i="4"/>
  <c r="ACZ53" i="4"/>
  <c r="ACZ54" i="4"/>
  <c r="ACZ49" i="4"/>
  <c r="ACZ48" i="4"/>
  <c r="ACZ46" i="4"/>
  <c r="ACZ45" i="4"/>
  <c r="ACZ47" i="4"/>
  <c r="ACZ41" i="4"/>
  <c r="ACZ44" i="4"/>
  <c r="ACZ43" i="4"/>
  <c r="ACZ40" i="4"/>
  <c r="ACZ36" i="4"/>
  <c r="ACZ37" i="4"/>
  <c r="ACZ42" i="4"/>
  <c r="ACZ39" i="4"/>
  <c r="ACZ32" i="4"/>
  <c r="ACZ34" i="4"/>
  <c r="ACZ35" i="4"/>
  <c r="ACZ38" i="4"/>
  <c r="ADF56" i="4"/>
  <c r="ADF55" i="4"/>
  <c r="ADF54" i="4"/>
  <c r="ADF53" i="4"/>
  <c r="ADF51" i="4"/>
  <c r="ADF50" i="4"/>
  <c r="ADF52" i="4"/>
  <c r="ADF49" i="4"/>
  <c r="ADF48" i="4"/>
  <c r="ADF46" i="4"/>
  <c r="ADF45" i="4"/>
  <c r="ADF41" i="4"/>
  <c r="ADF47" i="4"/>
  <c r="ADF43" i="4"/>
  <c r="ADF44" i="4"/>
  <c r="ADF36" i="4"/>
  <c r="ADF42" i="4"/>
  <c r="ADF40" i="4"/>
  <c r="ADF37" i="4"/>
  <c r="ADF32" i="4"/>
  <c r="ADF34" i="4"/>
  <c r="ADL56" i="4"/>
  <c r="ADL55" i="4"/>
  <c r="ADL54" i="4"/>
  <c r="ADL53" i="4"/>
  <c r="ADL50" i="4"/>
  <c r="ADL52" i="4"/>
  <c r="ADL51" i="4"/>
  <c r="ADL49" i="4"/>
  <c r="ADL48" i="4"/>
  <c r="ADL46" i="4"/>
  <c r="ADL45" i="4"/>
  <c r="ADL47" i="4"/>
  <c r="ADL41" i="4"/>
  <c r="ADL42" i="4"/>
  <c r="ADL44" i="4"/>
  <c r="ADL43" i="4"/>
  <c r="ADL36" i="4"/>
  <c r="ADL39" i="4"/>
  <c r="ADL37" i="4"/>
  <c r="ADL32" i="4"/>
  <c r="ADL34" i="4"/>
  <c r="ADL40" i="4"/>
  <c r="ADL38" i="4"/>
  <c r="ADR56" i="4"/>
  <c r="ADR55" i="4"/>
  <c r="ADR53" i="4"/>
  <c r="ADR54" i="4"/>
  <c r="ADR52" i="4"/>
  <c r="ADR50" i="4"/>
  <c r="ADR51" i="4"/>
  <c r="ADR49" i="4"/>
  <c r="ADR48" i="4"/>
  <c r="ADR46" i="4"/>
  <c r="ADR45" i="4"/>
  <c r="ADR41" i="4"/>
  <c r="ADR47" i="4"/>
  <c r="ADR40" i="4"/>
  <c r="ADR42" i="4"/>
  <c r="ADR36" i="4"/>
  <c r="ADR37" i="4"/>
  <c r="ADR44" i="4"/>
  <c r="ADR39" i="4"/>
  <c r="ADR32" i="4"/>
  <c r="ADR43" i="4"/>
  <c r="ADR34" i="4"/>
  <c r="ADR35" i="4"/>
  <c r="ADX56" i="4"/>
  <c r="ADX55" i="4"/>
  <c r="ADX53" i="4"/>
  <c r="ADX54" i="4"/>
  <c r="ADX51" i="4"/>
  <c r="ADX50" i="4"/>
  <c r="ADX49" i="4"/>
  <c r="ADX48" i="4"/>
  <c r="ADX46" i="4"/>
  <c r="ADX52" i="4"/>
  <c r="ADX45" i="4"/>
  <c r="ADX47" i="4"/>
  <c r="ADX41" i="4"/>
  <c r="ADX43" i="4"/>
  <c r="ADX42" i="4"/>
  <c r="ADX44" i="4"/>
  <c r="ADX36" i="4"/>
  <c r="ADX37" i="4"/>
  <c r="ADX40" i="4"/>
  <c r="ADX32" i="4"/>
  <c r="ADX34" i="4"/>
  <c r="ADX39" i="4"/>
  <c r="ADX38" i="4"/>
  <c r="AED56" i="4"/>
  <c r="AED55" i="4"/>
  <c r="AED54" i="4"/>
  <c r="AED53" i="4"/>
  <c r="AED50" i="4"/>
  <c r="AED52" i="4"/>
  <c r="AED49" i="4"/>
  <c r="AED48" i="4"/>
  <c r="AED46" i="4"/>
  <c r="AED51" i="4"/>
  <c r="AED45" i="4"/>
  <c r="AED41" i="4"/>
  <c r="AED44" i="4"/>
  <c r="AED42" i="4"/>
  <c r="AED40" i="4"/>
  <c r="AED36" i="4"/>
  <c r="AED47" i="4"/>
  <c r="AED43" i="4"/>
  <c r="AED39" i="4"/>
  <c r="AED37" i="4"/>
  <c r="AED32" i="4"/>
  <c r="AED34" i="4"/>
  <c r="AEJ56" i="4"/>
  <c r="AEJ55" i="4"/>
  <c r="AEJ53" i="4"/>
  <c r="AEJ54" i="4"/>
  <c r="AEJ52" i="4"/>
  <c r="AEJ50" i="4"/>
  <c r="AEJ51" i="4"/>
  <c r="AEJ49" i="4"/>
  <c r="AEJ48" i="4"/>
  <c r="AEJ46" i="4"/>
  <c r="AEJ45" i="4"/>
  <c r="AEJ47" i="4"/>
  <c r="AEJ41" i="4"/>
  <c r="AEJ40" i="4"/>
  <c r="AEJ43" i="4"/>
  <c r="AEJ36" i="4"/>
  <c r="AEJ37" i="4"/>
  <c r="AEJ39" i="4"/>
  <c r="AEJ32" i="4"/>
  <c r="AEJ42" i="4"/>
  <c r="AEJ34" i="4"/>
  <c r="AEJ35" i="4"/>
  <c r="AEJ44" i="4"/>
  <c r="AEJ38" i="4"/>
  <c r="AEP56" i="4"/>
  <c r="AEP55" i="4"/>
  <c r="AEP53" i="4"/>
  <c r="AEP54" i="4"/>
  <c r="AEP51" i="4"/>
  <c r="AEP50" i="4"/>
  <c r="AEP49" i="4"/>
  <c r="AEP52" i="4"/>
  <c r="AEP48" i="4"/>
  <c r="AEP46" i="4"/>
  <c r="AEP45" i="4"/>
  <c r="AEP41" i="4"/>
  <c r="AEP47" i="4"/>
  <c r="AEP43" i="4"/>
  <c r="AEP42" i="4"/>
  <c r="AEP36" i="4"/>
  <c r="AEP37" i="4"/>
  <c r="AEP44" i="4"/>
  <c r="AEP32" i="4"/>
  <c r="AEP34" i="4"/>
  <c r="AEP40" i="4"/>
  <c r="AEV56" i="4"/>
  <c r="AEV55" i="4"/>
  <c r="AEV54" i="4"/>
  <c r="AEV53" i="4"/>
  <c r="AEV50" i="4"/>
  <c r="AEV52" i="4"/>
  <c r="AEV49" i="4"/>
  <c r="AEV51" i="4"/>
  <c r="AEV48" i="4"/>
  <c r="AEV46" i="4"/>
  <c r="AEV45" i="4"/>
  <c r="AEV47" i="4"/>
  <c r="AEV41" i="4"/>
  <c r="AEV42" i="4"/>
  <c r="AEV36" i="4"/>
  <c r="AEV39" i="4"/>
  <c r="AEV37" i="4"/>
  <c r="AEV44" i="4"/>
  <c r="AEV40" i="4"/>
  <c r="AEV43" i="4"/>
  <c r="AEV32" i="4"/>
  <c r="AEV34" i="4"/>
  <c r="AEV38" i="4"/>
  <c r="AFB56" i="4"/>
  <c r="AFB55" i="4"/>
  <c r="AFB53" i="4"/>
  <c r="AFB52" i="4"/>
  <c r="AFB50" i="4"/>
  <c r="AFB51" i="4"/>
  <c r="AFB54" i="4"/>
  <c r="AFB49" i="4"/>
  <c r="AFB48" i="4"/>
  <c r="AFB46" i="4"/>
  <c r="AFB45" i="4"/>
  <c r="AFB41" i="4"/>
  <c r="AFB47" i="4"/>
  <c r="AFB44" i="4"/>
  <c r="AFB43" i="4"/>
  <c r="AFB42" i="4"/>
  <c r="AFB40" i="4"/>
  <c r="AFB36" i="4"/>
  <c r="AFB37" i="4"/>
  <c r="AFB39" i="4"/>
  <c r="AFB32" i="4"/>
  <c r="AFB34" i="4"/>
  <c r="AFB35" i="4"/>
  <c r="AFH56" i="4"/>
  <c r="AFH55" i="4"/>
  <c r="AFH53" i="4"/>
  <c r="AFH54" i="4"/>
  <c r="AFH51" i="4"/>
  <c r="AFH50" i="4"/>
  <c r="AFH52" i="4"/>
  <c r="AFH49" i="4"/>
  <c r="AFH48" i="4"/>
  <c r="AFH46" i="4"/>
  <c r="AFH45" i="4"/>
  <c r="AFH47" i="4"/>
  <c r="AFH41" i="4"/>
  <c r="AFH43" i="4"/>
  <c r="AFH44" i="4"/>
  <c r="AFH42" i="4"/>
  <c r="AFH36" i="4"/>
  <c r="AFH40" i="4"/>
  <c r="AFH37" i="4"/>
  <c r="AFH32" i="4"/>
  <c r="AFH34" i="4"/>
  <c r="AFH38" i="4"/>
  <c r="AFN56" i="4"/>
  <c r="AFN55" i="4"/>
  <c r="AFN54" i="4"/>
  <c r="AFN53" i="4"/>
  <c r="AFN50" i="4"/>
  <c r="AFN52" i="4"/>
  <c r="AFN51" i="4"/>
  <c r="AFN49" i="4"/>
  <c r="AFN48" i="4"/>
  <c r="AFN46" i="4"/>
  <c r="AFN45" i="4"/>
  <c r="AFN41" i="4"/>
  <c r="AFN47" i="4"/>
  <c r="AFN44" i="4"/>
  <c r="AFN43" i="4"/>
  <c r="AFN36" i="4"/>
  <c r="AFN39" i="4"/>
  <c r="AFN37" i="4"/>
  <c r="AFN42" i="4"/>
  <c r="AFN32" i="4"/>
  <c r="AFN34" i="4"/>
  <c r="AFT56" i="4"/>
  <c r="AFT55" i="4"/>
  <c r="AFT53" i="4"/>
  <c r="AFT54" i="4"/>
  <c r="AFT52" i="4"/>
  <c r="AFT50" i="4"/>
  <c r="AFT51" i="4"/>
  <c r="AFT49" i="4"/>
  <c r="AFT48" i="4"/>
  <c r="AFT46" i="4"/>
  <c r="AFT45" i="4"/>
  <c r="AFT47" i="4"/>
  <c r="AFT41" i="4"/>
  <c r="AFT44" i="4"/>
  <c r="AFT43" i="4"/>
  <c r="AFT40" i="4"/>
  <c r="AFT42" i="4"/>
  <c r="AFT36" i="4"/>
  <c r="AFT37" i="4"/>
  <c r="AFT39" i="4"/>
  <c r="AFT32" i="4"/>
  <c r="AFT34" i="4"/>
  <c r="AFT35" i="4"/>
  <c r="AFT38" i="4"/>
  <c r="AFZ56" i="4"/>
  <c r="AFZ55" i="4"/>
  <c r="AFZ53" i="4"/>
  <c r="AFZ54" i="4"/>
  <c r="AFZ51" i="4"/>
  <c r="AFZ50" i="4"/>
  <c r="AFZ49" i="4"/>
  <c r="AFZ52" i="4"/>
  <c r="AFZ48" i="4"/>
  <c r="AFZ46" i="4"/>
  <c r="AFZ45" i="4"/>
  <c r="AFZ41" i="4"/>
  <c r="AFZ43" i="4"/>
  <c r="AFZ44" i="4"/>
  <c r="AFZ47" i="4"/>
  <c r="AFZ36" i="4"/>
  <c r="AFZ37" i="4"/>
  <c r="AFZ40" i="4"/>
  <c r="AFZ32" i="4"/>
  <c r="AFZ34" i="4"/>
  <c r="AFZ39" i="4"/>
  <c r="AFZ42" i="4"/>
  <c r="AGF56" i="4"/>
  <c r="AGF55" i="4"/>
  <c r="AGF54" i="4"/>
  <c r="AGF53" i="4"/>
  <c r="AGF50" i="4"/>
  <c r="AGF52" i="4"/>
  <c r="AGF49" i="4"/>
  <c r="AGF48" i="4"/>
  <c r="AGF46" i="4"/>
  <c r="AGF51" i="4"/>
  <c r="AGF45" i="4"/>
  <c r="AGF47" i="4"/>
  <c r="AGF41" i="4"/>
  <c r="AGF42" i="4"/>
  <c r="AGF43" i="4"/>
  <c r="AGF40" i="4"/>
  <c r="AGF36" i="4"/>
  <c r="AGF44" i="4"/>
  <c r="AGF39" i="4"/>
  <c r="AGF37" i="4"/>
  <c r="AGF32" i="4"/>
  <c r="AGF34" i="4"/>
  <c r="AGF38" i="4"/>
  <c r="AGL56" i="4"/>
  <c r="AGL55" i="4"/>
  <c r="AGL53" i="4"/>
  <c r="AGL54" i="4"/>
  <c r="AGL52" i="4"/>
  <c r="AGL50" i="4"/>
  <c r="AGL51" i="4"/>
  <c r="AGL49" i="4"/>
  <c r="AGL48" i="4"/>
  <c r="AGL46" i="4"/>
  <c r="AGL45" i="4"/>
  <c r="AGL41" i="4"/>
  <c r="AGL47" i="4"/>
  <c r="AGL40" i="4"/>
  <c r="AGL43" i="4"/>
  <c r="AGL42" i="4"/>
  <c r="AGL44" i="4"/>
  <c r="AGL36" i="4"/>
  <c r="AGL37" i="4"/>
  <c r="AGL39" i="4"/>
  <c r="AGL32" i="4"/>
  <c r="AGL34" i="4"/>
  <c r="AGL35" i="4"/>
  <c r="AGR56" i="4"/>
  <c r="AGR55" i="4"/>
  <c r="AGR53" i="4"/>
  <c r="AGR54" i="4"/>
  <c r="AGR51" i="4"/>
  <c r="AGR50" i="4"/>
  <c r="AGR49" i="4"/>
  <c r="AGR52" i="4"/>
  <c r="AGR48" i="4"/>
  <c r="AGR46" i="4"/>
  <c r="AGR45" i="4"/>
  <c r="AGR47" i="4"/>
  <c r="AGR41" i="4"/>
  <c r="AGR43" i="4"/>
  <c r="AGR44" i="4"/>
  <c r="AGR42" i="4"/>
  <c r="AGR36" i="4"/>
  <c r="AGR37" i="4"/>
  <c r="AGR40" i="4"/>
  <c r="AGR32" i="4"/>
  <c r="AGR34" i="4"/>
  <c r="AGR38" i="4"/>
  <c r="AGX56" i="4"/>
  <c r="AGX55" i="4"/>
  <c r="AGX54" i="4"/>
  <c r="AGX53" i="4"/>
  <c r="AGX50" i="4"/>
  <c r="AGX52" i="4"/>
  <c r="AGX49" i="4"/>
  <c r="AGX51" i="4"/>
  <c r="AGX48" i="4"/>
  <c r="AGX46" i="4"/>
  <c r="AGX45" i="4"/>
  <c r="AGX41" i="4"/>
  <c r="AGX47" i="4"/>
  <c r="AGX42" i="4"/>
  <c r="AGX43" i="4"/>
  <c r="AGX44" i="4"/>
  <c r="AGX36" i="4"/>
  <c r="AGX39" i="4"/>
  <c r="AGX37" i="4"/>
  <c r="AGX40" i="4"/>
  <c r="AGX32" i="4"/>
  <c r="AGX34" i="4"/>
  <c r="AHD56" i="4"/>
  <c r="AHD55" i="4"/>
  <c r="AHD53" i="4"/>
  <c r="AHD52" i="4"/>
  <c r="AHD54" i="4"/>
  <c r="AHD50" i="4"/>
  <c r="AHD51" i="4"/>
  <c r="AHD49" i="4"/>
  <c r="AHD48" i="4"/>
  <c r="AHD46" i="4"/>
  <c r="AHD45" i="4"/>
  <c r="AHD47" i="4"/>
  <c r="AHD41" i="4"/>
  <c r="AHD44" i="4"/>
  <c r="AHD43" i="4"/>
  <c r="AHD40" i="4"/>
  <c r="AHD36" i="4"/>
  <c r="AHD37" i="4"/>
  <c r="AHD42" i="4"/>
  <c r="AHD39" i="4"/>
  <c r="AHD32" i="4"/>
  <c r="AHD34" i="4"/>
  <c r="AHD35" i="4"/>
  <c r="AHD38" i="4"/>
  <c r="AHJ56" i="4"/>
  <c r="AHJ55" i="4"/>
  <c r="AHJ53" i="4"/>
  <c r="AHJ54" i="4"/>
  <c r="AHJ51" i="4"/>
  <c r="AHJ50" i="4"/>
  <c r="AHJ52" i="4"/>
  <c r="AHJ49" i="4"/>
  <c r="AHJ48" i="4"/>
  <c r="AHJ46" i="4"/>
  <c r="AHJ45" i="4"/>
  <c r="AHJ41" i="4"/>
  <c r="AHJ47" i="4"/>
  <c r="AHJ43" i="4"/>
  <c r="AHJ42" i="4"/>
  <c r="AHJ36" i="4"/>
  <c r="AHJ40" i="4"/>
  <c r="AHJ37" i="4"/>
  <c r="AHJ44" i="4"/>
  <c r="AHJ32" i="4"/>
  <c r="AHJ34" i="4"/>
  <c r="AHP56" i="4"/>
  <c r="AHP55" i="4"/>
  <c r="AHP54" i="4"/>
  <c r="AHP53" i="4"/>
  <c r="AHP50" i="4"/>
  <c r="AHP52" i="4"/>
  <c r="AHP51" i="4"/>
  <c r="AHP49" i="4"/>
  <c r="AHP48" i="4"/>
  <c r="AHP46" i="4"/>
  <c r="AHP45" i="4"/>
  <c r="AHP47" i="4"/>
  <c r="AHP41" i="4"/>
  <c r="AHP42" i="4"/>
  <c r="AHP44" i="4"/>
  <c r="AHP36" i="4"/>
  <c r="AHP39" i="4"/>
  <c r="AHP37" i="4"/>
  <c r="AHP32" i="4"/>
  <c r="AHP34" i="4"/>
  <c r="AHP38" i="4"/>
  <c r="RR33" i="4"/>
  <c r="SD33" i="4"/>
  <c r="SP33" i="4"/>
  <c r="TB33" i="4"/>
  <c r="TN33" i="4"/>
  <c r="TZ33" i="4"/>
  <c r="UL33" i="4"/>
  <c r="UX33" i="4"/>
  <c r="VJ33" i="4"/>
  <c r="ZZ33" i="4"/>
  <c r="AAR33" i="4"/>
  <c r="ABJ33" i="4"/>
  <c r="ACB33" i="4"/>
  <c r="ACT33" i="4"/>
  <c r="ADL33" i="4"/>
  <c r="AED33" i="4"/>
  <c r="AEV33" i="4"/>
  <c r="AFN33" i="4"/>
  <c r="AGF33" i="4"/>
  <c r="AGX33" i="4"/>
  <c r="AHP33" i="4"/>
  <c r="SV35" i="4"/>
  <c r="UX35" i="4"/>
  <c r="VV35" i="4"/>
  <c r="XX35" i="4"/>
  <c r="ZZ35" i="4"/>
  <c r="ACB35" i="4"/>
  <c r="AED35" i="4"/>
  <c r="AGF35" i="4"/>
  <c r="ACD36" i="4"/>
  <c r="ADT36" i="4"/>
  <c r="AGH36" i="4"/>
  <c r="ACD37" i="4"/>
  <c r="ADN37" i="4"/>
  <c r="AEX37" i="4"/>
  <c r="AGH37" i="4"/>
  <c r="AIA37" i="4"/>
  <c r="AIH37" i="4" s="1"/>
  <c r="AP38" i="4"/>
  <c r="AL38" i="4"/>
  <c r="AR38" i="4"/>
  <c r="Y38" i="4"/>
  <c r="RR38" i="4"/>
  <c r="TB38" i="4"/>
  <c r="UL38" i="4"/>
  <c r="VV38" i="4"/>
  <c r="XF38" i="4"/>
  <c r="YP38" i="4"/>
  <c r="ZZ38" i="4"/>
  <c r="ABJ38" i="4"/>
  <c r="ACT38" i="4"/>
  <c r="AED38" i="4"/>
  <c r="AFN38" i="4"/>
  <c r="AGX38" i="4"/>
  <c r="SJ39" i="4"/>
  <c r="VD39" i="4"/>
  <c r="AGR39" i="4"/>
  <c r="ACP40" i="4"/>
  <c r="RR42" i="4"/>
  <c r="XF42" i="4"/>
  <c r="ACV42" i="4"/>
  <c r="WT43" i="4"/>
  <c r="AR45" i="4"/>
  <c r="AQ45" i="4"/>
  <c r="UO46" i="4"/>
  <c r="RG56" i="4"/>
  <c r="RG55" i="4"/>
  <c r="RG52" i="4"/>
  <c r="RG54" i="4"/>
  <c r="RG51" i="4"/>
  <c r="RG53" i="4"/>
  <c r="RG50" i="4"/>
  <c r="RG49" i="4"/>
  <c r="RG47" i="4"/>
  <c r="RG48" i="4"/>
  <c r="RG46" i="4"/>
  <c r="RG42" i="4"/>
  <c r="RG43" i="4"/>
  <c r="RG41" i="4"/>
  <c r="RG37" i="4"/>
  <c r="RG44" i="4"/>
  <c r="RG38" i="4"/>
  <c r="RG40" i="4"/>
  <c r="Z40" i="4" s="1"/>
  <c r="AC40" i="4" s="1"/>
  <c r="RG45" i="4"/>
  <c r="RG35" i="4"/>
  <c r="RG33" i="4"/>
  <c r="RG36" i="4"/>
  <c r="RM56" i="4"/>
  <c r="RM54" i="4"/>
  <c r="RM55" i="4"/>
  <c r="RM51" i="4"/>
  <c r="RM53" i="4"/>
  <c r="RM50" i="4"/>
  <c r="RM49" i="4"/>
  <c r="RM47" i="4"/>
  <c r="RM46" i="4"/>
  <c r="RM52" i="4"/>
  <c r="RM48" i="4"/>
  <c r="RM42" i="4"/>
  <c r="RM44" i="4"/>
  <c r="RM43" i="4"/>
  <c r="RM37" i="4"/>
  <c r="RM38" i="4"/>
  <c r="RM39" i="4"/>
  <c r="RM41" i="4"/>
  <c r="RM33" i="4"/>
  <c r="RM40" i="4"/>
  <c r="RM36" i="4"/>
  <c r="RS56" i="4"/>
  <c r="RS55" i="4"/>
  <c r="RS54" i="4"/>
  <c r="RS53" i="4"/>
  <c r="RS51" i="4"/>
  <c r="RS52" i="4"/>
  <c r="RS50" i="4"/>
  <c r="RS49" i="4"/>
  <c r="RS47" i="4"/>
  <c r="RS48" i="4"/>
  <c r="RS46" i="4"/>
  <c r="RS42" i="4"/>
  <c r="RS44" i="4"/>
  <c r="RS43" i="4"/>
  <c r="RS45" i="4"/>
  <c r="RS40" i="4"/>
  <c r="RS37" i="4"/>
  <c r="RS38" i="4"/>
  <c r="RS41" i="4"/>
  <c r="RS36" i="4"/>
  <c r="RS33" i="4"/>
  <c r="RS39" i="4"/>
  <c r="RS35" i="4"/>
  <c r="RY56" i="4"/>
  <c r="RY55" i="4"/>
  <c r="RY52" i="4"/>
  <c r="RY51" i="4"/>
  <c r="RY50" i="4"/>
  <c r="RY54" i="4"/>
  <c r="RY49" i="4"/>
  <c r="RY47" i="4"/>
  <c r="RY53" i="4"/>
  <c r="RY46" i="4"/>
  <c r="RY48" i="4"/>
  <c r="RY42" i="4"/>
  <c r="RY43" i="4"/>
  <c r="RY41" i="4"/>
  <c r="RY45" i="4"/>
  <c r="RY44" i="4"/>
  <c r="RY37" i="4"/>
  <c r="RY38" i="4"/>
  <c r="RY40" i="4"/>
  <c r="RY39" i="4"/>
  <c r="RY33" i="4"/>
  <c r="RY36" i="4"/>
  <c r="RY35" i="4"/>
  <c r="SE56" i="4"/>
  <c r="SE55" i="4"/>
  <c r="SE54" i="4"/>
  <c r="SE51" i="4"/>
  <c r="SE53" i="4"/>
  <c r="SE50" i="4"/>
  <c r="SE52" i="4"/>
  <c r="SE49" i="4"/>
  <c r="SE47" i="4"/>
  <c r="SE48" i="4"/>
  <c r="SE46" i="4"/>
  <c r="SE42" i="4"/>
  <c r="SE44" i="4"/>
  <c r="SE45" i="4"/>
  <c r="SE43" i="4"/>
  <c r="SE39" i="4"/>
  <c r="SE37" i="4"/>
  <c r="SE41" i="4"/>
  <c r="SE38" i="4"/>
  <c r="SE40" i="4"/>
  <c r="SE33" i="4"/>
  <c r="SE36" i="4"/>
  <c r="SE35" i="4"/>
  <c r="SK56" i="4"/>
  <c r="SK55" i="4"/>
  <c r="SK54" i="4"/>
  <c r="SK53" i="4"/>
  <c r="SK51" i="4"/>
  <c r="SK52" i="4"/>
  <c r="SK50" i="4"/>
  <c r="SK49" i="4"/>
  <c r="SK47" i="4"/>
  <c r="SK46" i="4"/>
  <c r="SK48" i="4"/>
  <c r="SK42" i="4"/>
  <c r="SK44" i="4"/>
  <c r="SK40" i="4"/>
  <c r="SK37" i="4"/>
  <c r="SK43" i="4"/>
  <c r="SK39" i="4"/>
  <c r="SK38" i="4"/>
  <c r="SK36" i="4"/>
  <c r="SK35" i="4"/>
  <c r="SK33" i="4"/>
  <c r="SK45" i="4"/>
  <c r="SQ56" i="4"/>
  <c r="SQ55" i="4"/>
  <c r="SQ52" i="4"/>
  <c r="SQ51" i="4"/>
  <c r="SQ54" i="4"/>
  <c r="SQ50" i="4"/>
  <c r="SQ53" i="4"/>
  <c r="SQ49" i="4"/>
  <c r="SQ47" i="4"/>
  <c r="SQ48" i="4"/>
  <c r="SQ46" i="4"/>
  <c r="SQ42" i="4"/>
  <c r="SQ43" i="4"/>
  <c r="SQ45" i="4"/>
  <c r="SQ44" i="4"/>
  <c r="SQ41" i="4"/>
  <c r="SQ37" i="4"/>
  <c r="SQ38" i="4"/>
  <c r="SQ40" i="4"/>
  <c r="SQ33" i="4"/>
  <c r="SQ36" i="4"/>
  <c r="SQ35" i="4"/>
  <c r="SQ39" i="4"/>
  <c r="SW56" i="4"/>
  <c r="SW53" i="4"/>
  <c r="SW55" i="4"/>
  <c r="SW54" i="4"/>
  <c r="SW51" i="4"/>
  <c r="SW52" i="4"/>
  <c r="SW50" i="4"/>
  <c r="SW49" i="4"/>
  <c r="SW47" i="4"/>
  <c r="SW46" i="4"/>
  <c r="SW48" i="4"/>
  <c r="SW42" i="4"/>
  <c r="SW44" i="4"/>
  <c r="SW43" i="4"/>
  <c r="SW37" i="4"/>
  <c r="SW38" i="4"/>
  <c r="SW45" i="4"/>
  <c r="SW41" i="4"/>
  <c r="SW39" i="4"/>
  <c r="SW33" i="4"/>
  <c r="SW40" i="4"/>
  <c r="SW36" i="4"/>
  <c r="SW35" i="4"/>
  <c r="TC56" i="4"/>
  <c r="TC53" i="4"/>
  <c r="TC55" i="4"/>
  <c r="TC54" i="4"/>
  <c r="TC51" i="4"/>
  <c r="TC52" i="4"/>
  <c r="TC49" i="4"/>
  <c r="TC50" i="4"/>
  <c r="TC47" i="4"/>
  <c r="TC48" i="4"/>
  <c r="TC46" i="4"/>
  <c r="TC42" i="4"/>
  <c r="TC44" i="4"/>
  <c r="TC43" i="4"/>
  <c r="TC45" i="4"/>
  <c r="TC41" i="4"/>
  <c r="TC40" i="4"/>
  <c r="TC37" i="4"/>
  <c r="TC38" i="4"/>
  <c r="TC36" i="4"/>
  <c r="TC35" i="4"/>
  <c r="TC33" i="4"/>
  <c r="TI56" i="4"/>
  <c r="TI53" i="4"/>
  <c r="TI55" i="4"/>
  <c r="TI52" i="4"/>
  <c r="TI54" i="4"/>
  <c r="TI51" i="4"/>
  <c r="TI50" i="4"/>
  <c r="TI49" i="4"/>
  <c r="TI47" i="4"/>
  <c r="TI46" i="4"/>
  <c r="TI48" i="4"/>
  <c r="TI42" i="4"/>
  <c r="TI45" i="4"/>
  <c r="TI41" i="4"/>
  <c r="TI43" i="4"/>
  <c r="TI37" i="4"/>
  <c r="TI38" i="4"/>
  <c r="TI40" i="4"/>
  <c r="TI44" i="4"/>
  <c r="TI33" i="4"/>
  <c r="TI36" i="4"/>
  <c r="TI35" i="4"/>
  <c r="TI39" i="4"/>
  <c r="TO56" i="4"/>
  <c r="TO55" i="4"/>
  <c r="TO53" i="4"/>
  <c r="TO54" i="4"/>
  <c r="TO50" i="4"/>
  <c r="TO51" i="4"/>
  <c r="TO49" i="4"/>
  <c r="TO52" i="4"/>
  <c r="TO47" i="4"/>
  <c r="TO48" i="4"/>
  <c r="TO46" i="4"/>
  <c r="TO42" i="4"/>
  <c r="TO44" i="4"/>
  <c r="TO45" i="4"/>
  <c r="TO39" i="4"/>
  <c r="TO37" i="4"/>
  <c r="TO38" i="4"/>
  <c r="TO33" i="4"/>
  <c r="TO41" i="4"/>
  <c r="TO43" i="4"/>
  <c r="TO40" i="4"/>
  <c r="TO36" i="4"/>
  <c r="TO35" i="4"/>
  <c r="TU56" i="4"/>
  <c r="TU55" i="4"/>
  <c r="TU53" i="4"/>
  <c r="TU54" i="4"/>
  <c r="TU50" i="4"/>
  <c r="TU51" i="4"/>
  <c r="TU52" i="4"/>
  <c r="TU49" i="4"/>
  <c r="TU47" i="4"/>
  <c r="TU46" i="4"/>
  <c r="TU48" i="4"/>
  <c r="TU42" i="4"/>
  <c r="TU44" i="4"/>
  <c r="TU45" i="4"/>
  <c r="TU43" i="4"/>
  <c r="TU40" i="4"/>
  <c r="TU37" i="4"/>
  <c r="TU39" i="4"/>
  <c r="TU38" i="4"/>
  <c r="TU41" i="4"/>
  <c r="TU36" i="4"/>
  <c r="TU35" i="4"/>
  <c r="TU33" i="4"/>
  <c r="UA56" i="4"/>
  <c r="UA55" i="4"/>
  <c r="UA53" i="4"/>
  <c r="UA52" i="4"/>
  <c r="UA50" i="4"/>
  <c r="UA51" i="4"/>
  <c r="UA49" i="4"/>
  <c r="UA47" i="4"/>
  <c r="UA48" i="4"/>
  <c r="UA46" i="4"/>
  <c r="UA42" i="4"/>
  <c r="UA54" i="4"/>
  <c r="UA44" i="4"/>
  <c r="UA41" i="4"/>
  <c r="UA37" i="4"/>
  <c r="UA43" i="4"/>
  <c r="UA38" i="4"/>
  <c r="UA40" i="4"/>
  <c r="UA33" i="4"/>
  <c r="UA36" i="4"/>
  <c r="UA35" i="4"/>
  <c r="UG56" i="4"/>
  <c r="UG53" i="4"/>
  <c r="UG55" i="4"/>
  <c r="UG54" i="4"/>
  <c r="UG50" i="4"/>
  <c r="UG51" i="4"/>
  <c r="UG52" i="4"/>
  <c r="UG49" i="4"/>
  <c r="UG47" i="4"/>
  <c r="UG46" i="4"/>
  <c r="UG48" i="4"/>
  <c r="UG42" i="4"/>
  <c r="UG44" i="4"/>
  <c r="UG45" i="4"/>
  <c r="UG43" i="4"/>
  <c r="UG37" i="4"/>
  <c r="UG41" i="4"/>
  <c r="UG38" i="4"/>
  <c r="UG39" i="4"/>
  <c r="UG40" i="4"/>
  <c r="UG33" i="4"/>
  <c r="UG36" i="4"/>
  <c r="UG35" i="4"/>
  <c r="UM56" i="4"/>
  <c r="UM55" i="4"/>
  <c r="UM53" i="4"/>
  <c r="UM54" i="4"/>
  <c r="UM50" i="4"/>
  <c r="UM51" i="4"/>
  <c r="UM52" i="4"/>
  <c r="UM49" i="4"/>
  <c r="UM47" i="4"/>
  <c r="UM48" i="4"/>
  <c r="UM46" i="4"/>
  <c r="UM42" i="4"/>
  <c r="UM44" i="4"/>
  <c r="UM43" i="4"/>
  <c r="UM45" i="4"/>
  <c r="UM40" i="4"/>
  <c r="UM37" i="4"/>
  <c r="UM38" i="4"/>
  <c r="UM36" i="4"/>
  <c r="UM35" i="4"/>
  <c r="UM33" i="4"/>
  <c r="UM39" i="4"/>
  <c r="UM41" i="4"/>
  <c r="US56" i="4"/>
  <c r="US55" i="4"/>
  <c r="US53" i="4"/>
  <c r="US52" i="4"/>
  <c r="US50" i="4"/>
  <c r="US51" i="4"/>
  <c r="US54" i="4"/>
  <c r="US49" i="4"/>
  <c r="US47" i="4"/>
  <c r="US46" i="4"/>
  <c r="US48" i="4"/>
  <c r="US42" i="4"/>
  <c r="US41" i="4"/>
  <c r="US44" i="4"/>
  <c r="US45" i="4"/>
  <c r="US37" i="4"/>
  <c r="US38" i="4"/>
  <c r="US43" i="4"/>
  <c r="US40" i="4"/>
  <c r="US39" i="4"/>
  <c r="US33" i="4"/>
  <c r="US36" i="4"/>
  <c r="US35" i="4"/>
  <c r="UY56" i="4"/>
  <c r="UY53" i="4"/>
  <c r="UY55" i="4"/>
  <c r="UY54" i="4"/>
  <c r="UY50" i="4"/>
  <c r="UY51" i="4"/>
  <c r="UY52" i="4"/>
  <c r="UY49" i="4"/>
  <c r="UY47" i="4"/>
  <c r="UY48" i="4"/>
  <c r="UY46" i="4"/>
  <c r="UY42" i="4"/>
  <c r="UY44" i="4"/>
  <c r="UY43" i="4"/>
  <c r="UY45" i="4"/>
  <c r="UY39" i="4"/>
  <c r="UY37" i="4"/>
  <c r="UY38" i="4"/>
  <c r="UY41" i="4"/>
  <c r="UY33" i="4"/>
  <c r="UY40" i="4"/>
  <c r="UY36" i="4"/>
  <c r="UY35" i="4"/>
  <c r="VE56" i="4"/>
  <c r="VE55" i="4"/>
  <c r="VE54" i="4"/>
  <c r="VE53" i="4"/>
  <c r="VE50" i="4"/>
  <c r="VE51" i="4"/>
  <c r="VE52" i="4"/>
  <c r="VE49" i="4"/>
  <c r="VE47" i="4"/>
  <c r="VE46" i="4"/>
  <c r="VE48" i="4"/>
  <c r="VE42" i="4"/>
  <c r="VE44" i="4"/>
  <c r="VE41" i="4"/>
  <c r="VE40" i="4"/>
  <c r="VE37" i="4"/>
  <c r="VE39" i="4"/>
  <c r="VE38" i="4"/>
  <c r="VE45" i="4"/>
  <c r="VE36" i="4"/>
  <c r="VE35" i="4"/>
  <c r="VE33" i="4"/>
  <c r="VK56" i="4"/>
  <c r="VK55" i="4"/>
  <c r="VK54" i="4"/>
  <c r="VK53" i="4"/>
  <c r="VK52" i="4"/>
  <c r="VK50" i="4"/>
  <c r="VK51" i="4"/>
  <c r="VK49" i="4"/>
  <c r="VK47" i="4"/>
  <c r="VK48" i="4"/>
  <c r="VK46" i="4"/>
  <c r="VK42" i="4"/>
  <c r="VK44" i="4"/>
  <c r="VK43" i="4"/>
  <c r="VK41" i="4"/>
  <c r="VK37" i="4"/>
  <c r="VK38" i="4"/>
  <c r="VK40" i="4"/>
  <c r="VK33" i="4"/>
  <c r="VK36" i="4"/>
  <c r="VK35" i="4"/>
  <c r="VK39" i="4"/>
  <c r="VQ56" i="4"/>
  <c r="VQ54" i="4"/>
  <c r="VQ53" i="4"/>
  <c r="VQ50" i="4"/>
  <c r="VQ51" i="4"/>
  <c r="VQ55" i="4"/>
  <c r="VQ52" i="4"/>
  <c r="VQ49" i="4"/>
  <c r="VQ47" i="4"/>
  <c r="VQ46" i="4"/>
  <c r="VQ48" i="4"/>
  <c r="VQ42" i="4"/>
  <c r="VQ45" i="4"/>
  <c r="VQ44" i="4"/>
  <c r="VQ43" i="4"/>
  <c r="VQ37" i="4"/>
  <c r="VQ38" i="4"/>
  <c r="VQ33" i="4"/>
  <c r="VQ41" i="4"/>
  <c r="VQ40" i="4"/>
  <c r="VQ36" i="4"/>
  <c r="VQ35" i="4"/>
  <c r="VW56" i="4"/>
  <c r="VW55" i="4"/>
  <c r="VW54" i="4"/>
  <c r="VW53" i="4"/>
  <c r="VW50" i="4"/>
  <c r="VW52" i="4"/>
  <c r="VW51" i="4"/>
  <c r="VW47" i="4"/>
  <c r="VW48" i="4"/>
  <c r="VW46" i="4"/>
  <c r="VW49" i="4"/>
  <c r="VW42" i="4"/>
  <c r="VW45" i="4"/>
  <c r="VW44" i="4"/>
  <c r="VW43" i="4"/>
  <c r="VW40" i="4"/>
  <c r="VW37" i="4"/>
  <c r="VW41" i="4"/>
  <c r="VW38" i="4"/>
  <c r="VW39" i="4"/>
  <c r="VW36" i="4"/>
  <c r="VW35" i="4"/>
  <c r="VW33" i="4"/>
  <c r="WC56" i="4"/>
  <c r="WC55" i="4"/>
  <c r="WC54" i="4"/>
  <c r="WC53" i="4"/>
  <c r="WC50" i="4"/>
  <c r="WC51" i="4"/>
  <c r="WC52" i="4"/>
  <c r="WC49" i="4"/>
  <c r="WC47" i="4"/>
  <c r="WC46" i="4"/>
  <c r="WC48" i="4"/>
  <c r="WC42" i="4"/>
  <c r="WC41" i="4"/>
  <c r="WC45" i="4"/>
  <c r="WC37" i="4"/>
  <c r="WC38" i="4"/>
  <c r="WC44" i="4"/>
  <c r="WC40" i="4"/>
  <c r="WC43" i="4"/>
  <c r="WC33" i="4"/>
  <c r="WC39" i="4"/>
  <c r="WC36" i="4"/>
  <c r="WC35" i="4"/>
  <c r="WI56" i="4"/>
  <c r="WI54" i="4"/>
  <c r="WI53" i="4"/>
  <c r="WI55" i="4"/>
  <c r="WI50" i="4"/>
  <c r="WI51" i="4"/>
  <c r="WI52" i="4"/>
  <c r="WI47" i="4"/>
  <c r="WI49" i="4"/>
  <c r="WI48" i="4"/>
  <c r="WI46" i="4"/>
  <c r="WI42" i="4"/>
  <c r="WI45" i="4"/>
  <c r="WI44" i="4"/>
  <c r="WI41" i="4"/>
  <c r="WI37" i="4"/>
  <c r="WI38" i="4"/>
  <c r="WI43" i="4"/>
  <c r="WI39" i="4"/>
  <c r="WI33" i="4"/>
  <c r="WI36" i="4"/>
  <c r="WI35" i="4"/>
  <c r="WO56" i="4"/>
  <c r="WO55" i="4"/>
  <c r="WO54" i="4"/>
  <c r="WO53" i="4"/>
  <c r="WO50" i="4"/>
  <c r="WO52" i="4"/>
  <c r="WO51" i="4"/>
  <c r="WO49" i="4"/>
  <c r="WO47" i="4"/>
  <c r="WO46" i="4"/>
  <c r="WO48" i="4"/>
  <c r="WO42" i="4"/>
  <c r="WO44" i="4"/>
  <c r="WO43" i="4"/>
  <c r="WO40" i="4"/>
  <c r="WO39" i="4"/>
  <c r="WO37" i="4"/>
  <c r="WO38" i="4"/>
  <c r="WO41" i="4"/>
  <c r="WO36" i="4"/>
  <c r="WO35" i="4"/>
  <c r="WO33" i="4"/>
  <c r="WO45" i="4"/>
  <c r="WU56" i="4"/>
  <c r="WU55" i="4"/>
  <c r="WU54" i="4"/>
  <c r="WU53" i="4"/>
  <c r="WU50" i="4"/>
  <c r="WU51" i="4"/>
  <c r="WU47" i="4"/>
  <c r="WU52" i="4"/>
  <c r="WU48" i="4"/>
  <c r="WU46" i="4"/>
  <c r="WU49" i="4"/>
  <c r="WU45" i="4"/>
  <c r="WU42" i="4"/>
  <c r="WU41" i="4"/>
  <c r="WU37" i="4"/>
  <c r="WU39" i="4"/>
  <c r="WU38" i="4"/>
  <c r="WU40" i="4"/>
  <c r="WU43" i="4"/>
  <c r="WU33" i="4"/>
  <c r="WU36" i="4"/>
  <c r="WU35" i="4"/>
  <c r="XA56" i="4"/>
  <c r="XA54" i="4"/>
  <c r="XA53" i="4"/>
  <c r="XA55" i="4"/>
  <c r="XA50" i="4"/>
  <c r="XA51" i="4"/>
  <c r="XA52" i="4"/>
  <c r="XA49" i="4"/>
  <c r="XA47" i="4"/>
  <c r="XA46" i="4"/>
  <c r="XA48" i="4"/>
  <c r="XA42" i="4"/>
  <c r="XA44" i="4"/>
  <c r="XA45" i="4"/>
  <c r="XA43" i="4"/>
  <c r="XA37" i="4"/>
  <c r="XA38" i="4"/>
  <c r="XA41" i="4"/>
  <c r="XA33" i="4"/>
  <c r="XA39" i="4"/>
  <c r="XA36" i="4"/>
  <c r="XA35" i="4"/>
  <c r="XG56" i="4"/>
  <c r="XG55" i="4"/>
  <c r="XG54" i="4"/>
  <c r="XG53" i="4"/>
  <c r="XG50" i="4"/>
  <c r="XG52" i="4"/>
  <c r="XG51" i="4"/>
  <c r="XG47" i="4"/>
  <c r="XG48" i="4"/>
  <c r="XG46" i="4"/>
  <c r="XG49" i="4"/>
  <c r="XG42" i="4"/>
  <c r="XG44" i="4"/>
  <c r="XG43" i="4"/>
  <c r="XG45" i="4"/>
  <c r="XG40" i="4"/>
  <c r="XG37" i="4"/>
  <c r="XG38" i="4"/>
  <c r="XG39" i="4"/>
  <c r="XG36" i="4"/>
  <c r="XG35" i="4"/>
  <c r="XG33" i="4"/>
  <c r="XM56" i="4"/>
  <c r="XM55" i="4"/>
  <c r="XM54" i="4"/>
  <c r="XM53" i="4"/>
  <c r="XM50" i="4"/>
  <c r="XM51" i="4"/>
  <c r="XM49" i="4"/>
  <c r="XM52" i="4"/>
  <c r="XM47" i="4"/>
  <c r="XM46" i="4"/>
  <c r="XM48" i="4"/>
  <c r="XM45" i="4"/>
  <c r="XM42" i="4"/>
  <c r="XM41" i="4"/>
  <c r="XM37" i="4"/>
  <c r="XM44" i="4"/>
  <c r="XM38" i="4"/>
  <c r="XM40" i="4"/>
  <c r="XM33" i="4"/>
  <c r="XM36" i="4"/>
  <c r="XM35" i="4"/>
  <c r="XS56" i="4"/>
  <c r="XS54" i="4"/>
  <c r="XS53" i="4"/>
  <c r="XS55" i="4"/>
  <c r="XS50" i="4"/>
  <c r="XS51" i="4"/>
  <c r="XS52" i="4"/>
  <c r="XS46" i="4"/>
  <c r="XS47" i="4"/>
  <c r="XS49" i="4"/>
  <c r="XS48" i="4"/>
  <c r="XS42" i="4"/>
  <c r="XS44" i="4"/>
  <c r="XS45" i="4"/>
  <c r="XS37" i="4"/>
  <c r="XS38" i="4"/>
  <c r="XS43" i="4"/>
  <c r="XS33" i="4"/>
  <c r="XS40" i="4"/>
  <c r="XS39" i="4"/>
  <c r="XS41" i="4"/>
  <c r="XS36" i="4"/>
  <c r="XS35" i="4"/>
  <c r="XY56" i="4"/>
  <c r="XY55" i="4"/>
  <c r="XY54" i="4"/>
  <c r="XY53" i="4"/>
  <c r="XY50" i="4"/>
  <c r="XY52" i="4"/>
  <c r="XY51" i="4"/>
  <c r="XY49" i="4"/>
  <c r="XY46" i="4"/>
  <c r="XY47" i="4"/>
  <c r="XY48" i="4"/>
  <c r="XY42" i="4"/>
  <c r="XY44" i="4"/>
  <c r="XY43" i="4"/>
  <c r="XY45" i="4"/>
  <c r="XY39" i="4"/>
  <c r="XY40" i="4"/>
  <c r="XY37" i="4"/>
  <c r="XY41" i="4"/>
  <c r="XY38" i="4"/>
  <c r="XY36" i="4"/>
  <c r="XY35" i="4"/>
  <c r="XY33" i="4"/>
  <c r="YE56" i="4"/>
  <c r="YE55" i="4"/>
  <c r="YE54" i="4"/>
  <c r="YE53" i="4"/>
  <c r="YE50" i="4"/>
  <c r="YE51" i="4"/>
  <c r="YE52" i="4"/>
  <c r="YE46" i="4"/>
  <c r="YE47" i="4"/>
  <c r="YE48" i="4"/>
  <c r="YE49" i="4"/>
  <c r="YE42" i="4"/>
  <c r="YE45" i="4"/>
  <c r="YE43" i="4"/>
  <c r="YE44" i="4"/>
  <c r="YE41" i="4"/>
  <c r="YE39" i="4"/>
  <c r="YE37" i="4"/>
  <c r="YE38" i="4"/>
  <c r="YE40" i="4"/>
  <c r="YE33" i="4"/>
  <c r="YE36" i="4"/>
  <c r="YE35" i="4"/>
  <c r="YK56" i="4"/>
  <c r="YK54" i="4"/>
  <c r="YK53" i="4"/>
  <c r="YK55" i="4"/>
  <c r="YK50" i="4"/>
  <c r="YK51" i="4"/>
  <c r="YK52" i="4"/>
  <c r="YK49" i="4"/>
  <c r="YK46" i="4"/>
  <c r="YK47" i="4"/>
  <c r="YK48" i="4"/>
  <c r="YK42" i="4"/>
  <c r="YK44" i="4"/>
  <c r="YK39" i="4"/>
  <c r="YK41" i="4"/>
  <c r="YK37" i="4"/>
  <c r="YK38" i="4"/>
  <c r="YK45" i="4"/>
  <c r="YK33" i="4"/>
  <c r="YK43" i="4"/>
  <c r="YK36" i="4"/>
  <c r="YK35" i="4"/>
  <c r="YQ56" i="4"/>
  <c r="YQ55" i="4"/>
  <c r="YQ54" i="4"/>
  <c r="YQ53" i="4"/>
  <c r="YQ50" i="4"/>
  <c r="YQ52" i="4"/>
  <c r="YQ51" i="4"/>
  <c r="YQ46" i="4"/>
  <c r="YQ47" i="4"/>
  <c r="YQ48" i="4"/>
  <c r="YQ49" i="4"/>
  <c r="YQ42" i="4"/>
  <c r="YQ45" i="4"/>
  <c r="YQ44" i="4"/>
  <c r="YQ43" i="4"/>
  <c r="YQ39" i="4"/>
  <c r="YQ40" i="4"/>
  <c r="YQ37" i="4"/>
  <c r="YQ38" i="4"/>
  <c r="YQ41" i="4"/>
  <c r="YQ36" i="4"/>
  <c r="YQ35" i="4"/>
  <c r="YQ33" i="4"/>
  <c r="YW56" i="4"/>
  <c r="YW55" i="4"/>
  <c r="YW54" i="4"/>
  <c r="YW53" i="4"/>
  <c r="YW50" i="4"/>
  <c r="YW51" i="4"/>
  <c r="YW49" i="4"/>
  <c r="YW46" i="4"/>
  <c r="YW47" i="4"/>
  <c r="YW52" i="4"/>
  <c r="YW48" i="4"/>
  <c r="YW42" i="4"/>
  <c r="YW41" i="4"/>
  <c r="YW45" i="4"/>
  <c r="YW44" i="4"/>
  <c r="YW39" i="4"/>
  <c r="YW43" i="4"/>
  <c r="YW37" i="4"/>
  <c r="YW38" i="4"/>
  <c r="YW40" i="4"/>
  <c r="YW33" i="4"/>
  <c r="YW36" i="4"/>
  <c r="YW35" i="4"/>
  <c r="ZC56" i="4"/>
  <c r="ZC55" i="4"/>
  <c r="ZC54" i="4"/>
  <c r="ZC53" i="4"/>
  <c r="ZC50" i="4"/>
  <c r="ZC51" i="4"/>
  <c r="ZC52" i="4"/>
  <c r="ZC46" i="4"/>
  <c r="ZC47" i="4"/>
  <c r="ZC49" i="4"/>
  <c r="ZC48" i="4"/>
  <c r="ZC42" i="4"/>
  <c r="ZC45" i="4"/>
  <c r="ZC44" i="4"/>
  <c r="ZC39" i="4"/>
  <c r="ZC37" i="4"/>
  <c r="ZC38" i="4"/>
  <c r="ZC41" i="4"/>
  <c r="ZC33" i="4"/>
  <c r="ZC36" i="4"/>
  <c r="ZC35" i="4"/>
  <c r="ZI56" i="4"/>
  <c r="ZI55" i="4"/>
  <c r="ZI54" i="4"/>
  <c r="ZI53" i="4"/>
  <c r="ZI50" i="4"/>
  <c r="ZI52" i="4"/>
  <c r="ZI51" i="4"/>
  <c r="ZI49" i="4"/>
  <c r="ZI46" i="4"/>
  <c r="ZI47" i="4"/>
  <c r="ZI48" i="4"/>
  <c r="ZI42" i="4"/>
  <c r="ZI44" i="4"/>
  <c r="ZI45" i="4"/>
  <c r="ZI39" i="4"/>
  <c r="ZI40" i="4"/>
  <c r="ZI37" i="4"/>
  <c r="ZI38" i="4"/>
  <c r="ZI43" i="4"/>
  <c r="ZI36" i="4"/>
  <c r="ZI35" i="4"/>
  <c r="ZI33" i="4"/>
  <c r="ZI41" i="4"/>
  <c r="ZO56" i="4"/>
  <c r="ZO55" i="4"/>
  <c r="ZO54" i="4"/>
  <c r="ZO53" i="4"/>
  <c r="ZO50" i="4"/>
  <c r="ZO51" i="4"/>
  <c r="ZO52" i="4"/>
  <c r="ZO46" i="4"/>
  <c r="ZO47" i="4"/>
  <c r="ZO48" i="4"/>
  <c r="ZO42" i="4"/>
  <c r="ZO45" i="4"/>
  <c r="ZO49" i="4"/>
  <c r="ZO41" i="4"/>
  <c r="ZO39" i="4"/>
  <c r="ZO37" i="4"/>
  <c r="ZO43" i="4"/>
  <c r="ZO38" i="4"/>
  <c r="ZO40" i="4"/>
  <c r="ZO44" i="4"/>
  <c r="ZO33" i="4"/>
  <c r="ZO36" i="4"/>
  <c r="ZO35" i="4"/>
  <c r="ZU56" i="4"/>
  <c r="ZU55" i="4"/>
  <c r="ZU54" i="4"/>
  <c r="ZU53" i="4"/>
  <c r="ZU50" i="4"/>
  <c r="ZU51" i="4"/>
  <c r="ZU52" i="4"/>
  <c r="ZU49" i="4"/>
  <c r="ZU46" i="4"/>
  <c r="ZU47" i="4"/>
  <c r="ZU48" i="4"/>
  <c r="ZU42" i="4"/>
  <c r="ZU44" i="4"/>
  <c r="ZU45" i="4"/>
  <c r="ZU43" i="4"/>
  <c r="ZU39" i="4"/>
  <c r="ZU37" i="4"/>
  <c r="ZU38" i="4"/>
  <c r="ZU41" i="4"/>
  <c r="ZU33" i="4"/>
  <c r="ZU40" i="4"/>
  <c r="ZU36" i="4"/>
  <c r="ZU35" i="4"/>
  <c r="AAA56" i="4"/>
  <c r="AAA55" i="4"/>
  <c r="AAA54" i="4"/>
  <c r="AAA53" i="4"/>
  <c r="AAA50" i="4"/>
  <c r="AAA52" i="4"/>
  <c r="AAA51" i="4"/>
  <c r="AAA46" i="4"/>
  <c r="AAA47" i="4"/>
  <c r="AAA48" i="4"/>
  <c r="AAA49" i="4"/>
  <c r="AAA42" i="4"/>
  <c r="AAA45" i="4"/>
  <c r="AAA44" i="4"/>
  <c r="AAA43" i="4"/>
  <c r="AAA39" i="4"/>
  <c r="AAA40" i="4"/>
  <c r="AAA37" i="4"/>
  <c r="AAA38" i="4"/>
  <c r="AAA41" i="4"/>
  <c r="AAA36" i="4"/>
  <c r="AAA35" i="4"/>
  <c r="AAA33" i="4"/>
  <c r="AAG56" i="4"/>
  <c r="AAG55" i="4"/>
  <c r="AAG54" i="4"/>
  <c r="AAG53" i="4"/>
  <c r="AAG50" i="4"/>
  <c r="AAG51" i="4"/>
  <c r="AAG52" i="4"/>
  <c r="AAG49" i="4"/>
  <c r="AAG46" i="4"/>
  <c r="AAG47" i="4"/>
  <c r="AAG48" i="4"/>
  <c r="AAG42" i="4"/>
  <c r="AAG43" i="4"/>
  <c r="AAG41" i="4"/>
  <c r="AAG44" i="4"/>
  <c r="AAG45" i="4"/>
  <c r="AAG39" i="4"/>
  <c r="AAG37" i="4"/>
  <c r="AAG38" i="4"/>
  <c r="AAG40" i="4"/>
  <c r="AAG33" i="4"/>
  <c r="AAG36" i="4"/>
  <c r="AAG35" i="4"/>
  <c r="AAM56" i="4"/>
  <c r="AAM55" i="4"/>
  <c r="AAM54" i="4"/>
  <c r="AAM53" i="4"/>
  <c r="AAM50" i="4"/>
  <c r="AAM51" i="4"/>
  <c r="AAM52" i="4"/>
  <c r="AAM46" i="4"/>
  <c r="AAM47" i="4"/>
  <c r="AAM49" i="4"/>
  <c r="AAM48" i="4"/>
  <c r="AAM42" i="4"/>
  <c r="AAM45" i="4"/>
  <c r="AAM44" i="4"/>
  <c r="AAM41" i="4"/>
  <c r="AAM40" i="4"/>
  <c r="AAM39" i="4"/>
  <c r="AAM43" i="4"/>
  <c r="AAM37" i="4"/>
  <c r="AAM38" i="4"/>
  <c r="AAM33" i="4"/>
  <c r="AAM36" i="4"/>
  <c r="AAM35" i="4"/>
  <c r="AAS56" i="4"/>
  <c r="AAS55" i="4"/>
  <c r="AAS54" i="4"/>
  <c r="AAS53" i="4"/>
  <c r="AAS50" i="4"/>
  <c r="AAS52" i="4"/>
  <c r="AAS51" i="4"/>
  <c r="AAS49" i="4"/>
  <c r="AAS46" i="4"/>
  <c r="AAS47" i="4"/>
  <c r="AAS48" i="4"/>
  <c r="AAS42" i="4"/>
  <c r="AAS44" i="4"/>
  <c r="AAS45" i="4"/>
  <c r="AAS39" i="4"/>
  <c r="AAS41" i="4"/>
  <c r="AAS37" i="4"/>
  <c r="AAS40" i="4"/>
  <c r="AAS38" i="4"/>
  <c r="AAS36" i="4"/>
  <c r="AAS35" i="4"/>
  <c r="AAS33" i="4"/>
  <c r="AAS43" i="4"/>
  <c r="AAY56" i="4"/>
  <c r="AAY55" i="4"/>
  <c r="AAY54" i="4"/>
  <c r="AAY53" i="4"/>
  <c r="AAY50" i="4"/>
  <c r="AAY51" i="4"/>
  <c r="AAY46" i="4"/>
  <c r="AAY47" i="4"/>
  <c r="AAY52" i="4"/>
  <c r="AAY48" i="4"/>
  <c r="AAY49" i="4"/>
  <c r="AAY42" i="4"/>
  <c r="AAY45" i="4"/>
  <c r="AAY43" i="4"/>
  <c r="AAY44" i="4"/>
  <c r="AAY41" i="4"/>
  <c r="AAY39" i="4"/>
  <c r="AAY37" i="4"/>
  <c r="AAY38" i="4"/>
  <c r="AAY33" i="4"/>
  <c r="AAY36" i="4"/>
  <c r="AAY35" i="4"/>
  <c r="AAY40" i="4"/>
  <c r="ABE56" i="4"/>
  <c r="ABE55" i="4"/>
  <c r="ABE54" i="4"/>
  <c r="ABE53" i="4"/>
  <c r="ABE50" i="4"/>
  <c r="ABE51" i="4"/>
  <c r="ABE52" i="4"/>
  <c r="ABE49" i="4"/>
  <c r="ABE46" i="4"/>
  <c r="ABE47" i="4"/>
  <c r="ABE48" i="4"/>
  <c r="ABE42" i="4"/>
  <c r="ABE43" i="4"/>
  <c r="ABE44" i="4"/>
  <c r="ABE40" i="4"/>
  <c r="ABE39" i="4"/>
  <c r="ABE37" i="4"/>
  <c r="ABE41" i="4"/>
  <c r="ABE38" i="4"/>
  <c r="ABE45" i="4"/>
  <c r="ABE33" i="4"/>
  <c r="ABE36" i="4"/>
  <c r="ABE35" i="4"/>
  <c r="ABK56" i="4"/>
  <c r="ABK55" i="4"/>
  <c r="ABK54" i="4"/>
  <c r="ABK53" i="4"/>
  <c r="ABK50" i="4"/>
  <c r="ABK52" i="4"/>
  <c r="ABK51" i="4"/>
  <c r="ABK48" i="4"/>
  <c r="ABK46" i="4"/>
  <c r="ABK47" i="4"/>
  <c r="ABK49" i="4"/>
  <c r="ABK42" i="4"/>
  <c r="ABK45" i="4"/>
  <c r="ABK43" i="4"/>
  <c r="ABK44" i="4"/>
  <c r="ABK39" i="4"/>
  <c r="ABK37" i="4"/>
  <c r="ABK38" i="4"/>
  <c r="ABK40" i="4"/>
  <c r="ABK36" i="4"/>
  <c r="ABK35" i="4"/>
  <c r="ABK33" i="4"/>
  <c r="ABQ56" i="4"/>
  <c r="ABQ55" i="4"/>
  <c r="ABQ54" i="4"/>
  <c r="ABQ53" i="4"/>
  <c r="ABQ50" i="4"/>
  <c r="ABQ51" i="4"/>
  <c r="ABQ49" i="4"/>
  <c r="ABQ46" i="4"/>
  <c r="ABQ52" i="4"/>
  <c r="ABQ47" i="4"/>
  <c r="ABQ48" i="4"/>
  <c r="ABQ42" i="4"/>
  <c r="ABQ43" i="4"/>
  <c r="ABQ44" i="4"/>
  <c r="ABQ41" i="4"/>
  <c r="ABQ45" i="4"/>
  <c r="ABQ39" i="4"/>
  <c r="ABQ40" i="4"/>
  <c r="ABQ37" i="4"/>
  <c r="ABQ38" i="4"/>
  <c r="ABQ33" i="4"/>
  <c r="ABQ36" i="4"/>
  <c r="ABQ35" i="4"/>
  <c r="ABW56" i="4"/>
  <c r="ABW55" i="4"/>
  <c r="ABW54" i="4"/>
  <c r="ABW53" i="4"/>
  <c r="ABW51" i="4"/>
  <c r="ABW50" i="4"/>
  <c r="ABW52" i="4"/>
  <c r="ABW48" i="4"/>
  <c r="ABW46" i="4"/>
  <c r="ABW47" i="4"/>
  <c r="ABW49" i="4"/>
  <c r="ABW42" i="4"/>
  <c r="ABW45" i="4"/>
  <c r="ABW43" i="4"/>
  <c r="ABW44" i="4"/>
  <c r="ABW41" i="4"/>
  <c r="ABW40" i="4"/>
  <c r="ABW39" i="4"/>
  <c r="ABW37" i="4"/>
  <c r="ABW38" i="4"/>
  <c r="ABW33" i="4"/>
  <c r="ABW36" i="4"/>
  <c r="ABW35" i="4"/>
  <c r="ACC56" i="4"/>
  <c r="ACC55" i="4"/>
  <c r="ACC54" i="4"/>
  <c r="ACC53" i="4"/>
  <c r="ACC51" i="4"/>
  <c r="ACC50" i="4"/>
  <c r="ACC52" i="4"/>
  <c r="ACC49" i="4"/>
  <c r="ACC46" i="4"/>
  <c r="ACC47" i="4"/>
  <c r="ACC42" i="4"/>
  <c r="ACC43" i="4"/>
  <c r="ACC45" i="4"/>
  <c r="ACC48" i="4"/>
  <c r="ACC44" i="4"/>
  <c r="ACC39" i="4"/>
  <c r="ACC37" i="4"/>
  <c r="ACC38" i="4"/>
  <c r="ACC41" i="4"/>
  <c r="ACC36" i="4"/>
  <c r="ACC35" i="4"/>
  <c r="ACC33" i="4"/>
  <c r="ACC40" i="4"/>
  <c r="ACI56" i="4"/>
  <c r="ACI55" i="4"/>
  <c r="ACI54" i="4"/>
  <c r="ACI53" i="4"/>
  <c r="ACI51" i="4"/>
  <c r="ACI50" i="4"/>
  <c r="ACI52" i="4"/>
  <c r="ACI48" i="4"/>
  <c r="ACI46" i="4"/>
  <c r="ACI47" i="4"/>
  <c r="ACI49" i="4"/>
  <c r="ACI42" i="4"/>
  <c r="ACI43" i="4"/>
  <c r="ACI41" i="4"/>
  <c r="ACI39" i="4"/>
  <c r="ACI37" i="4"/>
  <c r="ACI38" i="4"/>
  <c r="ACI45" i="4"/>
  <c r="ACI44" i="4"/>
  <c r="ACI40" i="4"/>
  <c r="ACI33" i="4"/>
  <c r="ACI36" i="4"/>
  <c r="ACI35" i="4"/>
  <c r="ACO56" i="4"/>
  <c r="ACO55" i="4"/>
  <c r="ACO54" i="4"/>
  <c r="ACO53" i="4"/>
  <c r="ACO51" i="4"/>
  <c r="ACO50" i="4"/>
  <c r="ACO52" i="4"/>
  <c r="ACO49" i="4"/>
  <c r="ACO46" i="4"/>
  <c r="ACO47" i="4"/>
  <c r="ACO48" i="4"/>
  <c r="ACO42" i="4"/>
  <c r="ACO45" i="4"/>
  <c r="ACO43" i="4"/>
  <c r="ACO44" i="4"/>
  <c r="ACO40" i="4"/>
  <c r="ACO39" i="4"/>
  <c r="ACO37" i="4"/>
  <c r="ACO38" i="4"/>
  <c r="ACO33" i="4"/>
  <c r="ACO41" i="4"/>
  <c r="ACO36" i="4"/>
  <c r="ACO35" i="4"/>
  <c r="ACU56" i="4"/>
  <c r="ACU55" i="4"/>
  <c r="ACU54" i="4"/>
  <c r="ACU53" i="4"/>
  <c r="ACU51" i="4"/>
  <c r="ACU50" i="4"/>
  <c r="ACU52" i="4"/>
  <c r="ACU48" i="4"/>
  <c r="ACU46" i="4"/>
  <c r="ACU47" i="4"/>
  <c r="ACU49" i="4"/>
  <c r="ACU42" i="4"/>
  <c r="ACU43" i="4"/>
  <c r="ACU45" i="4"/>
  <c r="ACU44" i="4"/>
  <c r="ACU41" i="4"/>
  <c r="ACU39" i="4"/>
  <c r="ACU37" i="4"/>
  <c r="ACU40" i="4"/>
  <c r="ACU38" i="4"/>
  <c r="ACU36" i="4"/>
  <c r="ACU35" i="4"/>
  <c r="ACU33" i="4"/>
  <c r="ADA56" i="4"/>
  <c r="ADA55" i="4"/>
  <c r="ADA54" i="4"/>
  <c r="ADA53" i="4"/>
  <c r="ADA51" i="4"/>
  <c r="ADA50" i="4"/>
  <c r="ADA49" i="4"/>
  <c r="ADA46" i="4"/>
  <c r="ADA47" i="4"/>
  <c r="ADA48" i="4"/>
  <c r="ADA52" i="4"/>
  <c r="ADA42" i="4"/>
  <c r="ADA43" i="4"/>
  <c r="ADA45" i="4"/>
  <c r="ADA41" i="4"/>
  <c r="ADA39" i="4"/>
  <c r="ADA37" i="4"/>
  <c r="ADA38" i="4"/>
  <c r="ADA33" i="4"/>
  <c r="ADA36" i="4"/>
  <c r="ADA35" i="4"/>
  <c r="ADG56" i="4"/>
  <c r="ADG55" i="4"/>
  <c r="ADG54" i="4"/>
  <c r="ADG53" i="4"/>
  <c r="ADG51" i="4"/>
  <c r="ADG50" i="4"/>
  <c r="ADG52" i="4"/>
  <c r="ADG48" i="4"/>
  <c r="ADG46" i="4"/>
  <c r="ADG47" i="4"/>
  <c r="ADG49" i="4"/>
  <c r="ADG42" i="4"/>
  <c r="ADG45" i="4"/>
  <c r="ADG43" i="4"/>
  <c r="ADG44" i="4"/>
  <c r="ADG41" i="4"/>
  <c r="ADG40" i="4"/>
  <c r="ADG39" i="4"/>
  <c r="ADG37" i="4"/>
  <c r="ADG38" i="4"/>
  <c r="ADG33" i="4"/>
  <c r="ADG36" i="4"/>
  <c r="ADG35" i="4"/>
  <c r="ADM56" i="4"/>
  <c r="ADM55" i="4"/>
  <c r="ADM54" i="4"/>
  <c r="ADM53" i="4"/>
  <c r="ADM51" i="4"/>
  <c r="ADM50" i="4"/>
  <c r="ADM52" i="4"/>
  <c r="ADM49" i="4"/>
  <c r="ADM46" i="4"/>
  <c r="ADM47" i="4"/>
  <c r="ADM48" i="4"/>
  <c r="ADM42" i="4"/>
  <c r="ADM43" i="4"/>
  <c r="ADM44" i="4"/>
  <c r="ADM45" i="4"/>
  <c r="ADM39" i="4"/>
  <c r="ADM37" i="4"/>
  <c r="ADM38" i="4"/>
  <c r="ADM41" i="4"/>
  <c r="ADM40" i="4"/>
  <c r="ADM36" i="4"/>
  <c r="ADM35" i="4"/>
  <c r="ADM33" i="4"/>
  <c r="ADS56" i="4"/>
  <c r="ADS55" i="4"/>
  <c r="ADS54" i="4"/>
  <c r="ADS53" i="4"/>
  <c r="ADS51" i="4"/>
  <c r="ADS50" i="4"/>
  <c r="ADS52" i="4"/>
  <c r="ADS48" i="4"/>
  <c r="ADS46" i="4"/>
  <c r="ADS47" i="4"/>
  <c r="ADS42" i="4"/>
  <c r="ADS43" i="4"/>
  <c r="ADS45" i="4"/>
  <c r="ADS41" i="4"/>
  <c r="ADS39" i="4"/>
  <c r="ADS49" i="4"/>
  <c r="ADS40" i="4"/>
  <c r="ADS37" i="4"/>
  <c r="ADS44" i="4"/>
  <c r="ADS38" i="4"/>
  <c r="ADS33" i="4"/>
  <c r="ADS36" i="4"/>
  <c r="ADS35" i="4"/>
  <c r="ADY56" i="4"/>
  <c r="ADY55" i="4"/>
  <c r="ADY54" i="4"/>
  <c r="ADY53" i="4"/>
  <c r="ADY51" i="4"/>
  <c r="ADY50" i="4"/>
  <c r="ADY52" i="4"/>
  <c r="ADY49" i="4"/>
  <c r="ADY46" i="4"/>
  <c r="ADY47" i="4"/>
  <c r="ADY48" i="4"/>
  <c r="ADY42" i="4"/>
  <c r="ADY45" i="4"/>
  <c r="ADY43" i="4"/>
  <c r="ADY44" i="4"/>
  <c r="ADY40" i="4"/>
  <c r="ADY41" i="4"/>
  <c r="ADY39" i="4"/>
  <c r="ADY37" i="4"/>
  <c r="ADY38" i="4"/>
  <c r="ADY33" i="4"/>
  <c r="ADY36" i="4"/>
  <c r="ADY35" i="4"/>
  <c r="AEE56" i="4"/>
  <c r="AEE55" i="4"/>
  <c r="AEE54" i="4"/>
  <c r="AEE53" i="4"/>
  <c r="AEE51" i="4"/>
  <c r="AEE50" i="4"/>
  <c r="AEE52" i="4"/>
  <c r="AEE48" i="4"/>
  <c r="AEE46" i="4"/>
  <c r="AEE47" i="4"/>
  <c r="AEE49" i="4"/>
  <c r="AEE42" i="4"/>
  <c r="AEE43" i="4"/>
  <c r="AEE45" i="4"/>
  <c r="AEE44" i="4"/>
  <c r="AEE41" i="4"/>
  <c r="AEE39" i="4"/>
  <c r="AEE37" i="4"/>
  <c r="AEE38" i="4"/>
  <c r="AEE40" i="4"/>
  <c r="AEE36" i="4"/>
  <c r="AEE35" i="4"/>
  <c r="AEE33" i="4"/>
  <c r="AEK56" i="4"/>
  <c r="AEK55" i="4"/>
  <c r="AEK54" i="4"/>
  <c r="AEK53" i="4"/>
  <c r="AEK51" i="4"/>
  <c r="AEK50" i="4"/>
  <c r="AEK52" i="4"/>
  <c r="AEK49" i="4"/>
  <c r="AEK46" i="4"/>
  <c r="AEK47" i="4"/>
  <c r="AEK48" i="4"/>
  <c r="AEK42" i="4"/>
  <c r="AEK43" i="4"/>
  <c r="AEK41" i="4"/>
  <c r="AEK44" i="4"/>
  <c r="AEK39" i="4"/>
  <c r="AEK37" i="4"/>
  <c r="AEK38" i="4"/>
  <c r="AEK40" i="4"/>
  <c r="AEK33" i="4"/>
  <c r="AEK36" i="4"/>
  <c r="AEK35" i="4"/>
  <c r="AEQ56" i="4"/>
  <c r="AEQ55" i="4"/>
  <c r="AEQ54" i="4"/>
  <c r="AEQ53" i="4"/>
  <c r="AEQ51" i="4"/>
  <c r="AEQ50" i="4"/>
  <c r="AEQ52" i="4"/>
  <c r="AEQ48" i="4"/>
  <c r="AEQ46" i="4"/>
  <c r="AEQ47" i="4"/>
  <c r="AEQ49" i="4"/>
  <c r="AEQ42" i="4"/>
  <c r="AEQ45" i="4"/>
  <c r="AEQ43" i="4"/>
  <c r="AEQ44" i="4"/>
  <c r="AEQ40" i="4"/>
  <c r="AEQ39" i="4"/>
  <c r="AEQ37" i="4"/>
  <c r="AEQ38" i="4"/>
  <c r="AEQ41" i="4"/>
  <c r="AEQ33" i="4"/>
  <c r="AEQ36" i="4"/>
  <c r="AEQ35" i="4"/>
  <c r="AEW56" i="4"/>
  <c r="AEW55" i="4"/>
  <c r="AEW54" i="4"/>
  <c r="AEW53" i="4"/>
  <c r="AEW51" i="4"/>
  <c r="AEW50" i="4"/>
  <c r="AEW52" i="4"/>
  <c r="AEW49" i="4"/>
  <c r="AEW46" i="4"/>
  <c r="AEW47" i="4"/>
  <c r="AEW48" i="4"/>
  <c r="AEW42" i="4"/>
  <c r="AEW43" i="4"/>
  <c r="AEW45" i="4"/>
  <c r="AEW44" i="4"/>
  <c r="AEW39" i="4"/>
  <c r="AEW37" i="4"/>
  <c r="AEW41" i="4"/>
  <c r="AEW40" i="4"/>
  <c r="AEW38" i="4"/>
  <c r="AEW36" i="4"/>
  <c r="AEW35" i="4"/>
  <c r="AEW33" i="4"/>
  <c r="AFC56" i="4"/>
  <c r="AFC55" i="4"/>
  <c r="AFC54" i="4"/>
  <c r="AFC53" i="4"/>
  <c r="AFC51" i="4"/>
  <c r="AFC50" i="4"/>
  <c r="AFC48" i="4"/>
  <c r="AFC46" i="4"/>
  <c r="AFC47" i="4"/>
  <c r="AFC52" i="4"/>
  <c r="AFC49" i="4"/>
  <c r="AFC42" i="4"/>
  <c r="AFC43" i="4"/>
  <c r="AFC45" i="4"/>
  <c r="AFC41" i="4"/>
  <c r="AFC44" i="4"/>
  <c r="AFC39" i="4"/>
  <c r="AFC37" i="4"/>
  <c r="AFC38" i="4"/>
  <c r="AFC33" i="4"/>
  <c r="AFC36" i="4"/>
  <c r="AFC35" i="4"/>
  <c r="AFI56" i="4"/>
  <c r="AFI55" i="4"/>
  <c r="AFI54" i="4"/>
  <c r="AFI53" i="4"/>
  <c r="AFI51" i="4"/>
  <c r="AFI50" i="4"/>
  <c r="AFI52" i="4"/>
  <c r="AFI49" i="4"/>
  <c r="AFI46" i="4"/>
  <c r="AFI47" i="4"/>
  <c r="AFI48" i="4"/>
  <c r="AFI42" i="4"/>
  <c r="AFI45" i="4"/>
  <c r="AFI43" i="4"/>
  <c r="AFI44" i="4"/>
  <c r="AFI40" i="4"/>
  <c r="AFI39" i="4"/>
  <c r="AFI37" i="4"/>
  <c r="AFI38" i="4"/>
  <c r="AFI41" i="4"/>
  <c r="AFI33" i="4"/>
  <c r="AFI36" i="4"/>
  <c r="AFI35" i="4"/>
  <c r="AFO56" i="4"/>
  <c r="AFO55" i="4"/>
  <c r="AFO54" i="4"/>
  <c r="AFO53" i="4"/>
  <c r="AFO51" i="4"/>
  <c r="AFO50" i="4"/>
  <c r="AFO52" i="4"/>
  <c r="AFO48" i="4"/>
  <c r="AFO46" i="4"/>
  <c r="AFO47" i="4"/>
  <c r="AFO49" i="4"/>
  <c r="AFO42" i="4"/>
  <c r="AFO43" i="4"/>
  <c r="AFO44" i="4"/>
  <c r="AFO41" i="4"/>
  <c r="AFO45" i="4"/>
  <c r="AFO39" i="4"/>
  <c r="AFO37" i="4"/>
  <c r="AFO38" i="4"/>
  <c r="AFO40" i="4"/>
  <c r="AFO36" i="4"/>
  <c r="AFO35" i="4"/>
  <c r="AFO33" i="4"/>
  <c r="AFU56" i="4"/>
  <c r="AFU55" i="4"/>
  <c r="AFU54" i="4"/>
  <c r="AFU53" i="4"/>
  <c r="AFU51" i="4"/>
  <c r="AFU50" i="4"/>
  <c r="AFU49" i="4"/>
  <c r="AFU46" i="4"/>
  <c r="AFU52" i="4"/>
  <c r="AFU47" i="4"/>
  <c r="AFU48" i="4"/>
  <c r="AFU42" i="4"/>
  <c r="AFU43" i="4"/>
  <c r="AFU45" i="4"/>
  <c r="AFU39" i="4"/>
  <c r="AFU40" i="4"/>
  <c r="AFU37" i="4"/>
  <c r="AFU38" i="4"/>
  <c r="AFU44" i="4"/>
  <c r="AFU33" i="4"/>
  <c r="AFU36" i="4"/>
  <c r="AFU35" i="4"/>
  <c r="AGA56" i="4"/>
  <c r="AGA55" i="4"/>
  <c r="AGA54" i="4"/>
  <c r="AGA53" i="4"/>
  <c r="AGA51" i="4"/>
  <c r="AGA50" i="4"/>
  <c r="AGA52" i="4"/>
  <c r="AGA48" i="4"/>
  <c r="AGA46" i="4"/>
  <c r="AGA47" i="4"/>
  <c r="AGA49" i="4"/>
  <c r="AGA42" i="4"/>
  <c r="AGA45" i="4"/>
  <c r="AGA43" i="4"/>
  <c r="AGA44" i="4"/>
  <c r="AGA41" i="4"/>
  <c r="AGA40" i="4"/>
  <c r="AGA39" i="4"/>
  <c r="AGA37" i="4"/>
  <c r="AGA38" i="4"/>
  <c r="AIM38" i="4" s="1"/>
  <c r="AIO38" i="4" s="1"/>
  <c r="AGA33" i="4"/>
  <c r="AGA36" i="4"/>
  <c r="AGA35" i="4"/>
  <c r="AIM35" i="4" s="1"/>
  <c r="AIO35" i="4" s="1"/>
  <c r="AGG56" i="4"/>
  <c r="AGG55" i="4"/>
  <c r="AGG54" i="4"/>
  <c r="AGG53" i="4"/>
  <c r="AGG51" i="4"/>
  <c r="AGG50" i="4"/>
  <c r="AGG52" i="4"/>
  <c r="AGG49" i="4"/>
  <c r="AGG46" i="4"/>
  <c r="AGG47" i="4"/>
  <c r="AGG42" i="4"/>
  <c r="AGG43" i="4"/>
  <c r="AGG45" i="4"/>
  <c r="AGG44" i="4"/>
  <c r="AGG48" i="4"/>
  <c r="AGG41" i="4"/>
  <c r="AGG39" i="4"/>
  <c r="AGG37" i="4"/>
  <c r="AGG38" i="4"/>
  <c r="AGG36" i="4"/>
  <c r="AGG35" i="4"/>
  <c r="AGG33" i="4"/>
  <c r="AGG40" i="4"/>
  <c r="AGM56" i="4"/>
  <c r="AGM55" i="4"/>
  <c r="AGM54" i="4"/>
  <c r="AGM53" i="4"/>
  <c r="AGM51" i="4"/>
  <c r="AGM50" i="4"/>
  <c r="AGM52" i="4"/>
  <c r="AGM48" i="4"/>
  <c r="AGM46" i="4"/>
  <c r="AGM47" i="4"/>
  <c r="AGM49" i="4"/>
  <c r="AGM42" i="4"/>
  <c r="AGM43" i="4"/>
  <c r="AGM45" i="4"/>
  <c r="AGM44" i="4"/>
  <c r="AGM39" i="4"/>
  <c r="AGM37" i="4"/>
  <c r="AGM38" i="4"/>
  <c r="AGM40" i="4"/>
  <c r="AGM33" i="4"/>
  <c r="AGM36" i="4"/>
  <c r="AGM35" i="4"/>
  <c r="AGM41" i="4"/>
  <c r="AGS56" i="4"/>
  <c r="AGS55" i="4"/>
  <c r="AGS54" i="4"/>
  <c r="AGS53" i="4"/>
  <c r="AGS51" i="4"/>
  <c r="AGS50" i="4"/>
  <c r="AGS52" i="4"/>
  <c r="AGS49" i="4"/>
  <c r="AGS46" i="4"/>
  <c r="AGS47" i="4"/>
  <c r="AGS48" i="4"/>
  <c r="AGS42" i="4"/>
  <c r="AGS45" i="4"/>
  <c r="AGS43" i="4"/>
  <c r="AGS44" i="4"/>
  <c r="AGS40" i="4"/>
  <c r="AGS41" i="4"/>
  <c r="AGS39" i="4"/>
  <c r="AGS37" i="4"/>
  <c r="AGS38" i="4"/>
  <c r="AGS33" i="4"/>
  <c r="AGS36" i="4"/>
  <c r="AGS35" i="4"/>
  <c r="AGY56" i="4"/>
  <c r="AGY55" i="4"/>
  <c r="AGY54" i="4"/>
  <c r="AGY53" i="4"/>
  <c r="AGY51" i="4"/>
  <c r="AGY50" i="4"/>
  <c r="AGY52" i="4"/>
  <c r="AGY48" i="4"/>
  <c r="AGY46" i="4"/>
  <c r="AGY47" i="4"/>
  <c r="AGY49" i="4"/>
  <c r="AGY42" i="4"/>
  <c r="AGY43" i="4"/>
  <c r="AGY45" i="4"/>
  <c r="AGY44" i="4"/>
  <c r="AGY41" i="4"/>
  <c r="AGY39" i="4"/>
  <c r="AGY37" i="4"/>
  <c r="AGY40" i="4"/>
  <c r="AGY38" i="4"/>
  <c r="AGY36" i="4"/>
  <c r="AGY35" i="4"/>
  <c r="AGY33" i="4"/>
  <c r="AHE56" i="4"/>
  <c r="AHE55" i="4"/>
  <c r="AHE54" i="4"/>
  <c r="AHE53" i="4"/>
  <c r="AHE51" i="4"/>
  <c r="AHE50" i="4"/>
  <c r="AHE49" i="4"/>
  <c r="AHE46" i="4"/>
  <c r="AHE47" i="4"/>
  <c r="AHE48" i="4"/>
  <c r="AHE42" i="4"/>
  <c r="AHE43" i="4"/>
  <c r="AHE45" i="4"/>
  <c r="AHE44" i="4"/>
  <c r="AHE52" i="4"/>
  <c r="AHE39" i="4"/>
  <c r="AHE37" i="4"/>
  <c r="AHE38" i="4"/>
  <c r="AHE41" i="4"/>
  <c r="AHE33" i="4"/>
  <c r="AHE36" i="4"/>
  <c r="AHE35" i="4"/>
  <c r="AHE40" i="4"/>
  <c r="AHK56" i="4"/>
  <c r="AHK55" i="4"/>
  <c r="AHK54" i="4"/>
  <c r="AHK53" i="4"/>
  <c r="AHK51" i="4"/>
  <c r="AHK50" i="4"/>
  <c r="AHK52" i="4"/>
  <c r="AHK48" i="4"/>
  <c r="AHK46" i="4"/>
  <c r="AHK47" i="4"/>
  <c r="AHK49" i="4"/>
  <c r="AHK42" i="4"/>
  <c r="AHK45" i="4"/>
  <c r="AHK43" i="4"/>
  <c r="AHK44" i="4"/>
  <c r="AHK41" i="4"/>
  <c r="AHK40" i="4"/>
  <c r="AHK39" i="4"/>
  <c r="AHK37" i="4"/>
  <c r="AHK38" i="4"/>
  <c r="AHK33" i="4"/>
  <c r="AHK36" i="4"/>
  <c r="AHK35" i="4"/>
  <c r="AHQ56" i="4"/>
  <c r="AHQ55" i="4"/>
  <c r="AHQ54" i="4"/>
  <c r="AHQ53" i="4"/>
  <c r="AHQ51" i="4"/>
  <c r="AHQ50" i="4"/>
  <c r="AHQ52" i="4"/>
  <c r="AHQ49" i="4"/>
  <c r="AHQ46" i="4"/>
  <c r="AHQ47" i="4"/>
  <c r="AHQ48" i="4"/>
  <c r="AHQ42" i="4"/>
  <c r="AHQ43" i="4"/>
  <c r="AHQ44" i="4"/>
  <c r="AHQ45" i="4"/>
  <c r="AHQ39" i="4"/>
  <c r="AHQ41" i="4"/>
  <c r="AHQ37" i="4"/>
  <c r="AHQ38" i="4"/>
  <c r="AHQ40" i="4"/>
  <c r="AHQ36" i="4"/>
  <c r="AHQ35" i="4"/>
  <c r="AHQ33" i="4"/>
  <c r="RP31" i="4"/>
  <c r="RX31" i="4"/>
  <c r="SP31" i="4"/>
  <c r="TH31" i="4"/>
  <c r="TZ31" i="4"/>
  <c r="UR31" i="4"/>
  <c r="VJ31" i="4"/>
  <c r="WB31" i="4"/>
  <c r="WT31" i="4"/>
  <c r="XL31" i="4"/>
  <c r="YD31" i="4"/>
  <c r="YV31" i="4"/>
  <c r="ZN31" i="4"/>
  <c r="AAF31" i="4"/>
  <c r="AAX31" i="4"/>
  <c r="ABP31" i="4"/>
  <c r="ACH31" i="4"/>
  <c r="ACZ31" i="4"/>
  <c r="ADR31" i="4"/>
  <c r="AEJ31" i="4"/>
  <c r="AFB31" i="4"/>
  <c r="AFT31" i="4"/>
  <c r="AGL31" i="4"/>
  <c r="AHD31" i="4"/>
  <c r="VQ32" i="4"/>
  <c r="WC32" i="4"/>
  <c r="WO32" i="4"/>
  <c r="XA32" i="4"/>
  <c r="XM32" i="4"/>
  <c r="XY32" i="4"/>
  <c r="YK32" i="4"/>
  <c r="YW32" i="4"/>
  <c r="ZI32" i="4"/>
  <c r="ZU32" i="4"/>
  <c r="AAG32" i="4"/>
  <c r="AAS32" i="4"/>
  <c r="ABE32" i="4"/>
  <c r="ABQ32" i="4"/>
  <c r="ACC32" i="4"/>
  <c r="ACO32" i="4"/>
  <c r="ADA32" i="4"/>
  <c r="ADM32" i="4"/>
  <c r="ADY32" i="4"/>
  <c r="AEK32" i="4"/>
  <c r="AEW32" i="4"/>
  <c r="AFI32" i="4"/>
  <c r="AFU32" i="4"/>
  <c r="AGG32" i="4"/>
  <c r="AGS32" i="4"/>
  <c r="AHE32" i="4"/>
  <c r="AHQ32" i="4"/>
  <c r="AIG32" i="4"/>
  <c r="VV33" i="4"/>
  <c r="WH33" i="4"/>
  <c r="WT33" i="4"/>
  <c r="XF33" i="4"/>
  <c r="XR33" i="4"/>
  <c r="YD33" i="4"/>
  <c r="YP33" i="4"/>
  <c r="ZB33" i="4"/>
  <c r="ZN33" i="4"/>
  <c r="ABL33" i="4"/>
  <c r="ACD33" i="4"/>
  <c r="ACV33" i="4"/>
  <c r="ADN33" i="4"/>
  <c r="AEF33" i="4"/>
  <c r="AEX33" i="4"/>
  <c r="AFP33" i="4"/>
  <c r="AGH33" i="4"/>
  <c r="AGZ33" i="4"/>
  <c r="AIB33" i="4"/>
  <c r="AIA33" i="4"/>
  <c r="AIH33" i="4" s="1"/>
  <c r="RG34" i="4"/>
  <c r="RS34" i="4"/>
  <c r="SE34" i="4"/>
  <c r="SQ34" i="4"/>
  <c r="TC34" i="4"/>
  <c r="TO34" i="4"/>
  <c r="UA34" i="4"/>
  <c r="UM34" i="4"/>
  <c r="UY34" i="4"/>
  <c r="VK34" i="4"/>
  <c r="AIA34" i="4"/>
  <c r="AIF34" i="4" s="1"/>
  <c r="SA35" i="4"/>
  <c r="TB35" i="4"/>
  <c r="UC35" i="4"/>
  <c r="VD35" i="4"/>
  <c r="VY35" i="4"/>
  <c r="WZ35" i="4"/>
  <c r="YA35" i="4"/>
  <c r="ZB35" i="4"/>
  <c r="AAC35" i="4"/>
  <c r="ABD35" i="4"/>
  <c r="ACE35" i="4"/>
  <c r="ADF35" i="4"/>
  <c r="AEG35" i="4"/>
  <c r="AFH35" i="4"/>
  <c r="AGI35" i="4"/>
  <c r="AHJ35" i="4"/>
  <c r="ABL36" i="4"/>
  <c r="ADB36" i="4"/>
  <c r="AFP36" i="4"/>
  <c r="AHF36" i="4"/>
  <c r="AIE36" i="4"/>
  <c r="RV38" i="4"/>
  <c r="RG39" i="4"/>
  <c r="UA39" i="4"/>
  <c r="ACE39" i="4"/>
  <c r="AEP39" i="4"/>
  <c r="AHJ39" i="4"/>
  <c r="ADA40" i="4"/>
  <c r="AGT40" i="4"/>
  <c r="AR41" i="4"/>
  <c r="AQ41" i="4"/>
  <c r="RO41" i="4"/>
  <c r="ABY41" i="4"/>
  <c r="SB43" i="4"/>
  <c r="XM43" i="4"/>
  <c r="WU44" i="4"/>
  <c r="VK45" i="4"/>
  <c r="WK47" i="4"/>
  <c r="SN34" i="4"/>
  <c r="TF34" i="4"/>
  <c r="TX34" i="4"/>
  <c r="UJ34" i="4"/>
  <c r="UP34" i="4"/>
  <c r="VH34" i="4"/>
  <c r="VZ34" i="4"/>
  <c r="WL34" i="4"/>
  <c r="WR34" i="4"/>
  <c r="WX34" i="4"/>
  <c r="XJ34" i="4"/>
  <c r="XP34" i="4"/>
  <c r="YB34" i="4"/>
  <c r="YT34" i="4"/>
  <c r="ZL34" i="4"/>
  <c r="AAD34" i="4"/>
  <c r="AAV34" i="4"/>
  <c r="ABH34" i="4"/>
  <c r="ABN34" i="4"/>
  <c r="ABZ34" i="4"/>
  <c r="ACF34" i="4"/>
  <c r="ACX34" i="4"/>
  <c r="ADP34" i="4"/>
  <c r="ADV34" i="4"/>
  <c r="AEH34" i="4"/>
  <c r="AEZ34" i="4"/>
  <c r="AFR34" i="4"/>
  <c r="AGJ34" i="4"/>
  <c r="AHB34" i="4"/>
  <c r="AQ35" i="4"/>
  <c r="SN35" i="4"/>
  <c r="TF35" i="4"/>
  <c r="TX35" i="4"/>
  <c r="UP35" i="4"/>
  <c r="VH35" i="4"/>
  <c r="VZ35" i="4"/>
  <c r="WR35" i="4"/>
  <c r="XJ35" i="4"/>
  <c r="YB35" i="4"/>
  <c r="YT35" i="4"/>
  <c r="ZL35" i="4"/>
  <c r="AAD35" i="4"/>
  <c r="AAV35" i="4"/>
  <c r="ABN35" i="4"/>
  <c r="ACF35" i="4"/>
  <c r="ACX35" i="4"/>
  <c r="ADP35" i="4"/>
  <c r="AEH35" i="4"/>
  <c r="AEZ35" i="4"/>
  <c r="AFR35" i="4"/>
  <c r="AGJ35" i="4"/>
  <c r="AHB35" i="4"/>
  <c r="AIC35" i="4"/>
  <c r="AIA35" i="4"/>
  <c r="AIF35" i="4" s="1"/>
  <c r="SN36" i="4"/>
  <c r="TF36" i="4"/>
  <c r="UP36" i="4"/>
  <c r="AAV36" i="4"/>
  <c r="AHB36" i="4"/>
  <c r="AIE37" i="4"/>
  <c r="AIA39" i="4"/>
  <c r="AIF39" i="4" s="1"/>
  <c r="SH56" i="4"/>
  <c r="SH55" i="4"/>
  <c r="SH54" i="4"/>
  <c r="SH52" i="4"/>
  <c r="SH53" i="4"/>
  <c r="SH49" i="4"/>
  <c r="SH50" i="4"/>
  <c r="SH47" i="4"/>
  <c r="SH51" i="4"/>
  <c r="SH46" i="4"/>
  <c r="SH45" i="4"/>
  <c r="SH48" i="4"/>
  <c r="SH43" i="4"/>
  <c r="SH42" i="4"/>
  <c r="SH39" i="4"/>
  <c r="SH44" i="4"/>
  <c r="SH40" i="4"/>
  <c r="SH37" i="4"/>
  <c r="SN56" i="4"/>
  <c r="SN55" i="4"/>
  <c r="SN54" i="4"/>
  <c r="SN52" i="4"/>
  <c r="SN53" i="4"/>
  <c r="SN51" i="4"/>
  <c r="SN49" i="4"/>
  <c r="SN50" i="4"/>
  <c r="SN47" i="4"/>
  <c r="SN48" i="4"/>
  <c r="SN46" i="4"/>
  <c r="SN45" i="4"/>
  <c r="SN39" i="4"/>
  <c r="SN42" i="4"/>
  <c r="SN43" i="4"/>
  <c r="SN44" i="4"/>
  <c r="SN41" i="4"/>
  <c r="SN37" i="4"/>
  <c r="ST56" i="4"/>
  <c r="ST55" i="4"/>
  <c r="ST54" i="4"/>
  <c r="ST53" i="4"/>
  <c r="ST52" i="4"/>
  <c r="ST51" i="4"/>
  <c r="ST49" i="4"/>
  <c r="ST50" i="4"/>
  <c r="ST47" i="4"/>
  <c r="ST46" i="4"/>
  <c r="ST45" i="4"/>
  <c r="ST42" i="4"/>
  <c r="ST41" i="4"/>
  <c r="ST39" i="4"/>
  <c r="ST48" i="4"/>
  <c r="ST44" i="4"/>
  <c r="ST40" i="4"/>
  <c r="ST37" i="4"/>
  <c r="SZ56" i="4"/>
  <c r="SZ55" i="4"/>
  <c r="SZ54" i="4"/>
  <c r="SZ53" i="4"/>
  <c r="SZ52" i="4"/>
  <c r="SZ49" i="4"/>
  <c r="SZ50" i="4"/>
  <c r="SZ47" i="4"/>
  <c r="SZ48" i="4"/>
  <c r="SZ46" i="4"/>
  <c r="SZ45" i="4"/>
  <c r="SZ51" i="4"/>
  <c r="SZ43" i="4"/>
  <c r="SZ42" i="4"/>
  <c r="SZ44" i="4"/>
  <c r="SZ39" i="4"/>
  <c r="SZ41" i="4"/>
  <c r="SZ40" i="4"/>
  <c r="SZ37" i="4"/>
  <c r="TF56" i="4"/>
  <c r="TF55" i="4"/>
  <c r="TF54" i="4"/>
  <c r="TF53" i="4"/>
  <c r="TF52" i="4"/>
  <c r="TF51" i="4"/>
  <c r="TF49" i="4"/>
  <c r="TF47" i="4"/>
  <c r="TF50" i="4"/>
  <c r="TF46" i="4"/>
  <c r="TF45" i="4"/>
  <c r="TF42" i="4"/>
  <c r="TF39" i="4"/>
  <c r="TF48" i="4"/>
  <c r="TF43" i="4"/>
  <c r="TF37" i="4"/>
  <c r="TL56" i="4"/>
  <c r="TL55" i="4"/>
  <c r="TL54" i="4"/>
  <c r="TL53" i="4"/>
  <c r="TL52" i="4"/>
  <c r="TL50" i="4"/>
  <c r="TL51" i="4"/>
  <c r="TL49" i="4"/>
  <c r="TL47" i="4"/>
  <c r="TL48" i="4"/>
  <c r="TL46" i="4"/>
  <c r="TL45" i="4"/>
  <c r="TL39" i="4"/>
  <c r="TL44" i="4"/>
  <c r="TL43" i="4"/>
  <c r="TL42" i="4"/>
  <c r="TL41" i="4"/>
  <c r="TL40" i="4"/>
  <c r="TL37" i="4"/>
  <c r="TR56" i="4"/>
  <c r="TR55" i="4"/>
  <c r="TR54" i="4"/>
  <c r="TR53" i="4"/>
  <c r="TR52" i="4"/>
  <c r="TR50" i="4"/>
  <c r="TR49" i="4"/>
  <c r="TR47" i="4"/>
  <c r="TR51" i="4"/>
  <c r="TR46" i="4"/>
  <c r="TR45" i="4"/>
  <c r="TR48" i="4"/>
  <c r="TR43" i="4"/>
  <c r="TR44" i="4"/>
  <c r="TR39" i="4"/>
  <c r="TR42" i="4"/>
  <c r="TR40" i="4"/>
  <c r="TR41" i="4"/>
  <c r="TR37" i="4"/>
  <c r="TX56" i="4"/>
  <c r="TX54" i="4"/>
  <c r="TX53" i="4"/>
  <c r="TX52" i="4"/>
  <c r="TX55" i="4"/>
  <c r="TX50" i="4"/>
  <c r="TX51" i="4"/>
  <c r="TX49" i="4"/>
  <c r="TX47" i="4"/>
  <c r="TX48" i="4"/>
  <c r="TX46" i="4"/>
  <c r="TX45" i="4"/>
  <c r="TX42" i="4"/>
  <c r="TX39" i="4"/>
  <c r="TX44" i="4"/>
  <c r="TX41" i="4"/>
  <c r="TX43" i="4"/>
  <c r="TX37" i="4"/>
  <c r="UD56" i="4"/>
  <c r="UD55" i="4"/>
  <c r="UD54" i="4"/>
  <c r="UD53" i="4"/>
  <c r="UD52" i="4"/>
  <c r="UD50" i="4"/>
  <c r="UD51" i="4"/>
  <c r="UD49" i="4"/>
  <c r="UD47" i="4"/>
  <c r="UD46" i="4"/>
  <c r="UD45" i="4"/>
  <c r="UD48" i="4"/>
  <c r="UD44" i="4"/>
  <c r="UD41" i="4"/>
  <c r="UD39" i="4"/>
  <c r="UD42" i="4"/>
  <c r="UD43" i="4"/>
  <c r="UD40" i="4"/>
  <c r="UD37" i="4"/>
  <c r="UJ56" i="4"/>
  <c r="UJ55" i="4"/>
  <c r="UJ54" i="4"/>
  <c r="UJ53" i="4"/>
  <c r="UJ52" i="4"/>
  <c r="UJ50" i="4"/>
  <c r="UJ49" i="4"/>
  <c r="UJ47" i="4"/>
  <c r="UJ51" i="4"/>
  <c r="UJ48" i="4"/>
  <c r="UJ46" i="4"/>
  <c r="UJ45" i="4"/>
  <c r="UJ42" i="4"/>
  <c r="UJ39" i="4"/>
  <c r="UJ40" i="4"/>
  <c r="UJ37" i="4"/>
  <c r="UP56" i="4"/>
  <c r="UP55" i="4"/>
  <c r="UP54" i="4"/>
  <c r="UP53" i="4"/>
  <c r="UP52" i="4"/>
  <c r="UP50" i="4"/>
  <c r="UP51" i="4"/>
  <c r="UP49" i="4"/>
  <c r="UP47" i="4"/>
  <c r="UP46" i="4"/>
  <c r="UP45" i="4"/>
  <c r="UP48" i="4"/>
  <c r="UP42" i="4"/>
  <c r="UP39" i="4"/>
  <c r="UP43" i="4"/>
  <c r="UP41" i="4"/>
  <c r="UP44" i="4"/>
  <c r="UP37" i="4"/>
  <c r="UV56" i="4"/>
  <c r="UV55" i="4"/>
  <c r="UV54" i="4"/>
  <c r="UV53" i="4"/>
  <c r="UV52" i="4"/>
  <c r="UV50" i="4"/>
  <c r="UV51" i="4"/>
  <c r="UV49" i="4"/>
  <c r="UV47" i="4"/>
  <c r="UV48" i="4"/>
  <c r="UV46" i="4"/>
  <c r="UV45" i="4"/>
  <c r="UV44" i="4"/>
  <c r="UV39" i="4"/>
  <c r="UV41" i="4"/>
  <c r="UV40" i="4"/>
  <c r="UV43" i="4"/>
  <c r="UV37" i="4"/>
  <c r="VB56" i="4"/>
  <c r="VB55" i="4"/>
  <c r="VB54" i="4"/>
  <c r="VB53" i="4"/>
  <c r="VB52" i="4"/>
  <c r="VB50" i="4"/>
  <c r="VB49" i="4"/>
  <c r="VB47" i="4"/>
  <c r="VB51" i="4"/>
  <c r="VB46" i="4"/>
  <c r="VB45" i="4"/>
  <c r="VB48" i="4"/>
  <c r="VB43" i="4"/>
  <c r="VB39" i="4"/>
  <c r="VB42" i="4"/>
  <c r="VB44" i="4"/>
  <c r="VB41" i="4"/>
  <c r="VB40" i="4"/>
  <c r="VB37" i="4"/>
  <c r="VH56" i="4"/>
  <c r="VH55" i="4"/>
  <c r="VH54" i="4"/>
  <c r="VH53" i="4"/>
  <c r="VH52" i="4"/>
  <c r="VH50" i="4"/>
  <c r="VH51" i="4"/>
  <c r="VH49" i="4"/>
  <c r="VH47" i="4"/>
  <c r="VH48" i="4"/>
  <c r="VH46" i="4"/>
  <c r="VH45" i="4"/>
  <c r="VH43" i="4"/>
  <c r="VH42" i="4"/>
  <c r="VH39" i="4"/>
  <c r="VH44" i="4"/>
  <c r="VH37" i="4"/>
  <c r="VT56" i="4"/>
  <c r="VT55" i="4"/>
  <c r="VT53" i="4"/>
  <c r="VT52" i="4"/>
  <c r="VT54" i="4"/>
  <c r="VT50" i="4"/>
  <c r="VT49" i="4"/>
  <c r="VT47" i="4"/>
  <c r="VT51" i="4"/>
  <c r="VT48" i="4"/>
  <c r="VT46" i="4"/>
  <c r="VT45" i="4"/>
  <c r="VT44" i="4"/>
  <c r="VT39" i="4"/>
  <c r="VT42" i="4"/>
  <c r="VT43" i="4"/>
  <c r="VT41" i="4"/>
  <c r="VT40" i="4"/>
  <c r="VT37" i="4"/>
  <c r="VZ56" i="4"/>
  <c r="VZ54" i="4"/>
  <c r="VZ55" i="4"/>
  <c r="VZ53" i="4"/>
  <c r="VZ52" i="4"/>
  <c r="VZ50" i="4"/>
  <c r="VZ51" i="4"/>
  <c r="VZ49" i="4"/>
  <c r="VZ47" i="4"/>
  <c r="VZ46" i="4"/>
  <c r="VZ45" i="4"/>
  <c r="VZ42" i="4"/>
  <c r="VZ43" i="4"/>
  <c r="VZ39" i="4"/>
  <c r="VZ44" i="4"/>
  <c r="VZ48" i="4"/>
  <c r="VZ37" i="4"/>
  <c r="WF56" i="4"/>
  <c r="WF55" i="4"/>
  <c r="WF54" i="4"/>
  <c r="WF53" i="4"/>
  <c r="WF52" i="4"/>
  <c r="WF50" i="4"/>
  <c r="WF51" i="4"/>
  <c r="WF49" i="4"/>
  <c r="WF47" i="4"/>
  <c r="WF48" i="4"/>
  <c r="WF46" i="4"/>
  <c r="WF45" i="4"/>
  <c r="WF44" i="4"/>
  <c r="WF39" i="4"/>
  <c r="WF43" i="4"/>
  <c r="WF42" i="4"/>
  <c r="WF41" i="4"/>
  <c r="WF40" i="4"/>
  <c r="WF37" i="4"/>
  <c r="WL56" i="4"/>
  <c r="WL55" i="4"/>
  <c r="WL54" i="4"/>
  <c r="WL53" i="4"/>
  <c r="WL52" i="4"/>
  <c r="WL50" i="4"/>
  <c r="WL49" i="4"/>
  <c r="WL47" i="4"/>
  <c r="WL46" i="4"/>
  <c r="WL45" i="4"/>
  <c r="WL48" i="4"/>
  <c r="WL43" i="4"/>
  <c r="WL39" i="4"/>
  <c r="WL51" i="4"/>
  <c r="WL44" i="4"/>
  <c r="WL40" i="4"/>
  <c r="WL37" i="4"/>
  <c r="WR56" i="4"/>
  <c r="WR54" i="4"/>
  <c r="WR53" i="4"/>
  <c r="WR52" i="4"/>
  <c r="WR55" i="4"/>
  <c r="WR50" i="4"/>
  <c r="WR51" i="4"/>
  <c r="WR49" i="4"/>
  <c r="WR47" i="4"/>
  <c r="WR48" i="4"/>
  <c r="WR46" i="4"/>
  <c r="WR44" i="4"/>
  <c r="WR43" i="4"/>
  <c r="WR39" i="4"/>
  <c r="WR42" i="4"/>
  <c r="WR45" i="4"/>
  <c r="WR41" i="4"/>
  <c r="WR37" i="4"/>
  <c r="WX56" i="4"/>
  <c r="WX55" i="4"/>
  <c r="WX53" i="4"/>
  <c r="WX52" i="4"/>
  <c r="WX54" i="4"/>
  <c r="WX50" i="4"/>
  <c r="WX51" i="4"/>
  <c r="WX49" i="4"/>
  <c r="WX47" i="4"/>
  <c r="WX46" i="4"/>
  <c r="WX41" i="4"/>
  <c r="WX39" i="4"/>
  <c r="WX45" i="4"/>
  <c r="WX48" i="4"/>
  <c r="WX42" i="4"/>
  <c r="WX40" i="4"/>
  <c r="WX43" i="4"/>
  <c r="WX37" i="4"/>
  <c r="XD56" i="4"/>
  <c r="XD55" i="4"/>
  <c r="XD53" i="4"/>
  <c r="XD52" i="4"/>
  <c r="XD54" i="4"/>
  <c r="XD50" i="4"/>
  <c r="XD49" i="4"/>
  <c r="XD47" i="4"/>
  <c r="XD51" i="4"/>
  <c r="XD48" i="4"/>
  <c r="XD46" i="4"/>
  <c r="XD45" i="4"/>
  <c r="XD42" i="4"/>
  <c r="XD39" i="4"/>
  <c r="XD41" i="4"/>
  <c r="XD43" i="4"/>
  <c r="XD40" i="4"/>
  <c r="XD44" i="4"/>
  <c r="XD37" i="4"/>
  <c r="XJ56" i="4"/>
  <c r="XJ54" i="4"/>
  <c r="XJ55" i="4"/>
  <c r="XJ53" i="4"/>
  <c r="XJ52" i="4"/>
  <c r="XJ50" i="4"/>
  <c r="XJ51" i="4"/>
  <c r="XJ49" i="4"/>
  <c r="XJ47" i="4"/>
  <c r="XJ46" i="4"/>
  <c r="XJ48" i="4"/>
  <c r="XJ42" i="4"/>
  <c r="XJ44" i="4"/>
  <c r="XJ39" i="4"/>
  <c r="XJ43" i="4"/>
  <c r="XJ41" i="4"/>
  <c r="XJ37" i="4"/>
  <c r="XP56" i="4"/>
  <c r="XP54" i="4"/>
  <c r="XP55" i="4"/>
  <c r="XP53" i="4"/>
  <c r="XP52" i="4"/>
  <c r="XP50" i="4"/>
  <c r="XP51" i="4"/>
  <c r="XP49" i="4"/>
  <c r="XP47" i="4"/>
  <c r="XP48" i="4"/>
  <c r="XP46" i="4"/>
  <c r="XP42" i="4"/>
  <c r="XP39" i="4"/>
  <c r="XP45" i="4"/>
  <c r="XP44" i="4"/>
  <c r="XP41" i="4"/>
  <c r="XP40" i="4"/>
  <c r="XP37" i="4"/>
  <c r="XV56" i="4"/>
  <c r="XV54" i="4"/>
  <c r="XV55" i="4"/>
  <c r="XV53" i="4"/>
  <c r="XV52" i="4"/>
  <c r="XV50" i="4"/>
  <c r="XV49" i="4"/>
  <c r="XV47" i="4"/>
  <c r="XV46" i="4"/>
  <c r="XV51" i="4"/>
  <c r="XV45" i="4"/>
  <c r="XV48" i="4"/>
  <c r="XV43" i="4"/>
  <c r="XV44" i="4"/>
  <c r="XV39" i="4"/>
  <c r="XV42" i="4"/>
  <c r="XV41" i="4"/>
  <c r="XV40" i="4"/>
  <c r="XV37" i="4"/>
  <c r="YB56" i="4"/>
  <c r="YB54" i="4"/>
  <c r="YB55" i="4"/>
  <c r="YB53" i="4"/>
  <c r="YB52" i="4"/>
  <c r="YB50" i="4"/>
  <c r="YB51" i="4"/>
  <c r="YB49" i="4"/>
  <c r="YB47" i="4"/>
  <c r="YB48" i="4"/>
  <c r="YB45" i="4"/>
  <c r="YB46" i="4"/>
  <c r="YB39" i="4"/>
  <c r="YB43" i="4"/>
  <c r="YB37" i="4"/>
  <c r="YH56" i="4"/>
  <c r="YH54" i="4"/>
  <c r="YH55" i="4"/>
  <c r="YH53" i="4"/>
  <c r="YH52" i="4"/>
  <c r="YH50" i="4"/>
  <c r="YH51" i="4"/>
  <c r="YH49" i="4"/>
  <c r="YH47" i="4"/>
  <c r="YH46" i="4"/>
  <c r="YH45" i="4"/>
  <c r="YH48" i="4"/>
  <c r="YH44" i="4"/>
  <c r="YH43" i="4"/>
  <c r="YH42" i="4"/>
  <c r="YH41" i="4"/>
  <c r="YH39" i="4"/>
  <c r="YH40" i="4"/>
  <c r="YH37" i="4"/>
  <c r="YN56" i="4"/>
  <c r="YN54" i="4"/>
  <c r="YN55" i="4"/>
  <c r="YN53" i="4"/>
  <c r="YN52" i="4"/>
  <c r="YN50" i="4"/>
  <c r="YN49" i="4"/>
  <c r="YN47" i="4"/>
  <c r="YN51" i="4"/>
  <c r="YN48" i="4"/>
  <c r="YN45" i="4"/>
  <c r="YN46" i="4"/>
  <c r="YN39" i="4"/>
  <c r="YN44" i="4"/>
  <c r="YN42" i="4"/>
  <c r="YN40" i="4"/>
  <c r="YN43" i="4"/>
  <c r="YN37" i="4"/>
  <c r="YT56" i="4"/>
  <c r="YT55" i="4"/>
  <c r="YT54" i="4"/>
  <c r="YT53" i="4"/>
  <c r="YT52" i="4"/>
  <c r="YT50" i="4"/>
  <c r="YT51" i="4"/>
  <c r="YT49" i="4"/>
  <c r="YT47" i="4"/>
  <c r="YT46" i="4"/>
  <c r="YT45" i="4"/>
  <c r="YT42" i="4"/>
  <c r="YT39" i="4"/>
  <c r="YT48" i="4"/>
  <c r="YT44" i="4"/>
  <c r="YT41" i="4"/>
  <c r="YT43" i="4"/>
  <c r="YT37" i="4"/>
  <c r="YZ56" i="4"/>
  <c r="YZ54" i="4"/>
  <c r="YZ55" i="4"/>
  <c r="YZ53" i="4"/>
  <c r="YZ52" i="4"/>
  <c r="YZ50" i="4"/>
  <c r="YZ51" i="4"/>
  <c r="YZ49" i="4"/>
  <c r="YZ47" i="4"/>
  <c r="YZ48" i="4"/>
  <c r="YZ45" i="4"/>
  <c r="YZ46" i="4"/>
  <c r="YZ43" i="4"/>
  <c r="YZ39" i="4"/>
  <c r="YZ41" i="4"/>
  <c r="YZ44" i="4"/>
  <c r="YZ40" i="4"/>
  <c r="YZ42" i="4"/>
  <c r="YZ37" i="4"/>
  <c r="ZF56" i="4"/>
  <c r="ZF55" i="4"/>
  <c r="ZF54" i="4"/>
  <c r="ZF53" i="4"/>
  <c r="ZF52" i="4"/>
  <c r="ZF50" i="4"/>
  <c r="ZF49" i="4"/>
  <c r="ZF47" i="4"/>
  <c r="ZF51" i="4"/>
  <c r="ZF46" i="4"/>
  <c r="ZF45" i="4"/>
  <c r="ZF48" i="4"/>
  <c r="ZF43" i="4"/>
  <c r="ZF44" i="4"/>
  <c r="ZF39" i="4"/>
  <c r="ZF41" i="4"/>
  <c r="ZF42" i="4"/>
  <c r="ZF40" i="4"/>
  <c r="ZF37" i="4"/>
  <c r="ZL56" i="4"/>
  <c r="ZL54" i="4"/>
  <c r="ZL55" i="4"/>
  <c r="ZL53" i="4"/>
  <c r="ZL52" i="4"/>
  <c r="ZL50" i="4"/>
  <c r="ZL51" i="4"/>
  <c r="ZL49" i="4"/>
  <c r="ZL47" i="4"/>
  <c r="ZL48" i="4"/>
  <c r="ZL45" i="4"/>
  <c r="ZL43" i="4"/>
  <c r="ZL39" i="4"/>
  <c r="ZL42" i="4"/>
  <c r="ZL46" i="4"/>
  <c r="ZL41" i="4"/>
  <c r="ZL37" i="4"/>
  <c r="ZR56" i="4"/>
  <c r="ZR55" i="4"/>
  <c r="ZR54" i="4"/>
  <c r="ZR53" i="4"/>
  <c r="ZR52" i="4"/>
  <c r="ZR50" i="4"/>
  <c r="ZR51" i="4"/>
  <c r="ZR49" i="4"/>
  <c r="ZR47" i="4"/>
  <c r="ZR46" i="4"/>
  <c r="ZR45" i="4"/>
  <c r="ZR48" i="4"/>
  <c r="ZR41" i="4"/>
  <c r="ZR39" i="4"/>
  <c r="ZR44" i="4"/>
  <c r="ZR43" i="4"/>
  <c r="ZR40" i="4"/>
  <c r="ZR37" i="4"/>
  <c r="ZX56" i="4"/>
  <c r="ZX54" i="4"/>
  <c r="ZX55" i="4"/>
  <c r="ZX53" i="4"/>
  <c r="ZX52" i="4"/>
  <c r="ZX50" i="4"/>
  <c r="ZX49" i="4"/>
  <c r="ZX47" i="4"/>
  <c r="ZX51" i="4"/>
  <c r="ZX48" i="4"/>
  <c r="ZX45" i="4"/>
  <c r="ZX46" i="4"/>
  <c r="ZX44" i="4"/>
  <c r="ZX42" i="4"/>
  <c r="ZX39" i="4"/>
  <c r="ZX41" i="4"/>
  <c r="ZX40" i="4"/>
  <c r="ZX37" i="4"/>
  <c r="AAD56" i="4"/>
  <c r="AAD55" i="4"/>
  <c r="AAD54" i="4"/>
  <c r="AAD53" i="4"/>
  <c r="AAD52" i="4"/>
  <c r="AAD50" i="4"/>
  <c r="AAD51" i="4"/>
  <c r="AAD49" i="4"/>
  <c r="AAD47" i="4"/>
  <c r="AAD46" i="4"/>
  <c r="AAD45" i="4"/>
  <c r="AAD48" i="4"/>
  <c r="AAD42" i="4"/>
  <c r="AAD39" i="4"/>
  <c r="AAD44" i="4"/>
  <c r="AAD41" i="4"/>
  <c r="AAD43" i="4"/>
  <c r="AAD37" i="4"/>
  <c r="AAJ56" i="4"/>
  <c r="AAJ54" i="4"/>
  <c r="AAJ55" i="4"/>
  <c r="AAJ53" i="4"/>
  <c r="AAJ52" i="4"/>
  <c r="AAJ50" i="4"/>
  <c r="AAJ51" i="4"/>
  <c r="AAJ49" i="4"/>
  <c r="AAJ47" i="4"/>
  <c r="AAJ48" i="4"/>
  <c r="AAJ45" i="4"/>
  <c r="AAJ46" i="4"/>
  <c r="AAJ44" i="4"/>
  <c r="AAJ39" i="4"/>
  <c r="AAJ41" i="4"/>
  <c r="AAJ40" i="4"/>
  <c r="AAJ43" i="4"/>
  <c r="AAJ37" i="4"/>
  <c r="AAP56" i="4"/>
  <c r="AAP55" i="4"/>
  <c r="AAP54" i="4"/>
  <c r="AAP53" i="4"/>
  <c r="AAP52" i="4"/>
  <c r="AAP50" i="4"/>
  <c r="AAP49" i="4"/>
  <c r="AAP47" i="4"/>
  <c r="AAP46" i="4"/>
  <c r="AAP45" i="4"/>
  <c r="AAP48" i="4"/>
  <c r="AAP51" i="4"/>
  <c r="AAP43" i="4"/>
  <c r="AAP42" i="4"/>
  <c r="AAP40" i="4"/>
  <c r="AAP39" i="4"/>
  <c r="AAP41" i="4"/>
  <c r="AAP37" i="4"/>
  <c r="AAV56" i="4"/>
  <c r="AAV54" i="4"/>
  <c r="AAV55" i="4"/>
  <c r="AAV53" i="4"/>
  <c r="AAV52" i="4"/>
  <c r="AAV50" i="4"/>
  <c r="AAV51" i="4"/>
  <c r="AAV49" i="4"/>
  <c r="AAV47" i="4"/>
  <c r="AAV48" i="4"/>
  <c r="AAV45" i="4"/>
  <c r="AAV46" i="4"/>
  <c r="AAV39" i="4"/>
  <c r="AAV43" i="4"/>
  <c r="AAV42" i="4"/>
  <c r="AAV44" i="4"/>
  <c r="AAV37" i="4"/>
  <c r="ABB56" i="4"/>
  <c r="ABB55" i="4"/>
  <c r="ABB54" i="4"/>
  <c r="ABB53" i="4"/>
  <c r="ABB52" i="4"/>
  <c r="ABB50" i="4"/>
  <c r="ABB51" i="4"/>
  <c r="ABB49" i="4"/>
  <c r="ABB47" i="4"/>
  <c r="ABB48" i="4"/>
  <c r="ABB46" i="4"/>
  <c r="ABB45" i="4"/>
  <c r="ABB44" i="4"/>
  <c r="ABB43" i="4"/>
  <c r="ABB41" i="4"/>
  <c r="ABB39" i="4"/>
  <c r="ABB42" i="4"/>
  <c r="ABB40" i="4"/>
  <c r="ABB37" i="4"/>
  <c r="ABH56" i="4"/>
  <c r="ABH54" i="4"/>
  <c r="ABH55" i="4"/>
  <c r="ABH53" i="4"/>
  <c r="ABH52" i="4"/>
  <c r="ABH50" i="4"/>
  <c r="ABH49" i="4"/>
  <c r="ABH47" i="4"/>
  <c r="ABH51" i="4"/>
  <c r="ABH45" i="4"/>
  <c r="ABH48" i="4"/>
  <c r="ABH42" i="4"/>
  <c r="ABH39" i="4"/>
  <c r="ABH41" i="4"/>
  <c r="ABH43" i="4"/>
  <c r="ABH40" i="4"/>
  <c r="ABH44" i="4"/>
  <c r="ABH37" i="4"/>
  <c r="ABN56" i="4"/>
  <c r="ABN55" i="4"/>
  <c r="ABN54" i="4"/>
  <c r="ABN53" i="4"/>
  <c r="ABN52" i="4"/>
  <c r="ABN50" i="4"/>
  <c r="ABN51" i="4"/>
  <c r="ABN49" i="4"/>
  <c r="ABN47" i="4"/>
  <c r="ABN46" i="4"/>
  <c r="ABN48" i="4"/>
  <c r="ABN45" i="4"/>
  <c r="ABN43" i="4"/>
  <c r="ABN42" i="4"/>
  <c r="ABN39" i="4"/>
  <c r="ABN44" i="4"/>
  <c r="ABN40" i="4"/>
  <c r="ABN41" i="4"/>
  <c r="ABN37" i="4"/>
  <c r="ABT56" i="4"/>
  <c r="ABT54" i="4"/>
  <c r="ABT55" i="4"/>
  <c r="ABT53" i="4"/>
  <c r="ABT52" i="4"/>
  <c r="ABT50" i="4"/>
  <c r="ABT51" i="4"/>
  <c r="ABT49" i="4"/>
  <c r="ABT47" i="4"/>
  <c r="ABT48" i="4"/>
  <c r="ABT45" i="4"/>
  <c r="ABT46" i="4"/>
  <c r="ABT43" i="4"/>
  <c r="ABT39" i="4"/>
  <c r="ABT41" i="4"/>
  <c r="ABT42" i="4"/>
  <c r="ABT37" i="4"/>
  <c r="ABZ56" i="4"/>
  <c r="ABZ55" i="4"/>
  <c r="ABZ54" i="4"/>
  <c r="ABZ53" i="4"/>
  <c r="ABZ52" i="4"/>
  <c r="ABZ51" i="4"/>
  <c r="ABZ50" i="4"/>
  <c r="ABZ49" i="4"/>
  <c r="ABZ47" i="4"/>
  <c r="ABZ46" i="4"/>
  <c r="ABZ45" i="4"/>
  <c r="ABZ44" i="4"/>
  <c r="ABZ40" i="4"/>
  <c r="ABZ39" i="4"/>
  <c r="ABZ43" i="4"/>
  <c r="ABZ48" i="4"/>
  <c r="ABZ37" i="4"/>
  <c r="ACF56" i="4"/>
  <c r="ACF54" i="4"/>
  <c r="ACF55" i="4"/>
  <c r="ACF53" i="4"/>
  <c r="ACF51" i="4"/>
  <c r="ACF52" i="4"/>
  <c r="ACF50" i="4"/>
  <c r="ACF49" i="4"/>
  <c r="ACF47" i="4"/>
  <c r="ACF48" i="4"/>
  <c r="ACF45" i="4"/>
  <c r="ACF46" i="4"/>
  <c r="ACF43" i="4"/>
  <c r="ACF39" i="4"/>
  <c r="ACF44" i="4"/>
  <c r="ACF42" i="4"/>
  <c r="ACF41" i="4"/>
  <c r="ACF40" i="4"/>
  <c r="ACF37" i="4"/>
  <c r="ACL56" i="4"/>
  <c r="ACL54" i="4"/>
  <c r="ACL55" i="4"/>
  <c r="ACL53" i="4"/>
  <c r="ACL51" i="4"/>
  <c r="ACL52" i="4"/>
  <c r="ACL50" i="4"/>
  <c r="ACL49" i="4"/>
  <c r="ACL47" i="4"/>
  <c r="ACL46" i="4"/>
  <c r="ACL45" i="4"/>
  <c r="ACL48" i="4"/>
  <c r="ACL44" i="4"/>
  <c r="ACL41" i="4"/>
  <c r="ACL39" i="4"/>
  <c r="ACL43" i="4"/>
  <c r="ACL40" i="4"/>
  <c r="ACL42" i="4"/>
  <c r="ACL37" i="4"/>
  <c r="ACR56" i="4"/>
  <c r="ACR54" i="4"/>
  <c r="ACR55" i="4"/>
  <c r="ACR53" i="4"/>
  <c r="ACR51" i="4"/>
  <c r="ACR52" i="4"/>
  <c r="ACR50" i="4"/>
  <c r="ACR49" i="4"/>
  <c r="ACR47" i="4"/>
  <c r="ACR48" i="4"/>
  <c r="ACR45" i="4"/>
  <c r="ACR46" i="4"/>
  <c r="ACR39" i="4"/>
  <c r="ACR42" i="4"/>
  <c r="ACR41" i="4"/>
  <c r="ACR44" i="4"/>
  <c r="ACR40" i="4"/>
  <c r="ACR37" i="4"/>
  <c r="ACX56" i="4"/>
  <c r="ACX54" i="4"/>
  <c r="ACX55" i="4"/>
  <c r="ACX53" i="4"/>
  <c r="ACX51" i="4"/>
  <c r="ACX52" i="4"/>
  <c r="ACX50" i="4"/>
  <c r="ACX49" i="4"/>
  <c r="ACX47" i="4"/>
  <c r="ACX48" i="4"/>
  <c r="ACX46" i="4"/>
  <c r="ACX45" i="4"/>
  <c r="ACX43" i="4"/>
  <c r="ACX42" i="4"/>
  <c r="ACX44" i="4"/>
  <c r="ACX39" i="4"/>
  <c r="ACX41" i="4"/>
  <c r="ACX37" i="4"/>
  <c r="ADD56" i="4"/>
  <c r="ADD54" i="4"/>
  <c r="ADD55" i="4"/>
  <c r="ADD53" i="4"/>
  <c r="ADD51" i="4"/>
  <c r="ADD52" i="4"/>
  <c r="ADD50" i="4"/>
  <c r="ADD49" i="4"/>
  <c r="ADD47" i="4"/>
  <c r="ADD48" i="4"/>
  <c r="ADD45" i="4"/>
  <c r="ADD46" i="4"/>
  <c r="ADD39" i="4"/>
  <c r="ADD43" i="4"/>
  <c r="ADD42" i="4"/>
  <c r="ADD40" i="4"/>
  <c r="ADD37" i="4"/>
  <c r="ADJ56" i="4"/>
  <c r="ADJ54" i="4"/>
  <c r="ADJ53" i="4"/>
  <c r="ADJ51" i="4"/>
  <c r="ADJ52" i="4"/>
  <c r="ADJ50" i="4"/>
  <c r="ADJ49" i="4"/>
  <c r="ADJ55" i="4"/>
  <c r="ADJ47" i="4"/>
  <c r="ADJ46" i="4"/>
  <c r="ADJ45" i="4"/>
  <c r="ADJ48" i="4"/>
  <c r="ADJ40" i="4"/>
  <c r="ADJ39" i="4"/>
  <c r="ADJ41" i="4"/>
  <c r="ADJ43" i="4"/>
  <c r="ADJ42" i="4"/>
  <c r="ADJ44" i="4"/>
  <c r="ADJ37" i="4"/>
  <c r="ADP56" i="4"/>
  <c r="ADP54" i="4"/>
  <c r="ADP55" i="4"/>
  <c r="ADP53" i="4"/>
  <c r="ADP51" i="4"/>
  <c r="ADP52" i="4"/>
  <c r="ADP50" i="4"/>
  <c r="ADP49" i="4"/>
  <c r="ADP47" i="4"/>
  <c r="ADP48" i="4"/>
  <c r="ADP45" i="4"/>
  <c r="ADP43" i="4"/>
  <c r="ADP41" i="4"/>
  <c r="ADP42" i="4"/>
  <c r="ADP44" i="4"/>
  <c r="ADP39" i="4"/>
  <c r="ADP46" i="4"/>
  <c r="ADP40" i="4"/>
  <c r="ADP37" i="4"/>
  <c r="ADV56" i="4"/>
  <c r="ADV54" i="4"/>
  <c r="ADV55" i="4"/>
  <c r="ADV53" i="4"/>
  <c r="ADV51" i="4"/>
  <c r="ADV52" i="4"/>
  <c r="ADV50" i="4"/>
  <c r="ADV49" i="4"/>
  <c r="ADV47" i="4"/>
  <c r="ADV46" i="4"/>
  <c r="ADV45" i="4"/>
  <c r="ADV48" i="4"/>
  <c r="ADV43" i="4"/>
  <c r="ADV39" i="4"/>
  <c r="ADV42" i="4"/>
  <c r="ADV44" i="4"/>
  <c r="ADV37" i="4"/>
  <c r="AEB56" i="4"/>
  <c r="AEB54" i="4"/>
  <c r="AEB55" i="4"/>
  <c r="AEB53" i="4"/>
  <c r="AEB51" i="4"/>
  <c r="AEB52" i="4"/>
  <c r="AEB50" i="4"/>
  <c r="AEB49" i="4"/>
  <c r="AEB47" i="4"/>
  <c r="AEB48" i="4"/>
  <c r="AEB45" i="4"/>
  <c r="AEB46" i="4"/>
  <c r="AEB44" i="4"/>
  <c r="AEB43" i="4"/>
  <c r="AEB41" i="4"/>
  <c r="AEB39" i="4"/>
  <c r="AEB40" i="4"/>
  <c r="AEB42" i="4"/>
  <c r="AEB37" i="4"/>
  <c r="AEH56" i="4"/>
  <c r="AEH54" i="4"/>
  <c r="AEH55" i="4"/>
  <c r="AEH53" i="4"/>
  <c r="AEH51" i="4"/>
  <c r="AEH52" i="4"/>
  <c r="AEH50" i="4"/>
  <c r="AEH49" i="4"/>
  <c r="AEH47" i="4"/>
  <c r="AEH48" i="4"/>
  <c r="AEH46" i="4"/>
  <c r="AEH45" i="4"/>
  <c r="AEH43" i="4"/>
  <c r="AEH42" i="4"/>
  <c r="AEH39" i="4"/>
  <c r="AEH41" i="4"/>
  <c r="AEH40" i="4"/>
  <c r="AEH37" i="4"/>
  <c r="AEN56" i="4"/>
  <c r="AEN54" i="4"/>
  <c r="AEN55" i="4"/>
  <c r="AEN53" i="4"/>
  <c r="AEN51" i="4"/>
  <c r="AEN52" i="4"/>
  <c r="AEN50" i="4"/>
  <c r="AEN49" i="4"/>
  <c r="AEN47" i="4"/>
  <c r="AEN48" i="4"/>
  <c r="AEN45" i="4"/>
  <c r="AEN46" i="4"/>
  <c r="AEN44" i="4"/>
  <c r="AEN43" i="4"/>
  <c r="AEN39" i="4"/>
  <c r="AEN40" i="4"/>
  <c r="AEN42" i="4"/>
  <c r="AEN37" i="4"/>
  <c r="AET56" i="4"/>
  <c r="AET54" i="4"/>
  <c r="AET55" i="4"/>
  <c r="AET53" i="4"/>
  <c r="AET51" i="4"/>
  <c r="AET52" i="4"/>
  <c r="AET50" i="4"/>
  <c r="AET49" i="4"/>
  <c r="AET47" i="4"/>
  <c r="AET46" i="4"/>
  <c r="AET45" i="4"/>
  <c r="AET48" i="4"/>
  <c r="AET41" i="4"/>
  <c r="AET40" i="4"/>
  <c r="AET39" i="4"/>
  <c r="AET44" i="4"/>
  <c r="AET42" i="4"/>
  <c r="AET37" i="4"/>
  <c r="AEZ56" i="4"/>
  <c r="AEZ54" i="4"/>
  <c r="AEZ55" i="4"/>
  <c r="AEZ53" i="4"/>
  <c r="AEZ51" i="4"/>
  <c r="AEZ52" i="4"/>
  <c r="AEZ50" i="4"/>
  <c r="AEZ49" i="4"/>
  <c r="AEZ47" i="4"/>
  <c r="AEZ48" i="4"/>
  <c r="AEZ45" i="4"/>
  <c r="AEZ46" i="4"/>
  <c r="AEZ43" i="4"/>
  <c r="AEZ41" i="4"/>
  <c r="AEZ39" i="4"/>
  <c r="AEZ42" i="4"/>
  <c r="AEZ44" i="4"/>
  <c r="AEZ37" i="4"/>
  <c r="AFF56" i="4"/>
  <c r="AFF54" i="4"/>
  <c r="AFF55" i="4"/>
  <c r="AFF53" i="4"/>
  <c r="AFF51" i="4"/>
  <c r="AFF52" i="4"/>
  <c r="AFF50" i="4"/>
  <c r="AFF49" i="4"/>
  <c r="AFF47" i="4"/>
  <c r="AFF46" i="4"/>
  <c r="AFF45" i="4"/>
  <c r="AFF48" i="4"/>
  <c r="AFF39" i="4"/>
  <c r="AFF41" i="4"/>
  <c r="AFF44" i="4"/>
  <c r="AFF43" i="4"/>
  <c r="AFF40" i="4"/>
  <c r="AFF37" i="4"/>
  <c r="AFL56" i="4"/>
  <c r="AFL54" i="4"/>
  <c r="AFL53" i="4"/>
  <c r="AFL51" i="4"/>
  <c r="AFL52" i="4"/>
  <c r="AFL55" i="4"/>
  <c r="AFL50" i="4"/>
  <c r="AFL49" i="4"/>
  <c r="AFL47" i="4"/>
  <c r="AFL48" i="4"/>
  <c r="AFL45" i="4"/>
  <c r="AFL44" i="4"/>
  <c r="AFL39" i="4"/>
  <c r="AFL43" i="4"/>
  <c r="AFL42" i="4"/>
  <c r="AFL40" i="4"/>
  <c r="AFL46" i="4"/>
  <c r="AFL41" i="4"/>
  <c r="AFL37" i="4"/>
  <c r="AFR56" i="4"/>
  <c r="AFR54" i="4"/>
  <c r="AFR55" i="4"/>
  <c r="AFR53" i="4"/>
  <c r="AFR51" i="4"/>
  <c r="AFR52" i="4"/>
  <c r="AFR50" i="4"/>
  <c r="AFR49" i="4"/>
  <c r="AFR47" i="4"/>
  <c r="AFR48" i="4"/>
  <c r="AFR46" i="4"/>
  <c r="AFR45" i="4"/>
  <c r="AFR43" i="4"/>
  <c r="AFR42" i="4"/>
  <c r="AFR39" i="4"/>
  <c r="AFR41" i="4"/>
  <c r="AFR40" i="4"/>
  <c r="AFR37" i="4"/>
  <c r="AFX56" i="4"/>
  <c r="AFX54" i="4"/>
  <c r="AFX55" i="4"/>
  <c r="AFX53" i="4"/>
  <c r="AFX51" i="4"/>
  <c r="AFX52" i="4"/>
  <c r="AFX50" i="4"/>
  <c r="AFX49" i="4"/>
  <c r="AFX47" i="4"/>
  <c r="AFX48" i="4"/>
  <c r="AFX45" i="4"/>
  <c r="AFX46" i="4"/>
  <c r="AFX43" i="4"/>
  <c r="AFX42" i="4"/>
  <c r="AFX39" i="4"/>
  <c r="AFX44" i="4"/>
  <c r="AFX41" i="4"/>
  <c r="AFX37" i="4"/>
  <c r="AGD56" i="4"/>
  <c r="AGD55" i="4"/>
  <c r="AGD54" i="4"/>
  <c r="AGD53" i="4"/>
  <c r="AGD51" i="4"/>
  <c r="AGD52" i="4"/>
  <c r="AGD50" i="4"/>
  <c r="AGD49" i="4"/>
  <c r="AGD47" i="4"/>
  <c r="AGD46" i="4"/>
  <c r="AGD45" i="4"/>
  <c r="AGD48" i="4"/>
  <c r="AGD44" i="4"/>
  <c r="AGD40" i="4"/>
  <c r="AGD39" i="4"/>
  <c r="AGD43" i="4"/>
  <c r="AGD41" i="4"/>
  <c r="AGD42" i="4"/>
  <c r="AGD37" i="4"/>
  <c r="AGJ56" i="4"/>
  <c r="AGJ55" i="4"/>
  <c r="AGJ54" i="4"/>
  <c r="AGJ53" i="4"/>
  <c r="AGJ51" i="4"/>
  <c r="AGJ52" i="4"/>
  <c r="AGJ50" i="4"/>
  <c r="AGJ49" i="4"/>
  <c r="AGJ47" i="4"/>
  <c r="AGJ48" i="4"/>
  <c r="AGJ45" i="4"/>
  <c r="AGJ46" i="4"/>
  <c r="AGJ43" i="4"/>
  <c r="AGJ41" i="4"/>
  <c r="AGJ39" i="4"/>
  <c r="AGJ44" i="4"/>
  <c r="AGJ42" i="4"/>
  <c r="AGJ40" i="4"/>
  <c r="AGJ37" i="4"/>
  <c r="AGP56" i="4"/>
  <c r="AGP54" i="4"/>
  <c r="AGP55" i="4"/>
  <c r="AGP53" i="4"/>
  <c r="AGP51" i="4"/>
  <c r="AGP52" i="4"/>
  <c r="AGP50" i="4"/>
  <c r="AGP49" i="4"/>
  <c r="AGP47" i="4"/>
  <c r="AGP46" i="4"/>
  <c r="AGP45" i="4"/>
  <c r="AGP48" i="4"/>
  <c r="AGP44" i="4"/>
  <c r="AGP42" i="4"/>
  <c r="AGP39" i="4"/>
  <c r="AGP40" i="4"/>
  <c r="AGP41" i="4"/>
  <c r="AGP37" i="4"/>
  <c r="AGV56" i="4"/>
  <c r="AGV55" i="4"/>
  <c r="AGV54" i="4"/>
  <c r="AGV53" i="4"/>
  <c r="AGV51" i="4"/>
  <c r="AGV52" i="4"/>
  <c r="AGV50" i="4"/>
  <c r="AGV49" i="4"/>
  <c r="AGV47" i="4"/>
  <c r="AGV48" i="4"/>
  <c r="AGV45" i="4"/>
  <c r="AGV46" i="4"/>
  <c r="AGV39" i="4"/>
  <c r="AGV43" i="4"/>
  <c r="AGV40" i="4"/>
  <c r="AGV41" i="4"/>
  <c r="AGV37" i="4"/>
  <c r="AHB56" i="4"/>
  <c r="AHB54" i="4"/>
  <c r="AHB55" i="4"/>
  <c r="AHB53" i="4"/>
  <c r="AHB51" i="4"/>
  <c r="AHB52" i="4"/>
  <c r="AHB50" i="4"/>
  <c r="AHB49" i="4"/>
  <c r="AHB47" i="4"/>
  <c r="AHB48" i="4"/>
  <c r="AHB46" i="4"/>
  <c r="AHB45" i="4"/>
  <c r="AHB43" i="4"/>
  <c r="AHB42" i="4"/>
  <c r="AHB41" i="4"/>
  <c r="AHB39" i="4"/>
  <c r="AHB44" i="4"/>
  <c r="AHB37" i="4"/>
  <c r="AHH56" i="4"/>
  <c r="AHH55" i="4"/>
  <c r="AHH54" i="4"/>
  <c r="AHH53" i="4"/>
  <c r="AHH51" i="4"/>
  <c r="AHH52" i="4"/>
  <c r="AHH50" i="4"/>
  <c r="AHH49" i="4"/>
  <c r="AHH47" i="4"/>
  <c r="AHH48" i="4"/>
  <c r="AHH45" i="4"/>
  <c r="AHH46" i="4"/>
  <c r="AHH44" i="4"/>
  <c r="AHH39" i="4"/>
  <c r="AHH43" i="4"/>
  <c r="AHH42" i="4"/>
  <c r="AHH40" i="4"/>
  <c r="AHH41" i="4"/>
  <c r="AHH37" i="4"/>
  <c r="AHN56" i="4"/>
  <c r="AHN55" i="4"/>
  <c r="AHN54" i="4"/>
  <c r="AHN53" i="4"/>
  <c r="AHN51" i="4"/>
  <c r="AHN52" i="4"/>
  <c r="AHN50" i="4"/>
  <c r="AHN49" i="4"/>
  <c r="AHN47" i="4"/>
  <c r="AHN46" i="4"/>
  <c r="AHN45" i="4"/>
  <c r="AHN48" i="4"/>
  <c r="AHN43" i="4"/>
  <c r="AHN40" i="4"/>
  <c r="AHN39" i="4"/>
  <c r="AHN44" i="4"/>
  <c r="AHN41" i="4"/>
  <c r="AHN37" i="4"/>
  <c r="SH33" i="4"/>
  <c r="SN33" i="4"/>
  <c r="ST33" i="4"/>
  <c r="SZ33" i="4"/>
  <c r="TF33" i="4"/>
  <c r="TL33" i="4"/>
  <c r="TR33" i="4"/>
  <c r="TX33" i="4"/>
  <c r="UD33" i="4"/>
  <c r="UJ33" i="4"/>
  <c r="UP33" i="4"/>
  <c r="UV33" i="4"/>
  <c r="VB33" i="4"/>
  <c r="VH33" i="4"/>
  <c r="VT33" i="4"/>
  <c r="VZ33" i="4"/>
  <c r="WF33" i="4"/>
  <c r="WL33" i="4"/>
  <c r="WR33" i="4"/>
  <c r="WX33" i="4"/>
  <c r="XD33" i="4"/>
  <c r="XJ33" i="4"/>
  <c r="XP33" i="4"/>
  <c r="XV33" i="4"/>
  <c r="YB33" i="4"/>
  <c r="YH33" i="4"/>
  <c r="YN33" i="4"/>
  <c r="YT33" i="4"/>
  <c r="YZ33" i="4"/>
  <c r="ZF33" i="4"/>
  <c r="ZL33" i="4"/>
  <c r="ZR33" i="4"/>
  <c r="ZX33" i="4"/>
  <c r="AAD33" i="4"/>
  <c r="AAJ33" i="4"/>
  <c r="AAP33" i="4"/>
  <c r="AAV33" i="4"/>
  <c r="ABB33" i="4"/>
  <c r="ABH33" i="4"/>
  <c r="ABN33" i="4"/>
  <c r="ABT33" i="4"/>
  <c r="ABZ33" i="4"/>
  <c r="ACF33" i="4"/>
  <c r="ACL33" i="4"/>
  <c r="ACR33" i="4"/>
  <c r="ACX33" i="4"/>
  <c r="ADD33" i="4"/>
  <c r="ADJ33" i="4"/>
  <c r="ADP33" i="4"/>
  <c r="ADV33" i="4"/>
  <c r="AEB33" i="4"/>
  <c r="AEH33" i="4"/>
  <c r="AEN33" i="4"/>
  <c r="AET33" i="4"/>
  <c r="AEZ33" i="4"/>
  <c r="AFF33" i="4"/>
  <c r="AFL33" i="4"/>
  <c r="AFR33" i="4"/>
  <c r="AFX33" i="4"/>
  <c r="AGD33" i="4"/>
  <c r="AGJ33" i="4"/>
  <c r="AGP33" i="4"/>
  <c r="AGV33" i="4"/>
  <c r="AHB33" i="4"/>
  <c r="AHH33" i="4"/>
  <c r="AHN33" i="4"/>
  <c r="AID36" i="4"/>
  <c r="SU40" i="4"/>
  <c r="WR40" i="4"/>
  <c r="YT40" i="4"/>
  <c r="AFX40" i="4"/>
  <c r="TF41" i="4"/>
  <c r="YB41" i="4"/>
  <c r="AAV41" i="4"/>
  <c r="UV42" i="4"/>
  <c r="WL42" i="4"/>
  <c r="AGP43" i="4"/>
  <c r="UJ44" i="4"/>
  <c r="YB44" i="4"/>
  <c r="ABT44" i="4"/>
  <c r="RK56" i="4"/>
  <c r="RK55" i="4"/>
  <c r="RK54" i="4"/>
  <c r="RK52" i="4"/>
  <c r="RK53" i="4"/>
  <c r="RK51" i="4"/>
  <c r="RK50" i="4"/>
  <c r="RK48" i="4"/>
  <c r="RK49" i="4"/>
  <c r="RK46" i="4"/>
  <c r="RK47" i="4"/>
  <c r="RK44" i="4"/>
  <c r="RK45" i="4"/>
  <c r="RK43" i="4"/>
  <c r="RK41" i="4"/>
  <c r="RK35" i="4"/>
  <c r="RK42" i="4"/>
  <c r="RK38" i="4"/>
  <c r="RQ56" i="4"/>
  <c r="RQ55" i="4"/>
  <c r="RQ54" i="4"/>
  <c r="RQ52" i="4"/>
  <c r="RQ53" i="4"/>
  <c r="RQ51" i="4"/>
  <c r="RQ50" i="4"/>
  <c r="RQ48" i="4"/>
  <c r="RQ47" i="4"/>
  <c r="RQ46" i="4"/>
  <c r="RQ43" i="4"/>
  <c r="RQ42" i="4"/>
  <c r="RQ41" i="4"/>
  <c r="RQ44" i="4"/>
  <c r="RQ39" i="4"/>
  <c r="RQ35" i="4"/>
  <c r="RQ40" i="4"/>
  <c r="RQ49" i="4"/>
  <c r="RQ45" i="4"/>
  <c r="RQ38" i="4"/>
  <c r="RW56" i="4"/>
  <c r="RW55" i="4"/>
  <c r="RW54" i="4"/>
  <c r="RW52" i="4"/>
  <c r="RW53" i="4"/>
  <c r="RW51" i="4"/>
  <c r="RW50" i="4"/>
  <c r="RW48" i="4"/>
  <c r="RW49" i="4"/>
  <c r="RW46" i="4"/>
  <c r="RW44" i="4"/>
  <c r="RW43" i="4"/>
  <c r="RW42" i="4"/>
  <c r="RW47" i="4"/>
  <c r="RW35" i="4"/>
  <c r="RW39" i="4"/>
  <c r="RW45" i="4"/>
  <c r="RW40" i="4"/>
  <c r="RW38" i="4"/>
  <c r="SC56" i="4"/>
  <c r="SC55" i="4"/>
  <c r="SC54" i="4"/>
  <c r="SC52" i="4"/>
  <c r="SC53" i="4"/>
  <c r="SC51" i="4"/>
  <c r="SC50" i="4"/>
  <c r="SC48" i="4"/>
  <c r="SC47" i="4"/>
  <c r="SC49" i="4"/>
  <c r="SC46" i="4"/>
  <c r="SC44" i="4"/>
  <c r="SC42" i="4"/>
  <c r="SC43" i="4"/>
  <c r="SC35" i="4"/>
  <c r="SC45" i="4"/>
  <c r="SC41" i="4"/>
  <c r="SC38" i="4"/>
  <c r="SI56" i="4"/>
  <c r="SI55" i="4"/>
  <c r="SI54" i="4"/>
  <c r="SI52" i="4"/>
  <c r="SI53" i="4"/>
  <c r="SI51" i="4"/>
  <c r="SI50" i="4"/>
  <c r="SI48" i="4"/>
  <c r="SI49" i="4"/>
  <c r="SI46" i="4"/>
  <c r="SI47" i="4"/>
  <c r="SI43" i="4"/>
  <c r="SI44" i="4"/>
  <c r="SI42" i="4"/>
  <c r="SI41" i="4"/>
  <c r="SI45" i="4"/>
  <c r="SI35" i="4"/>
  <c r="SI40" i="4"/>
  <c r="SI39" i="4"/>
  <c r="SI38" i="4"/>
  <c r="SO56" i="4"/>
  <c r="SO55" i="4"/>
  <c r="SO54" i="4"/>
  <c r="SO52" i="4"/>
  <c r="SO53" i="4"/>
  <c r="SO51" i="4"/>
  <c r="SO50" i="4"/>
  <c r="SO48" i="4"/>
  <c r="SO49" i="4"/>
  <c r="SO47" i="4"/>
  <c r="SO46" i="4"/>
  <c r="SO44" i="4"/>
  <c r="SO43" i="4"/>
  <c r="SO45" i="4"/>
  <c r="SO35" i="4"/>
  <c r="SO41" i="4"/>
  <c r="SO40" i="4"/>
  <c r="SO38" i="4"/>
  <c r="SU56" i="4"/>
  <c r="SU55" i="4"/>
  <c r="SU54" i="4"/>
  <c r="SU52" i="4"/>
  <c r="SU53" i="4"/>
  <c r="SU51" i="4"/>
  <c r="SU50" i="4"/>
  <c r="SU48" i="4"/>
  <c r="SU49" i="4"/>
  <c r="SU46" i="4"/>
  <c r="SU47" i="4"/>
  <c r="SU44" i="4"/>
  <c r="SU35" i="4"/>
  <c r="SU42" i="4"/>
  <c r="SU38" i="4"/>
  <c r="TA56" i="4"/>
  <c r="TA55" i="4"/>
  <c r="TA54" i="4"/>
  <c r="TA52" i="4"/>
  <c r="TA53" i="4"/>
  <c r="TA50" i="4"/>
  <c r="TA51" i="4"/>
  <c r="TA48" i="4"/>
  <c r="TA47" i="4"/>
  <c r="TA46" i="4"/>
  <c r="TA49" i="4"/>
  <c r="TA41" i="4"/>
  <c r="TA43" i="4"/>
  <c r="TA45" i="4"/>
  <c r="TA39" i="4"/>
  <c r="TA35" i="4"/>
  <c r="TA42" i="4"/>
  <c r="TA40" i="4"/>
  <c r="TA38" i="4"/>
  <c r="TG56" i="4"/>
  <c r="TG55" i="4"/>
  <c r="TG54" i="4"/>
  <c r="TG53" i="4"/>
  <c r="TG52" i="4"/>
  <c r="TG50" i="4"/>
  <c r="TG51" i="4"/>
  <c r="TG48" i="4"/>
  <c r="TG49" i="4"/>
  <c r="TG46" i="4"/>
  <c r="TG47" i="4"/>
  <c r="TG44" i="4"/>
  <c r="TG45" i="4"/>
  <c r="TG43" i="4"/>
  <c r="TG35" i="4"/>
  <c r="TG39" i="4"/>
  <c r="TG41" i="4"/>
  <c r="TG40" i="4"/>
  <c r="TG38" i="4"/>
  <c r="TM56" i="4"/>
  <c r="TM55" i="4"/>
  <c r="TM54" i="4"/>
  <c r="TM52" i="4"/>
  <c r="TM53" i="4"/>
  <c r="TM50" i="4"/>
  <c r="TM51" i="4"/>
  <c r="TM48" i="4"/>
  <c r="TM47" i="4"/>
  <c r="TM49" i="4"/>
  <c r="TM46" i="4"/>
  <c r="TM44" i="4"/>
  <c r="TM42" i="4"/>
  <c r="TM43" i="4"/>
  <c r="TM45" i="4"/>
  <c r="TM41" i="4"/>
  <c r="TM35" i="4"/>
  <c r="TM38" i="4"/>
  <c r="TS56" i="4"/>
  <c r="TS55" i="4"/>
  <c r="TS54" i="4"/>
  <c r="TS52" i="4"/>
  <c r="TS50" i="4"/>
  <c r="TS51" i="4"/>
  <c r="TS48" i="4"/>
  <c r="TS49" i="4"/>
  <c r="TS46" i="4"/>
  <c r="TS53" i="4"/>
  <c r="TS43" i="4"/>
  <c r="TS42" i="4"/>
  <c r="TS41" i="4"/>
  <c r="TS35" i="4"/>
  <c r="TS40" i="4"/>
  <c r="TS47" i="4"/>
  <c r="TS44" i="4"/>
  <c r="TS39" i="4"/>
  <c r="TS38" i="4"/>
  <c r="TY56" i="4"/>
  <c r="TY55" i="4"/>
  <c r="TY54" i="4"/>
  <c r="TY53" i="4"/>
  <c r="TY52" i="4"/>
  <c r="TY50" i="4"/>
  <c r="TY51" i="4"/>
  <c r="TY48" i="4"/>
  <c r="TY49" i="4"/>
  <c r="TY47" i="4"/>
  <c r="TY46" i="4"/>
  <c r="TY44" i="4"/>
  <c r="TY43" i="4"/>
  <c r="TY42" i="4"/>
  <c r="TY45" i="4"/>
  <c r="TY35" i="4"/>
  <c r="TY40" i="4"/>
  <c r="TY38" i="4"/>
  <c r="UE56" i="4"/>
  <c r="UE55" i="4"/>
  <c r="UE54" i="4"/>
  <c r="UE52" i="4"/>
  <c r="UE53" i="4"/>
  <c r="UE50" i="4"/>
  <c r="UE51" i="4"/>
  <c r="UE48" i="4"/>
  <c r="UE49" i="4"/>
  <c r="UE46" i="4"/>
  <c r="UE47" i="4"/>
  <c r="UE44" i="4"/>
  <c r="UE43" i="4"/>
  <c r="UE45" i="4"/>
  <c r="UE35" i="4"/>
  <c r="UE41" i="4"/>
  <c r="UE38" i="4"/>
  <c r="UK56" i="4"/>
  <c r="UK55" i="4"/>
  <c r="UK54" i="4"/>
  <c r="UK52" i="4"/>
  <c r="UK53" i="4"/>
  <c r="UK50" i="4"/>
  <c r="UK51" i="4"/>
  <c r="UK48" i="4"/>
  <c r="UK47" i="4"/>
  <c r="UK46" i="4"/>
  <c r="UK49" i="4"/>
  <c r="UK41" i="4"/>
  <c r="UK39" i="4"/>
  <c r="UK35" i="4"/>
  <c r="UK40" i="4"/>
  <c r="UK45" i="4"/>
  <c r="UK42" i="4"/>
  <c r="UK38" i="4"/>
  <c r="UQ56" i="4"/>
  <c r="UQ55" i="4"/>
  <c r="UQ54" i="4"/>
  <c r="UQ53" i="4"/>
  <c r="UQ52" i="4"/>
  <c r="UQ50" i="4"/>
  <c r="UQ51" i="4"/>
  <c r="UQ48" i="4"/>
  <c r="UQ49" i="4"/>
  <c r="UQ46" i="4"/>
  <c r="UQ44" i="4"/>
  <c r="UQ47" i="4"/>
  <c r="UQ43" i="4"/>
  <c r="UQ42" i="4"/>
  <c r="UQ35" i="4"/>
  <c r="UQ45" i="4"/>
  <c r="UQ41" i="4"/>
  <c r="UQ39" i="4"/>
  <c r="UQ40" i="4"/>
  <c r="UQ38" i="4"/>
  <c r="UW56" i="4"/>
  <c r="UW55" i="4"/>
  <c r="UW54" i="4"/>
  <c r="UW52" i="4"/>
  <c r="UW53" i="4"/>
  <c r="UW50" i="4"/>
  <c r="UW51" i="4"/>
  <c r="UW48" i="4"/>
  <c r="UW47" i="4"/>
  <c r="UW49" i="4"/>
  <c r="UW46" i="4"/>
  <c r="UW44" i="4"/>
  <c r="UW42" i="4"/>
  <c r="UW45" i="4"/>
  <c r="UW43" i="4"/>
  <c r="UW35" i="4"/>
  <c r="UW38" i="4"/>
  <c r="VC56" i="4"/>
  <c r="VC55" i="4"/>
  <c r="VC54" i="4"/>
  <c r="VC52" i="4"/>
  <c r="VC53" i="4"/>
  <c r="VC50" i="4"/>
  <c r="VC51" i="4"/>
  <c r="VC48" i="4"/>
  <c r="VC49" i="4"/>
  <c r="VC46" i="4"/>
  <c r="VC47" i="4"/>
  <c r="VC43" i="4"/>
  <c r="VC42" i="4"/>
  <c r="VC45" i="4"/>
  <c r="VC44" i="4"/>
  <c r="VC41" i="4"/>
  <c r="VC35" i="4"/>
  <c r="VC40" i="4"/>
  <c r="VC39" i="4"/>
  <c r="VC38" i="4"/>
  <c r="VI56" i="4"/>
  <c r="VI55" i="4"/>
  <c r="VI54" i="4"/>
  <c r="VI53" i="4"/>
  <c r="VI52" i="4"/>
  <c r="VI50" i="4"/>
  <c r="VI51" i="4"/>
  <c r="VI48" i="4"/>
  <c r="VI49" i="4"/>
  <c r="VI47" i="4"/>
  <c r="VI46" i="4"/>
  <c r="VI44" i="4"/>
  <c r="VI43" i="4"/>
  <c r="VI45" i="4"/>
  <c r="VI42" i="4"/>
  <c r="VI35" i="4"/>
  <c r="VI41" i="4"/>
  <c r="VI40" i="4"/>
  <c r="VI38" i="4"/>
  <c r="VO56" i="4"/>
  <c r="VO55" i="4"/>
  <c r="VO54" i="4"/>
  <c r="VO52" i="4"/>
  <c r="VO53" i="4"/>
  <c r="VO50" i="4"/>
  <c r="VO51" i="4"/>
  <c r="VO48" i="4"/>
  <c r="VO49" i="4"/>
  <c r="VO46" i="4"/>
  <c r="VO47" i="4"/>
  <c r="VO45" i="4"/>
  <c r="VO44" i="4"/>
  <c r="VO35" i="4"/>
  <c r="VO43" i="4"/>
  <c r="VO38" i="4"/>
  <c r="VU56" i="4"/>
  <c r="VU55" i="4"/>
  <c r="VU52" i="4"/>
  <c r="VU54" i="4"/>
  <c r="VU53" i="4"/>
  <c r="VU50" i="4"/>
  <c r="VU51" i="4"/>
  <c r="VU49" i="4"/>
  <c r="VU48" i="4"/>
  <c r="VU47" i="4"/>
  <c r="VU46" i="4"/>
  <c r="VU45" i="4"/>
  <c r="VU41" i="4"/>
  <c r="VU43" i="4"/>
  <c r="VU44" i="4"/>
  <c r="VU35" i="4"/>
  <c r="VU40" i="4"/>
  <c r="VU42" i="4"/>
  <c r="VU38" i="4"/>
  <c r="WA56" i="4"/>
  <c r="WA55" i="4"/>
  <c r="WA54" i="4"/>
  <c r="WA52" i="4"/>
  <c r="WA53" i="4"/>
  <c r="WA50" i="4"/>
  <c r="WA51" i="4"/>
  <c r="WA48" i="4"/>
  <c r="WA49" i="4"/>
  <c r="WA46" i="4"/>
  <c r="WA47" i="4"/>
  <c r="WA45" i="4"/>
  <c r="WA44" i="4"/>
  <c r="WA39" i="4"/>
  <c r="WA35" i="4"/>
  <c r="WA42" i="4"/>
  <c r="WA40" i="4"/>
  <c r="WA38" i="4"/>
  <c r="WG56" i="4"/>
  <c r="WG55" i="4"/>
  <c r="WG54" i="4"/>
  <c r="WG52" i="4"/>
  <c r="WG53" i="4"/>
  <c r="WG50" i="4"/>
  <c r="WG51" i="4"/>
  <c r="WG49" i="4"/>
  <c r="WG48" i="4"/>
  <c r="WG47" i="4"/>
  <c r="WG46" i="4"/>
  <c r="WG45" i="4"/>
  <c r="WG44" i="4"/>
  <c r="WG42" i="4"/>
  <c r="WG43" i="4"/>
  <c r="WG35" i="4"/>
  <c r="WG41" i="4"/>
  <c r="WG39" i="4"/>
  <c r="WG38" i="4"/>
  <c r="WM56" i="4"/>
  <c r="WM55" i="4"/>
  <c r="WM54" i="4"/>
  <c r="WM52" i="4"/>
  <c r="WM53" i="4"/>
  <c r="WM50" i="4"/>
  <c r="WM51" i="4"/>
  <c r="WM48" i="4"/>
  <c r="WM49" i="4"/>
  <c r="WM46" i="4"/>
  <c r="WM47" i="4"/>
  <c r="WM43" i="4"/>
  <c r="WM42" i="4"/>
  <c r="WM41" i="4"/>
  <c r="WM45" i="4"/>
  <c r="WM44" i="4"/>
  <c r="WM35" i="4"/>
  <c r="WM40" i="4"/>
  <c r="WM38" i="4"/>
  <c r="WS56" i="4"/>
  <c r="WS55" i="4"/>
  <c r="WS54" i="4"/>
  <c r="WS52" i="4"/>
  <c r="WS50" i="4"/>
  <c r="WS51" i="4"/>
  <c r="WS49" i="4"/>
  <c r="WS48" i="4"/>
  <c r="WS47" i="4"/>
  <c r="WS46" i="4"/>
  <c r="WS53" i="4"/>
  <c r="WS45" i="4"/>
  <c r="WS44" i="4"/>
  <c r="WS43" i="4"/>
  <c r="WS42" i="4"/>
  <c r="WS41" i="4"/>
  <c r="WS35" i="4"/>
  <c r="WS40" i="4"/>
  <c r="WS39" i="4"/>
  <c r="WS38" i="4"/>
  <c r="WY56" i="4"/>
  <c r="WY55" i="4"/>
  <c r="WY54" i="4"/>
  <c r="WY52" i="4"/>
  <c r="WY53" i="4"/>
  <c r="WY50" i="4"/>
  <c r="WY51" i="4"/>
  <c r="WY48" i="4"/>
  <c r="WY49" i="4"/>
  <c r="WY46" i="4"/>
  <c r="WY47" i="4"/>
  <c r="WY44" i="4"/>
  <c r="WY45" i="4"/>
  <c r="WY43" i="4"/>
  <c r="WY42" i="4"/>
  <c r="WY35" i="4"/>
  <c r="WY41" i="4"/>
  <c r="WY38" i="4"/>
  <c r="XE56" i="4"/>
  <c r="XE55" i="4"/>
  <c r="XE52" i="4"/>
  <c r="XE54" i="4"/>
  <c r="XE53" i="4"/>
  <c r="XE50" i="4"/>
  <c r="XE51" i="4"/>
  <c r="XE49" i="4"/>
  <c r="XE48" i="4"/>
  <c r="XE47" i="4"/>
  <c r="XE46" i="4"/>
  <c r="XE45" i="4"/>
  <c r="XE41" i="4"/>
  <c r="XE44" i="4"/>
  <c r="XE35" i="4"/>
  <c r="XE43" i="4"/>
  <c r="XE40" i="4"/>
  <c r="XE38" i="4"/>
  <c r="XK56" i="4"/>
  <c r="XK55" i="4"/>
  <c r="XK54" i="4"/>
  <c r="XK52" i="4"/>
  <c r="XK53" i="4"/>
  <c r="XK50" i="4"/>
  <c r="XK51" i="4"/>
  <c r="XK48" i="4"/>
  <c r="XK49" i="4"/>
  <c r="XK46" i="4"/>
  <c r="XK47" i="4"/>
  <c r="XK45" i="4"/>
  <c r="XK44" i="4"/>
  <c r="XK43" i="4"/>
  <c r="XK39" i="4"/>
  <c r="XK35" i="4"/>
  <c r="XK41" i="4"/>
  <c r="XK42" i="4"/>
  <c r="XK40" i="4"/>
  <c r="XK38" i="4"/>
  <c r="XQ56" i="4"/>
  <c r="XQ55" i="4"/>
  <c r="XQ54" i="4"/>
  <c r="XQ52" i="4"/>
  <c r="XQ53" i="4"/>
  <c r="XQ50" i="4"/>
  <c r="XQ51" i="4"/>
  <c r="XQ49" i="4"/>
  <c r="XQ48" i="4"/>
  <c r="XQ47" i="4"/>
  <c r="XQ46" i="4"/>
  <c r="XQ45" i="4"/>
  <c r="XQ44" i="4"/>
  <c r="XQ42" i="4"/>
  <c r="XQ43" i="4"/>
  <c r="XQ35" i="4"/>
  <c r="XQ39" i="4"/>
  <c r="XQ38" i="4"/>
  <c r="XW56" i="4"/>
  <c r="XW55" i="4"/>
  <c r="XW52" i="4"/>
  <c r="XW53" i="4"/>
  <c r="XW54" i="4"/>
  <c r="XW50" i="4"/>
  <c r="XW51" i="4"/>
  <c r="XW48" i="4"/>
  <c r="XW49" i="4"/>
  <c r="XW46" i="4"/>
  <c r="XW47" i="4"/>
  <c r="XW45" i="4"/>
  <c r="XW43" i="4"/>
  <c r="XW42" i="4"/>
  <c r="XW44" i="4"/>
  <c r="XW41" i="4"/>
  <c r="XW35" i="4"/>
  <c r="XW40" i="4"/>
  <c r="XW38" i="4"/>
  <c r="YC56" i="4"/>
  <c r="YC55" i="4"/>
  <c r="YC54" i="4"/>
  <c r="YC52" i="4"/>
  <c r="YC53" i="4"/>
  <c r="YC50" i="4"/>
  <c r="YC51" i="4"/>
  <c r="YC49" i="4"/>
  <c r="YC48" i="4"/>
  <c r="YC47" i="4"/>
  <c r="YC46" i="4"/>
  <c r="YC44" i="4"/>
  <c r="YC43" i="4"/>
  <c r="YC45" i="4"/>
  <c r="YC42" i="4"/>
  <c r="YC35" i="4"/>
  <c r="YC40" i="4"/>
  <c r="YC38" i="4"/>
  <c r="YI56" i="4"/>
  <c r="YI55" i="4"/>
  <c r="YI54" i="4"/>
  <c r="YI52" i="4"/>
  <c r="YI53" i="4"/>
  <c r="YI50" i="4"/>
  <c r="YI51" i="4"/>
  <c r="YI48" i="4"/>
  <c r="YI49" i="4"/>
  <c r="YI46" i="4"/>
  <c r="YI47" i="4"/>
  <c r="YI45" i="4"/>
  <c r="YI44" i="4"/>
  <c r="YI42" i="4"/>
  <c r="YI39" i="4"/>
  <c r="YI35" i="4"/>
  <c r="YI41" i="4"/>
  <c r="YI38" i="4"/>
  <c r="YO56" i="4"/>
  <c r="YO55" i="4"/>
  <c r="YO52" i="4"/>
  <c r="YO54" i="4"/>
  <c r="YO53" i="4"/>
  <c r="YO50" i="4"/>
  <c r="YO51" i="4"/>
  <c r="YO49" i="4"/>
  <c r="YO48" i="4"/>
  <c r="YO47" i="4"/>
  <c r="YO46" i="4"/>
  <c r="YO44" i="4"/>
  <c r="YO41" i="4"/>
  <c r="YO43" i="4"/>
  <c r="YO42" i="4"/>
  <c r="YO35" i="4"/>
  <c r="YO45" i="4"/>
  <c r="YO40" i="4"/>
  <c r="YO38" i="4"/>
  <c r="YU56" i="4"/>
  <c r="YU55" i="4"/>
  <c r="YU54" i="4"/>
  <c r="YU52" i="4"/>
  <c r="YU50" i="4"/>
  <c r="YU51" i="4"/>
  <c r="YU48" i="4"/>
  <c r="YU49" i="4"/>
  <c r="YU46" i="4"/>
  <c r="YU53" i="4"/>
  <c r="YU47" i="4"/>
  <c r="YU44" i="4"/>
  <c r="YU45" i="4"/>
  <c r="YU41" i="4"/>
  <c r="YU35" i="4"/>
  <c r="YU43" i="4"/>
  <c r="YU40" i="4"/>
  <c r="YU38" i="4"/>
  <c r="ZA56" i="4"/>
  <c r="ZA55" i="4"/>
  <c r="ZA54" i="4"/>
  <c r="ZA52" i="4"/>
  <c r="ZA53" i="4"/>
  <c r="ZA50" i="4"/>
  <c r="ZA51" i="4"/>
  <c r="ZA49" i="4"/>
  <c r="ZA48" i="4"/>
  <c r="ZA47" i="4"/>
  <c r="ZA46" i="4"/>
  <c r="ZA44" i="4"/>
  <c r="ZA42" i="4"/>
  <c r="ZA43" i="4"/>
  <c r="ZA45" i="4"/>
  <c r="ZA39" i="4"/>
  <c r="ZA35" i="4"/>
  <c r="ZA41" i="4"/>
  <c r="ZA38" i="4"/>
  <c r="ZG56" i="4"/>
  <c r="ZG55" i="4"/>
  <c r="ZG52" i="4"/>
  <c r="ZG54" i="4"/>
  <c r="ZG53" i="4"/>
  <c r="ZG50" i="4"/>
  <c r="ZG51" i="4"/>
  <c r="ZG48" i="4"/>
  <c r="ZG49" i="4"/>
  <c r="ZG46" i="4"/>
  <c r="ZG47" i="4"/>
  <c r="ZG45" i="4"/>
  <c r="ZG42" i="4"/>
  <c r="ZG43" i="4"/>
  <c r="ZG41" i="4"/>
  <c r="ZG35" i="4"/>
  <c r="ZG40" i="4"/>
  <c r="ZG38" i="4"/>
  <c r="ZM56" i="4"/>
  <c r="ZM55" i="4"/>
  <c r="ZM54" i="4"/>
  <c r="ZM52" i="4"/>
  <c r="ZM53" i="4"/>
  <c r="ZM50" i="4"/>
  <c r="ZM51" i="4"/>
  <c r="ZM49" i="4"/>
  <c r="ZM48" i="4"/>
  <c r="ZM47" i="4"/>
  <c r="ZM46" i="4"/>
  <c r="ZM44" i="4"/>
  <c r="ZM43" i="4"/>
  <c r="ZM42" i="4"/>
  <c r="ZM45" i="4"/>
  <c r="ZM35" i="4"/>
  <c r="ZM41" i="4"/>
  <c r="ZM40" i="4"/>
  <c r="ZM38" i="4"/>
  <c r="ZS56" i="4"/>
  <c r="ZS55" i="4"/>
  <c r="ZS54" i="4"/>
  <c r="ZS52" i="4"/>
  <c r="ZS53" i="4"/>
  <c r="ZS50" i="4"/>
  <c r="ZS51" i="4"/>
  <c r="ZS48" i="4"/>
  <c r="ZS49" i="4"/>
  <c r="ZS46" i="4"/>
  <c r="ZS47" i="4"/>
  <c r="ZS45" i="4"/>
  <c r="ZS44" i="4"/>
  <c r="ZS42" i="4"/>
  <c r="ZS43" i="4"/>
  <c r="ZS39" i="4"/>
  <c r="ZS35" i="4"/>
  <c r="ZS38" i="4"/>
  <c r="ZY56" i="4"/>
  <c r="ZY55" i="4"/>
  <c r="ZY54" i="4"/>
  <c r="ZY52" i="4"/>
  <c r="ZY53" i="4"/>
  <c r="ZY50" i="4"/>
  <c r="ZY51" i="4"/>
  <c r="ZY49" i="4"/>
  <c r="ZY48" i="4"/>
  <c r="ZY47" i="4"/>
  <c r="ZY46" i="4"/>
  <c r="ZY43" i="4"/>
  <c r="ZY42" i="4"/>
  <c r="ZY41" i="4"/>
  <c r="ZY35" i="4"/>
  <c r="ZY40" i="4"/>
  <c r="ZY44" i="4"/>
  <c r="ZY38" i="4"/>
  <c r="AAE56" i="4"/>
  <c r="AAE55" i="4"/>
  <c r="AAE54" i="4"/>
  <c r="AAE52" i="4"/>
  <c r="AAE53" i="4"/>
  <c r="AAE50" i="4"/>
  <c r="AAE51" i="4"/>
  <c r="AAE48" i="4"/>
  <c r="AAE49" i="4"/>
  <c r="AAE46" i="4"/>
  <c r="AAE47" i="4"/>
  <c r="AAE44" i="4"/>
  <c r="AAE43" i="4"/>
  <c r="AAE41" i="4"/>
  <c r="AAE45" i="4"/>
  <c r="AAE42" i="4"/>
  <c r="AAE35" i="4"/>
  <c r="AAE40" i="4"/>
  <c r="AAE38" i="4"/>
  <c r="AAK56" i="4"/>
  <c r="AAK55" i="4"/>
  <c r="AAK52" i="4"/>
  <c r="AAK53" i="4"/>
  <c r="AAK54" i="4"/>
  <c r="AAK50" i="4"/>
  <c r="AAK51" i="4"/>
  <c r="AAK49" i="4"/>
  <c r="AAK48" i="4"/>
  <c r="AAK47" i="4"/>
  <c r="AAK46" i="4"/>
  <c r="AAK44" i="4"/>
  <c r="AAK42" i="4"/>
  <c r="AAK40" i="4"/>
  <c r="AAK45" i="4"/>
  <c r="AAK39" i="4"/>
  <c r="AAK35" i="4"/>
  <c r="AAK43" i="4"/>
  <c r="AAK41" i="4"/>
  <c r="AAK38" i="4"/>
  <c r="AAQ56" i="4"/>
  <c r="AAQ55" i="4"/>
  <c r="AAQ54" i="4"/>
  <c r="AAQ52" i="4"/>
  <c r="AAQ53" i="4"/>
  <c r="AAQ50" i="4"/>
  <c r="AAQ51" i="4"/>
  <c r="AAQ48" i="4"/>
  <c r="AAQ49" i="4"/>
  <c r="AAQ46" i="4"/>
  <c r="AAQ47" i="4"/>
  <c r="AAQ45" i="4"/>
  <c r="AAQ40" i="4"/>
  <c r="AAQ43" i="4"/>
  <c r="AAQ42" i="4"/>
  <c r="AAQ41" i="4"/>
  <c r="AAQ35" i="4"/>
  <c r="AAQ38" i="4"/>
  <c r="AAW56" i="4"/>
  <c r="AAW55" i="4"/>
  <c r="AAW52" i="4"/>
  <c r="AAW54" i="4"/>
  <c r="AAW50" i="4"/>
  <c r="AAW51" i="4"/>
  <c r="AAW53" i="4"/>
  <c r="AAW49" i="4"/>
  <c r="AAW48" i="4"/>
  <c r="AAW47" i="4"/>
  <c r="AAW46" i="4"/>
  <c r="AAW44" i="4"/>
  <c r="AAW43" i="4"/>
  <c r="AAW40" i="4"/>
  <c r="AAW42" i="4"/>
  <c r="AAW35" i="4"/>
  <c r="AAW38" i="4"/>
  <c r="ABC56" i="4"/>
  <c r="ABC55" i="4"/>
  <c r="ABC54" i="4"/>
  <c r="ABC52" i="4"/>
  <c r="ABC53" i="4"/>
  <c r="ABC50" i="4"/>
  <c r="ABC51" i="4"/>
  <c r="ABC49" i="4"/>
  <c r="ABC46" i="4"/>
  <c r="ABC47" i="4"/>
  <c r="ABC45" i="4"/>
  <c r="ABC44" i="4"/>
  <c r="ABC40" i="4"/>
  <c r="ABC42" i="4"/>
  <c r="ABC48" i="4"/>
  <c r="ABC39" i="4"/>
  <c r="ABC35" i="4"/>
  <c r="ABC43" i="4"/>
  <c r="ABC41" i="4"/>
  <c r="ABC38" i="4"/>
  <c r="ABI56" i="4"/>
  <c r="ABI55" i="4"/>
  <c r="ABI54" i="4"/>
  <c r="ABI52" i="4"/>
  <c r="ABI53" i="4"/>
  <c r="ABI50" i="4"/>
  <c r="ABI51" i="4"/>
  <c r="ABI48" i="4"/>
  <c r="ABI49" i="4"/>
  <c r="ABI47" i="4"/>
  <c r="ABI46" i="4"/>
  <c r="ABI40" i="4"/>
  <c r="ABI43" i="4"/>
  <c r="ABI41" i="4"/>
  <c r="ABI45" i="4"/>
  <c r="ABI44" i="4"/>
  <c r="ABI42" i="4"/>
  <c r="ABI35" i="4"/>
  <c r="ABI38" i="4"/>
  <c r="ABO56" i="4"/>
  <c r="ABO55" i="4"/>
  <c r="ABO54" i="4"/>
  <c r="ABO52" i="4"/>
  <c r="ABO53" i="4"/>
  <c r="ABO50" i="4"/>
  <c r="ABO51" i="4"/>
  <c r="ABO48" i="4"/>
  <c r="ABO49" i="4"/>
  <c r="ABO46" i="4"/>
  <c r="ABO47" i="4"/>
  <c r="ABO44" i="4"/>
  <c r="ABO40" i="4"/>
  <c r="ABO43" i="4"/>
  <c r="ABO41" i="4"/>
  <c r="ABO45" i="4"/>
  <c r="ABO35" i="4"/>
  <c r="ABO42" i="4"/>
  <c r="ABO38" i="4"/>
  <c r="ABU56" i="4"/>
  <c r="ABU55" i="4"/>
  <c r="ABU52" i="4"/>
  <c r="ABU53" i="4"/>
  <c r="ABU54" i="4"/>
  <c r="ABU50" i="4"/>
  <c r="ABU51" i="4"/>
  <c r="ABU48" i="4"/>
  <c r="ABU49" i="4"/>
  <c r="ABU47" i="4"/>
  <c r="ABU46" i="4"/>
  <c r="ABU44" i="4"/>
  <c r="ABU42" i="4"/>
  <c r="ABU40" i="4"/>
  <c r="ABU45" i="4"/>
  <c r="ABU43" i="4"/>
  <c r="ABU41" i="4"/>
  <c r="ABU39" i="4"/>
  <c r="ABU35" i="4"/>
  <c r="ABU38" i="4"/>
  <c r="ACA56" i="4"/>
  <c r="ACA55" i="4"/>
  <c r="ACA54" i="4"/>
  <c r="ACA52" i="4"/>
  <c r="ACA53" i="4"/>
  <c r="ACA50" i="4"/>
  <c r="ACA48" i="4"/>
  <c r="ACA51" i="4"/>
  <c r="ACA49" i="4"/>
  <c r="ACA46" i="4"/>
  <c r="ACA45" i="4"/>
  <c r="ACA47" i="4"/>
  <c r="ACA40" i="4"/>
  <c r="ACA43" i="4"/>
  <c r="ACA44" i="4"/>
  <c r="ACA41" i="4"/>
  <c r="ACA35" i="4"/>
  <c r="ACA39" i="4"/>
  <c r="ACA38" i="4"/>
  <c r="ACG56" i="4"/>
  <c r="ACG55" i="4"/>
  <c r="ACG52" i="4"/>
  <c r="ACG54" i="4"/>
  <c r="ACG53" i="4"/>
  <c r="ACG50" i="4"/>
  <c r="ACG51" i="4"/>
  <c r="ACG48" i="4"/>
  <c r="ACG49" i="4"/>
  <c r="ACG47" i="4"/>
  <c r="ACG45" i="4"/>
  <c r="ACG46" i="4"/>
  <c r="ACG44" i="4"/>
  <c r="ACG40" i="4"/>
  <c r="ACG42" i="4"/>
  <c r="ACG35" i="4"/>
  <c r="ACG43" i="4"/>
  <c r="ACG41" i="4"/>
  <c r="ACG38" i="4"/>
  <c r="ACM56" i="4"/>
  <c r="ACM55" i="4"/>
  <c r="ACM54" i="4"/>
  <c r="ACM52" i="4"/>
  <c r="ACM53" i="4"/>
  <c r="ACM51" i="4"/>
  <c r="ACM50" i="4"/>
  <c r="ACM48" i="4"/>
  <c r="ACM49" i="4"/>
  <c r="ACM46" i="4"/>
  <c r="ACM45" i="4"/>
  <c r="ACM47" i="4"/>
  <c r="ACM44" i="4"/>
  <c r="ACM40" i="4"/>
  <c r="ACM43" i="4"/>
  <c r="ACM42" i="4"/>
  <c r="ACM39" i="4"/>
  <c r="ACM35" i="4"/>
  <c r="ACM38" i="4"/>
  <c r="ACS56" i="4"/>
  <c r="ACS55" i="4"/>
  <c r="ACS54" i="4"/>
  <c r="ACS52" i="4"/>
  <c r="ACS53" i="4"/>
  <c r="ACS50" i="4"/>
  <c r="ACS48" i="4"/>
  <c r="ACS51" i="4"/>
  <c r="ACS49" i="4"/>
  <c r="ACS47" i="4"/>
  <c r="ACS45" i="4"/>
  <c r="ACS46" i="4"/>
  <c r="ACS40" i="4"/>
  <c r="ACS42" i="4"/>
  <c r="ACS41" i="4"/>
  <c r="ACS44" i="4"/>
  <c r="ACS35" i="4"/>
  <c r="ACS39" i="4"/>
  <c r="ACS38" i="4"/>
  <c r="ACY56" i="4"/>
  <c r="ACY55" i="4"/>
  <c r="ACY54" i="4"/>
  <c r="ACY52" i="4"/>
  <c r="ACY50" i="4"/>
  <c r="ACY51" i="4"/>
  <c r="ACY48" i="4"/>
  <c r="ACY49" i="4"/>
  <c r="ACY46" i="4"/>
  <c r="ACY53" i="4"/>
  <c r="ACY45" i="4"/>
  <c r="ACY47" i="4"/>
  <c r="ACY44" i="4"/>
  <c r="ACY40" i="4"/>
  <c r="ACY42" i="4"/>
  <c r="ACY43" i="4"/>
  <c r="ACY41" i="4"/>
  <c r="ACY35" i="4"/>
  <c r="ACY38" i="4"/>
  <c r="ADE56" i="4"/>
  <c r="ADE55" i="4"/>
  <c r="ADE54" i="4"/>
  <c r="ADE52" i="4"/>
  <c r="ADE53" i="4"/>
  <c r="ADE51" i="4"/>
  <c r="ADE50" i="4"/>
  <c r="ADE48" i="4"/>
  <c r="ADE49" i="4"/>
  <c r="ADE47" i="4"/>
  <c r="ADE45" i="4"/>
  <c r="ADE46" i="4"/>
  <c r="ADE44" i="4"/>
  <c r="ADE42" i="4"/>
  <c r="ADE40" i="4"/>
  <c r="ADE39" i="4"/>
  <c r="ADE35" i="4"/>
  <c r="ADE43" i="4"/>
  <c r="ADE38" i="4"/>
  <c r="ADK56" i="4"/>
  <c r="ADK55" i="4"/>
  <c r="ADK54" i="4"/>
  <c r="ADK52" i="4"/>
  <c r="ADK53" i="4"/>
  <c r="ADK50" i="4"/>
  <c r="ADK48" i="4"/>
  <c r="ADK51" i="4"/>
  <c r="ADK49" i="4"/>
  <c r="ADK46" i="4"/>
  <c r="ADK45" i="4"/>
  <c r="ADK47" i="4"/>
  <c r="ADK40" i="4"/>
  <c r="ADK43" i="4"/>
  <c r="ADK41" i="4"/>
  <c r="ADK44" i="4"/>
  <c r="ADK42" i="4"/>
  <c r="ADK35" i="4"/>
  <c r="ADK39" i="4"/>
  <c r="ADK38" i="4"/>
  <c r="ADQ56" i="4"/>
  <c r="ADQ55" i="4"/>
  <c r="ADQ53" i="4"/>
  <c r="ADQ52" i="4"/>
  <c r="ADQ50" i="4"/>
  <c r="ADQ51" i="4"/>
  <c r="ADQ48" i="4"/>
  <c r="ADQ49" i="4"/>
  <c r="ADQ54" i="4"/>
  <c r="ADQ47" i="4"/>
  <c r="ADQ45" i="4"/>
  <c r="ADQ46" i="4"/>
  <c r="ADQ44" i="4"/>
  <c r="ADQ40" i="4"/>
  <c r="ADQ41" i="4"/>
  <c r="ADQ35" i="4"/>
  <c r="ADQ38" i="4"/>
  <c r="ADW56" i="4"/>
  <c r="ADW55" i="4"/>
  <c r="ADW53" i="4"/>
  <c r="ADW54" i="4"/>
  <c r="ADW52" i="4"/>
  <c r="ADW51" i="4"/>
  <c r="ADW50" i="4"/>
  <c r="ADW48" i="4"/>
  <c r="ADW49" i="4"/>
  <c r="ADW46" i="4"/>
  <c r="ADW45" i="4"/>
  <c r="ADW47" i="4"/>
  <c r="ADW44" i="4"/>
  <c r="ADW41" i="4"/>
  <c r="ADW40" i="4"/>
  <c r="ADW42" i="4"/>
  <c r="ADW39" i="4"/>
  <c r="ADW35" i="4"/>
  <c r="ADW43" i="4"/>
  <c r="ADW38" i="4"/>
  <c r="AEC56" i="4"/>
  <c r="AEC55" i="4"/>
  <c r="AEC54" i="4"/>
  <c r="AEC53" i="4"/>
  <c r="AEC52" i="4"/>
  <c r="AEC50" i="4"/>
  <c r="AEC48" i="4"/>
  <c r="AEC49" i="4"/>
  <c r="AEC47" i="4"/>
  <c r="AEC51" i="4"/>
  <c r="AEC45" i="4"/>
  <c r="AEC46" i="4"/>
  <c r="AEC40" i="4"/>
  <c r="AEC44" i="4"/>
  <c r="AEC42" i="4"/>
  <c r="AEC35" i="4"/>
  <c r="AEC43" i="4"/>
  <c r="AEC41" i="4"/>
  <c r="AEC39" i="4"/>
  <c r="AEC38" i="4"/>
  <c r="AEI56" i="4"/>
  <c r="AEI55" i="4"/>
  <c r="AEI53" i="4"/>
  <c r="AEI52" i="4"/>
  <c r="AEI54" i="4"/>
  <c r="AEI50" i="4"/>
  <c r="AEI51" i="4"/>
  <c r="AEI48" i="4"/>
  <c r="AEI49" i="4"/>
  <c r="AEI46" i="4"/>
  <c r="AEI45" i="4"/>
  <c r="AEI47" i="4"/>
  <c r="AEI44" i="4"/>
  <c r="AEI40" i="4"/>
  <c r="AEI42" i="4"/>
  <c r="AEI41" i="4"/>
  <c r="AEI43" i="4"/>
  <c r="AEI35" i="4"/>
  <c r="AEI38" i="4"/>
  <c r="AEO56" i="4"/>
  <c r="AEO55" i="4"/>
  <c r="AEO53" i="4"/>
  <c r="AEO54" i="4"/>
  <c r="AEO52" i="4"/>
  <c r="AEO51" i="4"/>
  <c r="AEO50" i="4"/>
  <c r="AEO48" i="4"/>
  <c r="AEO49" i="4"/>
  <c r="AEO47" i="4"/>
  <c r="AEO45" i="4"/>
  <c r="AEO46" i="4"/>
  <c r="AEO44" i="4"/>
  <c r="AEO42" i="4"/>
  <c r="AEO40" i="4"/>
  <c r="AEO41" i="4"/>
  <c r="AEO39" i="4"/>
  <c r="AEO35" i="4"/>
  <c r="AEO38" i="4"/>
  <c r="AEU56" i="4"/>
  <c r="AEU55" i="4"/>
  <c r="AEU54" i="4"/>
  <c r="AEU53" i="4"/>
  <c r="AEU52" i="4"/>
  <c r="AEU50" i="4"/>
  <c r="AEU48" i="4"/>
  <c r="AEU51" i="4"/>
  <c r="AEU49" i="4"/>
  <c r="AEU46" i="4"/>
  <c r="AEU45" i="4"/>
  <c r="AEU47" i="4"/>
  <c r="AEU40" i="4"/>
  <c r="AEU44" i="4"/>
  <c r="AEU43" i="4"/>
  <c r="AEU35" i="4"/>
  <c r="AEU42" i="4"/>
  <c r="AEU41" i="4"/>
  <c r="AEU39" i="4"/>
  <c r="AEU38" i="4"/>
  <c r="AFA56" i="4"/>
  <c r="AFA55" i="4"/>
  <c r="AFA53" i="4"/>
  <c r="AFA54" i="4"/>
  <c r="AFA52" i="4"/>
  <c r="AFA50" i="4"/>
  <c r="AFA51" i="4"/>
  <c r="AFA48" i="4"/>
  <c r="AFA49" i="4"/>
  <c r="AFA47" i="4"/>
  <c r="AFA45" i="4"/>
  <c r="AFA46" i="4"/>
  <c r="AFA44" i="4"/>
  <c r="AFA40" i="4"/>
  <c r="AFA43" i="4"/>
  <c r="AFA42" i="4"/>
  <c r="AFA41" i="4"/>
  <c r="AFA35" i="4"/>
  <c r="AFA38" i="4"/>
  <c r="AFG56" i="4"/>
  <c r="AFG55" i="4"/>
  <c r="AFG53" i="4"/>
  <c r="AFG54" i="4"/>
  <c r="AFG52" i="4"/>
  <c r="AFG51" i="4"/>
  <c r="AFG50" i="4"/>
  <c r="AFG48" i="4"/>
  <c r="AFG49" i="4"/>
  <c r="AFG46" i="4"/>
  <c r="AFG45" i="4"/>
  <c r="AFG47" i="4"/>
  <c r="AFG44" i="4"/>
  <c r="AFG41" i="4"/>
  <c r="AFG40" i="4"/>
  <c r="AFG42" i="4"/>
  <c r="AFG43" i="4"/>
  <c r="AFG39" i="4"/>
  <c r="AFG35" i="4"/>
  <c r="AFG38" i="4"/>
  <c r="AFM56" i="4"/>
  <c r="AFM55" i="4"/>
  <c r="AFM54" i="4"/>
  <c r="AFM53" i="4"/>
  <c r="AFM52" i="4"/>
  <c r="AFM50" i="4"/>
  <c r="AFM48" i="4"/>
  <c r="AFM49" i="4"/>
  <c r="AFM51" i="4"/>
  <c r="AFM47" i="4"/>
  <c r="AFM45" i="4"/>
  <c r="AFM46" i="4"/>
  <c r="AFM40" i="4"/>
  <c r="AFM43" i="4"/>
  <c r="AFM42" i="4"/>
  <c r="AFM35" i="4"/>
  <c r="AFM41" i="4"/>
  <c r="AFM39" i="4"/>
  <c r="AFM38" i="4"/>
  <c r="AFS56" i="4"/>
  <c r="AFS55" i="4"/>
  <c r="AFS53" i="4"/>
  <c r="AFS52" i="4"/>
  <c r="AFS54" i="4"/>
  <c r="AFS50" i="4"/>
  <c r="AFS51" i="4"/>
  <c r="AFS48" i="4"/>
  <c r="AFS49" i="4"/>
  <c r="AFS46" i="4"/>
  <c r="AFS45" i="4"/>
  <c r="AFS47" i="4"/>
  <c r="AFS44" i="4"/>
  <c r="AFS40" i="4"/>
  <c r="AFS41" i="4"/>
  <c r="AFS42" i="4"/>
  <c r="AFS35" i="4"/>
  <c r="AFS38" i="4"/>
  <c r="AFY56" i="4"/>
  <c r="AFY55" i="4"/>
  <c r="AFY53" i="4"/>
  <c r="AFY54" i="4"/>
  <c r="AFY52" i="4"/>
  <c r="AFY51" i="4"/>
  <c r="AFY50" i="4"/>
  <c r="AFY48" i="4"/>
  <c r="AFY49" i="4"/>
  <c r="AFY47" i="4"/>
  <c r="AFY45" i="4"/>
  <c r="AFY46" i="4"/>
  <c r="AFY44" i="4"/>
  <c r="AFY42" i="4"/>
  <c r="AFY40" i="4"/>
  <c r="AFY43" i="4"/>
  <c r="AFY39" i="4"/>
  <c r="AFY35" i="4"/>
  <c r="AFY41" i="4"/>
  <c r="AFY38" i="4"/>
  <c r="AGE56" i="4"/>
  <c r="AGE55" i="4"/>
  <c r="AGE54" i="4"/>
  <c r="AGE53" i="4"/>
  <c r="AGE52" i="4"/>
  <c r="AGE50" i="4"/>
  <c r="AGE48" i="4"/>
  <c r="AGE51" i="4"/>
  <c r="AGE49" i="4"/>
  <c r="AGE46" i="4"/>
  <c r="AGE45" i="4"/>
  <c r="AGE47" i="4"/>
  <c r="AGE40" i="4"/>
  <c r="AGE42" i="4"/>
  <c r="AGE35" i="4"/>
  <c r="AGE43" i="4"/>
  <c r="AGE41" i="4"/>
  <c r="AGE44" i="4"/>
  <c r="AGE39" i="4"/>
  <c r="AGE38" i="4"/>
  <c r="AGK56" i="4"/>
  <c r="AGK55" i="4"/>
  <c r="AGK53" i="4"/>
  <c r="AGK52" i="4"/>
  <c r="AGK54" i="4"/>
  <c r="AGK50" i="4"/>
  <c r="AGK51" i="4"/>
  <c r="AGK48" i="4"/>
  <c r="AGK49" i="4"/>
  <c r="AGK47" i="4"/>
  <c r="AGK45" i="4"/>
  <c r="AGK46" i="4"/>
  <c r="AGK44" i="4"/>
  <c r="AGK40" i="4"/>
  <c r="AGK41" i="4"/>
  <c r="AGK43" i="4"/>
  <c r="AGK35" i="4"/>
  <c r="AGK42" i="4"/>
  <c r="AGK38" i="4"/>
  <c r="AGQ56" i="4"/>
  <c r="AGQ55" i="4"/>
  <c r="AGQ53" i="4"/>
  <c r="AGQ54" i="4"/>
  <c r="AGQ52" i="4"/>
  <c r="AGQ51" i="4"/>
  <c r="AGQ50" i="4"/>
  <c r="AGQ48" i="4"/>
  <c r="AGQ49" i="4"/>
  <c r="AGQ46" i="4"/>
  <c r="AGQ45" i="4"/>
  <c r="AGQ47" i="4"/>
  <c r="AGQ44" i="4"/>
  <c r="AGQ41" i="4"/>
  <c r="AGQ40" i="4"/>
  <c r="AGQ42" i="4"/>
  <c r="AGQ39" i="4"/>
  <c r="AGQ35" i="4"/>
  <c r="AGQ38" i="4"/>
  <c r="AGW56" i="4"/>
  <c r="AGW55" i="4"/>
  <c r="AGW54" i="4"/>
  <c r="AGW53" i="4"/>
  <c r="AGW52" i="4"/>
  <c r="AGW50" i="4"/>
  <c r="AGW48" i="4"/>
  <c r="AGW51" i="4"/>
  <c r="AGW49" i="4"/>
  <c r="AGW47" i="4"/>
  <c r="AGW45" i="4"/>
  <c r="AGW46" i="4"/>
  <c r="AGW40" i="4"/>
  <c r="AGW42" i="4"/>
  <c r="AGW41" i="4"/>
  <c r="AGW35" i="4"/>
  <c r="AGW39" i="4"/>
  <c r="AGW43" i="4"/>
  <c r="AGW38" i="4"/>
  <c r="AHC56" i="4"/>
  <c r="AHC55" i="4"/>
  <c r="AHC53" i="4"/>
  <c r="AHC54" i="4"/>
  <c r="AHC52" i="4"/>
  <c r="AHC50" i="4"/>
  <c r="AHC51" i="4"/>
  <c r="AHC48" i="4"/>
  <c r="AHC49" i="4"/>
  <c r="AHC46" i="4"/>
  <c r="AHC45" i="4"/>
  <c r="AHC47" i="4"/>
  <c r="AHC44" i="4"/>
  <c r="AHC40" i="4"/>
  <c r="AHC42" i="4"/>
  <c r="AHC35" i="4"/>
  <c r="AHC43" i="4"/>
  <c r="AHC38" i="4"/>
  <c r="AHI56" i="4"/>
  <c r="AHI55" i="4"/>
  <c r="AHI53" i="4"/>
  <c r="AHI54" i="4"/>
  <c r="AHI52" i="4"/>
  <c r="AHI51" i="4"/>
  <c r="AHI50" i="4"/>
  <c r="AHI48" i="4"/>
  <c r="AHI49" i="4"/>
  <c r="AHI47" i="4"/>
  <c r="AHI45" i="4"/>
  <c r="AHI46" i="4"/>
  <c r="AHI44" i="4"/>
  <c r="AHI42" i="4"/>
  <c r="AHI40" i="4"/>
  <c r="AHI41" i="4"/>
  <c r="AHI43" i="4"/>
  <c r="AHI39" i="4"/>
  <c r="AHI35" i="4"/>
  <c r="AHI38" i="4"/>
  <c r="AHO56" i="4"/>
  <c r="AHO55" i="4"/>
  <c r="AHO54" i="4"/>
  <c r="AHO53" i="4"/>
  <c r="AHO52" i="4"/>
  <c r="AHO50" i="4"/>
  <c r="AHO48" i="4"/>
  <c r="AHO51" i="4"/>
  <c r="AHO49" i="4"/>
  <c r="AHO46" i="4"/>
  <c r="AHO45" i="4"/>
  <c r="AHO47" i="4"/>
  <c r="AHO40" i="4"/>
  <c r="AHO43" i="4"/>
  <c r="AHO42" i="4"/>
  <c r="AHO44" i="4"/>
  <c r="AHO41" i="4"/>
  <c r="AHO35" i="4"/>
  <c r="AHO39" i="4"/>
  <c r="AHO38" i="4"/>
  <c r="AL32" i="4"/>
  <c r="SH32" i="4"/>
  <c r="SN32" i="4"/>
  <c r="ST32" i="4"/>
  <c r="SZ32" i="4"/>
  <c r="TF32" i="4"/>
  <c r="TL32" i="4"/>
  <c r="TR32" i="4"/>
  <c r="TX32" i="4"/>
  <c r="UD32" i="4"/>
  <c r="UJ32" i="4"/>
  <c r="UP32" i="4"/>
  <c r="UV32" i="4"/>
  <c r="VB32" i="4"/>
  <c r="VH32" i="4"/>
  <c r="VT32" i="4"/>
  <c r="VZ32" i="4"/>
  <c r="WF32" i="4"/>
  <c r="WL32" i="4"/>
  <c r="WR32" i="4"/>
  <c r="WX32" i="4"/>
  <c r="XD32" i="4"/>
  <c r="XJ32" i="4"/>
  <c r="XP32" i="4"/>
  <c r="XV32" i="4"/>
  <c r="YB32" i="4"/>
  <c r="YH32" i="4"/>
  <c r="YN32" i="4"/>
  <c r="YT32" i="4"/>
  <c r="YZ32" i="4"/>
  <c r="ZF32" i="4"/>
  <c r="ZL32" i="4"/>
  <c r="ZR32" i="4"/>
  <c r="ZX32" i="4"/>
  <c r="AAD32" i="4"/>
  <c r="AAJ32" i="4"/>
  <c r="AAP32" i="4"/>
  <c r="AAV32" i="4"/>
  <c r="ABB32" i="4"/>
  <c r="ABH32" i="4"/>
  <c r="ABN32" i="4"/>
  <c r="ABT32" i="4"/>
  <c r="ABZ32" i="4"/>
  <c r="ACF32" i="4"/>
  <c r="ACL32" i="4"/>
  <c r="ACR32" i="4"/>
  <c r="ACX32" i="4"/>
  <c r="ADD32" i="4"/>
  <c r="ADJ32" i="4"/>
  <c r="ADP32" i="4"/>
  <c r="ADV32" i="4"/>
  <c r="AEB32" i="4"/>
  <c r="AEH32" i="4"/>
  <c r="AEN32" i="4"/>
  <c r="AET32" i="4"/>
  <c r="AEZ32" i="4"/>
  <c r="AFF32" i="4"/>
  <c r="AFL32" i="4"/>
  <c r="AFR32" i="4"/>
  <c r="AFX32" i="4"/>
  <c r="AGD32" i="4"/>
  <c r="AGJ32" i="4"/>
  <c r="AGP32" i="4"/>
  <c r="AGV32" i="4"/>
  <c r="AHB32" i="4"/>
  <c r="AHH32" i="4"/>
  <c r="AHN32" i="4"/>
  <c r="RK33" i="4"/>
  <c r="RQ33" i="4"/>
  <c r="RW33" i="4"/>
  <c r="SC33" i="4"/>
  <c r="SI33" i="4"/>
  <c r="SO33" i="4"/>
  <c r="SU33" i="4"/>
  <c r="TA33" i="4"/>
  <c r="TG33" i="4"/>
  <c r="TM33" i="4"/>
  <c r="TS33" i="4"/>
  <c r="TY33" i="4"/>
  <c r="UE33" i="4"/>
  <c r="UK33" i="4"/>
  <c r="UQ33" i="4"/>
  <c r="UW33" i="4"/>
  <c r="VC33" i="4"/>
  <c r="VI33" i="4"/>
  <c r="VO33" i="4"/>
  <c r="VU33" i="4"/>
  <c r="WA33" i="4"/>
  <c r="WG33" i="4"/>
  <c r="WM33" i="4"/>
  <c r="WS33" i="4"/>
  <c r="WY33" i="4"/>
  <c r="XE33" i="4"/>
  <c r="XK33" i="4"/>
  <c r="XQ33" i="4"/>
  <c r="XW33" i="4"/>
  <c r="YC33" i="4"/>
  <c r="YI33" i="4"/>
  <c r="YO33" i="4"/>
  <c r="YU33" i="4"/>
  <c r="ZA33" i="4"/>
  <c r="ZG33" i="4"/>
  <c r="ZM33" i="4"/>
  <c r="ZS33" i="4"/>
  <c r="ZY33" i="4"/>
  <c r="AAE33" i="4"/>
  <c r="AAK33" i="4"/>
  <c r="AAQ33" i="4"/>
  <c r="AAW33" i="4"/>
  <c r="ABC33" i="4"/>
  <c r="ABI33" i="4"/>
  <c r="ABO33" i="4"/>
  <c r="ABU33" i="4"/>
  <c r="ACA33" i="4"/>
  <c r="ACG33" i="4"/>
  <c r="ACM33" i="4"/>
  <c r="ACS33" i="4"/>
  <c r="ACY33" i="4"/>
  <c r="ADE33" i="4"/>
  <c r="ADK33" i="4"/>
  <c r="ADQ33" i="4"/>
  <c r="ADW33" i="4"/>
  <c r="AEC33" i="4"/>
  <c r="AEI33" i="4"/>
  <c r="AEO33" i="4"/>
  <c r="AEU33" i="4"/>
  <c r="AFA33" i="4"/>
  <c r="AFG33" i="4"/>
  <c r="AFM33" i="4"/>
  <c r="AFS33" i="4"/>
  <c r="AFY33" i="4"/>
  <c r="AGE33" i="4"/>
  <c r="AGK33" i="4"/>
  <c r="AGQ33" i="4"/>
  <c r="AGW33" i="4"/>
  <c r="AHC33" i="4"/>
  <c r="AHI33" i="4"/>
  <c r="AHO33" i="4"/>
  <c r="SH35" i="4"/>
  <c r="SZ35" i="4"/>
  <c r="TR35" i="4"/>
  <c r="UJ35" i="4"/>
  <c r="VB35" i="4"/>
  <c r="VT35" i="4"/>
  <c r="WL35" i="4"/>
  <c r="XD35" i="4"/>
  <c r="XV35" i="4"/>
  <c r="YN35" i="4"/>
  <c r="ZF35" i="4"/>
  <c r="ZX35" i="4"/>
  <c r="AAP35" i="4"/>
  <c r="ABH35" i="4"/>
  <c r="ABZ35" i="4"/>
  <c r="ACR35" i="4"/>
  <c r="ADJ35" i="4"/>
  <c r="AEB35" i="4"/>
  <c r="AET35" i="4"/>
  <c r="AFL35" i="4"/>
  <c r="AGD35" i="4"/>
  <c r="AGV35" i="4"/>
  <c r="AHN35" i="4"/>
  <c r="SH36" i="4"/>
  <c r="SZ36" i="4"/>
  <c r="TR36" i="4"/>
  <c r="UJ36" i="4"/>
  <c r="VB36" i="4"/>
  <c r="VT36" i="4"/>
  <c r="WL36" i="4"/>
  <c r="XD36" i="4"/>
  <c r="XV36" i="4"/>
  <c r="YN36" i="4"/>
  <c r="ZF36" i="4"/>
  <c r="ZX36" i="4"/>
  <c r="AAP36" i="4"/>
  <c r="ABH36" i="4"/>
  <c r="ABZ36" i="4"/>
  <c r="ACR36" i="4"/>
  <c r="ADJ36" i="4"/>
  <c r="AEB36" i="4"/>
  <c r="AET36" i="4"/>
  <c r="AFL36" i="4"/>
  <c r="AGD36" i="4"/>
  <c r="AGV36" i="4"/>
  <c r="AHN36" i="4"/>
  <c r="RQ37" i="4"/>
  <c r="SI37" i="4"/>
  <c r="TA37" i="4"/>
  <c r="TS37" i="4"/>
  <c r="UK37" i="4"/>
  <c r="VO37" i="4"/>
  <c r="WA37" i="4"/>
  <c r="WM37" i="4"/>
  <c r="WY37" i="4"/>
  <c r="XK37" i="4"/>
  <c r="XW37" i="4"/>
  <c r="YI37" i="4"/>
  <c r="YU37" i="4"/>
  <c r="ZG37" i="4"/>
  <c r="ZS37" i="4"/>
  <c r="AAE37" i="4"/>
  <c r="AAQ37" i="4"/>
  <c r="ABC37" i="4"/>
  <c r="ABO37" i="4"/>
  <c r="ACA37" i="4"/>
  <c r="ACM37" i="4"/>
  <c r="ACY37" i="4"/>
  <c r="ADK37" i="4"/>
  <c r="ADW37" i="4"/>
  <c r="AEI37" i="4"/>
  <c r="AEU37" i="4"/>
  <c r="AFG37" i="4"/>
  <c r="AFS37" i="4"/>
  <c r="AGE37" i="4"/>
  <c r="AGQ37" i="4"/>
  <c r="AHC37" i="4"/>
  <c r="AHO37" i="4"/>
  <c r="SN38" i="4"/>
  <c r="SZ38" i="4"/>
  <c r="TL38" i="4"/>
  <c r="TX38" i="4"/>
  <c r="UJ38" i="4"/>
  <c r="UV38" i="4"/>
  <c r="VH38" i="4"/>
  <c r="VT38" i="4"/>
  <c r="WF38" i="4"/>
  <c r="WR38" i="4"/>
  <c r="XD38" i="4"/>
  <c r="XP38" i="4"/>
  <c r="YB38" i="4"/>
  <c r="YN38" i="4"/>
  <c r="YZ38" i="4"/>
  <c r="ZL38" i="4"/>
  <c r="ZX38" i="4"/>
  <c r="AAJ38" i="4"/>
  <c r="AAV38" i="4"/>
  <c r="ABH38" i="4"/>
  <c r="ABT38" i="4"/>
  <c r="ACF38" i="4"/>
  <c r="ACR38" i="4"/>
  <c r="ADD38" i="4"/>
  <c r="ADP38" i="4"/>
  <c r="AEB38" i="4"/>
  <c r="AEN38" i="4"/>
  <c r="AEZ38" i="4"/>
  <c r="AFL38" i="4"/>
  <c r="AFX38" i="4"/>
  <c r="AGJ38" i="4"/>
  <c r="AGV38" i="4"/>
  <c r="AHH38" i="4"/>
  <c r="AIA38" i="4"/>
  <c r="TY39" i="4"/>
  <c r="VO39" i="4"/>
  <c r="ACY39" i="4"/>
  <c r="AFA39" i="4"/>
  <c r="AHC39" i="4"/>
  <c r="TX40" i="4"/>
  <c r="WY40" i="4"/>
  <c r="ZA40" i="4"/>
  <c r="AEZ40" i="4"/>
  <c r="SH41" i="4"/>
  <c r="YC41" i="4"/>
  <c r="AAW41" i="4"/>
  <c r="AEN41" i="4"/>
  <c r="AIE41" i="4"/>
  <c r="SO42" i="4"/>
  <c r="XE42" i="4"/>
  <c r="ABZ42" i="4"/>
  <c r="UJ43" i="4"/>
  <c r="WA43" i="4"/>
  <c r="AGQ43" i="4"/>
  <c r="UK44" i="4"/>
  <c r="AFR44" i="4"/>
  <c r="TS45" i="4"/>
  <c r="XJ45" i="4"/>
  <c r="AIB34" i="4"/>
  <c r="AIH34" i="4"/>
  <c r="ST35" i="4"/>
  <c r="TL35" i="4"/>
  <c r="UD35" i="4"/>
  <c r="UV35" i="4"/>
  <c r="WF35" i="4"/>
  <c r="WX35" i="4"/>
  <c r="XP35" i="4"/>
  <c r="YH35" i="4"/>
  <c r="YZ35" i="4"/>
  <c r="ZR35" i="4"/>
  <c r="AAJ35" i="4"/>
  <c r="ABB35" i="4"/>
  <c r="ABT35" i="4"/>
  <c r="ACL35" i="4"/>
  <c r="ADD35" i="4"/>
  <c r="ADV35" i="4"/>
  <c r="AEN35" i="4"/>
  <c r="AFF35" i="4"/>
  <c r="AFX35" i="4"/>
  <c r="AGP35" i="4"/>
  <c r="AHH35" i="4"/>
  <c r="ST36" i="4"/>
  <c r="TL36" i="4"/>
  <c r="UD36" i="4"/>
  <c r="UV36" i="4"/>
  <c r="WF36" i="4"/>
  <c r="WX36" i="4"/>
  <c r="XP36" i="4"/>
  <c r="YH36" i="4"/>
  <c r="YZ36" i="4"/>
  <c r="ZR36" i="4"/>
  <c r="AAJ36" i="4"/>
  <c r="ABB36" i="4"/>
  <c r="ABT36" i="4"/>
  <c r="ACL36" i="4"/>
  <c r="ADD36" i="4"/>
  <c r="ADV36" i="4"/>
  <c r="AEN36" i="4"/>
  <c r="AFF36" i="4"/>
  <c r="AFX36" i="4"/>
  <c r="AGP36" i="4"/>
  <c r="AHH36" i="4"/>
  <c r="AIG36" i="4"/>
  <c r="RK39" i="4"/>
  <c r="UE39" i="4"/>
  <c r="VU39" i="4"/>
  <c r="ACG39" i="4"/>
  <c r="AEI39" i="4"/>
  <c r="AGK39" i="4"/>
  <c r="TF40" i="4"/>
  <c r="VH40" i="4"/>
  <c r="WG40" i="4"/>
  <c r="YI40" i="4"/>
  <c r="ACX40" i="4"/>
  <c r="TY41" i="4"/>
  <c r="WA41" i="4"/>
  <c r="YN41" i="4"/>
  <c r="ADE41" i="4"/>
  <c r="VO42" i="4"/>
  <c r="AAJ42" i="4"/>
  <c r="AHN42" i="4"/>
  <c r="ST43" i="4"/>
  <c r="AET43" i="4"/>
  <c r="ZL44" i="4"/>
  <c r="ADD44" i="4"/>
  <c r="AGW44" i="4"/>
  <c r="AAW45" i="4"/>
  <c r="AIE39" i="4"/>
  <c r="AID42" i="4"/>
  <c r="AP43" i="4"/>
  <c r="AP60" i="4" s="1"/>
  <c r="H19" i="4" s="1"/>
  <c r="AL43" i="4"/>
  <c r="Y43" i="4"/>
  <c r="AR43" i="4"/>
  <c r="AIB45" i="4"/>
  <c r="AIA45" i="4"/>
  <c r="AIH45" i="4" s="1"/>
  <c r="AR49" i="4"/>
  <c r="AQ49" i="4"/>
  <c r="AIA40" i="4"/>
  <c r="AIG40" i="4" s="1"/>
  <c r="AIB39" i="4"/>
  <c r="AIH39" i="4"/>
  <c r="AL42" i="4"/>
  <c r="AIA44" i="4"/>
  <c r="AID44" i="4" s="1"/>
  <c r="AIA43" i="4"/>
  <c r="AID43" i="4" s="1"/>
  <c r="AIB41" i="4"/>
  <c r="AIE42" i="4"/>
  <c r="AIE43" i="4"/>
  <c r="AR46" i="4"/>
  <c r="AQ46" i="4"/>
  <c r="AIA41" i="4"/>
  <c r="AIF42" i="4"/>
  <c r="AIG45" i="4"/>
  <c r="AIF43" i="4"/>
  <c r="AID41" i="4"/>
  <c r="Y46" i="4"/>
  <c r="AL46" i="4"/>
  <c r="AP46" i="4"/>
  <c r="AIA49" i="4"/>
  <c r="AIB49" i="4" s="1"/>
  <c r="AIH49" i="4"/>
  <c r="AR53" i="4"/>
  <c r="AQ53" i="4"/>
  <c r="AIF46" i="4"/>
  <c r="AIC46" i="4"/>
  <c r="AIH46" i="4"/>
  <c r="AL47" i="4"/>
  <c r="AP47" i="4"/>
  <c r="Y47" i="4"/>
  <c r="AIA47" i="4"/>
  <c r="AIE47" i="4" s="1"/>
  <c r="AIG48" i="4"/>
  <c r="AIB50" i="4"/>
  <c r="AIA50" i="4"/>
  <c r="AIH50" i="4" s="1"/>
  <c r="AID46" i="4"/>
  <c r="AIF47" i="4"/>
  <c r="AID49" i="4"/>
  <c r="AIE46" i="4"/>
  <c r="AIB47" i="4"/>
  <c r="AIH47" i="4"/>
  <c r="AIG46" i="4"/>
  <c r="AR47" i="4"/>
  <c r="AIA48" i="4"/>
  <c r="AIC48" i="4"/>
  <c r="AR50" i="4"/>
  <c r="AIG49" i="4"/>
  <c r="AIF48" i="4"/>
  <c r="AP50" i="4"/>
  <c r="AP51" i="4"/>
  <c r="Y51" i="4"/>
  <c r="AL51" i="4"/>
  <c r="AIC50" i="4"/>
  <c r="AL49" i="4"/>
  <c r="AIE53" i="4"/>
  <c r="AIA51" i="4"/>
  <c r="AIB51" i="4" s="1"/>
  <c r="AIA52" i="4"/>
  <c r="AIF52" i="4" s="1"/>
  <c r="AIG54" i="4"/>
  <c r="AID54" i="4"/>
  <c r="AIC54" i="4"/>
  <c r="AIH55" i="4"/>
  <c r="AIC53" i="4"/>
  <c r="AIA53" i="4"/>
  <c r="AIB53" i="4" s="1"/>
  <c r="AIE54" i="4"/>
  <c r="AIF54" i="4"/>
  <c r="AIB55" i="4"/>
  <c r="AIA55" i="4"/>
  <c r="AID55" i="4" s="1"/>
  <c r="AIC56" i="4"/>
  <c r="AIA56" i="4"/>
  <c r="Y56" i="4"/>
  <c r="AP56" i="4"/>
  <c r="AIC55" i="4"/>
  <c r="AIE56" i="4"/>
  <c r="AIB56" i="4"/>
  <c r="AIH56" i="4"/>
  <c r="AIF35" i="3"/>
  <c r="AIC35" i="3"/>
  <c r="AIH35" i="3"/>
  <c r="AIB35" i="3"/>
  <c r="E14" i="3"/>
  <c r="H15" i="3" s="1"/>
  <c r="AID35" i="3"/>
  <c r="AIE35" i="3"/>
  <c r="AIG35" i="3"/>
  <c r="F4" i="3"/>
  <c r="RH99" i="3"/>
  <c r="RH98" i="3"/>
  <c r="RH97" i="3"/>
  <c r="RH95" i="3"/>
  <c r="RH94" i="3"/>
  <c r="RH96" i="3"/>
  <c r="RH93" i="3"/>
  <c r="RH91" i="3"/>
  <c r="RH92" i="3"/>
  <c r="RH88" i="3"/>
  <c r="RH90" i="3"/>
  <c r="RH87" i="3"/>
  <c r="RH89" i="3"/>
  <c r="RH86" i="3"/>
  <c r="RH85" i="3"/>
  <c r="RH84" i="3"/>
  <c r="RH82" i="3"/>
  <c r="RH83" i="3"/>
  <c r="RH81" i="3"/>
  <c r="RH80" i="3"/>
  <c r="RH76" i="3"/>
  <c r="RH77" i="3"/>
  <c r="RH79" i="3"/>
  <c r="RH78" i="3"/>
  <c r="RH75" i="3"/>
  <c r="RH73" i="3"/>
  <c r="RH74" i="3"/>
  <c r="RH71" i="3"/>
  <c r="RH67" i="3"/>
  <c r="RH65" i="3"/>
  <c r="RH70" i="3"/>
  <c r="RH68" i="3"/>
  <c r="RH69" i="3"/>
  <c r="RH72" i="3"/>
  <c r="RH66" i="3"/>
  <c r="RH64" i="3"/>
  <c r="RH61" i="3"/>
  <c r="RH62" i="3"/>
  <c r="RH63" i="3"/>
  <c r="RH57" i="3"/>
  <c r="RH58" i="3"/>
  <c r="RH59" i="3"/>
  <c r="RH60" i="3"/>
  <c r="RH55" i="3"/>
  <c r="RH53" i="3"/>
  <c r="RH48" i="3"/>
  <c r="RH56" i="3"/>
  <c r="RH49" i="3"/>
  <c r="RH50" i="3"/>
  <c r="RH51" i="3"/>
  <c r="RH54" i="3"/>
  <c r="RH52" i="3"/>
  <c r="RH44" i="3"/>
  <c r="RH40" i="3"/>
  <c r="RH41" i="3"/>
  <c r="RH46" i="3"/>
  <c r="RH42" i="3"/>
  <c r="RH47" i="3"/>
  <c r="RH45" i="3"/>
  <c r="RH43" i="3"/>
  <c r="RN98" i="3"/>
  <c r="RN99" i="3"/>
  <c r="RN97" i="3"/>
  <c r="RN95" i="3"/>
  <c r="RN96" i="3"/>
  <c r="RN94" i="3"/>
  <c r="RN93" i="3"/>
  <c r="RN92" i="3"/>
  <c r="RN89" i="3"/>
  <c r="RN91" i="3"/>
  <c r="RN90" i="3"/>
  <c r="RN88" i="3"/>
  <c r="RN86" i="3"/>
  <c r="RN87" i="3"/>
  <c r="RN85" i="3"/>
  <c r="RN84" i="3"/>
  <c r="RN82" i="3"/>
  <c r="RN80" i="3"/>
  <c r="RN79" i="3"/>
  <c r="RN76" i="3"/>
  <c r="RN77" i="3"/>
  <c r="RN83" i="3"/>
  <c r="RN81" i="3"/>
  <c r="RN78" i="3"/>
  <c r="RN75" i="3"/>
  <c r="RN73" i="3"/>
  <c r="RN74" i="3"/>
  <c r="RN71" i="3"/>
  <c r="RN67" i="3"/>
  <c r="RN65" i="3"/>
  <c r="RN72" i="3"/>
  <c r="RN70" i="3"/>
  <c r="RN68" i="3"/>
  <c r="RN69" i="3"/>
  <c r="RN66" i="3"/>
  <c r="RN61" i="3"/>
  <c r="RN64" i="3"/>
  <c r="RN62" i="3"/>
  <c r="RN63" i="3"/>
  <c r="RN57" i="3"/>
  <c r="RN58" i="3"/>
  <c r="RN59" i="3"/>
  <c r="RN60" i="3"/>
  <c r="RN55" i="3"/>
  <c r="RN53" i="3"/>
  <c r="RN48" i="3"/>
  <c r="RN49" i="3"/>
  <c r="RN56" i="3"/>
  <c r="RN50" i="3"/>
  <c r="RN51" i="3"/>
  <c r="RN54" i="3"/>
  <c r="RN52" i="3"/>
  <c r="RN44" i="3"/>
  <c r="RN40" i="3"/>
  <c r="RN41" i="3"/>
  <c r="RN46" i="3"/>
  <c r="RN42" i="3"/>
  <c r="RN47" i="3"/>
  <c r="RN45" i="3"/>
  <c r="RN43" i="3"/>
  <c r="RT98" i="3"/>
  <c r="RT99" i="3"/>
  <c r="RT97" i="3"/>
  <c r="RT95" i="3"/>
  <c r="RT93" i="3"/>
  <c r="RT92" i="3"/>
  <c r="RT96" i="3"/>
  <c r="RT91" i="3"/>
  <c r="RT94" i="3"/>
  <c r="RT88" i="3"/>
  <c r="RT89" i="3"/>
  <c r="RT86" i="3"/>
  <c r="RT90" i="3"/>
  <c r="RT87" i="3"/>
  <c r="RT85" i="3"/>
  <c r="RT84" i="3"/>
  <c r="RT82" i="3"/>
  <c r="RT81" i="3"/>
  <c r="RT83" i="3"/>
  <c r="RT80" i="3"/>
  <c r="RT79" i="3"/>
  <c r="RT76" i="3"/>
  <c r="RT77" i="3"/>
  <c r="RT75" i="3"/>
  <c r="RT73" i="3"/>
  <c r="RT74" i="3"/>
  <c r="RT78" i="3"/>
  <c r="RT71" i="3"/>
  <c r="RT67" i="3"/>
  <c r="RT65" i="3"/>
  <c r="RT70" i="3"/>
  <c r="RT68" i="3"/>
  <c r="RT69" i="3"/>
  <c r="RT72" i="3"/>
  <c r="RT66" i="3"/>
  <c r="RT61" i="3"/>
  <c r="RT62" i="3"/>
  <c r="RT64" i="3"/>
  <c r="RT63" i="3"/>
  <c r="RT57" i="3"/>
  <c r="RT58" i="3"/>
  <c r="RT59" i="3"/>
  <c r="RT60" i="3"/>
  <c r="RT55" i="3"/>
  <c r="RT53" i="3"/>
  <c r="RT48" i="3"/>
  <c r="RT49" i="3"/>
  <c r="RT50" i="3"/>
  <c r="RT56" i="3"/>
  <c r="RT51" i="3"/>
  <c r="RT54" i="3"/>
  <c r="RT52" i="3"/>
  <c r="RT44" i="3"/>
  <c r="RT40" i="3"/>
  <c r="RT41" i="3"/>
  <c r="RT46" i="3"/>
  <c r="RT42" i="3"/>
  <c r="RT47" i="3"/>
  <c r="RT45" i="3"/>
  <c r="RT43" i="3"/>
  <c r="RZ98" i="3"/>
  <c r="RZ96" i="3"/>
  <c r="RZ99" i="3"/>
  <c r="RZ94" i="3"/>
  <c r="RZ93" i="3"/>
  <c r="RZ95" i="3"/>
  <c r="RZ97" i="3"/>
  <c r="RZ90" i="3"/>
  <c r="RZ92" i="3"/>
  <c r="RZ91" i="3"/>
  <c r="RZ88" i="3"/>
  <c r="RZ86" i="3"/>
  <c r="RZ87" i="3"/>
  <c r="RZ89" i="3"/>
  <c r="RZ85" i="3"/>
  <c r="RZ84" i="3"/>
  <c r="RZ82" i="3"/>
  <c r="RZ83" i="3"/>
  <c r="RZ81" i="3"/>
  <c r="RZ80" i="3"/>
  <c r="RZ79" i="3"/>
  <c r="RZ76" i="3"/>
  <c r="RZ77" i="3"/>
  <c r="RZ75" i="3"/>
  <c r="RZ73" i="3"/>
  <c r="RZ74" i="3"/>
  <c r="RZ78" i="3"/>
  <c r="RZ72" i="3"/>
  <c r="RZ71" i="3"/>
  <c r="RZ67" i="3"/>
  <c r="RZ65" i="3"/>
  <c r="RZ70" i="3"/>
  <c r="RZ68" i="3"/>
  <c r="RZ69" i="3"/>
  <c r="RZ66" i="3"/>
  <c r="RZ61" i="3"/>
  <c r="RZ62" i="3"/>
  <c r="RZ63" i="3"/>
  <c r="RZ57" i="3"/>
  <c r="RZ64" i="3"/>
  <c r="RZ58" i="3"/>
  <c r="RZ59" i="3"/>
  <c r="RZ60" i="3"/>
  <c r="RZ55" i="3"/>
  <c r="RZ53" i="3"/>
  <c r="RZ48" i="3"/>
  <c r="RZ49" i="3"/>
  <c r="RZ50" i="3"/>
  <c r="RZ51" i="3"/>
  <c r="RZ56" i="3"/>
  <c r="RZ54" i="3"/>
  <c r="RZ52" i="3"/>
  <c r="RZ44" i="3"/>
  <c r="RZ40" i="3"/>
  <c r="RZ41" i="3"/>
  <c r="RZ46" i="3"/>
  <c r="RZ42" i="3"/>
  <c r="RZ47" i="3"/>
  <c r="RZ45" i="3"/>
  <c r="RZ43" i="3"/>
  <c r="SF98" i="3"/>
  <c r="SF99" i="3"/>
  <c r="SF97" i="3"/>
  <c r="SF95" i="3"/>
  <c r="SF94" i="3"/>
  <c r="SF96" i="3"/>
  <c r="SF93" i="3"/>
  <c r="SF92" i="3"/>
  <c r="SF91" i="3"/>
  <c r="SF88" i="3"/>
  <c r="SF89" i="3"/>
  <c r="SF87" i="3"/>
  <c r="SF90" i="3"/>
  <c r="SF84" i="3"/>
  <c r="SF82" i="3"/>
  <c r="SF81" i="3"/>
  <c r="SF85" i="3"/>
  <c r="SF83" i="3"/>
  <c r="SF80" i="3"/>
  <c r="SF76" i="3"/>
  <c r="SF86" i="3"/>
  <c r="SF79" i="3"/>
  <c r="SF77" i="3"/>
  <c r="SF75" i="3"/>
  <c r="SF73" i="3"/>
  <c r="SF78" i="3"/>
  <c r="SF74" i="3"/>
  <c r="SF71" i="3"/>
  <c r="SF67" i="3"/>
  <c r="SF65" i="3"/>
  <c r="SF70" i="3"/>
  <c r="SF68" i="3"/>
  <c r="SF69" i="3"/>
  <c r="SF72" i="3"/>
  <c r="SF66" i="3"/>
  <c r="SF61" i="3"/>
  <c r="SF62" i="3"/>
  <c r="SF63" i="3"/>
  <c r="SF57" i="3"/>
  <c r="SF58" i="3"/>
  <c r="SF64" i="3"/>
  <c r="SF59" i="3"/>
  <c r="SF60" i="3"/>
  <c r="SF56" i="3"/>
  <c r="SF55" i="3"/>
  <c r="SF53" i="3"/>
  <c r="SF48" i="3"/>
  <c r="SF49" i="3"/>
  <c r="SF50" i="3"/>
  <c r="SF51" i="3"/>
  <c r="SF54" i="3"/>
  <c r="SF52" i="3"/>
  <c r="SF44" i="3"/>
  <c r="SF40" i="3"/>
  <c r="SF41" i="3"/>
  <c r="SF46" i="3"/>
  <c r="SF42" i="3"/>
  <c r="SF47" i="3"/>
  <c r="SF45" i="3"/>
  <c r="SF43" i="3"/>
  <c r="SL98" i="3"/>
  <c r="SL96" i="3"/>
  <c r="SL97" i="3"/>
  <c r="SL95" i="3"/>
  <c r="SL99" i="3"/>
  <c r="SL93" i="3"/>
  <c r="SL92" i="3"/>
  <c r="SL94" i="3"/>
  <c r="SL89" i="3"/>
  <c r="SL88" i="3"/>
  <c r="SL90" i="3"/>
  <c r="SL91" i="3"/>
  <c r="SL85" i="3"/>
  <c r="SL86" i="3"/>
  <c r="SL84" i="3"/>
  <c r="SL82" i="3"/>
  <c r="SL87" i="3"/>
  <c r="SL83" i="3"/>
  <c r="SL81" i="3"/>
  <c r="SL80" i="3"/>
  <c r="SL76" i="3"/>
  <c r="SL77" i="3"/>
  <c r="SL78" i="3"/>
  <c r="SL75" i="3"/>
  <c r="SL73" i="3"/>
  <c r="SL74" i="3"/>
  <c r="SL79" i="3"/>
  <c r="SL72" i="3"/>
  <c r="SL71" i="3"/>
  <c r="SL67" i="3"/>
  <c r="SL65" i="3"/>
  <c r="SL70" i="3"/>
  <c r="SL68" i="3"/>
  <c r="SL69" i="3"/>
  <c r="SL66" i="3"/>
  <c r="SL61" i="3"/>
  <c r="SL62" i="3"/>
  <c r="SL63" i="3"/>
  <c r="SL57" i="3"/>
  <c r="SL58" i="3"/>
  <c r="SL59" i="3"/>
  <c r="SL64" i="3"/>
  <c r="SL60" i="3"/>
  <c r="SL55" i="3"/>
  <c r="SL53" i="3"/>
  <c r="SL56" i="3"/>
  <c r="SL48" i="3"/>
  <c r="SL49" i="3"/>
  <c r="SL50" i="3"/>
  <c r="SL51" i="3"/>
  <c r="SL54" i="3"/>
  <c r="SL52" i="3"/>
  <c r="SL44" i="3"/>
  <c r="SL40" i="3"/>
  <c r="SL41" i="3"/>
  <c r="SL46" i="3"/>
  <c r="SL42" i="3"/>
  <c r="SL47" i="3"/>
  <c r="SL45" i="3"/>
  <c r="SL43" i="3"/>
  <c r="SR99" i="3"/>
  <c r="SR98" i="3"/>
  <c r="SR97" i="3"/>
  <c r="SR95" i="3"/>
  <c r="SR94" i="3"/>
  <c r="SR93" i="3"/>
  <c r="SR96" i="3"/>
  <c r="SR91" i="3"/>
  <c r="SR92" i="3"/>
  <c r="SR88" i="3"/>
  <c r="SR89" i="3"/>
  <c r="SR90" i="3"/>
  <c r="SR87" i="3"/>
  <c r="SR85" i="3"/>
  <c r="SR84" i="3"/>
  <c r="SR82" i="3"/>
  <c r="SR83" i="3"/>
  <c r="SR81" i="3"/>
  <c r="SR86" i="3"/>
  <c r="SR80" i="3"/>
  <c r="SR76" i="3"/>
  <c r="SR77" i="3"/>
  <c r="SR79" i="3"/>
  <c r="SR78" i="3"/>
  <c r="SR75" i="3"/>
  <c r="SR73" i="3"/>
  <c r="SR74" i="3"/>
  <c r="SR71" i="3"/>
  <c r="SR67" i="3"/>
  <c r="SR65" i="3"/>
  <c r="SR70" i="3"/>
  <c r="SR68" i="3"/>
  <c r="SR69" i="3"/>
  <c r="SR72" i="3"/>
  <c r="SR66" i="3"/>
  <c r="SR64" i="3"/>
  <c r="SR61" i="3"/>
  <c r="SR62" i="3"/>
  <c r="SR63" i="3"/>
  <c r="SR57" i="3"/>
  <c r="SR58" i="3"/>
  <c r="SR59" i="3"/>
  <c r="SR60" i="3"/>
  <c r="SR55" i="3"/>
  <c r="SR53" i="3"/>
  <c r="SR48" i="3"/>
  <c r="SR56" i="3"/>
  <c r="SR49" i="3"/>
  <c r="SR50" i="3"/>
  <c r="SR51" i="3"/>
  <c r="SR54" i="3"/>
  <c r="SR52" i="3"/>
  <c r="SR44" i="3"/>
  <c r="SR40" i="3"/>
  <c r="SR41" i="3"/>
  <c r="SR46" i="3"/>
  <c r="SR42" i="3"/>
  <c r="SR47" i="3"/>
  <c r="SR45" i="3"/>
  <c r="SR43" i="3"/>
  <c r="SX98" i="3"/>
  <c r="SX99" i="3"/>
  <c r="SX96" i="3"/>
  <c r="SX93" i="3"/>
  <c r="SX92" i="3"/>
  <c r="SX89" i="3"/>
  <c r="SX91" i="3"/>
  <c r="SX95" i="3"/>
  <c r="SX97" i="3"/>
  <c r="SX90" i="3"/>
  <c r="SX88" i="3"/>
  <c r="SX94" i="3"/>
  <c r="SX86" i="3"/>
  <c r="SX85" i="3"/>
  <c r="SX87" i="3"/>
  <c r="SX84" i="3"/>
  <c r="SX82" i="3"/>
  <c r="SX80" i="3"/>
  <c r="SX81" i="3"/>
  <c r="SX79" i="3"/>
  <c r="SX76" i="3"/>
  <c r="SX77" i="3"/>
  <c r="SX83" i="3"/>
  <c r="SX78" i="3"/>
  <c r="SX75" i="3"/>
  <c r="SX73" i="3"/>
  <c r="SX74" i="3"/>
  <c r="SX72" i="3"/>
  <c r="SX71" i="3"/>
  <c r="SX67" i="3"/>
  <c r="SX65" i="3"/>
  <c r="SX70" i="3"/>
  <c r="SX68" i="3"/>
  <c r="SX69" i="3"/>
  <c r="SX66" i="3"/>
  <c r="SX61" i="3"/>
  <c r="SX64" i="3"/>
  <c r="SX62" i="3"/>
  <c r="SX63" i="3"/>
  <c r="SX57" i="3"/>
  <c r="SX58" i="3"/>
  <c r="SX59" i="3"/>
  <c r="SX60" i="3"/>
  <c r="SX55" i="3"/>
  <c r="SX53" i="3"/>
  <c r="SX48" i="3"/>
  <c r="SX49" i="3"/>
  <c r="SX56" i="3"/>
  <c r="SX50" i="3"/>
  <c r="SX51" i="3"/>
  <c r="SX54" i="3"/>
  <c r="SX52" i="3"/>
  <c r="SX44" i="3"/>
  <c r="SX40" i="3"/>
  <c r="SX41" i="3"/>
  <c r="SX46" i="3"/>
  <c r="SX42" i="3"/>
  <c r="SX47" i="3"/>
  <c r="SX45" i="3"/>
  <c r="SX43" i="3"/>
  <c r="TD98" i="3"/>
  <c r="TD99" i="3"/>
  <c r="TD97" i="3"/>
  <c r="TD93" i="3"/>
  <c r="TD94" i="3"/>
  <c r="TD96" i="3"/>
  <c r="TD95" i="3"/>
  <c r="TD91" i="3"/>
  <c r="TD88" i="3"/>
  <c r="TD89" i="3"/>
  <c r="TD92" i="3"/>
  <c r="TD90" i="3"/>
  <c r="TD87" i="3"/>
  <c r="TD85" i="3"/>
  <c r="TD86" i="3"/>
  <c r="TD84" i="3"/>
  <c r="TD82" i="3"/>
  <c r="TD81" i="3"/>
  <c r="TD83" i="3"/>
  <c r="TD80" i="3"/>
  <c r="TD79" i="3"/>
  <c r="TD76" i="3"/>
  <c r="TD77" i="3"/>
  <c r="TD75" i="3"/>
  <c r="TD73" i="3"/>
  <c r="TD74" i="3"/>
  <c r="TD78" i="3"/>
  <c r="TD71" i="3"/>
  <c r="TD67" i="3"/>
  <c r="TD65" i="3"/>
  <c r="TD70" i="3"/>
  <c r="TD68" i="3"/>
  <c r="TD69" i="3"/>
  <c r="TD72" i="3"/>
  <c r="TD66" i="3"/>
  <c r="TD61" i="3"/>
  <c r="TD62" i="3"/>
  <c r="TD64" i="3"/>
  <c r="TD63" i="3"/>
  <c r="TD57" i="3"/>
  <c r="TD58" i="3"/>
  <c r="TD59" i="3"/>
  <c r="TD60" i="3"/>
  <c r="TD55" i="3"/>
  <c r="TD53" i="3"/>
  <c r="TD48" i="3"/>
  <c r="TD49" i="3"/>
  <c r="TD50" i="3"/>
  <c r="TD56" i="3"/>
  <c r="TD51" i="3"/>
  <c r="TD54" i="3"/>
  <c r="TD52" i="3"/>
  <c r="TD44" i="3"/>
  <c r="TD40" i="3"/>
  <c r="TD41" i="3"/>
  <c r="TD46" i="3"/>
  <c r="TD42" i="3"/>
  <c r="TD47" i="3"/>
  <c r="TD45" i="3"/>
  <c r="TD43" i="3"/>
  <c r="TJ98" i="3"/>
  <c r="TJ99" i="3"/>
  <c r="TJ97" i="3"/>
  <c r="TJ96" i="3"/>
  <c r="TJ93" i="3"/>
  <c r="TJ94" i="3"/>
  <c r="TJ95" i="3"/>
  <c r="TJ90" i="3"/>
  <c r="TJ92" i="3"/>
  <c r="TJ91" i="3"/>
  <c r="TJ88" i="3"/>
  <c r="TJ86" i="3"/>
  <c r="TJ89" i="3"/>
  <c r="TJ87" i="3"/>
  <c r="TJ85" i="3"/>
  <c r="TJ84" i="3"/>
  <c r="TJ82" i="3"/>
  <c r="TJ83" i="3"/>
  <c r="TJ81" i="3"/>
  <c r="TJ80" i="3"/>
  <c r="TJ79" i="3"/>
  <c r="TJ76" i="3"/>
  <c r="TJ77" i="3"/>
  <c r="TJ75" i="3"/>
  <c r="TJ73" i="3"/>
  <c r="TJ74" i="3"/>
  <c r="TJ78" i="3"/>
  <c r="TJ72" i="3"/>
  <c r="TJ71" i="3"/>
  <c r="TJ67" i="3"/>
  <c r="TJ65" i="3"/>
  <c r="TJ70" i="3"/>
  <c r="TJ68" i="3"/>
  <c r="TJ69" i="3"/>
  <c r="TJ66" i="3"/>
  <c r="TJ61" i="3"/>
  <c r="TJ62" i="3"/>
  <c r="TJ63" i="3"/>
  <c r="TJ57" i="3"/>
  <c r="TJ64" i="3"/>
  <c r="TJ58" i="3"/>
  <c r="TJ59" i="3"/>
  <c r="TJ60" i="3"/>
  <c r="TJ55" i="3"/>
  <c r="TJ53" i="3"/>
  <c r="TJ48" i="3"/>
  <c r="TJ49" i="3"/>
  <c r="TJ50" i="3"/>
  <c r="TJ51" i="3"/>
  <c r="TJ56" i="3"/>
  <c r="TJ54" i="3"/>
  <c r="TJ52" i="3"/>
  <c r="TJ44" i="3"/>
  <c r="TJ40" i="3"/>
  <c r="TJ41" i="3"/>
  <c r="TJ46" i="3"/>
  <c r="TJ42" i="3"/>
  <c r="TJ47" i="3"/>
  <c r="TJ45" i="3"/>
  <c r="TJ43" i="3"/>
  <c r="TP98" i="3"/>
  <c r="TP97" i="3"/>
  <c r="TP99" i="3"/>
  <c r="TP94" i="3"/>
  <c r="TP96" i="3"/>
  <c r="TP93" i="3"/>
  <c r="TP95" i="3"/>
  <c r="TP92" i="3"/>
  <c r="TP91" i="3"/>
  <c r="TP88" i="3"/>
  <c r="TP89" i="3"/>
  <c r="TP90" i="3"/>
  <c r="TP87" i="3"/>
  <c r="TP86" i="3"/>
  <c r="TP84" i="3"/>
  <c r="TP82" i="3"/>
  <c r="TP81" i="3"/>
  <c r="TP83" i="3"/>
  <c r="TP85" i="3"/>
  <c r="TP80" i="3"/>
  <c r="TP76" i="3"/>
  <c r="TP79" i="3"/>
  <c r="TP77" i="3"/>
  <c r="TP75" i="3"/>
  <c r="TP73" i="3"/>
  <c r="TP78" i="3"/>
  <c r="TP74" i="3"/>
  <c r="TP71" i="3"/>
  <c r="TP67" i="3"/>
  <c r="TP65" i="3"/>
  <c r="TP70" i="3"/>
  <c r="TP68" i="3"/>
  <c r="TP69" i="3"/>
  <c r="TP72" i="3"/>
  <c r="TP66" i="3"/>
  <c r="TP61" i="3"/>
  <c r="TP62" i="3"/>
  <c r="TP63" i="3"/>
  <c r="TP57" i="3"/>
  <c r="TP58" i="3"/>
  <c r="TP64" i="3"/>
  <c r="TP59" i="3"/>
  <c r="TP60" i="3"/>
  <c r="TP56" i="3"/>
  <c r="TP55" i="3"/>
  <c r="TP53" i="3"/>
  <c r="TP48" i="3"/>
  <c r="TP49" i="3"/>
  <c r="TP50" i="3"/>
  <c r="TP51" i="3"/>
  <c r="TP54" i="3"/>
  <c r="TP52" i="3"/>
  <c r="TP44" i="3"/>
  <c r="TP40" i="3"/>
  <c r="TP41" i="3"/>
  <c r="TP46" i="3"/>
  <c r="TP42" i="3"/>
  <c r="TP47" i="3"/>
  <c r="TP45" i="3"/>
  <c r="TP43" i="3"/>
  <c r="TV98" i="3"/>
  <c r="TV99" i="3"/>
  <c r="TV96" i="3"/>
  <c r="TV97" i="3"/>
  <c r="TV93" i="3"/>
  <c r="TV95" i="3"/>
  <c r="TV94" i="3"/>
  <c r="TV89" i="3"/>
  <c r="TV88" i="3"/>
  <c r="TV92" i="3"/>
  <c r="TV91" i="3"/>
  <c r="TV86" i="3"/>
  <c r="TV85" i="3"/>
  <c r="TV87" i="3"/>
  <c r="TV90" i="3"/>
  <c r="TV84" i="3"/>
  <c r="TV82" i="3"/>
  <c r="TV83" i="3"/>
  <c r="TV81" i="3"/>
  <c r="TV80" i="3"/>
  <c r="TV76" i="3"/>
  <c r="TV77" i="3"/>
  <c r="TV79" i="3"/>
  <c r="TV78" i="3"/>
  <c r="TV75" i="3"/>
  <c r="TV73" i="3"/>
  <c r="TV74" i="3"/>
  <c r="TV72" i="3"/>
  <c r="TV71" i="3"/>
  <c r="TV67" i="3"/>
  <c r="TV65" i="3"/>
  <c r="TV70" i="3"/>
  <c r="TV68" i="3"/>
  <c r="TV69" i="3"/>
  <c r="TV66" i="3"/>
  <c r="TV61" i="3"/>
  <c r="TV62" i="3"/>
  <c r="TV63" i="3"/>
  <c r="TV57" i="3"/>
  <c r="TV58" i="3"/>
  <c r="TV59" i="3"/>
  <c r="TV64" i="3"/>
  <c r="TV60" i="3"/>
  <c r="TV55" i="3"/>
  <c r="TV53" i="3"/>
  <c r="TV56" i="3"/>
  <c r="TV48" i="3"/>
  <c r="TV49" i="3"/>
  <c r="TV50" i="3"/>
  <c r="TV51" i="3"/>
  <c r="TV54" i="3"/>
  <c r="TV52" i="3"/>
  <c r="TV44" i="3"/>
  <c r="TV40" i="3"/>
  <c r="TV41" i="3"/>
  <c r="TV46" i="3"/>
  <c r="TV42" i="3"/>
  <c r="TV47" i="3"/>
  <c r="TV45" i="3"/>
  <c r="TV43" i="3"/>
  <c r="UB99" i="3"/>
  <c r="UB98" i="3"/>
  <c r="UB97" i="3"/>
  <c r="UB95" i="3"/>
  <c r="UB94" i="3"/>
  <c r="UB93" i="3"/>
  <c r="UB96" i="3"/>
  <c r="UB91" i="3"/>
  <c r="UB92" i="3"/>
  <c r="UB88" i="3"/>
  <c r="UB90" i="3"/>
  <c r="UB87" i="3"/>
  <c r="UB85" i="3"/>
  <c r="UB86" i="3"/>
  <c r="UB84" i="3"/>
  <c r="UB82" i="3"/>
  <c r="UB83" i="3"/>
  <c r="UB81" i="3"/>
  <c r="UB89" i="3"/>
  <c r="UB80" i="3"/>
  <c r="UB76" i="3"/>
  <c r="UB77" i="3"/>
  <c r="UB79" i="3"/>
  <c r="UB78" i="3"/>
  <c r="UB75" i="3"/>
  <c r="UB73" i="3"/>
  <c r="UB74" i="3"/>
  <c r="UB71" i="3"/>
  <c r="UB67" i="3"/>
  <c r="UB65" i="3"/>
  <c r="UB70" i="3"/>
  <c r="UB68" i="3"/>
  <c r="UB69" i="3"/>
  <c r="UB72" i="3"/>
  <c r="UB66" i="3"/>
  <c r="UB64" i="3"/>
  <c r="UB61" i="3"/>
  <c r="UB62" i="3"/>
  <c r="UB63" i="3"/>
  <c r="UB57" i="3"/>
  <c r="UB58" i="3"/>
  <c r="UB59" i="3"/>
  <c r="UB60" i="3"/>
  <c r="UB55" i="3"/>
  <c r="UB53" i="3"/>
  <c r="UB48" i="3"/>
  <c r="UB56" i="3"/>
  <c r="UB49" i="3"/>
  <c r="UB50" i="3"/>
  <c r="UB51" i="3"/>
  <c r="UB54" i="3"/>
  <c r="UB52" i="3"/>
  <c r="UB44" i="3"/>
  <c r="UB40" i="3"/>
  <c r="UB41" i="3"/>
  <c r="UB46" i="3"/>
  <c r="UB42" i="3"/>
  <c r="UB47" i="3"/>
  <c r="UB45" i="3"/>
  <c r="UB43" i="3"/>
  <c r="UH98" i="3"/>
  <c r="UH99" i="3"/>
  <c r="UH97" i="3"/>
  <c r="UH96" i="3"/>
  <c r="UH95" i="3"/>
  <c r="UH93" i="3"/>
  <c r="UH94" i="3"/>
  <c r="UH92" i="3"/>
  <c r="UH89" i="3"/>
  <c r="UH91" i="3"/>
  <c r="UH90" i="3"/>
  <c r="UH88" i="3"/>
  <c r="UH86" i="3"/>
  <c r="UH87" i="3"/>
  <c r="UH85" i="3"/>
  <c r="UH84" i="3"/>
  <c r="UH82" i="3"/>
  <c r="UH80" i="3"/>
  <c r="UH79" i="3"/>
  <c r="UH81" i="3"/>
  <c r="UH76" i="3"/>
  <c r="UH83" i="3"/>
  <c r="UH77" i="3"/>
  <c r="UH78" i="3"/>
  <c r="UH75" i="3"/>
  <c r="UH73" i="3"/>
  <c r="UH74" i="3"/>
  <c r="UH72" i="3"/>
  <c r="UH71" i="3"/>
  <c r="UH67" i="3"/>
  <c r="UH65" i="3"/>
  <c r="UH70" i="3"/>
  <c r="UH68" i="3"/>
  <c r="UH69" i="3"/>
  <c r="UH66" i="3"/>
  <c r="UH61" i="3"/>
  <c r="UH64" i="3"/>
  <c r="UH62" i="3"/>
  <c r="UH63" i="3"/>
  <c r="UH57" i="3"/>
  <c r="UH58" i="3"/>
  <c r="UH59" i="3"/>
  <c r="UH60" i="3"/>
  <c r="UH55" i="3"/>
  <c r="UH53" i="3"/>
  <c r="UH48" i="3"/>
  <c r="UH49" i="3"/>
  <c r="UH56" i="3"/>
  <c r="UH50" i="3"/>
  <c r="UH51" i="3"/>
  <c r="UH54" i="3"/>
  <c r="UH52" i="3"/>
  <c r="UH44" i="3"/>
  <c r="UH40" i="3"/>
  <c r="UH41" i="3"/>
  <c r="UH46" i="3"/>
  <c r="UH42" i="3"/>
  <c r="UH47" i="3"/>
  <c r="UH45" i="3"/>
  <c r="UH43" i="3"/>
  <c r="UN98" i="3"/>
  <c r="UN97" i="3"/>
  <c r="UN99" i="3"/>
  <c r="UN95" i="3"/>
  <c r="UN96" i="3"/>
  <c r="UN93" i="3"/>
  <c r="UN94" i="3"/>
  <c r="UN91" i="3"/>
  <c r="UN92" i="3"/>
  <c r="UN88" i="3"/>
  <c r="UN90" i="3"/>
  <c r="UN89" i="3"/>
  <c r="UN86" i="3"/>
  <c r="UN85" i="3"/>
  <c r="UN84" i="3"/>
  <c r="UN82" i="3"/>
  <c r="UN81" i="3"/>
  <c r="UN83" i="3"/>
  <c r="UN87" i="3"/>
  <c r="UN80" i="3"/>
  <c r="UN79" i="3"/>
  <c r="UN76" i="3"/>
  <c r="UN77" i="3"/>
  <c r="UN75" i="3"/>
  <c r="UN73" i="3"/>
  <c r="UN74" i="3"/>
  <c r="UN78" i="3"/>
  <c r="UN71" i="3"/>
  <c r="UN67" i="3"/>
  <c r="UN65" i="3"/>
  <c r="UN70" i="3"/>
  <c r="UN68" i="3"/>
  <c r="UN69" i="3"/>
  <c r="UN72" i="3"/>
  <c r="UN66" i="3"/>
  <c r="UN61" i="3"/>
  <c r="UN62" i="3"/>
  <c r="UN64" i="3"/>
  <c r="UN63" i="3"/>
  <c r="UN57" i="3"/>
  <c r="UN58" i="3"/>
  <c r="UN59" i="3"/>
  <c r="UN60" i="3"/>
  <c r="UN55" i="3"/>
  <c r="UN53" i="3"/>
  <c r="UN48" i="3"/>
  <c r="UN49" i="3"/>
  <c r="UN50" i="3"/>
  <c r="UN56" i="3"/>
  <c r="UN51" i="3"/>
  <c r="UN54" i="3"/>
  <c r="UN52" i="3"/>
  <c r="UN44" i="3"/>
  <c r="UN40" i="3"/>
  <c r="UN41" i="3"/>
  <c r="UN46" i="3"/>
  <c r="UN42" i="3"/>
  <c r="UN47" i="3"/>
  <c r="UN45" i="3"/>
  <c r="UN43" i="3"/>
  <c r="UT98" i="3"/>
  <c r="UT99" i="3"/>
  <c r="UT97" i="3"/>
  <c r="UT96" i="3"/>
  <c r="UT95" i="3"/>
  <c r="UT93" i="3"/>
  <c r="UT92" i="3"/>
  <c r="UT90" i="3"/>
  <c r="UT91" i="3"/>
  <c r="UT88" i="3"/>
  <c r="UT94" i="3"/>
  <c r="UT89" i="3"/>
  <c r="UT86" i="3"/>
  <c r="UT87" i="3"/>
  <c r="UT85" i="3"/>
  <c r="UT84" i="3"/>
  <c r="UT82" i="3"/>
  <c r="UT83" i="3"/>
  <c r="UT81" i="3"/>
  <c r="UT80" i="3"/>
  <c r="UT79" i="3"/>
  <c r="UT76" i="3"/>
  <c r="UT77" i="3"/>
  <c r="UT75" i="3"/>
  <c r="UT73" i="3"/>
  <c r="UT74" i="3"/>
  <c r="UT72" i="3"/>
  <c r="UT78" i="3"/>
  <c r="UT71" i="3"/>
  <c r="UT67" i="3"/>
  <c r="UT65" i="3"/>
  <c r="UT70" i="3"/>
  <c r="UT68" i="3"/>
  <c r="UT69" i="3"/>
  <c r="UT66" i="3"/>
  <c r="UT61" i="3"/>
  <c r="UT62" i="3"/>
  <c r="UT63" i="3"/>
  <c r="UT57" i="3"/>
  <c r="UT64" i="3"/>
  <c r="UT58" i="3"/>
  <c r="UT59" i="3"/>
  <c r="UT60" i="3"/>
  <c r="UT55" i="3"/>
  <c r="UT53" i="3"/>
  <c r="UT48" i="3"/>
  <c r="UT49" i="3"/>
  <c r="UT50" i="3"/>
  <c r="UT51" i="3"/>
  <c r="UT56" i="3"/>
  <c r="UT54" i="3"/>
  <c r="UT52" i="3"/>
  <c r="UT44" i="3"/>
  <c r="UT40" i="3"/>
  <c r="UT41" i="3"/>
  <c r="UT46" i="3"/>
  <c r="UT42" i="3"/>
  <c r="UT47" i="3"/>
  <c r="UT45" i="3"/>
  <c r="UT43" i="3"/>
  <c r="UZ98" i="3"/>
  <c r="UZ97" i="3"/>
  <c r="UZ99" i="3"/>
  <c r="UZ96" i="3"/>
  <c r="UZ94" i="3"/>
  <c r="UZ93" i="3"/>
  <c r="UZ95" i="3"/>
  <c r="UZ92" i="3"/>
  <c r="UZ91" i="3"/>
  <c r="UZ88" i="3"/>
  <c r="UZ87" i="3"/>
  <c r="UZ90" i="3"/>
  <c r="UZ89" i="3"/>
  <c r="UZ85" i="3"/>
  <c r="UZ86" i="3"/>
  <c r="UZ84" i="3"/>
  <c r="UZ82" i="3"/>
  <c r="UZ81" i="3"/>
  <c r="UZ83" i="3"/>
  <c r="UZ80" i="3"/>
  <c r="UZ76" i="3"/>
  <c r="UZ79" i="3"/>
  <c r="UZ77" i="3"/>
  <c r="UZ75" i="3"/>
  <c r="UZ73" i="3"/>
  <c r="UZ78" i="3"/>
  <c r="UZ74" i="3"/>
  <c r="UZ72" i="3"/>
  <c r="UZ71" i="3"/>
  <c r="UZ67" i="3"/>
  <c r="UZ65" i="3"/>
  <c r="UZ70" i="3"/>
  <c r="UZ68" i="3"/>
  <c r="UZ69" i="3"/>
  <c r="UZ66" i="3"/>
  <c r="UZ61" i="3"/>
  <c r="UZ62" i="3"/>
  <c r="UZ63" i="3"/>
  <c r="UZ57" i="3"/>
  <c r="UZ58" i="3"/>
  <c r="UZ64" i="3"/>
  <c r="UZ59" i="3"/>
  <c r="UZ60" i="3"/>
  <c r="UZ56" i="3"/>
  <c r="UZ55" i="3"/>
  <c r="UZ53" i="3"/>
  <c r="UZ48" i="3"/>
  <c r="UZ49" i="3"/>
  <c r="UZ50" i="3"/>
  <c r="UZ51" i="3"/>
  <c r="UZ54" i="3"/>
  <c r="UZ52" i="3"/>
  <c r="UZ44" i="3"/>
  <c r="UZ40" i="3"/>
  <c r="UZ41" i="3"/>
  <c r="UZ46" i="3"/>
  <c r="UZ42" i="3"/>
  <c r="UZ47" i="3"/>
  <c r="UZ45" i="3"/>
  <c r="UZ43" i="3"/>
  <c r="VF98" i="3"/>
  <c r="VF99" i="3"/>
  <c r="VF97" i="3"/>
  <c r="VF96" i="3"/>
  <c r="VF95" i="3"/>
  <c r="VF93" i="3"/>
  <c r="VF94" i="3"/>
  <c r="VF90" i="3"/>
  <c r="VF92" i="3"/>
  <c r="VF89" i="3"/>
  <c r="VF88" i="3"/>
  <c r="VF91" i="3"/>
  <c r="VF87" i="3"/>
  <c r="VF85" i="3"/>
  <c r="VF86" i="3"/>
  <c r="VF84" i="3"/>
  <c r="VF82" i="3"/>
  <c r="VF83" i="3"/>
  <c r="VF81" i="3"/>
  <c r="VF80" i="3"/>
  <c r="VF76" i="3"/>
  <c r="VF77" i="3"/>
  <c r="VF79" i="3"/>
  <c r="VF78" i="3"/>
  <c r="VF75" i="3"/>
  <c r="VF73" i="3"/>
  <c r="VF74" i="3"/>
  <c r="VF72" i="3"/>
  <c r="VF71" i="3"/>
  <c r="VF67" i="3"/>
  <c r="VF65" i="3"/>
  <c r="VF70" i="3"/>
  <c r="VF68" i="3"/>
  <c r="VF69" i="3"/>
  <c r="VF66" i="3"/>
  <c r="VF61" i="3"/>
  <c r="VF62" i="3"/>
  <c r="VF63" i="3"/>
  <c r="VF57" i="3"/>
  <c r="VF58" i="3"/>
  <c r="VF59" i="3"/>
  <c r="VF64" i="3"/>
  <c r="VF60" i="3"/>
  <c r="VF55" i="3"/>
  <c r="VF53" i="3"/>
  <c r="VF56" i="3"/>
  <c r="VF48" i="3"/>
  <c r="VF49" i="3"/>
  <c r="VF50" i="3"/>
  <c r="VF51" i="3"/>
  <c r="VF54" i="3"/>
  <c r="VF52" i="3"/>
  <c r="VF44" i="3"/>
  <c r="VF40" i="3"/>
  <c r="VF41" i="3"/>
  <c r="VF46" i="3"/>
  <c r="VF42" i="3"/>
  <c r="VF47" i="3"/>
  <c r="VF45" i="3"/>
  <c r="VF43" i="3"/>
  <c r="VL99" i="3"/>
  <c r="VL98" i="3"/>
  <c r="VL97" i="3"/>
  <c r="VL95" i="3"/>
  <c r="VL94" i="3"/>
  <c r="VL96" i="3"/>
  <c r="VL93" i="3"/>
  <c r="VL92" i="3"/>
  <c r="VL91" i="3"/>
  <c r="VL88" i="3"/>
  <c r="VL87" i="3"/>
  <c r="VL90" i="3"/>
  <c r="VL86" i="3"/>
  <c r="VL89" i="3"/>
  <c r="VL85" i="3"/>
  <c r="VL84" i="3"/>
  <c r="VL82" i="3"/>
  <c r="VL83" i="3"/>
  <c r="VL81" i="3"/>
  <c r="VL80" i="3"/>
  <c r="VL76" i="3"/>
  <c r="VL77" i="3"/>
  <c r="VL79" i="3"/>
  <c r="VL78" i="3"/>
  <c r="VL75" i="3"/>
  <c r="VL73" i="3"/>
  <c r="VL74" i="3"/>
  <c r="VL72" i="3"/>
  <c r="VL71" i="3"/>
  <c r="VL67" i="3"/>
  <c r="VL65" i="3"/>
  <c r="VL70" i="3"/>
  <c r="VL68" i="3"/>
  <c r="VL69" i="3"/>
  <c r="VL66" i="3"/>
  <c r="VL64" i="3"/>
  <c r="VL61" i="3"/>
  <c r="VL62" i="3"/>
  <c r="VL63" i="3"/>
  <c r="VL57" i="3"/>
  <c r="VL58" i="3"/>
  <c r="VL59" i="3"/>
  <c r="VL60" i="3"/>
  <c r="VL55" i="3"/>
  <c r="VL53" i="3"/>
  <c r="VL48" i="3"/>
  <c r="VL56" i="3"/>
  <c r="VL49" i="3"/>
  <c r="VL50" i="3"/>
  <c r="VL51" i="3"/>
  <c r="VL54" i="3"/>
  <c r="VL52" i="3"/>
  <c r="VL44" i="3"/>
  <c r="VL40" i="3"/>
  <c r="VL41" i="3"/>
  <c r="VL46" i="3"/>
  <c r="VL42" i="3"/>
  <c r="VL47" i="3"/>
  <c r="VL45" i="3"/>
  <c r="VL43" i="3"/>
  <c r="VR98" i="3"/>
  <c r="VR99" i="3"/>
  <c r="VR97" i="3"/>
  <c r="VR95" i="3"/>
  <c r="VR96" i="3"/>
  <c r="VR93" i="3"/>
  <c r="VR94" i="3"/>
  <c r="VR89" i="3"/>
  <c r="VR92" i="3"/>
  <c r="VR91" i="3"/>
  <c r="VR90" i="3"/>
  <c r="VR88" i="3"/>
  <c r="VR86" i="3"/>
  <c r="VR85" i="3"/>
  <c r="VR84" i="3"/>
  <c r="VR82" i="3"/>
  <c r="VR87" i="3"/>
  <c r="VR80" i="3"/>
  <c r="VR83" i="3"/>
  <c r="VR79" i="3"/>
  <c r="VR81" i="3"/>
  <c r="VR76" i="3"/>
  <c r="VR77" i="3"/>
  <c r="VR75" i="3"/>
  <c r="VR73" i="3"/>
  <c r="VR74" i="3"/>
  <c r="VR72" i="3"/>
  <c r="VR78" i="3"/>
  <c r="VR71" i="3"/>
  <c r="VR67" i="3"/>
  <c r="VR65" i="3"/>
  <c r="VR70" i="3"/>
  <c r="VR68" i="3"/>
  <c r="VR69" i="3"/>
  <c r="VR66" i="3"/>
  <c r="VR61" i="3"/>
  <c r="VR64" i="3"/>
  <c r="VR62" i="3"/>
  <c r="VR63" i="3"/>
  <c r="VR57" i="3"/>
  <c r="VR58" i="3"/>
  <c r="VR59" i="3"/>
  <c r="VR60" i="3"/>
  <c r="VR55" i="3"/>
  <c r="VR53" i="3"/>
  <c r="VR48" i="3"/>
  <c r="VR49" i="3"/>
  <c r="VR56" i="3"/>
  <c r="VR50" i="3"/>
  <c r="VR51" i="3"/>
  <c r="VR54" i="3"/>
  <c r="VR52" i="3"/>
  <c r="VR44" i="3"/>
  <c r="VR40" i="3"/>
  <c r="VR41" i="3"/>
  <c r="VR46" i="3"/>
  <c r="VR42" i="3"/>
  <c r="VR47" i="3"/>
  <c r="VR45" i="3"/>
  <c r="VR43" i="3"/>
  <c r="VX99" i="3"/>
  <c r="VX98" i="3"/>
  <c r="VX97" i="3"/>
  <c r="VX95" i="3"/>
  <c r="VX93" i="3"/>
  <c r="VX96" i="3"/>
  <c r="VX94" i="3"/>
  <c r="VX92" i="3"/>
  <c r="VX91" i="3"/>
  <c r="VX88" i="3"/>
  <c r="VX90" i="3"/>
  <c r="VX89" i="3"/>
  <c r="VX86" i="3"/>
  <c r="VX87" i="3"/>
  <c r="VX85" i="3"/>
  <c r="VX84" i="3"/>
  <c r="VX82" i="3"/>
  <c r="VX81" i="3"/>
  <c r="VX83" i="3"/>
  <c r="VX79" i="3"/>
  <c r="VX76" i="3"/>
  <c r="VX80" i="3"/>
  <c r="VX77" i="3"/>
  <c r="VX75" i="3"/>
  <c r="VX73" i="3"/>
  <c r="VX74" i="3"/>
  <c r="VX72" i="3"/>
  <c r="VX78" i="3"/>
  <c r="VX71" i="3"/>
  <c r="VX67" i="3"/>
  <c r="VX65" i="3"/>
  <c r="VX70" i="3"/>
  <c r="VX68" i="3"/>
  <c r="VX69" i="3"/>
  <c r="VX66" i="3"/>
  <c r="VX61" i="3"/>
  <c r="VX62" i="3"/>
  <c r="VX64" i="3"/>
  <c r="VX63" i="3"/>
  <c r="VX57" i="3"/>
  <c r="VX58" i="3"/>
  <c r="VX59" i="3"/>
  <c r="VX60" i="3"/>
  <c r="VX55" i="3"/>
  <c r="VX53" i="3"/>
  <c r="VX48" i="3"/>
  <c r="VX49" i="3"/>
  <c r="VX50" i="3"/>
  <c r="VX56" i="3"/>
  <c r="VX51" i="3"/>
  <c r="VX54" i="3"/>
  <c r="VX52" i="3"/>
  <c r="VX44" i="3"/>
  <c r="VX40" i="3"/>
  <c r="VX41" i="3"/>
  <c r="VX46" i="3"/>
  <c r="VX42" i="3"/>
  <c r="VX47" i="3"/>
  <c r="VX45" i="3"/>
  <c r="VX43" i="3"/>
  <c r="WD98" i="3"/>
  <c r="WD99" i="3"/>
  <c r="WD96" i="3"/>
  <c r="WD95" i="3"/>
  <c r="WD97" i="3"/>
  <c r="WD94" i="3"/>
  <c r="WD93" i="3"/>
  <c r="WD90" i="3"/>
  <c r="WD91" i="3"/>
  <c r="WD92" i="3"/>
  <c r="WD88" i="3"/>
  <c r="WD86" i="3"/>
  <c r="WD89" i="3"/>
  <c r="WD85" i="3"/>
  <c r="WD84" i="3"/>
  <c r="WD82" i="3"/>
  <c r="WD83" i="3"/>
  <c r="WD87" i="3"/>
  <c r="WD80" i="3"/>
  <c r="WD81" i="3"/>
  <c r="WD79" i="3"/>
  <c r="WD76" i="3"/>
  <c r="WD77" i="3"/>
  <c r="WD75" i="3"/>
  <c r="WD73" i="3"/>
  <c r="WD78" i="3"/>
  <c r="WD74" i="3"/>
  <c r="WD72" i="3"/>
  <c r="WD71" i="3"/>
  <c r="WD67" i="3"/>
  <c r="WD65" i="3"/>
  <c r="WD70" i="3"/>
  <c r="WD68" i="3"/>
  <c r="WD69" i="3"/>
  <c r="WD66" i="3"/>
  <c r="WD61" i="3"/>
  <c r="WD62" i="3"/>
  <c r="WD63" i="3"/>
  <c r="WD57" i="3"/>
  <c r="WD64" i="3"/>
  <c r="WD58" i="3"/>
  <c r="WD59" i="3"/>
  <c r="WD60" i="3"/>
  <c r="WD56" i="3"/>
  <c r="WD55" i="3"/>
  <c r="WD53" i="3"/>
  <c r="WD48" i="3"/>
  <c r="WD49" i="3"/>
  <c r="WD50" i="3"/>
  <c r="WD51" i="3"/>
  <c r="WD54" i="3"/>
  <c r="WD52" i="3"/>
  <c r="WD44" i="3"/>
  <c r="WD40" i="3"/>
  <c r="WD41" i="3"/>
  <c r="WD46" i="3"/>
  <c r="WD42" i="3"/>
  <c r="WD47" i="3"/>
  <c r="WD45" i="3"/>
  <c r="WD43" i="3"/>
  <c r="WJ98" i="3"/>
  <c r="WJ99" i="3"/>
  <c r="WJ97" i="3"/>
  <c r="WJ94" i="3"/>
  <c r="WJ95" i="3"/>
  <c r="WJ96" i="3"/>
  <c r="WJ93" i="3"/>
  <c r="WJ92" i="3"/>
  <c r="WJ91" i="3"/>
  <c r="WJ88" i="3"/>
  <c r="WJ90" i="3"/>
  <c r="WJ89" i="3"/>
  <c r="WJ87" i="3"/>
  <c r="WJ85" i="3"/>
  <c r="WJ84" i="3"/>
  <c r="WJ82" i="3"/>
  <c r="WJ86" i="3"/>
  <c r="WJ81" i="3"/>
  <c r="WJ83" i="3"/>
  <c r="WJ80" i="3"/>
  <c r="WJ76" i="3"/>
  <c r="WJ79" i="3"/>
  <c r="WJ77" i="3"/>
  <c r="WJ78" i="3"/>
  <c r="WJ75" i="3"/>
  <c r="WJ73" i="3"/>
  <c r="WJ74" i="3"/>
  <c r="WJ72" i="3"/>
  <c r="WJ71" i="3"/>
  <c r="WJ67" i="3"/>
  <c r="WJ65" i="3"/>
  <c r="WJ70" i="3"/>
  <c r="WJ68" i="3"/>
  <c r="WJ69" i="3"/>
  <c r="WJ66" i="3"/>
  <c r="WJ61" i="3"/>
  <c r="WJ62" i="3"/>
  <c r="WJ63" i="3"/>
  <c r="WJ57" i="3"/>
  <c r="WJ58" i="3"/>
  <c r="WJ64" i="3"/>
  <c r="WJ59" i="3"/>
  <c r="WJ60" i="3"/>
  <c r="WJ55" i="3"/>
  <c r="WJ53" i="3"/>
  <c r="WJ48" i="3"/>
  <c r="WJ56" i="3"/>
  <c r="WJ49" i="3"/>
  <c r="WJ50" i="3"/>
  <c r="WJ51" i="3"/>
  <c r="WJ54" i="3"/>
  <c r="WJ52" i="3"/>
  <c r="WJ44" i="3"/>
  <c r="WJ40" i="3"/>
  <c r="WJ41" i="3"/>
  <c r="WJ46" i="3"/>
  <c r="WJ42" i="3"/>
  <c r="WJ47" i="3"/>
  <c r="WJ45" i="3"/>
  <c r="WJ43" i="3"/>
  <c r="WP98" i="3"/>
  <c r="WP99" i="3"/>
  <c r="WP97" i="3"/>
  <c r="WP95" i="3"/>
  <c r="WP94" i="3"/>
  <c r="WP93" i="3"/>
  <c r="WP96" i="3"/>
  <c r="WP92" i="3"/>
  <c r="WP90" i="3"/>
  <c r="WP89" i="3"/>
  <c r="WP88" i="3"/>
  <c r="WP91" i="3"/>
  <c r="WP86" i="3"/>
  <c r="WP85" i="3"/>
  <c r="WP87" i="3"/>
  <c r="WP84" i="3"/>
  <c r="WP82" i="3"/>
  <c r="WP83" i="3"/>
  <c r="WP81" i="3"/>
  <c r="WP76" i="3"/>
  <c r="WP77" i="3"/>
  <c r="WP80" i="3"/>
  <c r="WP79" i="3"/>
  <c r="WP78" i="3"/>
  <c r="WP75" i="3"/>
  <c r="WP73" i="3"/>
  <c r="WP74" i="3"/>
  <c r="WP72" i="3"/>
  <c r="WP71" i="3"/>
  <c r="WP67" i="3"/>
  <c r="WP65" i="3"/>
  <c r="WP70" i="3"/>
  <c r="WP68" i="3"/>
  <c r="WP69" i="3"/>
  <c r="WP66" i="3"/>
  <c r="WP61" i="3"/>
  <c r="WP62" i="3"/>
  <c r="WP63" i="3"/>
  <c r="WP57" i="3"/>
  <c r="WP58" i="3"/>
  <c r="WP59" i="3"/>
  <c r="WP64" i="3"/>
  <c r="WP60" i="3"/>
  <c r="WP55" i="3"/>
  <c r="WP53" i="3"/>
  <c r="WP48" i="3"/>
  <c r="WP49" i="3"/>
  <c r="WP50" i="3"/>
  <c r="WP56" i="3"/>
  <c r="WP51" i="3"/>
  <c r="WP54" i="3"/>
  <c r="WP52" i="3"/>
  <c r="WP44" i="3"/>
  <c r="WP40" i="3"/>
  <c r="WP41" i="3"/>
  <c r="WP46" i="3"/>
  <c r="WP42" i="3"/>
  <c r="WP47" i="3"/>
  <c r="WP45" i="3"/>
  <c r="WP43" i="3"/>
  <c r="WV99" i="3"/>
  <c r="WV98" i="3"/>
  <c r="WV97" i="3"/>
  <c r="WV95" i="3"/>
  <c r="WV94" i="3"/>
  <c r="WV93" i="3"/>
  <c r="WV96" i="3"/>
  <c r="WV91" i="3"/>
  <c r="WV92" i="3"/>
  <c r="WV88" i="3"/>
  <c r="WV89" i="3"/>
  <c r="WV90" i="3"/>
  <c r="WV87" i="3"/>
  <c r="WV85" i="3"/>
  <c r="WV84" i="3"/>
  <c r="WV82" i="3"/>
  <c r="WV81" i="3"/>
  <c r="WV86" i="3"/>
  <c r="WV80" i="3"/>
  <c r="WV83" i="3"/>
  <c r="WV76" i="3"/>
  <c r="WV77" i="3"/>
  <c r="WV79" i="3"/>
  <c r="WV78" i="3"/>
  <c r="WV75" i="3"/>
  <c r="WV73" i="3"/>
  <c r="WV74" i="3"/>
  <c r="WV72" i="3"/>
  <c r="WV71" i="3"/>
  <c r="WV67" i="3"/>
  <c r="WV65" i="3"/>
  <c r="WV70" i="3"/>
  <c r="WV68" i="3"/>
  <c r="WV69" i="3"/>
  <c r="WV66" i="3"/>
  <c r="WV61" i="3"/>
  <c r="WV64" i="3"/>
  <c r="WV62" i="3"/>
  <c r="WV63" i="3"/>
  <c r="WV57" i="3"/>
  <c r="WV58" i="3"/>
  <c r="WV59" i="3"/>
  <c r="WV60" i="3"/>
  <c r="WV56" i="3"/>
  <c r="WV55" i="3"/>
  <c r="WV53" i="3"/>
  <c r="WV48" i="3"/>
  <c r="WV49" i="3"/>
  <c r="WV50" i="3"/>
  <c r="WV51" i="3"/>
  <c r="WV54" i="3"/>
  <c r="WV52" i="3"/>
  <c r="WV44" i="3"/>
  <c r="WV40" i="3"/>
  <c r="WV41" i="3"/>
  <c r="WV46" i="3"/>
  <c r="WV42" i="3"/>
  <c r="WV47" i="3"/>
  <c r="WV45" i="3"/>
  <c r="WV43" i="3"/>
  <c r="XB98" i="3"/>
  <c r="XB99" i="3"/>
  <c r="XB95" i="3"/>
  <c r="XB96" i="3"/>
  <c r="XB93" i="3"/>
  <c r="XB94" i="3"/>
  <c r="XB97" i="3"/>
  <c r="XB92" i="3"/>
  <c r="XB89" i="3"/>
  <c r="XB91" i="3"/>
  <c r="XB90" i="3"/>
  <c r="XB88" i="3"/>
  <c r="XB86" i="3"/>
  <c r="XB85" i="3"/>
  <c r="XB87" i="3"/>
  <c r="XB84" i="3"/>
  <c r="XB82" i="3"/>
  <c r="XB83" i="3"/>
  <c r="XB80" i="3"/>
  <c r="XB79" i="3"/>
  <c r="XB81" i="3"/>
  <c r="XB76" i="3"/>
  <c r="XB77" i="3"/>
  <c r="XB75" i="3"/>
  <c r="XB73" i="3"/>
  <c r="XB74" i="3"/>
  <c r="XB72" i="3"/>
  <c r="XB78" i="3"/>
  <c r="XB71" i="3"/>
  <c r="XB67" i="3"/>
  <c r="XB65" i="3"/>
  <c r="XB70" i="3"/>
  <c r="XB68" i="3"/>
  <c r="XB69" i="3"/>
  <c r="XB66" i="3"/>
  <c r="XB61" i="3"/>
  <c r="XB62" i="3"/>
  <c r="XB63" i="3"/>
  <c r="XB57" i="3"/>
  <c r="XB64" i="3"/>
  <c r="XB58" i="3"/>
  <c r="XB59" i="3"/>
  <c r="XB60" i="3"/>
  <c r="XB55" i="3"/>
  <c r="XB53" i="3"/>
  <c r="XB48" i="3"/>
  <c r="XB56" i="3"/>
  <c r="XB49" i="3"/>
  <c r="XB50" i="3"/>
  <c r="XB51" i="3"/>
  <c r="XB54" i="3"/>
  <c r="XB52" i="3"/>
  <c r="XB44" i="3"/>
  <c r="XB40" i="3"/>
  <c r="XB41" i="3"/>
  <c r="XB46" i="3"/>
  <c r="XB42" i="3"/>
  <c r="XB47" i="3"/>
  <c r="XB45" i="3"/>
  <c r="XB43" i="3"/>
  <c r="XH99" i="3"/>
  <c r="XH98" i="3"/>
  <c r="XH97" i="3"/>
  <c r="XH93" i="3"/>
  <c r="XH94" i="3"/>
  <c r="XH96" i="3"/>
  <c r="XH95" i="3"/>
  <c r="XH92" i="3"/>
  <c r="XH91" i="3"/>
  <c r="XH88" i="3"/>
  <c r="XH89" i="3"/>
  <c r="XH90" i="3"/>
  <c r="XH87" i="3"/>
  <c r="XH85" i="3"/>
  <c r="XH86" i="3"/>
  <c r="XH84" i="3"/>
  <c r="XH82" i="3"/>
  <c r="XH81" i="3"/>
  <c r="XH83" i="3"/>
  <c r="XH79" i="3"/>
  <c r="XH76" i="3"/>
  <c r="XH77" i="3"/>
  <c r="XH80" i="3"/>
  <c r="XH75" i="3"/>
  <c r="XH73" i="3"/>
  <c r="XH74" i="3"/>
  <c r="XH72" i="3"/>
  <c r="XH78" i="3"/>
  <c r="XH71" i="3"/>
  <c r="XH67" i="3"/>
  <c r="XH65" i="3"/>
  <c r="XH70" i="3"/>
  <c r="XH68" i="3"/>
  <c r="XH69" i="3"/>
  <c r="XH66" i="3"/>
  <c r="XH61" i="3"/>
  <c r="XH62" i="3"/>
  <c r="XH63" i="3"/>
  <c r="XH57" i="3"/>
  <c r="XH58" i="3"/>
  <c r="XH59" i="3"/>
  <c r="XH64" i="3"/>
  <c r="XH60" i="3"/>
  <c r="XH55" i="3"/>
  <c r="XH53" i="3"/>
  <c r="XH48" i="3"/>
  <c r="XH49" i="3"/>
  <c r="XH50" i="3"/>
  <c r="XH56" i="3"/>
  <c r="XH51" i="3"/>
  <c r="XH54" i="3"/>
  <c r="XH52" i="3"/>
  <c r="XH44" i="3"/>
  <c r="XH40" i="3"/>
  <c r="XH41" i="3"/>
  <c r="XH46" i="3"/>
  <c r="XH42" i="3"/>
  <c r="XH47" i="3"/>
  <c r="XH45" i="3"/>
  <c r="XH43" i="3"/>
  <c r="XN98" i="3"/>
  <c r="XN99" i="3"/>
  <c r="XN97" i="3"/>
  <c r="XN93" i="3"/>
  <c r="XN96" i="3"/>
  <c r="XN92" i="3"/>
  <c r="XN95" i="3"/>
  <c r="XN90" i="3"/>
  <c r="XN94" i="3"/>
  <c r="XN91" i="3"/>
  <c r="XN88" i="3"/>
  <c r="XN86" i="3"/>
  <c r="XN87" i="3"/>
  <c r="XN85" i="3"/>
  <c r="XN84" i="3"/>
  <c r="XN82" i="3"/>
  <c r="XN89" i="3"/>
  <c r="XN81" i="3"/>
  <c r="XN80" i="3"/>
  <c r="XN83" i="3"/>
  <c r="XN79" i="3"/>
  <c r="XN76" i="3"/>
  <c r="XN77" i="3"/>
  <c r="XN75" i="3"/>
  <c r="XN73" i="3"/>
  <c r="XN78" i="3"/>
  <c r="XN74" i="3"/>
  <c r="XN72" i="3"/>
  <c r="XN71" i="3"/>
  <c r="XN67" i="3"/>
  <c r="XN65" i="3"/>
  <c r="XN70" i="3"/>
  <c r="XN68" i="3"/>
  <c r="XN69" i="3"/>
  <c r="XN66" i="3"/>
  <c r="XN61" i="3"/>
  <c r="XN64" i="3"/>
  <c r="XN62" i="3"/>
  <c r="XN63" i="3"/>
  <c r="XN57" i="3"/>
  <c r="XN58" i="3"/>
  <c r="XN59" i="3"/>
  <c r="XN60" i="3"/>
  <c r="XN56" i="3"/>
  <c r="XN55" i="3"/>
  <c r="XN53" i="3"/>
  <c r="XN48" i="3"/>
  <c r="XN49" i="3"/>
  <c r="XN50" i="3"/>
  <c r="XN51" i="3"/>
  <c r="XN54" i="3"/>
  <c r="XN52" i="3"/>
  <c r="XN44" i="3"/>
  <c r="XN39" i="3"/>
  <c r="XN40" i="3"/>
  <c r="XN41" i="3"/>
  <c r="XN46" i="3"/>
  <c r="XN42" i="3"/>
  <c r="XN47" i="3"/>
  <c r="XN45" i="3"/>
  <c r="XN43" i="3"/>
  <c r="XT98" i="3"/>
  <c r="XT97" i="3"/>
  <c r="XT99" i="3"/>
  <c r="XT94" i="3"/>
  <c r="XT96" i="3"/>
  <c r="XT95" i="3"/>
  <c r="XT93" i="3"/>
  <c r="XT92" i="3"/>
  <c r="XT91" i="3"/>
  <c r="XT88" i="3"/>
  <c r="XT89" i="3"/>
  <c r="XT87" i="3"/>
  <c r="XT90" i="3"/>
  <c r="XT85" i="3"/>
  <c r="XT86" i="3"/>
  <c r="XT84" i="3"/>
  <c r="XT82" i="3"/>
  <c r="XT81" i="3"/>
  <c r="XT83" i="3"/>
  <c r="XT80" i="3"/>
  <c r="XT76" i="3"/>
  <c r="XT79" i="3"/>
  <c r="XT77" i="3"/>
  <c r="XT78" i="3"/>
  <c r="XT75" i="3"/>
  <c r="XT73" i="3"/>
  <c r="XT74" i="3"/>
  <c r="XT72" i="3"/>
  <c r="XT71" i="3"/>
  <c r="XT67" i="3"/>
  <c r="XT65" i="3"/>
  <c r="XT70" i="3"/>
  <c r="XT68" i="3"/>
  <c r="XT69" i="3"/>
  <c r="XT66" i="3"/>
  <c r="XT61" i="3"/>
  <c r="XT62" i="3"/>
  <c r="XT63" i="3"/>
  <c r="XT57" i="3"/>
  <c r="XT64" i="3"/>
  <c r="XT58" i="3"/>
  <c r="XT59" i="3"/>
  <c r="XT60" i="3"/>
  <c r="XT55" i="3"/>
  <c r="XT53" i="3"/>
  <c r="XT48" i="3"/>
  <c r="XT56" i="3"/>
  <c r="XT49" i="3"/>
  <c r="XT50" i="3"/>
  <c r="XT51" i="3"/>
  <c r="XT54" i="3"/>
  <c r="XT52" i="3"/>
  <c r="XT44" i="3"/>
  <c r="XT39" i="3"/>
  <c r="XT40" i="3"/>
  <c r="XT41" i="3"/>
  <c r="XT46" i="3"/>
  <c r="XT42" i="3"/>
  <c r="XT47" i="3"/>
  <c r="XT45" i="3"/>
  <c r="XT43" i="3"/>
  <c r="XZ98" i="3"/>
  <c r="XZ99" i="3"/>
  <c r="XZ97" i="3"/>
  <c r="XZ93" i="3"/>
  <c r="XZ96" i="3"/>
  <c r="XZ95" i="3"/>
  <c r="XZ94" i="3"/>
  <c r="XZ92" i="3"/>
  <c r="XZ90" i="3"/>
  <c r="XZ89" i="3"/>
  <c r="XZ88" i="3"/>
  <c r="XZ86" i="3"/>
  <c r="XZ91" i="3"/>
  <c r="XZ87" i="3"/>
  <c r="XZ85" i="3"/>
  <c r="XZ84" i="3"/>
  <c r="XZ82" i="3"/>
  <c r="XZ83" i="3"/>
  <c r="XZ81" i="3"/>
  <c r="XZ80" i="3"/>
  <c r="XZ76" i="3"/>
  <c r="XZ77" i="3"/>
  <c r="XZ79" i="3"/>
  <c r="XZ78" i="3"/>
  <c r="XZ75" i="3"/>
  <c r="XZ73" i="3"/>
  <c r="XZ74" i="3"/>
  <c r="XZ72" i="3"/>
  <c r="XZ71" i="3"/>
  <c r="XZ67" i="3"/>
  <c r="XZ65" i="3"/>
  <c r="XZ70" i="3"/>
  <c r="XZ68" i="3"/>
  <c r="XZ69" i="3"/>
  <c r="XZ66" i="3"/>
  <c r="XZ61" i="3"/>
  <c r="XZ62" i="3"/>
  <c r="XZ63" i="3"/>
  <c r="XZ57" i="3"/>
  <c r="XZ58" i="3"/>
  <c r="XZ59" i="3"/>
  <c r="XZ64" i="3"/>
  <c r="XZ60" i="3"/>
  <c r="XZ55" i="3"/>
  <c r="XZ53" i="3"/>
  <c r="XZ48" i="3"/>
  <c r="XZ49" i="3"/>
  <c r="XZ50" i="3"/>
  <c r="XZ56" i="3"/>
  <c r="XZ51" i="3"/>
  <c r="XZ54" i="3"/>
  <c r="XZ52" i="3"/>
  <c r="XZ44" i="3"/>
  <c r="XZ39" i="3"/>
  <c r="XZ40" i="3"/>
  <c r="XZ41" i="3"/>
  <c r="XZ46" i="3"/>
  <c r="XZ42" i="3"/>
  <c r="XZ47" i="3"/>
  <c r="XZ45" i="3"/>
  <c r="XZ43" i="3"/>
  <c r="YF99" i="3"/>
  <c r="YF98" i="3"/>
  <c r="YF97" i="3"/>
  <c r="YF94" i="3"/>
  <c r="YF93" i="3"/>
  <c r="YF92" i="3"/>
  <c r="YF96" i="3"/>
  <c r="YF95" i="3"/>
  <c r="YF91" i="3"/>
  <c r="YF88" i="3"/>
  <c r="YF87" i="3"/>
  <c r="YF90" i="3"/>
  <c r="YF89" i="3"/>
  <c r="YF80" i="3"/>
  <c r="YF86" i="3"/>
  <c r="YF85" i="3"/>
  <c r="YF84" i="3"/>
  <c r="YF82" i="3"/>
  <c r="YF81" i="3"/>
  <c r="YF83" i="3"/>
  <c r="YF79" i="3"/>
  <c r="YF76" i="3"/>
  <c r="YF77" i="3"/>
  <c r="YF78" i="3"/>
  <c r="YF75" i="3"/>
  <c r="YF73" i="3"/>
  <c r="YF74" i="3"/>
  <c r="YF72" i="3"/>
  <c r="YF71" i="3"/>
  <c r="YF67" i="3"/>
  <c r="YF65" i="3"/>
  <c r="YF70" i="3"/>
  <c r="YF68" i="3"/>
  <c r="YF69" i="3"/>
  <c r="YF66" i="3"/>
  <c r="YF61" i="3"/>
  <c r="YF64" i="3"/>
  <c r="YF62" i="3"/>
  <c r="YF63" i="3"/>
  <c r="YF57" i="3"/>
  <c r="YF58" i="3"/>
  <c r="YF59" i="3"/>
  <c r="YF60" i="3"/>
  <c r="YF56" i="3"/>
  <c r="YF55" i="3"/>
  <c r="YF53" i="3"/>
  <c r="YF48" i="3"/>
  <c r="YF49" i="3"/>
  <c r="YF50" i="3"/>
  <c r="YF51" i="3"/>
  <c r="YF54" i="3"/>
  <c r="YF52" i="3"/>
  <c r="YF44" i="3"/>
  <c r="YF39" i="3"/>
  <c r="YF40" i="3"/>
  <c r="YF41" i="3"/>
  <c r="YF46" i="3"/>
  <c r="YF42" i="3"/>
  <c r="YF47" i="3"/>
  <c r="YF45" i="3"/>
  <c r="YF43" i="3"/>
  <c r="YL98" i="3"/>
  <c r="YL99" i="3"/>
  <c r="YL95" i="3"/>
  <c r="YL96" i="3"/>
  <c r="YL97" i="3"/>
  <c r="YL94" i="3"/>
  <c r="YL92" i="3"/>
  <c r="YL93" i="3"/>
  <c r="YL89" i="3"/>
  <c r="YL91" i="3"/>
  <c r="YL90" i="3"/>
  <c r="YL88" i="3"/>
  <c r="YL86" i="3"/>
  <c r="YL85" i="3"/>
  <c r="YL87" i="3"/>
  <c r="YL80" i="3"/>
  <c r="YL84" i="3"/>
  <c r="YL82" i="3"/>
  <c r="YL83" i="3"/>
  <c r="YL76" i="3"/>
  <c r="YL81" i="3"/>
  <c r="YL79" i="3"/>
  <c r="YL77" i="3"/>
  <c r="YL73" i="3"/>
  <c r="YL74" i="3"/>
  <c r="YL72" i="3"/>
  <c r="YL78" i="3"/>
  <c r="YL75" i="3"/>
  <c r="YL71" i="3"/>
  <c r="YL67" i="3"/>
  <c r="YL65" i="3"/>
  <c r="YL70" i="3"/>
  <c r="YL68" i="3"/>
  <c r="YL69" i="3"/>
  <c r="YL66" i="3"/>
  <c r="YL61" i="3"/>
  <c r="YL62" i="3"/>
  <c r="YL63" i="3"/>
  <c r="YL57" i="3"/>
  <c r="YL64" i="3"/>
  <c r="YL58" i="3"/>
  <c r="YL59" i="3"/>
  <c r="YL60" i="3"/>
  <c r="YL55" i="3"/>
  <c r="YL53" i="3"/>
  <c r="YL48" i="3"/>
  <c r="YL56" i="3"/>
  <c r="YL49" i="3"/>
  <c r="YL50" i="3"/>
  <c r="YL51" i="3"/>
  <c r="YL54" i="3"/>
  <c r="YL52" i="3"/>
  <c r="YL44" i="3"/>
  <c r="YL39" i="3"/>
  <c r="YL40" i="3"/>
  <c r="YL41" i="3"/>
  <c r="YL46" i="3"/>
  <c r="YL42" i="3"/>
  <c r="YL47" i="3"/>
  <c r="YL45" i="3"/>
  <c r="YL43" i="3"/>
  <c r="YR99" i="3"/>
  <c r="YR98" i="3"/>
  <c r="YR97" i="3"/>
  <c r="YR95" i="3"/>
  <c r="YR94" i="3"/>
  <c r="YR92" i="3"/>
  <c r="YR93" i="3"/>
  <c r="YR91" i="3"/>
  <c r="YR96" i="3"/>
  <c r="YR88" i="3"/>
  <c r="YR90" i="3"/>
  <c r="YR89" i="3"/>
  <c r="YR86" i="3"/>
  <c r="YR85" i="3"/>
  <c r="YR80" i="3"/>
  <c r="YR87" i="3"/>
  <c r="YR84" i="3"/>
  <c r="YR82" i="3"/>
  <c r="YR81" i="3"/>
  <c r="YR83" i="3"/>
  <c r="YR76" i="3"/>
  <c r="YR77" i="3"/>
  <c r="YR79" i="3"/>
  <c r="YR75" i="3"/>
  <c r="YR73" i="3"/>
  <c r="YR74" i="3"/>
  <c r="YR72" i="3"/>
  <c r="YR78" i="3"/>
  <c r="YR71" i="3"/>
  <c r="YR67" i="3"/>
  <c r="YR65" i="3"/>
  <c r="YR70" i="3"/>
  <c r="YR68" i="3"/>
  <c r="YR69" i="3"/>
  <c r="YR66" i="3"/>
  <c r="YR61" i="3"/>
  <c r="YR62" i="3"/>
  <c r="YR63" i="3"/>
  <c r="YR57" i="3"/>
  <c r="YR58" i="3"/>
  <c r="YR59" i="3"/>
  <c r="YR64" i="3"/>
  <c r="YR60" i="3"/>
  <c r="YR55" i="3"/>
  <c r="YR53" i="3"/>
  <c r="YR48" i="3"/>
  <c r="YR49" i="3"/>
  <c r="YR50" i="3"/>
  <c r="YR56" i="3"/>
  <c r="YR51" i="3"/>
  <c r="YR54" i="3"/>
  <c r="YR52" i="3"/>
  <c r="YR44" i="3"/>
  <c r="YR39" i="3"/>
  <c r="YR40" i="3"/>
  <c r="YR41" i="3"/>
  <c r="YR46" i="3"/>
  <c r="YR42" i="3"/>
  <c r="YR47" i="3"/>
  <c r="YR45" i="3"/>
  <c r="YR43" i="3"/>
  <c r="YX98" i="3"/>
  <c r="YX99" i="3"/>
  <c r="YX94" i="3"/>
  <c r="YX95" i="3"/>
  <c r="YX92" i="3"/>
  <c r="YX97" i="3"/>
  <c r="YX96" i="3"/>
  <c r="YX93" i="3"/>
  <c r="YX90" i="3"/>
  <c r="YX91" i="3"/>
  <c r="YX88" i="3"/>
  <c r="YX89" i="3"/>
  <c r="YX86" i="3"/>
  <c r="YX87" i="3"/>
  <c r="YX80" i="3"/>
  <c r="YX85" i="3"/>
  <c r="YX84" i="3"/>
  <c r="YX82" i="3"/>
  <c r="YX83" i="3"/>
  <c r="YX81" i="3"/>
  <c r="YX79" i="3"/>
  <c r="YX76" i="3"/>
  <c r="YX77" i="3"/>
  <c r="YX75" i="3"/>
  <c r="YX73" i="3"/>
  <c r="YX78" i="3"/>
  <c r="YX74" i="3"/>
  <c r="YX72" i="3"/>
  <c r="YX71" i="3"/>
  <c r="YX67" i="3"/>
  <c r="YX65" i="3"/>
  <c r="YX70" i="3"/>
  <c r="YX68" i="3"/>
  <c r="YX69" i="3"/>
  <c r="YX66" i="3"/>
  <c r="YX61" i="3"/>
  <c r="YX64" i="3"/>
  <c r="YX62" i="3"/>
  <c r="YX63" i="3"/>
  <c r="YX57" i="3"/>
  <c r="YX58" i="3"/>
  <c r="YX59" i="3"/>
  <c r="YX60" i="3"/>
  <c r="YX56" i="3"/>
  <c r="YX55" i="3"/>
  <c r="YX53" i="3"/>
  <c r="YX48" i="3"/>
  <c r="YX49" i="3"/>
  <c r="YX50" i="3"/>
  <c r="YX51" i="3"/>
  <c r="YX54" i="3"/>
  <c r="YX52" i="3"/>
  <c r="YX44" i="3"/>
  <c r="YX39" i="3"/>
  <c r="YX40" i="3"/>
  <c r="YX41" i="3"/>
  <c r="YX46" i="3"/>
  <c r="YX42" i="3"/>
  <c r="YX47" i="3"/>
  <c r="YX45" i="3"/>
  <c r="YX43" i="3"/>
  <c r="ZD98" i="3"/>
  <c r="ZD99" i="3"/>
  <c r="ZD97" i="3"/>
  <c r="ZD95" i="3"/>
  <c r="ZD94" i="3"/>
  <c r="ZD96" i="3"/>
  <c r="ZD92" i="3"/>
  <c r="ZD93" i="3"/>
  <c r="ZD91" i="3"/>
  <c r="ZD88" i="3"/>
  <c r="ZD90" i="3"/>
  <c r="ZD87" i="3"/>
  <c r="ZD89" i="3"/>
  <c r="ZD85" i="3"/>
  <c r="ZD86" i="3"/>
  <c r="ZD80" i="3"/>
  <c r="ZD84" i="3"/>
  <c r="ZD82" i="3"/>
  <c r="ZD81" i="3"/>
  <c r="ZD83" i="3"/>
  <c r="ZD76" i="3"/>
  <c r="ZD77" i="3"/>
  <c r="ZD79" i="3"/>
  <c r="ZD78" i="3"/>
  <c r="ZD73" i="3"/>
  <c r="ZD74" i="3"/>
  <c r="ZD72" i="3"/>
  <c r="ZD71" i="3"/>
  <c r="ZD67" i="3"/>
  <c r="ZD65" i="3"/>
  <c r="ZD70" i="3"/>
  <c r="ZD68" i="3"/>
  <c r="ZD69" i="3"/>
  <c r="ZD75" i="3"/>
  <c r="ZD66" i="3"/>
  <c r="ZD61" i="3"/>
  <c r="ZD62" i="3"/>
  <c r="ZD63" i="3"/>
  <c r="ZD57" i="3"/>
  <c r="ZD64" i="3"/>
  <c r="ZD58" i="3"/>
  <c r="ZD59" i="3"/>
  <c r="ZD60" i="3"/>
  <c r="ZD55" i="3"/>
  <c r="ZD53" i="3"/>
  <c r="ZD48" i="3"/>
  <c r="ZD49" i="3"/>
  <c r="ZD56" i="3"/>
  <c r="ZD50" i="3"/>
  <c r="ZD51" i="3"/>
  <c r="ZD54" i="3"/>
  <c r="ZD52" i="3"/>
  <c r="ZD44" i="3"/>
  <c r="ZD39" i="3"/>
  <c r="ZD40" i="3"/>
  <c r="ZD41" i="3"/>
  <c r="ZD46" i="3"/>
  <c r="ZD42" i="3"/>
  <c r="ZD47" i="3"/>
  <c r="ZD45" i="3"/>
  <c r="ZD43" i="3"/>
  <c r="ZJ98" i="3"/>
  <c r="ZJ97" i="3"/>
  <c r="ZJ99" i="3"/>
  <c r="ZJ95" i="3"/>
  <c r="ZJ96" i="3"/>
  <c r="ZJ93" i="3"/>
  <c r="ZJ94" i="3"/>
  <c r="ZJ92" i="3"/>
  <c r="ZJ90" i="3"/>
  <c r="ZJ89" i="3"/>
  <c r="ZJ88" i="3"/>
  <c r="ZJ91" i="3"/>
  <c r="ZJ87" i="3"/>
  <c r="ZJ85" i="3"/>
  <c r="ZJ80" i="3"/>
  <c r="ZJ86" i="3"/>
  <c r="ZJ84" i="3"/>
  <c r="ZJ82" i="3"/>
  <c r="ZJ83" i="3"/>
  <c r="ZJ81" i="3"/>
  <c r="ZJ76" i="3"/>
  <c r="ZJ79" i="3"/>
  <c r="ZJ77" i="3"/>
  <c r="ZJ75" i="3"/>
  <c r="ZJ78" i="3"/>
  <c r="ZJ73" i="3"/>
  <c r="ZJ74" i="3"/>
  <c r="ZJ72" i="3"/>
  <c r="ZJ71" i="3"/>
  <c r="ZJ67" i="3"/>
  <c r="ZJ65" i="3"/>
  <c r="ZJ70" i="3"/>
  <c r="ZJ68" i="3"/>
  <c r="ZJ69" i="3"/>
  <c r="ZJ66" i="3"/>
  <c r="ZJ61" i="3"/>
  <c r="ZJ62" i="3"/>
  <c r="ZJ63" i="3"/>
  <c r="ZJ57" i="3"/>
  <c r="ZJ58" i="3"/>
  <c r="ZJ59" i="3"/>
  <c r="ZJ64" i="3"/>
  <c r="ZJ60" i="3"/>
  <c r="ZJ56" i="3"/>
  <c r="ZJ55" i="3"/>
  <c r="ZJ53" i="3"/>
  <c r="ZJ48" i="3"/>
  <c r="ZJ49" i="3"/>
  <c r="ZJ50" i="3"/>
  <c r="ZJ51" i="3"/>
  <c r="ZJ54" i="3"/>
  <c r="ZJ52" i="3"/>
  <c r="ZJ44" i="3"/>
  <c r="ZJ39" i="3"/>
  <c r="ZJ40" i="3"/>
  <c r="ZJ41" i="3"/>
  <c r="ZJ46" i="3"/>
  <c r="ZJ42" i="3"/>
  <c r="ZJ47" i="3"/>
  <c r="ZJ45" i="3"/>
  <c r="ZJ43" i="3"/>
  <c r="ZP99" i="3"/>
  <c r="ZP98" i="3"/>
  <c r="ZP96" i="3"/>
  <c r="ZP97" i="3"/>
  <c r="ZP95" i="3"/>
  <c r="ZP93" i="3"/>
  <c r="ZP94" i="3"/>
  <c r="ZP92" i="3"/>
  <c r="ZP91" i="3"/>
  <c r="ZP90" i="3"/>
  <c r="ZP88" i="3"/>
  <c r="ZP87" i="3"/>
  <c r="ZP89" i="3"/>
  <c r="ZP86" i="3"/>
  <c r="ZP80" i="3"/>
  <c r="ZP85" i="3"/>
  <c r="ZP84" i="3"/>
  <c r="ZP82" i="3"/>
  <c r="ZP81" i="3"/>
  <c r="ZP83" i="3"/>
  <c r="ZP79" i="3"/>
  <c r="ZP76" i="3"/>
  <c r="ZP77" i="3"/>
  <c r="ZP78" i="3"/>
  <c r="ZP75" i="3"/>
  <c r="ZP73" i="3"/>
  <c r="ZP74" i="3"/>
  <c r="ZP72" i="3"/>
  <c r="ZP71" i="3"/>
  <c r="ZP67" i="3"/>
  <c r="ZP65" i="3"/>
  <c r="ZP70" i="3"/>
  <c r="ZP68" i="3"/>
  <c r="ZP69" i="3"/>
  <c r="ZP66" i="3"/>
  <c r="ZP61" i="3"/>
  <c r="ZP64" i="3"/>
  <c r="ZP62" i="3"/>
  <c r="ZP63" i="3"/>
  <c r="ZP57" i="3"/>
  <c r="ZP58" i="3"/>
  <c r="ZP59" i="3"/>
  <c r="ZP60" i="3"/>
  <c r="ZP55" i="3"/>
  <c r="ZP53" i="3"/>
  <c r="ZP48" i="3"/>
  <c r="ZP49" i="3"/>
  <c r="ZP50" i="3"/>
  <c r="ZP56" i="3"/>
  <c r="ZP51" i="3"/>
  <c r="ZP54" i="3"/>
  <c r="ZP52" i="3"/>
  <c r="ZP44" i="3"/>
  <c r="ZP39" i="3"/>
  <c r="ZP40" i="3"/>
  <c r="ZP41" i="3"/>
  <c r="ZP46" i="3"/>
  <c r="ZP42" i="3"/>
  <c r="ZP47" i="3"/>
  <c r="ZP45" i="3"/>
  <c r="ZP43" i="3"/>
  <c r="ZV98" i="3"/>
  <c r="ZV97" i="3"/>
  <c r="ZV99" i="3"/>
  <c r="ZV95" i="3"/>
  <c r="ZV96" i="3"/>
  <c r="ZV94" i="3"/>
  <c r="ZV92" i="3"/>
  <c r="ZV93" i="3"/>
  <c r="ZV89" i="3"/>
  <c r="ZV91" i="3"/>
  <c r="ZV90" i="3"/>
  <c r="ZV88" i="3"/>
  <c r="ZV86" i="3"/>
  <c r="ZV85" i="3"/>
  <c r="ZV80" i="3"/>
  <c r="ZV84" i="3"/>
  <c r="ZV82" i="3"/>
  <c r="ZV83" i="3"/>
  <c r="ZV87" i="3"/>
  <c r="ZV76" i="3"/>
  <c r="ZV77" i="3"/>
  <c r="ZV81" i="3"/>
  <c r="ZV79" i="3"/>
  <c r="ZV73" i="3"/>
  <c r="ZV74" i="3"/>
  <c r="ZV72" i="3"/>
  <c r="ZV78" i="3"/>
  <c r="ZV71" i="3"/>
  <c r="ZV67" i="3"/>
  <c r="ZV65" i="3"/>
  <c r="ZV70" i="3"/>
  <c r="ZV68" i="3"/>
  <c r="ZV75" i="3"/>
  <c r="ZV69" i="3"/>
  <c r="ZV66" i="3"/>
  <c r="ZV61" i="3"/>
  <c r="ZV62" i="3"/>
  <c r="ZV56" i="3"/>
  <c r="ZV63" i="3"/>
  <c r="ZV57" i="3"/>
  <c r="ZV64" i="3"/>
  <c r="ZV58" i="3"/>
  <c r="ZV59" i="3"/>
  <c r="ZV60" i="3"/>
  <c r="ZV55" i="3"/>
  <c r="ZV53" i="3"/>
  <c r="ZV48" i="3"/>
  <c r="ZV49" i="3"/>
  <c r="ZV50" i="3"/>
  <c r="ZV51" i="3"/>
  <c r="ZV54" i="3"/>
  <c r="ZV52" i="3"/>
  <c r="ZV44" i="3"/>
  <c r="ZV39" i="3"/>
  <c r="ZV40" i="3"/>
  <c r="ZV41" i="3"/>
  <c r="ZV46" i="3"/>
  <c r="ZV42" i="3"/>
  <c r="ZV47" i="3"/>
  <c r="ZV45" i="3"/>
  <c r="ZV43" i="3"/>
  <c r="AAB99" i="3"/>
  <c r="AAB98" i="3"/>
  <c r="AAB96" i="3"/>
  <c r="AAB97" i="3"/>
  <c r="AAB95" i="3"/>
  <c r="AAB93" i="3"/>
  <c r="AAB92" i="3"/>
  <c r="AAB94" i="3"/>
  <c r="AAB91" i="3"/>
  <c r="AAB88" i="3"/>
  <c r="AAB90" i="3"/>
  <c r="AAB89" i="3"/>
  <c r="AAB86" i="3"/>
  <c r="AAB87" i="3"/>
  <c r="AAB85" i="3"/>
  <c r="AAB80" i="3"/>
  <c r="AAB84" i="3"/>
  <c r="AAB82" i="3"/>
  <c r="AAB81" i="3"/>
  <c r="AAB83" i="3"/>
  <c r="AAB76" i="3"/>
  <c r="AAB79" i="3"/>
  <c r="AAB77" i="3"/>
  <c r="AAB75" i="3"/>
  <c r="AAB73" i="3"/>
  <c r="AAB74" i="3"/>
  <c r="AAB72" i="3"/>
  <c r="AAB78" i="3"/>
  <c r="AAB71" i="3"/>
  <c r="AAB67" i="3"/>
  <c r="AAB65" i="3"/>
  <c r="AAB70" i="3"/>
  <c r="AAB68" i="3"/>
  <c r="AAB69" i="3"/>
  <c r="AAB66" i="3"/>
  <c r="AAB61" i="3"/>
  <c r="AAB62" i="3"/>
  <c r="AAB56" i="3"/>
  <c r="AAB63" i="3"/>
  <c r="AAB57" i="3"/>
  <c r="AAB58" i="3"/>
  <c r="AAB59" i="3"/>
  <c r="AAB64" i="3"/>
  <c r="AAB60" i="3"/>
  <c r="AAB55" i="3"/>
  <c r="AAB53" i="3"/>
  <c r="AAB48" i="3"/>
  <c r="AAB49" i="3"/>
  <c r="AAB50" i="3"/>
  <c r="AAB51" i="3"/>
  <c r="AAB54" i="3"/>
  <c r="AAB52" i="3"/>
  <c r="AAB44" i="3"/>
  <c r="AAB39" i="3"/>
  <c r="AAB40" i="3"/>
  <c r="AAB41" i="3"/>
  <c r="AAB46" i="3"/>
  <c r="AAB42" i="3"/>
  <c r="AAB47" i="3"/>
  <c r="AAB45" i="3"/>
  <c r="AAB43" i="3"/>
  <c r="AAH98" i="3"/>
  <c r="AAH99" i="3"/>
  <c r="AAH96" i="3"/>
  <c r="AAH94" i="3"/>
  <c r="AAH97" i="3"/>
  <c r="AAH92" i="3"/>
  <c r="AAH95" i="3"/>
  <c r="AAH90" i="3"/>
  <c r="AAH91" i="3"/>
  <c r="AAH88" i="3"/>
  <c r="AAH93" i="3"/>
  <c r="AAH86" i="3"/>
  <c r="AAH80" i="3"/>
  <c r="AAH89" i="3"/>
  <c r="AAH85" i="3"/>
  <c r="AAH84" i="3"/>
  <c r="AAH82" i="3"/>
  <c r="AAH87" i="3"/>
  <c r="AAH81" i="3"/>
  <c r="AAH83" i="3"/>
  <c r="AAH79" i="3"/>
  <c r="AAH76" i="3"/>
  <c r="AAH77" i="3"/>
  <c r="AAH75" i="3"/>
  <c r="AAH73" i="3"/>
  <c r="AAH78" i="3"/>
  <c r="AAH74" i="3"/>
  <c r="AAH72" i="3"/>
  <c r="AAH71" i="3"/>
  <c r="AAH67" i="3"/>
  <c r="AAH65" i="3"/>
  <c r="AAH70" i="3"/>
  <c r="AAH68" i="3"/>
  <c r="AAH69" i="3"/>
  <c r="AAH66" i="3"/>
  <c r="AAH61" i="3"/>
  <c r="AAH64" i="3"/>
  <c r="AAH62" i="3"/>
  <c r="AAH56" i="3"/>
  <c r="AAH63" i="3"/>
  <c r="AAH57" i="3"/>
  <c r="AAH58" i="3"/>
  <c r="AAH59" i="3"/>
  <c r="AAH60" i="3"/>
  <c r="AAH55" i="3"/>
  <c r="AAH53" i="3"/>
  <c r="AAH47" i="3"/>
  <c r="AAH48" i="3"/>
  <c r="AAH49" i="3"/>
  <c r="AAH50" i="3"/>
  <c r="AAH51" i="3"/>
  <c r="AAH54" i="3"/>
  <c r="AAH52" i="3"/>
  <c r="AAH44" i="3"/>
  <c r="AAH39" i="3"/>
  <c r="AAH40" i="3"/>
  <c r="AAH41" i="3"/>
  <c r="AAH46" i="3"/>
  <c r="AAH42" i="3"/>
  <c r="AAH45" i="3"/>
  <c r="AAH43" i="3"/>
  <c r="AAN98" i="3"/>
  <c r="AAN99" i="3"/>
  <c r="AAN96" i="3"/>
  <c r="AAN97" i="3"/>
  <c r="AAN94" i="3"/>
  <c r="AAN93" i="3"/>
  <c r="AAN92" i="3"/>
  <c r="AAN95" i="3"/>
  <c r="AAN91" i="3"/>
  <c r="AAN88" i="3"/>
  <c r="AAN89" i="3"/>
  <c r="AAN87" i="3"/>
  <c r="AAN90" i="3"/>
  <c r="AAN85" i="3"/>
  <c r="AAN80" i="3"/>
  <c r="AAN84" i="3"/>
  <c r="AAN82" i="3"/>
  <c r="AAN81" i="3"/>
  <c r="AAN86" i="3"/>
  <c r="AAN83" i="3"/>
  <c r="AAN76" i="3"/>
  <c r="AAN77" i="3"/>
  <c r="AAN79" i="3"/>
  <c r="AAN78" i="3"/>
  <c r="AAN73" i="3"/>
  <c r="AAN74" i="3"/>
  <c r="AAN72" i="3"/>
  <c r="AAN75" i="3"/>
  <c r="AAN71" i="3"/>
  <c r="AAN67" i="3"/>
  <c r="AAN65" i="3"/>
  <c r="AAN70" i="3"/>
  <c r="AAN68" i="3"/>
  <c r="AAN69" i="3"/>
  <c r="AAN66" i="3"/>
  <c r="AAN61" i="3"/>
  <c r="AAN62" i="3"/>
  <c r="AAN56" i="3"/>
  <c r="AAN63" i="3"/>
  <c r="AAN57" i="3"/>
  <c r="AAN64" i="3"/>
  <c r="AAN58" i="3"/>
  <c r="AAN59" i="3"/>
  <c r="AAN60" i="3"/>
  <c r="AAN55" i="3"/>
  <c r="AAN53" i="3"/>
  <c r="AAN47" i="3"/>
  <c r="AAN48" i="3"/>
  <c r="AAN49" i="3"/>
  <c r="AAN50" i="3"/>
  <c r="AAN51" i="3"/>
  <c r="AAN54" i="3"/>
  <c r="AAN52" i="3"/>
  <c r="AAN44" i="3"/>
  <c r="AAN39" i="3"/>
  <c r="AAN40" i="3"/>
  <c r="AAN41" i="3"/>
  <c r="AAN46" i="3"/>
  <c r="AAN42" i="3"/>
  <c r="AAN45" i="3"/>
  <c r="AAN43" i="3"/>
  <c r="AAT98" i="3"/>
  <c r="AAT99" i="3"/>
  <c r="AAT97" i="3"/>
  <c r="AAT94" i="3"/>
  <c r="AAT95" i="3"/>
  <c r="AAT93" i="3"/>
  <c r="AAT92" i="3"/>
  <c r="AAT96" i="3"/>
  <c r="AAT90" i="3"/>
  <c r="AAT89" i="3"/>
  <c r="AAT88" i="3"/>
  <c r="AAT91" i="3"/>
  <c r="AAT86" i="3"/>
  <c r="AAT85" i="3"/>
  <c r="AAT80" i="3"/>
  <c r="AAT87" i="3"/>
  <c r="AAT84" i="3"/>
  <c r="AAT82" i="3"/>
  <c r="AAT83" i="3"/>
  <c r="AAT81" i="3"/>
  <c r="AAT76" i="3"/>
  <c r="AAT79" i="3"/>
  <c r="AAT77" i="3"/>
  <c r="AAT75" i="3"/>
  <c r="AAT78" i="3"/>
  <c r="AAT73" i="3"/>
  <c r="AAT74" i="3"/>
  <c r="AAT72" i="3"/>
  <c r="AAT71" i="3"/>
  <c r="AAT67" i="3"/>
  <c r="AAT65" i="3"/>
  <c r="AAT70" i="3"/>
  <c r="AAT68" i="3"/>
  <c r="AAT69" i="3"/>
  <c r="AAT66" i="3"/>
  <c r="AAT61" i="3"/>
  <c r="AAT62" i="3"/>
  <c r="AAT56" i="3"/>
  <c r="AAT63" i="3"/>
  <c r="AAT57" i="3"/>
  <c r="AAT58" i="3"/>
  <c r="AAT59" i="3"/>
  <c r="AAT64" i="3"/>
  <c r="AAT60" i="3"/>
  <c r="AAT55" i="3"/>
  <c r="AAT53" i="3"/>
  <c r="AAT47" i="3"/>
  <c r="AAT48" i="3"/>
  <c r="AAT49" i="3"/>
  <c r="AAT50" i="3"/>
  <c r="AAT51" i="3"/>
  <c r="AAT54" i="3"/>
  <c r="AAT52" i="3"/>
  <c r="AAT44" i="3"/>
  <c r="AAT39" i="3"/>
  <c r="AAT40" i="3"/>
  <c r="AAT41" i="3"/>
  <c r="AAT46" i="3"/>
  <c r="AAT42" i="3"/>
  <c r="AAT45" i="3"/>
  <c r="AAT43" i="3"/>
  <c r="AAZ99" i="3"/>
  <c r="AAZ98" i="3"/>
  <c r="AAZ97" i="3"/>
  <c r="AAZ96" i="3"/>
  <c r="AAZ94" i="3"/>
  <c r="AAZ93" i="3"/>
  <c r="AAZ92" i="3"/>
  <c r="AAZ95" i="3"/>
  <c r="AAZ91" i="3"/>
  <c r="AAZ90" i="3"/>
  <c r="AAZ88" i="3"/>
  <c r="AAZ89" i="3"/>
  <c r="AAZ87" i="3"/>
  <c r="AAZ80" i="3"/>
  <c r="AAZ85" i="3"/>
  <c r="AAZ84" i="3"/>
  <c r="AAZ82" i="3"/>
  <c r="AAZ81" i="3"/>
  <c r="AAZ83" i="3"/>
  <c r="AAZ86" i="3"/>
  <c r="AAZ79" i="3"/>
  <c r="AAZ76" i="3"/>
  <c r="AAZ77" i="3"/>
  <c r="AAZ78" i="3"/>
  <c r="AAZ75" i="3"/>
  <c r="AAZ73" i="3"/>
  <c r="AAZ74" i="3"/>
  <c r="AAZ72" i="3"/>
  <c r="AAZ71" i="3"/>
  <c r="AAZ67" i="3"/>
  <c r="AAZ65" i="3"/>
  <c r="AAZ70" i="3"/>
  <c r="AAZ68" i="3"/>
  <c r="AAZ69" i="3"/>
  <c r="AAZ66" i="3"/>
  <c r="AAZ61" i="3"/>
  <c r="AAZ64" i="3"/>
  <c r="AAZ62" i="3"/>
  <c r="AAZ56" i="3"/>
  <c r="AAZ63" i="3"/>
  <c r="AAZ57" i="3"/>
  <c r="AAZ58" i="3"/>
  <c r="AAZ59" i="3"/>
  <c r="AAZ60" i="3"/>
  <c r="AAZ55" i="3"/>
  <c r="AAZ53" i="3"/>
  <c r="AAZ47" i="3"/>
  <c r="AAZ48" i="3"/>
  <c r="AAZ49" i="3"/>
  <c r="AAZ50" i="3"/>
  <c r="AAZ51" i="3"/>
  <c r="AAZ54" i="3"/>
  <c r="AAZ52" i="3"/>
  <c r="AAZ44" i="3"/>
  <c r="AAZ39" i="3"/>
  <c r="AAZ40" i="3"/>
  <c r="AAZ41" i="3"/>
  <c r="AAZ46" i="3"/>
  <c r="AAZ42" i="3"/>
  <c r="AAZ45" i="3"/>
  <c r="AAZ43" i="3"/>
  <c r="ABF98" i="3"/>
  <c r="ABF99" i="3"/>
  <c r="ABF97" i="3"/>
  <c r="ABF95" i="3"/>
  <c r="ABF94" i="3"/>
  <c r="ABF96" i="3"/>
  <c r="ABF92" i="3"/>
  <c r="ABF93" i="3"/>
  <c r="ABF89" i="3"/>
  <c r="ABF91" i="3"/>
  <c r="ABF90" i="3"/>
  <c r="ABF88" i="3"/>
  <c r="ABF86" i="3"/>
  <c r="ABF85" i="3"/>
  <c r="ABF80" i="3"/>
  <c r="ABF87" i="3"/>
  <c r="ABF84" i="3"/>
  <c r="ABF82" i="3"/>
  <c r="ABF83" i="3"/>
  <c r="ABF76" i="3"/>
  <c r="ABF77" i="3"/>
  <c r="ABF81" i="3"/>
  <c r="ABF79" i="3"/>
  <c r="ABF73" i="3"/>
  <c r="ABF74" i="3"/>
  <c r="ABF72" i="3"/>
  <c r="ABF78" i="3"/>
  <c r="ABF71" i="3"/>
  <c r="ABF67" i="3"/>
  <c r="ABF65" i="3"/>
  <c r="ABF70" i="3"/>
  <c r="ABF68" i="3"/>
  <c r="ABF69" i="3"/>
  <c r="ABF75" i="3"/>
  <c r="ABF66" i="3"/>
  <c r="ABF61" i="3"/>
  <c r="ABF62" i="3"/>
  <c r="ABF56" i="3"/>
  <c r="ABF63" i="3"/>
  <c r="ABF57" i="3"/>
  <c r="ABF64" i="3"/>
  <c r="ABF58" i="3"/>
  <c r="ABF59" i="3"/>
  <c r="ABF60" i="3"/>
  <c r="ABF55" i="3"/>
  <c r="ABF53" i="3"/>
  <c r="ABF47" i="3"/>
  <c r="ABF48" i="3"/>
  <c r="ABF49" i="3"/>
  <c r="ABF50" i="3"/>
  <c r="ABF51" i="3"/>
  <c r="ABF54" i="3"/>
  <c r="ABF52" i="3"/>
  <c r="ABF44" i="3"/>
  <c r="ABF39" i="3"/>
  <c r="ABF40" i="3"/>
  <c r="ABF41" i="3"/>
  <c r="ABF46" i="3"/>
  <c r="ABF42" i="3"/>
  <c r="ABF45" i="3"/>
  <c r="ABF43" i="3"/>
  <c r="ABL99" i="3"/>
  <c r="ABL98" i="3"/>
  <c r="ABL97" i="3"/>
  <c r="ABL96" i="3"/>
  <c r="ABL95" i="3"/>
  <c r="ABL94" i="3"/>
  <c r="ABL93" i="3"/>
  <c r="ABL92" i="3"/>
  <c r="ABL91" i="3"/>
  <c r="ABL88" i="3"/>
  <c r="ABL89" i="3"/>
  <c r="ABL90" i="3"/>
  <c r="ABL87" i="3"/>
  <c r="ABL85" i="3"/>
  <c r="ABL80" i="3"/>
  <c r="ABL86" i="3"/>
  <c r="ABL84" i="3"/>
  <c r="ABL82" i="3"/>
  <c r="ABL81" i="3"/>
  <c r="ABL83" i="3"/>
  <c r="ABL76" i="3"/>
  <c r="ABL79" i="3"/>
  <c r="ABL77" i="3"/>
  <c r="ABL75" i="3"/>
  <c r="ABL73" i="3"/>
  <c r="ABL74" i="3"/>
  <c r="ABL72" i="3"/>
  <c r="ABL78" i="3"/>
  <c r="ABL71" i="3"/>
  <c r="ABL67" i="3"/>
  <c r="ABL65" i="3"/>
  <c r="ABL70" i="3"/>
  <c r="ABL68" i="3"/>
  <c r="ABL69" i="3"/>
  <c r="ABL66" i="3"/>
  <c r="ABL61" i="3"/>
  <c r="ABL62" i="3"/>
  <c r="ABL56" i="3"/>
  <c r="ABL63" i="3"/>
  <c r="ABL57" i="3"/>
  <c r="ABL58" i="3"/>
  <c r="ABL59" i="3"/>
  <c r="ABL64" i="3"/>
  <c r="ABL60" i="3"/>
  <c r="ABL55" i="3"/>
  <c r="ABL53" i="3"/>
  <c r="ABL47" i="3"/>
  <c r="ABL48" i="3"/>
  <c r="ABL49" i="3"/>
  <c r="ABL50" i="3"/>
  <c r="ABL51" i="3"/>
  <c r="ABL54" i="3"/>
  <c r="ABL52" i="3"/>
  <c r="ABL44" i="3"/>
  <c r="ABL39" i="3"/>
  <c r="ABL40" i="3"/>
  <c r="ABL41" i="3"/>
  <c r="ABL46" i="3"/>
  <c r="ABL42" i="3"/>
  <c r="ABL45" i="3"/>
  <c r="ABL43" i="3"/>
  <c r="ABR98" i="3"/>
  <c r="ABR97" i="3"/>
  <c r="ABR99" i="3"/>
  <c r="ABR96" i="3"/>
  <c r="ABR94" i="3"/>
  <c r="ABR95" i="3"/>
  <c r="ABR92" i="3"/>
  <c r="ABR93" i="3"/>
  <c r="ABR90" i="3"/>
  <c r="ABR91" i="3"/>
  <c r="ABR88" i="3"/>
  <c r="ABR86" i="3"/>
  <c r="ABR80" i="3"/>
  <c r="ABR89" i="3"/>
  <c r="ABR87" i="3"/>
  <c r="ABR85" i="3"/>
  <c r="ABR84" i="3"/>
  <c r="ABR82" i="3"/>
  <c r="ABR83" i="3"/>
  <c r="ABR81" i="3"/>
  <c r="ABR79" i="3"/>
  <c r="ABR76" i="3"/>
  <c r="ABR77" i="3"/>
  <c r="ABR75" i="3"/>
  <c r="ABR73" i="3"/>
  <c r="ABR78" i="3"/>
  <c r="ABR74" i="3"/>
  <c r="ABR72" i="3"/>
  <c r="ABR71" i="3"/>
  <c r="ABR67" i="3"/>
  <c r="ABR65" i="3"/>
  <c r="ABR70" i="3"/>
  <c r="ABR68" i="3"/>
  <c r="ABR69" i="3"/>
  <c r="ABR66" i="3"/>
  <c r="ABR61" i="3"/>
  <c r="ABR64" i="3"/>
  <c r="ABR62" i="3"/>
  <c r="ABR56" i="3"/>
  <c r="ABR63" i="3"/>
  <c r="ABR57" i="3"/>
  <c r="ABR58" i="3"/>
  <c r="ABR59" i="3"/>
  <c r="ABR60" i="3"/>
  <c r="ABR55" i="3"/>
  <c r="ABR53" i="3"/>
  <c r="ABR47" i="3"/>
  <c r="ABR48" i="3"/>
  <c r="ABR49" i="3"/>
  <c r="ABR50" i="3"/>
  <c r="ABR51" i="3"/>
  <c r="ABR54" i="3"/>
  <c r="ABR52" i="3"/>
  <c r="ABR44" i="3"/>
  <c r="ABR39" i="3"/>
  <c r="ABR40" i="3"/>
  <c r="ABR41" i="3"/>
  <c r="ABR46" i="3"/>
  <c r="ABR42" i="3"/>
  <c r="ABR45" i="3"/>
  <c r="ABR43" i="3"/>
  <c r="ABX98" i="3"/>
  <c r="ABX96" i="3"/>
  <c r="ABX99" i="3"/>
  <c r="ABX97" i="3"/>
  <c r="ABX95" i="3"/>
  <c r="ABX93" i="3"/>
  <c r="ABX94" i="3"/>
  <c r="ABX92" i="3"/>
  <c r="ABX91" i="3"/>
  <c r="ABX88" i="3"/>
  <c r="ABX89" i="3"/>
  <c r="ABX87" i="3"/>
  <c r="ABX85" i="3"/>
  <c r="ABX90" i="3"/>
  <c r="ABX80" i="3"/>
  <c r="ABX86" i="3"/>
  <c r="ABX84" i="3"/>
  <c r="ABX82" i="3"/>
  <c r="ABX81" i="3"/>
  <c r="ABX83" i="3"/>
  <c r="ABX76" i="3"/>
  <c r="ABX77" i="3"/>
  <c r="ABX79" i="3"/>
  <c r="ABX78" i="3"/>
  <c r="ABX73" i="3"/>
  <c r="ABX74" i="3"/>
  <c r="ABX72" i="3"/>
  <c r="ABX71" i="3"/>
  <c r="ABX67" i="3"/>
  <c r="ABX65" i="3"/>
  <c r="ABX70" i="3"/>
  <c r="ABX68" i="3"/>
  <c r="ABX75" i="3"/>
  <c r="ABX69" i="3"/>
  <c r="ABX66" i="3"/>
  <c r="ABX61" i="3"/>
  <c r="ABX62" i="3"/>
  <c r="ABX56" i="3"/>
  <c r="ABX63" i="3"/>
  <c r="ABX57" i="3"/>
  <c r="ABX64" i="3"/>
  <c r="ABX58" i="3"/>
  <c r="ABX59" i="3"/>
  <c r="ABX60" i="3"/>
  <c r="ABX55" i="3"/>
  <c r="ABX53" i="3"/>
  <c r="ABX47" i="3"/>
  <c r="ABX48" i="3"/>
  <c r="ABX49" i="3"/>
  <c r="ABX50" i="3"/>
  <c r="ABX51" i="3"/>
  <c r="ABX54" i="3"/>
  <c r="ABX52" i="3"/>
  <c r="ABX44" i="3"/>
  <c r="ABX39" i="3"/>
  <c r="ABX40" i="3"/>
  <c r="ABX41" i="3"/>
  <c r="ABX46" i="3"/>
  <c r="ABX42" i="3"/>
  <c r="ABX45" i="3"/>
  <c r="ABX43" i="3"/>
  <c r="ACD98" i="3"/>
  <c r="ACD99" i="3"/>
  <c r="ACD97" i="3"/>
  <c r="ACD95" i="3"/>
  <c r="ACD94" i="3"/>
  <c r="ACD96" i="3"/>
  <c r="ACD92" i="3"/>
  <c r="ACD93" i="3"/>
  <c r="ACD90" i="3"/>
  <c r="ACD89" i="3"/>
  <c r="ACD88" i="3"/>
  <c r="ACD91" i="3"/>
  <c r="ACD86" i="3"/>
  <c r="ACD87" i="3"/>
  <c r="ACD85" i="3"/>
  <c r="ACD80" i="3"/>
  <c r="ACD84" i="3"/>
  <c r="ACD82" i="3"/>
  <c r="ACD83" i="3"/>
  <c r="ACD81" i="3"/>
  <c r="ACD76" i="3"/>
  <c r="ACD79" i="3"/>
  <c r="ACD77" i="3"/>
  <c r="ACD75" i="3"/>
  <c r="ACD78" i="3"/>
  <c r="ACD73" i="3"/>
  <c r="ACD74" i="3"/>
  <c r="ACD72" i="3"/>
  <c r="ACD71" i="3"/>
  <c r="ACD67" i="3"/>
  <c r="ACD65" i="3"/>
  <c r="ACD70" i="3"/>
  <c r="ACD68" i="3"/>
  <c r="ACD69" i="3"/>
  <c r="ACD66" i="3"/>
  <c r="ACD61" i="3"/>
  <c r="ACD62" i="3"/>
  <c r="ACD56" i="3"/>
  <c r="ACD63" i="3"/>
  <c r="ACD57" i="3"/>
  <c r="ACD58" i="3"/>
  <c r="ACD59" i="3"/>
  <c r="ACD64" i="3"/>
  <c r="ACD60" i="3"/>
  <c r="ACD55" i="3"/>
  <c r="ACD53" i="3"/>
  <c r="ACD47" i="3"/>
  <c r="ACD48" i="3"/>
  <c r="ACD49" i="3"/>
  <c r="ACD50" i="3"/>
  <c r="ACD51" i="3"/>
  <c r="ACD54" i="3"/>
  <c r="ACD52" i="3"/>
  <c r="ACD44" i="3"/>
  <c r="ACD39" i="3"/>
  <c r="ACD40" i="3"/>
  <c r="ACD41" i="3"/>
  <c r="ACD46" i="3"/>
  <c r="ACD42" i="3"/>
  <c r="ACD45" i="3"/>
  <c r="ACD43" i="3"/>
  <c r="ACJ98" i="3"/>
  <c r="ACJ97" i="3"/>
  <c r="ACJ99" i="3"/>
  <c r="ACJ96" i="3"/>
  <c r="ACJ95" i="3"/>
  <c r="ACJ94" i="3"/>
  <c r="ACJ93" i="3"/>
  <c r="ACJ91" i="3"/>
  <c r="ACJ90" i="3"/>
  <c r="ACJ92" i="3"/>
  <c r="ACJ88" i="3"/>
  <c r="ACJ87" i="3"/>
  <c r="ACJ89" i="3"/>
  <c r="ACJ80" i="3"/>
  <c r="ACJ86" i="3"/>
  <c r="ACJ85" i="3"/>
  <c r="ACJ84" i="3"/>
  <c r="ACJ82" i="3"/>
  <c r="ACJ81" i="3"/>
  <c r="ACJ79" i="3"/>
  <c r="ACJ76" i="3"/>
  <c r="ACJ77" i="3"/>
  <c r="ACJ83" i="3"/>
  <c r="ACJ78" i="3"/>
  <c r="ACJ75" i="3"/>
  <c r="ACJ73" i="3"/>
  <c r="ACJ74" i="3"/>
  <c r="ACJ72" i="3"/>
  <c r="ACJ71" i="3"/>
  <c r="ACJ67" i="3"/>
  <c r="ACJ65" i="3"/>
  <c r="ACJ70" i="3"/>
  <c r="ACJ68" i="3"/>
  <c r="ACJ69" i="3"/>
  <c r="ACJ66" i="3"/>
  <c r="ACJ61" i="3"/>
  <c r="ACJ64" i="3"/>
  <c r="ACJ62" i="3"/>
  <c r="ACJ56" i="3"/>
  <c r="ACJ63" i="3"/>
  <c r="ACJ57" i="3"/>
  <c r="ACJ58" i="3"/>
  <c r="ACJ59" i="3"/>
  <c r="ACJ60" i="3"/>
  <c r="ACJ55" i="3"/>
  <c r="ACJ53" i="3"/>
  <c r="ACJ47" i="3"/>
  <c r="ACJ48" i="3"/>
  <c r="ACJ49" i="3"/>
  <c r="ACJ50" i="3"/>
  <c r="ACJ51" i="3"/>
  <c r="ACJ54" i="3"/>
  <c r="ACJ52" i="3"/>
  <c r="ACJ44" i="3"/>
  <c r="ACJ39" i="3"/>
  <c r="ACJ40" i="3"/>
  <c r="ACJ41" i="3"/>
  <c r="ACJ46" i="3"/>
  <c r="ACJ42" i="3"/>
  <c r="ACJ45" i="3"/>
  <c r="ACJ43" i="3"/>
  <c r="ACP98" i="3"/>
  <c r="ACP97" i="3"/>
  <c r="ACP99" i="3"/>
  <c r="ACP95" i="3"/>
  <c r="ACP96" i="3"/>
  <c r="ACP93" i="3"/>
  <c r="ACP92" i="3"/>
  <c r="ACP89" i="3"/>
  <c r="ACP91" i="3"/>
  <c r="ACP94" i="3"/>
  <c r="ACP90" i="3"/>
  <c r="ACP88" i="3"/>
  <c r="ACP86" i="3"/>
  <c r="ACP85" i="3"/>
  <c r="ACP87" i="3"/>
  <c r="ACP80" i="3"/>
  <c r="ACP84" i="3"/>
  <c r="ACP82" i="3"/>
  <c r="ACP83" i="3"/>
  <c r="ACP81" i="3"/>
  <c r="ACP76" i="3"/>
  <c r="ACP77" i="3"/>
  <c r="ACP79" i="3"/>
  <c r="ACP73" i="3"/>
  <c r="ACP74" i="3"/>
  <c r="ACP72" i="3"/>
  <c r="ACP78" i="3"/>
  <c r="ACP75" i="3"/>
  <c r="ACP71" i="3"/>
  <c r="ACP67" i="3"/>
  <c r="ACP65" i="3"/>
  <c r="ACP70" i="3"/>
  <c r="ACP68" i="3"/>
  <c r="ACP69" i="3"/>
  <c r="ACP66" i="3"/>
  <c r="ACP61" i="3"/>
  <c r="ACP62" i="3"/>
  <c r="ACP56" i="3"/>
  <c r="ACP63" i="3"/>
  <c r="ACP57" i="3"/>
  <c r="ACP64" i="3"/>
  <c r="ACP58" i="3"/>
  <c r="ACP59" i="3"/>
  <c r="ACP60" i="3"/>
  <c r="ACP55" i="3"/>
  <c r="ACP53" i="3"/>
  <c r="ACP47" i="3"/>
  <c r="ACP48" i="3"/>
  <c r="ACP49" i="3"/>
  <c r="ACP50" i="3"/>
  <c r="ACP51" i="3"/>
  <c r="ACP54" i="3"/>
  <c r="ACP52" i="3"/>
  <c r="ACP44" i="3"/>
  <c r="ACP39" i="3"/>
  <c r="ACP40" i="3"/>
  <c r="ACP41" i="3"/>
  <c r="ACP46" i="3"/>
  <c r="ACP42" i="3"/>
  <c r="ACP45" i="3"/>
  <c r="ACP43" i="3"/>
  <c r="ACV98" i="3"/>
  <c r="ACV99" i="3"/>
  <c r="ACV96" i="3"/>
  <c r="ACV94" i="3"/>
  <c r="ACV93" i="3"/>
  <c r="ACV92" i="3"/>
  <c r="ACV97" i="3"/>
  <c r="ACV95" i="3"/>
  <c r="ACV91" i="3"/>
  <c r="ACV88" i="3"/>
  <c r="ACV90" i="3"/>
  <c r="ACV89" i="3"/>
  <c r="ACV86" i="3"/>
  <c r="ACV85" i="3"/>
  <c r="ACV80" i="3"/>
  <c r="ACV87" i="3"/>
  <c r="ACV84" i="3"/>
  <c r="ACV82" i="3"/>
  <c r="ACV81" i="3"/>
  <c r="ACV83" i="3"/>
  <c r="ACV76" i="3"/>
  <c r="ACV79" i="3"/>
  <c r="ACV77" i="3"/>
  <c r="ACV75" i="3"/>
  <c r="ACV73" i="3"/>
  <c r="ACV74" i="3"/>
  <c r="ACV72" i="3"/>
  <c r="ACV78" i="3"/>
  <c r="ACV71" i="3"/>
  <c r="ACV67" i="3"/>
  <c r="ACV65" i="3"/>
  <c r="ACV70" i="3"/>
  <c r="ACV68" i="3"/>
  <c r="ACV69" i="3"/>
  <c r="ACV66" i="3"/>
  <c r="ACV61" i="3"/>
  <c r="ACV62" i="3"/>
  <c r="ACV56" i="3"/>
  <c r="ACV63" i="3"/>
  <c r="ACV57" i="3"/>
  <c r="ACV58" i="3"/>
  <c r="ACV59" i="3"/>
  <c r="ACV64" i="3"/>
  <c r="ACV60" i="3"/>
  <c r="ACV55" i="3"/>
  <c r="ACV53" i="3"/>
  <c r="ACV47" i="3"/>
  <c r="ACV48" i="3"/>
  <c r="ACV49" i="3"/>
  <c r="ACV50" i="3"/>
  <c r="ACV51" i="3"/>
  <c r="ACV54" i="3"/>
  <c r="ACV52" i="3"/>
  <c r="ACV44" i="3"/>
  <c r="ACV39" i="3"/>
  <c r="ACV40" i="3"/>
  <c r="ACV41" i="3"/>
  <c r="ACV46" i="3"/>
  <c r="ACV42" i="3"/>
  <c r="ACV45" i="3"/>
  <c r="ACV43" i="3"/>
  <c r="ADB98" i="3"/>
  <c r="ADB99" i="3"/>
  <c r="ADB96" i="3"/>
  <c r="ADB94" i="3"/>
  <c r="ADB97" i="3"/>
  <c r="ADB95" i="3"/>
  <c r="ADB92" i="3"/>
  <c r="ADB93" i="3"/>
  <c r="ADB90" i="3"/>
  <c r="ADB91" i="3"/>
  <c r="ADB88" i="3"/>
  <c r="ADB89" i="3"/>
  <c r="ADB86" i="3"/>
  <c r="ADB87" i="3"/>
  <c r="ADB80" i="3"/>
  <c r="ADB85" i="3"/>
  <c r="ADB84" i="3"/>
  <c r="ADB82" i="3"/>
  <c r="ADB81" i="3"/>
  <c r="ADB83" i="3"/>
  <c r="ADB79" i="3"/>
  <c r="ADB76" i="3"/>
  <c r="ADB77" i="3"/>
  <c r="ADB75" i="3"/>
  <c r="ADB73" i="3"/>
  <c r="ADB78" i="3"/>
  <c r="ADB74" i="3"/>
  <c r="ADB72" i="3"/>
  <c r="ADB71" i="3"/>
  <c r="ADB67" i="3"/>
  <c r="ADB65" i="3"/>
  <c r="ADB70" i="3"/>
  <c r="ADB68" i="3"/>
  <c r="ADB69" i="3"/>
  <c r="ADB66" i="3"/>
  <c r="ADB61" i="3"/>
  <c r="ADB64" i="3"/>
  <c r="ADB62" i="3"/>
  <c r="ADB56" i="3"/>
  <c r="ADB63" i="3"/>
  <c r="ADB57" i="3"/>
  <c r="ADB58" i="3"/>
  <c r="ADB59" i="3"/>
  <c r="ADB60" i="3"/>
  <c r="ADB55" i="3"/>
  <c r="ADB53" i="3"/>
  <c r="ADB47" i="3"/>
  <c r="ADB48" i="3"/>
  <c r="ADB49" i="3"/>
  <c r="ADB50" i="3"/>
  <c r="ADB51" i="3"/>
  <c r="ADB54" i="3"/>
  <c r="ADB52" i="3"/>
  <c r="ADB44" i="3"/>
  <c r="ADB39" i="3"/>
  <c r="ADB40" i="3"/>
  <c r="ADB41" i="3"/>
  <c r="ADB46" i="3"/>
  <c r="ADB42" i="3"/>
  <c r="ADB45" i="3"/>
  <c r="ADB43" i="3"/>
  <c r="ADH98" i="3"/>
  <c r="ADH96" i="3"/>
  <c r="ADH99" i="3"/>
  <c r="ADH97" i="3"/>
  <c r="ADH94" i="3"/>
  <c r="ADH95" i="3"/>
  <c r="ADH93" i="3"/>
  <c r="ADH92" i="3"/>
  <c r="ADH90" i="3"/>
  <c r="ADH91" i="3"/>
  <c r="ADH88" i="3"/>
  <c r="ADH87" i="3"/>
  <c r="ADH89" i="3"/>
  <c r="ADH85" i="3"/>
  <c r="ADH86" i="3"/>
  <c r="ADH80" i="3"/>
  <c r="ADH84" i="3"/>
  <c r="ADH82" i="3"/>
  <c r="ADH81" i="3"/>
  <c r="ADH83" i="3"/>
  <c r="ADH76" i="3"/>
  <c r="ADH77" i="3"/>
  <c r="ADH79" i="3"/>
  <c r="ADH78" i="3"/>
  <c r="ADH73" i="3"/>
  <c r="ADH74" i="3"/>
  <c r="ADH72" i="3"/>
  <c r="ADH71" i="3"/>
  <c r="ADH67" i="3"/>
  <c r="ADH65" i="3"/>
  <c r="ADH70" i="3"/>
  <c r="ADH68" i="3"/>
  <c r="ADH69" i="3"/>
  <c r="ADH75" i="3"/>
  <c r="ADH66" i="3"/>
  <c r="ADH61" i="3"/>
  <c r="ADH62" i="3"/>
  <c r="ADH56" i="3"/>
  <c r="ADH63" i="3"/>
  <c r="ADH57" i="3"/>
  <c r="ADH64" i="3"/>
  <c r="ADH58" i="3"/>
  <c r="ADH59" i="3"/>
  <c r="ADH60" i="3"/>
  <c r="ADH55" i="3"/>
  <c r="ADH53" i="3"/>
  <c r="ADH47" i="3"/>
  <c r="ADH48" i="3"/>
  <c r="ADH49" i="3"/>
  <c r="ADH50" i="3"/>
  <c r="ADH51" i="3"/>
  <c r="ADH54" i="3"/>
  <c r="ADH52" i="3"/>
  <c r="ADH44" i="3"/>
  <c r="ADH39" i="3"/>
  <c r="ADH40" i="3"/>
  <c r="ADH41" i="3"/>
  <c r="ADH46" i="3"/>
  <c r="ADH42" i="3"/>
  <c r="ADH45" i="3"/>
  <c r="ADH43" i="3"/>
  <c r="ADN98" i="3"/>
  <c r="ADN99" i="3"/>
  <c r="ADN97" i="3"/>
  <c r="ADN94" i="3"/>
  <c r="ADN96" i="3"/>
  <c r="ADN93" i="3"/>
  <c r="ADN95" i="3"/>
  <c r="ADN90" i="3"/>
  <c r="ADN89" i="3"/>
  <c r="ADN88" i="3"/>
  <c r="ADN92" i="3"/>
  <c r="ADN91" i="3"/>
  <c r="ADN87" i="3"/>
  <c r="ADN85" i="3"/>
  <c r="ADN80" i="3"/>
  <c r="ADN86" i="3"/>
  <c r="ADN84" i="3"/>
  <c r="ADN82" i="3"/>
  <c r="ADN83" i="3"/>
  <c r="ADN81" i="3"/>
  <c r="ADN76" i="3"/>
  <c r="ADN79" i="3"/>
  <c r="ADN77" i="3"/>
  <c r="ADN75" i="3"/>
  <c r="ADN78" i="3"/>
  <c r="ADN73" i="3"/>
  <c r="ADN74" i="3"/>
  <c r="ADN72" i="3"/>
  <c r="ADN67" i="3"/>
  <c r="ADN65" i="3"/>
  <c r="ADN71" i="3"/>
  <c r="ADN70" i="3"/>
  <c r="ADN68" i="3"/>
  <c r="ADN69" i="3"/>
  <c r="ADN66" i="3"/>
  <c r="ADN61" i="3"/>
  <c r="ADN62" i="3"/>
  <c r="ADN56" i="3"/>
  <c r="ADN63" i="3"/>
  <c r="ADN57" i="3"/>
  <c r="ADN58" i="3"/>
  <c r="ADN59" i="3"/>
  <c r="ADN64" i="3"/>
  <c r="ADN60" i="3"/>
  <c r="ADN55" i="3"/>
  <c r="ADN53" i="3"/>
  <c r="ADN47" i="3"/>
  <c r="ADN48" i="3"/>
  <c r="ADN49" i="3"/>
  <c r="ADN50" i="3"/>
  <c r="ADN51" i="3"/>
  <c r="ADN54" i="3"/>
  <c r="ADN52" i="3"/>
  <c r="ADN44" i="3"/>
  <c r="ADN39" i="3"/>
  <c r="ADN40" i="3"/>
  <c r="ADN41" i="3"/>
  <c r="ADN46" i="3"/>
  <c r="ADN42" i="3"/>
  <c r="ADN45" i="3"/>
  <c r="ADN43" i="3"/>
  <c r="ADT98" i="3"/>
  <c r="ADT97" i="3"/>
  <c r="ADT96" i="3"/>
  <c r="ADT94" i="3"/>
  <c r="ADT95" i="3"/>
  <c r="ADT93" i="3"/>
  <c r="ADT99" i="3"/>
  <c r="ADT91" i="3"/>
  <c r="ADT92" i="3"/>
  <c r="ADT90" i="3"/>
  <c r="ADT88" i="3"/>
  <c r="ADT87" i="3"/>
  <c r="ADT86" i="3"/>
  <c r="ADT80" i="3"/>
  <c r="ADT85" i="3"/>
  <c r="ADT84" i="3"/>
  <c r="ADT82" i="3"/>
  <c r="ADT81" i="3"/>
  <c r="ADT83" i="3"/>
  <c r="ADT89" i="3"/>
  <c r="ADT79" i="3"/>
  <c r="ADT76" i="3"/>
  <c r="ADT77" i="3"/>
  <c r="ADT78" i="3"/>
  <c r="ADT75" i="3"/>
  <c r="ADT73" i="3"/>
  <c r="ADT74" i="3"/>
  <c r="ADT72" i="3"/>
  <c r="ADT67" i="3"/>
  <c r="ADT65" i="3"/>
  <c r="ADT70" i="3"/>
  <c r="ADT68" i="3"/>
  <c r="ADT71" i="3"/>
  <c r="ADT69" i="3"/>
  <c r="ADT66" i="3"/>
  <c r="ADT61" i="3"/>
  <c r="ADT64" i="3"/>
  <c r="ADT62" i="3"/>
  <c r="ADT56" i="3"/>
  <c r="ADT63" i="3"/>
  <c r="ADT57" i="3"/>
  <c r="ADT58" i="3"/>
  <c r="ADT59" i="3"/>
  <c r="ADT60" i="3"/>
  <c r="ADT55" i="3"/>
  <c r="ADT53" i="3"/>
  <c r="ADT47" i="3"/>
  <c r="ADT48" i="3"/>
  <c r="ADT49" i="3"/>
  <c r="ADT50" i="3"/>
  <c r="ADT51" i="3"/>
  <c r="ADT54" i="3"/>
  <c r="ADT52" i="3"/>
  <c r="ADT44" i="3"/>
  <c r="ADT39" i="3"/>
  <c r="ADT40" i="3"/>
  <c r="ADT41" i="3"/>
  <c r="ADT46" i="3"/>
  <c r="ADT42" i="3"/>
  <c r="ADT45" i="3"/>
  <c r="ADT43" i="3"/>
  <c r="ADZ98" i="3"/>
  <c r="ADZ97" i="3"/>
  <c r="ADZ99" i="3"/>
  <c r="ADZ96" i="3"/>
  <c r="ADZ95" i="3"/>
  <c r="ADZ93" i="3"/>
  <c r="ADZ94" i="3"/>
  <c r="ADZ92" i="3"/>
  <c r="ADZ89" i="3"/>
  <c r="ADZ91" i="3"/>
  <c r="ADZ90" i="3"/>
  <c r="ADZ88" i="3"/>
  <c r="ADZ86" i="3"/>
  <c r="ADZ85" i="3"/>
  <c r="ADZ80" i="3"/>
  <c r="ADZ84" i="3"/>
  <c r="ADZ82" i="3"/>
  <c r="ADZ83" i="3"/>
  <c r="ADZ81" i="3"/>
  <c r="ADZ76" i="3"/>
  <c r="ADZ77" i="3"/>
  <c r="ADZ87" i="3"/>
  <c r="ADZ79" i="3"/>
  <c r="ADZ73" i="3"/>
  <c r="ADZ74" i="3"/>
  <c r="ADZ72" i="3"/>
  <c r="ADZ78" i="3"/>
  <c r="ADZ67" i="3"/>
  <c r="ADZ65" i="3"/>
  <c r="ADZ70" i="3"/>
  <c r="ADZ68" i="3"/>
  <c r="ADZ75" i="3"/>
  <c r="ADZ69" i="3"/>
  <c r="ADZ71" i="3"/>
  <c r="ADZ66" i="3"/>
  <c r="ADZ61" i="3"/>
  <c r="ADZ62" i="3"/>
  <c r="ADZ56" i="3"/>
  <c r="ADZ63" i="3"/>
  <c r="ADZ57" i="3"/>
  <c r="ADZ64" i="3"/>
  <c r="ADZ58" i="3"/>
  <c r="ADZ59" i="3"/>
  <c r="ADZ60" i="3"/>
  <c r="ADZ55" i="3"/>
  <c r="ADZ53" i="3"/>
  <c r="ADZ47" i="3"/>
  <c r="ADZ48" i="3"/>
  <c r="ADZ49" i="3"/>
  <c r="ADZ50" i="3"/>
  <c r="ADZ51" i="3"/>
  <c r="ADZ54" i="3"/>
  <c r="ADZ52" i="3"/>
  <c r="ADZ44" i="3"/>
  <c r="ADZ39" i="3"/>
  <c r="ADZ40" i="3"/>
  <c r="ADZ41" i="3"/>
  <c r="ADZ46" i="3"/>
  <c r="ADZ42" i="3"/>
  <c r="ADZ45" i="3"/>
  <c r="ADZ43" i="3"/>
  <c r="AEF98" i="3"/>
  <c r="AEF99" i="3"/>
  <c r="AEF96" i="3"/>
  <c r="AEF97" i="3"/>
  <c r="AEF94" i="3"/>
  <c r="AEF95" i="3"/>
  <c r="AEF93" i="3"/>
  <c r="AEF91" i="3"/>
  <c r="AEF88" i="3"/>
  <c r="AEF89" i="3"/>
  <c r="AEF90" i="3"/>
  <c r="AEF86" i="3"/>
  <c r="AEF87" i="3"/>
  <c r="AEF80" i="3"/>
  <c r="AEF85" i="3"/>
  <c r="AEF92" i="3"/>
  <c r="AEF84" i="3"/>
  <c r="AEF82" i="3"/>
  <c r="AEF81" i="3"/>
  <c r="AEF83" i="3"/>
  <c r="AEF76" i="3"/>
  <c r="AEF79" i="3"/>
  <c r="AEF77" i="3"/>
  <c r="AEF75" i="3"/>
  <c r="AEF73" i="3"/>
  <c r="AEF74" i="3"/>
  <c r="AEF72" i="3"/>
  <c r="AEF78" i="3"/>
  <c r="AEF67" i="3"/>
  <c r="AEF65" i="3"/>
  <c r="AEF70" i="3"/>
  <c r="AEF68" i="3"/>
  <c r="AEF69" i="3"/>
  <c r="AEF71" i="3"/>
  <c r="AEF66" i="3"/>
  <c r="AEF61" i="3"/>
  <c r="AEF62" i="3"/>
  <c r="AEF56" i="3"/>
  <c r="AEF63" i="3"/>
  <c r="AEF57" i="3"/>
  <c r="AEF58" i="3"/>
  <c r="AEF59" i="3"/>
  <c r="AEF64" i="3"/>
  <c r="AEF60" i="3"/>
  <c r="AEF55" i="3"/>
  <c r="AEF53" i="3"/>
  <c r="AEF47" i="3"/>
  <c r="AEF48" i="3"/>
  <c r="AEF49" i="3"/>
  <c r="AEF50" i="3"/>
  <c r="AEF51" i="3"/>
  <c r="AEF54" i="3"/>
  <c r="AEF52" i="3"/>
  <c r="AEF44" i="3"/>
  <c r="AEF39" i="3"/>
  <c r="AEF40" i="3"/>
  <c r="AEF41" i="3"/>
  <c r="AEF46" i="3"/>
  <c r="AEF42" i="3"/>
  <c r="AEF45" i="3"/>
  <c r="AEF43" i="3"/>
  <c r="AEL98" i="3"/>
  <c r="AEL99" i="3"/>
  <c r="AEL97" i="3"/>
  <c r="AEL96" i="3"/>
  <c r="AEL94" i="3"/>
  <c r="AEL95" i="3"/>
  <c r="AEL92" i="3"/>
  <c r="AEL90" i="3"/>
  <c r="AEL91" i="3"/>
  <c r="AEL88" i="3"/>
  <c r="AEL93" i="3"/>
  <c r="AEL86" i="3"/>
  <c r="AEL85" i="3"/>
  <c r="AEL89" i="3"/>
  <c r="AEL80" i="3"/>
  <c r="AEL84" i="3"/>
  <c r="AEL82" i="3"/>
  <c r="AEL87" i="3"/>
  <c r="AEL83" i="3"/>
  <c r="AEL81" i="3"/>
  <c r="AEL79" i="3"/>
  <c r="AEL76" i="3"/>
  <c r="AEL77" i="3"/>
  <c r="AEL73" i="3"/>
  <c r="AEL78" i="3"/>
  <c r="AEL75" i="3"/>
  <c r="AEL74" i="3"/>
  <c r="AEL72" i="3"/>
  <c r="AEL67" i="3"/>
  <c r="AEL65" i="3"/>
  <c r="AEL70" i="3"/>
  <c r="AEL68" i="3"/>
  <c r="AEL69" i="3"/>
  <c r="AEL71" i="3"/>
  <c r="AEL66" i="3"/>
  <c r="AEL61" i="3"/>
  <c r="AEL62" i="3"/>
  <c r="AEL56" i="3"/>
  <c r="AEL64" i="3"/>
  <c r="AEL63" i="3"/>
  <c r="AEL57" i="3"/>
  <c r="AEL58" i="3"/>
  <c r="AEL59" i="3"/>
  <c r="AEL60" i="3"/>
  <c r="AEL55" i="3"/>
  <c r="AEL53" i="3"/>
  <c r="AEL47" i="3"/>
  <c r="AEL48" i="3"/>
  <c r="AEL49" i="3"/>
  <c r="AEL50" i="3"/>
  <c r="AEL51" i="3"/>
  <c r="AEL54" i="3"/>
  <c r="AEL52" i="3"/>
  <c r="AEL44" i="3"/>
  <c r="AEL39" i="3"/>
  <c r="AEL40" i="3"/>
  <c r="AEL41" i="3"/>
  <c r="AEL46" i="3"/>
  <c r="AEL42" i="3"/>
  <c r="AEL45" i="3"/>
  <c r="AEL43" i="3"/>
  <c r="AER98" i="3"/>
  <c r="AER97" i="3"/>
  <c r="AER96" i="3"/>
  <c r="AER99" i="3"/>
  <c r="AER95" i="3"/>
  <c r="AER94" i="3"/>
  <c r="AER93" i="3"/>
  <c r="AER92" i="3"/>
  <c r="AER90" i="3"/>
  <c r="AER91" i="3"/>
  <c r="AER88" i="3"/>
  <c r="AER89" i="3"/>
  <c r="AER87" i="3"/>
  <c r="AER80" i="3"/>
  <c r="AER85" i="3"/>
  <c r="AER84" i="3"/>
  <c r="AER82" i="3"/>
  <c r="AER81" i="3"/>
  <c r="AER86" i="3"/>
  <c r="AER83" i="3"/>
  <c r="AER76" i="3"/>
  <c r="AER77" i="3"/>
  <c r="AER79" i="3"/>
  <c r="AER75" i="3"/>
  <c r="AER78" i="3"/>
  <c r="AER73" i="3"/>
  <c r="AER74" i="3"/>
  <c r="AER72" i="3"/>
  <c r="AER71" i="3"/>
  <c r="AER67" i="3"/>
  <c r="AER65" i="3"/>
  <c r="AER70" i="3"/>
  <c r="AER68" i="3"/>
  <c r="AER69" i="3"/>
  <c r="AER66" i="3"/>
  <c r="AER61" i="3"/>
  <c r="AER62" i="3"/>
  <c r="AER56" i="3"/>
  <c r="AER63" i="3"/>
  <c r="AER57" i="3"/>
  <c r="AER58" i="3"/>
  <c r="AER59" i="3"/>
  <c r="AER64" i="3"/>
  <c r="AER60" i="3"/>
  <c r="AER55" i="3"/>
  <c r="AER53" i="3"/>
  <c r="AER47" i="3"/>
  <c r="AER48" i="3"/>
  <c r="AER49" i="3"/>
  <c r="AER50" i="3"/>
  <c r="AER51" i="3"/>
  <c r="AER54" i="3"/>
  <c r="AER52" i="3"/>
  <c r="AER44" i="3"/>
  <c r="AER39" i="3"/>
  <c r="AER40" i="3"/>
  <c r="AER41" i="3"/>
  <c r="AER46" i="3"/>
  <c r="AER42" i="3"/>
  <c r="AER45" i="3"/>
  <c r="AER43" i="3"/>
  <c r="AEX98" i="3"/>
  <c r="AEX99" i="3"/>
  <c r="AEX97" i="3"/>
  <c r="AEX96" i="3"/>
  <c r="AEX95" i="3"/>
  <c r="AEX93" i="3"/>
  <c r="AEX92" i="3"/>
  <c r="AEX90" i="3"/>
  <c r="AEX94" i="3"/>
  <c r="AEX89" i="3"/>
  <c r="AEX88" i="3"/>
  <c r="AEX85" i="3"/>
  <c r="AEX91" i="3"/>
  <c r="AEX86" i="3"/>
  <c r="AEX80" i="3"/>
  <c r="AEX87" i="3"/>
  <c r="AEX84" i="3"/>
  <c r="AEX82" i="3"/>
  <c r="AEX83" i="3"/>
  <c r="AEX81" i="3"/>
  <c r="AEX76" i="3"/>
  <c r="AEX79" i="3"/>
  <c r="AEX77" i="3"/>
  <c r="AEX78" i="3"/>
  <c r="AEX73" i="3"/>
  <c r="AEX74" i="3"/>
  <c r="AEX72" i="3"/>
  <c r="AEX75" i="3"/>
  <c r="AEX67" i="3"/>
  <c r="AEX65" i="3"/>
  <c r="AEX71" i="3"/>
  <c r="AEX70" i="3"/>
  <c r="AEX68" i="3"/>
  <c r="AEX69" i="3"/>
  <c r="AEX66" i="3"/>
  <c r="AEX61" i="3"/>
  <c r="AEX62" i="3"/>
  <c r="AEX56" i="3"/>
  <c r="AEX64" i="3"/>
  <c r="AEX63" i="3"/>
  <c r="AEX57" i="3"/>
  <c r="AEX58" i="3"/>
  <c r="AEX59" i="3"/>
  <c r="AEX60" i="3"/>
  <c r="AEX55" i="3"/>
  <c r="AEX53" i="3"/>
  <c r="AEX47" i="3"/>
  <c r="AEX48" i="3"/>
  <c r="AEX49" i="3"/>
  <c r="AEX50" i="3"/>
  <c r="AEX51" i="3"/>
  <c r="AEX54" i="3"/>
  <c r="AEX52" i="3"/>
  <c r="AEX44" i="3"/>
  <c r="AEX39" i="3"/>
  <c r="AEX40" i="3"/>
  <c r="AEX41" i="3"/>
  <c r="AEX46" i="3"/>
  <c r="AEX42" i="3"/>
  <c r="AEX45" i="3"/>
  <c r="AEX43" i="3"/>
  <c r="AFD98" i="3"/>
  <c r="AFD99" i="3"/>
  <c r="AFD97" i="3"/>
  <c r="AFD96" i="3"/>
  <c r="AFD95" i="3"/>
  <c r="AFD94" i="3"/>
  <c r="AFD92" i="3"/>
  <c r="AFD91" i="3"/>
  <c r="AFD93" i="3"/>
  <c r="AFD90" i="3"/>
  <c r="AFD88" i="3"/>
  <c r="AFD89" i="3"/>
  <c r="AFD84" i="3"/>
  <c r="AFD87" i="3"/>
  <c r="AFD85" i="3"/>
  <c r="AFD80" i="3"/>
  <c r="AFD82" i="3"/>
  <c r="AFD81" i="3"/>
  <c r="AFD86" i="3"/>
  <c r="AFD79" i="3"/>
  <c r="AFD76" i="3"/>
  <c r="AFD77" i="3"/>
  <c r="AFD83" i="3"/>
  <c r="AFD78" i="3"/>
  <c r="AFD73" i="3"/>
  <c r="AFD75" i="3"/>
  <c r="AFD74" i="3"/>
  <c r="AFD72" i="3"/>
  <c r="AFD67" i="3"/>
  <c r="AFD65" i="3"/>
  <c r="AFD70" i="3"/>
  <c r="AFD68" i="3"/>
  <c r="AFD71" i="3"/>
  <c r="AFD69" i="3"/>
  <c r="AFD66" i="3"/>
  <c r="AFD61" i="3"/>
  <c r="AFD62" i="3"/>
  <c r="AFD56" i="3"/>
  <c r="AFD63" i="3"/>
  <c r="AFD57" i="3"/>
  <c r="AFD58" i="3"/>
  <c r="AFD59" i="3"/>
  <c r="AFD64" i="3"/>
  <c r="AFD60" i="3"/>
  <c r="AFD55" i="3"/>
  <c r="AFD53" i="3"/>
  <c r="AFD47" i="3"/>
  <c r="AFD48" i="3"/>
  <c r="AFD49" i="3"/>
  <c r="AFD50" i="3"/>
  <c r="AFD51" i="3"/>
  <c r="AFD54" i="3"/>
  <c r="AFD52" i="3"/>
  <c r="AFD44" i="3"/>
  <c r="AFD39" i="3"/>
  <c r="AFD40" i="3"/>
  <c r="AFD41" i="3"/>
  <c r="AFD46" i="3"/>
  <c r="AFD42" i="3"/>
  <c r="AFD45" i="3"/>
  <c r="AFD43" i="3"/>
  <c r="AFJ98" i="3"/>
  <c r="AFJ97" i="3"/>
  <c r="AFJ99" i="3"/>
  <c r="AFJ95" i="3"/>
  <c r="AFJ96" i="3"/>
  <c r="AFJ93" i="3"/>
  <c r="AFJ92" i="3"/>
  <c r="AFJ89" i="3"/>
  <c r="AFJ91" i="3"/>
  <c r="AFJ94" i="3"/>
  <c r="AFJ90" i="3"/>
  <c r="AFJ88" i="3"/>
  <c r="AFJ86" i="3"/>
  <c r="AFJ84" i="3"/>
  <c r="AFJ85" i="3"/>
  <c r="AFJ80" i="3"/>
  <c r="AFJ87" i="3"/>
  <c r="AFJ82" i="3"/>
  <c r="AFJ83" i="3"/>
  <c r="AFJ81" i="3"/>
  <c r="AFJ76" i="3"/>
  <c r="AFJ77" i="3"/>
  <c r="AFJ79" i="3"/>
  <c r="AFJ75" i="3"/>
  <c r="AFJ73" i="3"/>
  <c r="AFJ74" i="3"/>
  <c r="AFJ72" i="3"/>
  <c r="AFJ78" i="3"/>
  <c r="AFJ67" i="3"/>
  <c r="AFJ65" i="3"/>
  <c r="AFJ70" i="3"/>
  <c r="AFJ68" i="3"/>
  <c r="AFJ69" i="3"/>
  <c r="AFJ71" i="3"/>
  <c r="AFJ66" i="3"/>
  <c r="AFJ61" i="3"/>
  <c r="AFJ62" i="3"/>
  <c r="AFJ56" i="3"/>
  <c r="AFJ64" i="3"/>
  <c r="AFJ63" i="3"/>
  <c r="AFJ57" i="3"/>
  <c r="AFJ58" i="3"/>
  <c r="AFJ59" i="3"/>
  <c r="AFJ60" i="3"/>
  <c r="AFJ55" i="3"/>
  <c r="AFJ53" i="3"/>
  <c r="AFJ47" i="3"/>
  <c r="AFJ48" i="3"/>
  <c r="AFJ49" i="3"/>
  <c r="AFJ50" i="3"/>
  <c r="AFJ51" i="3"/>
  <c r="AFJ54" i="3"/>
  <c r="AFJ52" i="3"/>
  <c r="AFJ44" i="3"/>
  <c r="AFJ39" i="3"/>
  <c r="AFJ40" i="3"/>
  <c r="AFJ41" i="3"/>
  <c r="AFJ46" i="3"/>
  <c r="AFJ42" i="3"/>
  <c r="AFJ45" i="3"/>
  <c r="AFJ43" i="3"/>
  <c r="AFP98" i="3"/>
  <c r="AFP99" i="3"/>
  <c r="AFP96" i="3"/>
  <c r="AFP97" i="3"/>
  <c r="AFP95" i="3"/>
  <c r="AFP94" i="3"/>
  <c r="AFP93" i="3"/>
  <c r="AFP92" i="3"/>
  <c r="AFP91" i="3"/>
  <c r="AFP88" i="3"/>
  <c r="AFP89" i="3"/>
  <c r="AFP87" i="3"/>
  <c r="AFP84" i="3"/>
  <c r="AFP85" i="3"/>
  <c r="AFP80" i="3"/>
  <c r="AFP86" i="3"/>
  <c r="AFP82" i="3"/>
  <c r="AFP90" i="3"/>
  <c r="AFP81" i="3"/>
  <c r="AFP83" i="3"/>
  <c r="AFP76" i="3"/>
  <c r="AFP79" i="3"/>
  <c r="AFP77" i="3"/>
  <c r="AFP73" i="3"/>
  <c r="AFP74" i="3"/>
  <c r="AFP72" i="3"/>
  <c r="AFP78" i="3"/>
  <c r="AFP75" i="3"/>
  <c r="AFP67" i="3"/>
  <c r="AFP65" i="3"/>
  <c r="AFP70" i="3"/>
  <c r="AFP68" i="3"/>
  <c r="AFP69" i="3"/>
  <c r="AFP71" i="3"/>
  <c r="AFP66" i="3"/>
  <c r="AFP61" i="3"/>
  <c r="AFP62" i="3"/>
  <c r="AFP56" i="3"/>
  <c r="AFP63" i="3"/>
  <c r="AFP57" i="3"/>
  <c r="AFP58" i="3"/>
  <c r="AFP59" i="3"/>
  <c r="AFP64" i="3"/>
  <c r="AFP60" i="3"/>
  <c r="AFP55" i="3"/>
  <c r="AFP53" i="3"/>
  <c r="AFP47" i="3"/>
  <c r="AFP48" i="3"/>
  <c r="AFP49" i="3"/>
  <c r="AFP50" i="3"/>
  <c r="AFP51" i="3"/>
  <c r="AFP54" i="3"/>
  <c r="AFP52" i="3"/>
  <c r="AFP44" i="3"/>
  <c r="AFP39" i="3"/>
  <c r="AFP40" i="3"/>
  <c r="AFP41" i="3"/>
  <c r="AFP46" i="3"/>
  <c r="AFP42" i="3"/>
  <c r="AFP45" i="3"/>
  <c r="AFP43" i="3"/>
  <c r="AFV98" i="3"/>
  <c r="AFV99" i="3"/>
  <c r="AFV96" i="3"/>
  <c r="AFV94" i="3"/>
  <c r="AFV95" i="3"/>
  <c r="AFV93" i="3"/>
  <c r="AFV92" i="3"/>
  <c r="AFV97" i="3"/>
  <c r="AFV90" i="3"/>
  <c r="AFV91" i="3"/>
  <c r="AFV88" i="3"/>
  <c r="AFV84" i="3"/>
  <c r="AFV89" i="3"/>
  <c r="AFV87" i="3"/>
  <c r="AFV86" i="3"/>
  <c r="AFV80" i="3"/>
  <c r="AFV85" i="3"/>
  <c r="AFV82" i="3"/>
  <c r="AFV81" i="3"/>
  <c r="AFV83" i="3"/>
  <c r="AFV79" i="3"/>
  <c r="AFV76" i="3"/>
  <c r="AFV77" i="3"/>
  <c r="AFV73" i="3"/>
  <c r="AFV71" i="3"/>
  <c r="AFV78" i="3"/>
  <c r="AFV75" i="3"/>
  <c r="AFV74" i="3"/>
  <c r="AFV72" i="3"/>
  <c r="AFV67" i="3"/>
  <c r="AFV65" i="3"/>
  <c r="AFV70" i="3"/>
  <c r="AFV68" i="3"/>
  <c r="AFV69" i="3"/>
  <c r="AFV66" i="3"/>
  <c r="AFV61" i="3"/>
  <c r="AFV62" i="3"/>
  <c r="AFV56" i="3"/>
  <c r="AFV64" i="3"/>
  <c r="AFV63" i="3"/>
  <c r="AFV57" i="3"/>
  <c r="AFV58" i="3"/>
  <c r="AFV59" i="3"/>
  <c r="AFV60" i="3"/>
  <c r="AFV55" i="3"/>
  <c r="AFV53" i="3"/>
  <c r="AFV47" i="3"/>
  <c r="AFV48" i="3"/>
  <c r="AFV49" i="3"/>
  <c r="AFV50" i="3"/>
  <c r="AFV51" i="3"/>
  <c r="AFV54" i="3"/>
  <c r="AFV52" i="3"/>
  <c r="AFV44" i="3"/>
  <c r="AFV39" i="3"/>
  <c r="AFV40" i="3"/>
  <c r="AFV41" i="3"/>
  <c r="AFV46" i="3"/>
  <c r="AFV42" i="3"/>
  <c r="AFV45" i="3"/>
  <c r="AFV43" i="3"/>
  <c r="AGB98" i="3"/>
  <c r="AGB99" i="3"/>
  <c r="AGB96" i="3"/>
  <c r="AGB97" i="3"/>
  <c r="AGB94" i="3"/>
  <c r="AGB93" i="3"/>
  <c r="AGB95" i="3"/>
  <c r="AGB90" i="3"/>
  <c r="AGB92" i="3"/>
  <c r="AGB91" i="3"/>
  <c r="AGB88" i="3"/>
  <c r="AGB89" i="3"/>
  <c r="AGB84" i="3"/>
  <c r="AGB85" i="3"/>
  <c r="AGB87" i="3"/>
  <c r="AGB80" i="3"/>
  <c r="AGB86" i="3"/>
  <c r="AGB82" i="3"/>
  <c r="AGB81" i="3"/>
  <c r="AGB83" i="3"/>
  <c r="AGB76" i="3"/>
  <c r="AGB77" i="3"/>
  <c r="AGB79" i="3"/>
  <c r="AGB75" i="3"/>
  <c r="AGB78" i="3"/>
  <c r="AGB73" i="3"/>
  <c r="AGB71" i="3"/>
  <c r="AGB74" i="3"/>
  <c r="AGB72" i="3"/>
  <c r="AGB67" i="3"/>
  <c r="AGB65" i="3"/>
  <c r="AGB70" i="3"/>
  <c r="AGB68" i="3"/>
  <c r="AGB69" i="3"/>
  <c r="AGB66" i="3"/>
  <c r="AGB61" i="3"/>
  <c r="AGB62" i="3"/>
  <c r="AGB56" i="3"/>
  <c r="AGB63" i="3"/>
  <c r="AGB57" i="3"/>
  <c r="AGB58" i="3"/>
  <c r="AGB59" i="3"/>
  <c r="AGB64" i="3"/>
  <c r="AGB60" i="3"/>
  <c r="AGB55" i="3"/>
  <c r="AGB53" i="3"/>
  <c r="AGB47" i="3"/>
  <c r="AGB48" i="3"/>
  <c r="AGB49" i="3"/>
  <c r="AGB50" i="3"/>
  <c r="AGB51" i="3"/>
  <c r="AGB54" i="3"/>
  <c r="AGB52" i="3"/>
  <c r="AGB44" i="3"/>
  <c r="AGB38" i="3"/>
  <c r="AGB39" i="3"/>
  <c r="AGB40" i="3"/>
  <c r="AGB41" i="3"/>
  <c r="AGB46" i="3"/>
  <c r="AGB42" i="3"/>
  <c r="AGB45" i="3"/>
  <c r="AGB43" i="3"/>
  <c r="AGH98" i="3"/>
  <c r="AGH99" i="3"/>
  <c r="AGH96" i="3"/>
  <c r="AGH97" i="3"/>
  <c r="AGH95" i="3"/>
  <c r="AGH94" i="3"/>
  <c r="AGH93" i="3"/>
  <c r="AGH92" i="3"/>
  <c r="AGH90" i="3"/>
  <c r="AGH89" i="3"/>
  <c r="AGH88" i="3"/>
  <c r="AGH87" i="3"/>
  <c r="AGH85" i="3"/>
  <c r="AGH84" i="3"/>
  <c r="AGH86" i="3"/>
  <c r="AGH80" i="3"/>
  <c r="AGH91" i="3"/>
  <c r="AGH82" i="3"/>
  <c r="AGH83" i="3"/>
  <c r="AGH81" i="3"/>
  <c r="AGH76" i="3"/>
  <c r="AGH79" i="3"/>
  <c r="AGH77" i="3"/>
  <c r="AGH78" i="3"/>
  <c r="AGH73" i="3"/>
  <c r="AGH71" i="3"/>
  <c r="AGH74" i="3"/>
  <c r="AGH72" i="3"/>
  <c r="AGH75" i="3"/>
  <c r="AGH67" i="3"/>
  <c r="AGH65" i="3"/>
  <c r="AGH70" i="3"/>
  <c r="AGH68" i="3"/>
  <c r="AGH69" i="3"/>
  <c r="AGH66" i="3"/>
  <c r="AGH61" i="3"/>
  <c r="AGH62" i="3"/>
  <c r="AGH56" i="3"/>
  <c r="AGH64" i="3"/>
  <c r="AGH63" i="3"/>
  <c r="AGH57" i="3"/>
  <c r="AGH58" i="3"/>
  <c r="AGH59" i="3"/>
  <c r="AGH60" i="3"/>
  <c r="AGH55" i="3"/>
  <c r="AGH53" i="3"/>
  <c r="AGH47" i="3"/>
  <c r="AGH48" i="3"/>
  <c r="AGH49" i="3"/>
  <c r="AGH50" i="3"/>
  <c r="AGH51" i="3"/>
  <c r="AGH54" i="3"/>
  <c r="AGH52" i="3"/>
  <c r="AGH44" i="3"/>
  <c r="AGH38" i="3"/>
  <c r="AGH39" i="3"/>
  <c r="AGH40" i="3"/>
  <c r="AGH41" i="3"/>
  <c r="AGH46" i="3"/>
  <c r="AGH42" i="3"/>
  <c r="AGH45" i="3"/>
  <c r="AGH43" i="3"/>
  <c r="AGN98" i="3"/>
  <c r="AGN99" i="3"/>
  <c r="AGN97" i="3"/>
  <c r="AGN94" i="3"/>
  <c r="AGN95" i="3"/>
  <c r="AGN93" i="3"/>
  <c r="AGN96" i="3"/>
  <c r="AGN92" i="3"/>
  <c r="AGN91" i="3"/>
  <c r="AGN90" i="3"/>
  <c r="AGN88" i="3"/>
  <c r="AGN84" i="3"/>
  <c r="AGN87" i="3"/>
  <c r="AGN85" i="3"/>
  <c r="AGN89" i="3"/>
  <c r="AGN80" i="3"/>
  <c r="AGN86" i="3"/>
  <c r="AGN82" i="3"/>
  <c r="AGN81" i="3"/>
  <c r="AGN83" i="3"/>
  <c r="AGN79" i="3"/>
  <c r="AGN76" i="3"/>
  <c r="AGN77" i="3"/>
  <c r="AGN78" i="3"/>
  <c r="AGN73" i="3"/>
  <c r="AGN71" i="3"/>
  <c r="AGN75" i="3"/>
  <c r="AGN74" i="3"/>
  <c r="AGN72" i="3"/>
  <c r="AGN67" i="3"/>
  <c r="AGN65" i="3"/>
  <c r="AGN70" i="3"/>
  <c r="AGN68" i="3"/>
  <c r="AGN69" i="3"/>
  <c r="AGN66" i="3"/>
  <c r="AGN61" i="3"/>
  <c r="AGN62" i="3"/>
  <c r="AGN56" i="3"/>
  <c r="AGN63" i="3"/>
  <c r="AGN57" i="3"/>
  <c r="AGN58" i="3"/>
  <c r="AGN59" i="3"/>
  <c r="AGN64" i="3"/>
  <c r="AGN60" i="3"/>
  <c r="AGN55" i="3"/>
  <c r="AGN53" i="3"/>
  <c r="AGN47" i="3"/>
  <c r="AGN48" i="3"/>
  <c r="AGN49" i="3"/>
  <c r="AGN50" i="3"/>
  <c r="AGN51" i="3"/>
  <c r="AGN54" i="3"/>
  <c r="AGN52" i="3"/>
  <c r="AGN44" i="3"/>
  <c r="AGN38" i="3"/>
  <c r="AGN39" i="3"/>
  <c r="AGN40" i="3"/>
  <c r="AGN41" i="3"/>
  <c r="AGN46" i="3"/>
  <c r="AGN42" i="3"/>
  <c r="AGN45" i="3"/>
  <c r="AGN43" i="3"/>
  <c r="AGT98" i="3"/>
  <c r="AGT97" i="3"/>
  <c r="AGT99" i="3"/>
  <c r="AGT95" i="3"/>
  <c r="AGT93" i="3"/>
  <c r="AGT94" i="3"/>
  <c r="AGT96" i="3"/>
  <c r="AGT92" i="3"/>
  <c r="AGT89" i="3"/>
  <c r="AGT91" i="3"/>
  <c r="AGT90" i="3"/>
  <c r="AGT88" i="3"/>
  <c r="AGT86" i="3"/>
  <c r="AGT84" i="3"/>
  <c r="AGT85" i="3"/>
  <c r="AGT87" i="3"/>
  <c r="AGT80" i="3"/>
  <c r="AGT82" i="3"/>
  <c r="AGT83" i="3"/>
  <c r="AGT76" i="3"/>
  <c r="AGT81" i="3"/>
  <c r="AGT77" i="3"/>
  <c r="AGT79" i="3"/>
  <c r="AGT75" i="3"/>
  <c r="AGT73" i="3"/>
  <c r="AGT71" i="3"/>
  <c r="AGT74" i="3"/>
  <c r="AGT72" i="3"/>
  <c r="AGT78" i="3"/>
  <c r="AGT67" i="3"/>
  <c r="AGT65" i="3"/>
  <c r="AGT70" i="3"/>
  <c r="AGT68" i="3"/>
  <c r="AGT69" i="3"/>
  <c r="AGT66" i="3"/>
  <c r="AGT61" i="3"/>
  <c r="AGT62" i="3"/>
  <c r="AGT56" i="3"/>
  <c r="AGT64" i="3"/>
  <c r="AGT63" i="3"/>
  <c r="AGT57" i="3"/>
  <c r="AGT58" i="3"/>
  <c r="AGT59" i="3"/>
  <c r="AGT60" i="3"/>
  <c r="AGT55" i="3"/>
  <c r="AGT53" i="3"/>
  <c r="AGT47" i="3"/>
  <c r="AGT48" i="3"/>
  <c r="AGT49" i="3"/>
  <c r="AGT50" i="3"/>
  <c r="AGT51" i="3"/>
  <c r="AGT54" i="3"/>
  <c r="AGT52" i="3"/>
  <c r="AGT44" i="3"/>
  <c r="AGT38" i="3"/>
  <c r="AGT39" i="3"/>
  <c r="AGT40" i="3"/>
  <c r="AGT41" i="3"/>
  <c r="AGT46" i="3"/>
  <c r="AGT42" i="3"/>
  <c r="AGT45" i="3"/>
  <c r="AGT43" i="3"/>
  <c r="AGZ98" i="3"/>
  <c r="AGZ99" i="3"/>
  <c r="AGZ97" i="3"/>
  <c r="AGZ96" i="3"/>
  <c r="AGZ95" i="3"/>
  <c r="AGZ94" i="3"/>
  <c r="AGZ93" i="3"/>
  <c r="AGZ92" i="3"/>
  <c r="AGZ91" i="3"/>
  <c r="AGZ88" i="3"/>
  <c r="AGZ90" i="3"/>
  <c r="AGZ87" i="3"/>
  <c r="AGZ84" i="3"/>
  <c r="AGZ89" i="3"/>
  <c r="AGZ86" i="3"/>
  <c r="AGZ80" i="3"/>
  <c r="AGZ82" i="3"/>
  <c r="AGZ85" i="3"/>
  <c r="AGZ81" i="3"/>
  <c r="AGZ83" i="3"/>
  <c r="AGZ76" i="3"/>
  <c r="AGZ79" i="3"/>
  <c r="AGZ77" i="3"/>
  <c r="AGZ73" i="3"/>
  <c r="AGZ71" i="3"/>
  <c r="AGZ74" i="3"/>
  <c r="AGZ72" i="3"/>
  <c r="AGZ78" i="3"/>
  <c r="AGZ75" i="3"/>
  <c r="AGZ67" i="3"/>
  <c r="AGZ65" i="3"/>
  <c r="AGZ70" i="3"/>
  <c r="AGZ68" i="3"/>
  <c r="AGZ69" i="3"/>
  <c r="AGZ66" i="3"/>
  <c r="AGZ64" i="3"/>
  <c r="AGZ61" i="3"/>
  <c r="AGZ62" i="3"/>
  <c r="AGZ56" i="3"/>
  <c r="AGZ63" i="3"/>
  <c r="AGZ57" i="3"/>
  <c r="AGZ58" i="3"/>
  <c r="AGZ59" i="3"/>
  <c r="AGZ60" i="3"/>
  <c r="AGZ55" i="3"/>
  <c r="AGZ53" i="3"/>
  <c r="AGZ47" i="3"/>
  <c r="AGZ48" i="3"/>
  <c r="AGZ49" i="3"/>
  <c r="AGZ50" i="3"/>
  <c r="AGZ51" i="3"/>
  <c r="AGZ54" i="3"/>
  <c r="AGZ52" i="3"/>
  <c r="AGZ44" i="3"/>
  <c r="AGZ38" i="3"/>
  <c r="AGZ39" i="3"/>
  <c r="AGZ40" i="3"/>
  <c r="AGZ41" i="3"/>
  <c r="AGZ46" i="3"/>
  <c r="AGZ42" i="3"/>
  <c r="AGZ45" i="3"/>
  <c r="AGZ43" i="3"/>
  <c r="AHF98" i="3"/>
  <c r="AHF99" i="3"/>
  <c r="AHF97" i="3"/>
  <c r="AHF94" i="3"/>
  <c r="AHF95" i="3"/>
  <c r="AHF96" i="3"/>
  <c r="AHF93" i="3"/>
  <c r="AHF92" i="3"/>
  <c r="AHF90" i="3"/>
  <c r="AHF91" i="3"/>
  <c r="AHF88" i="3"/>
  <c r="AHF89" i="3"/>
  <c r="AHF84" i="3"/>
  <c r="AHF87" i="3"/>
  <c r="AHF86" i="3"/>
  <c r="AHF85" i="3"/>
  <c r="AHF80" i="3"/>
  <c r="AHF82" i="3"/>
  <c r="AHF83" i="3"/>
  <c r="AHF81" i="3"/>
  <c r="AHF79" i="3"/>
  <c r="AHF76" i="3"/>
  <c r="AHF77" i="3"/>
  <c r="AHF73" i="3"/>
  <c r="AHF71" i="3"/>
  <c r="AHF78" i="3"/>
  <c r="AHF75" i="3"/>
  <c r="AHF74" i="3"/>
  <c r="AHF72" i="3"/>
  <c r="AHF67" i="3"/>
  <c r="AHF65" i="3"/>
  <c r="AHF70" i="3"/>
  <c r="AHF68" i="3"/>
  <c r="AHF69" i="3"/>
  <c r="AHF66" i="3"/>
  <c r="AHF61" i="3"/>
  <c r="AHF62" i="3"/>
  <c r="AHF56" i="3"/>
  <c r="AHF63" i="3"/>
  <c r="AHF57" i="3"/>
  <c r="AHF58" i="3"/>
  <c r="AHF64" i="3"/>
  <c r="AHF59" i="3"/>
  <c r="AHF60" i="3"/>
  <c r="AHF55" i="3"/>
  <c r="AHF53" i="3"/>
  <c r="AHF47" i="3"/>
  <c r="AHF48" i="3"/>
  <c r="AHF49" i="3"/>
  <c r="AHF50" i="3"/>
  <c r="AHF51" i="3"/>
  <c r="AHF54" i="3"/>
  <c r="AHF52" i="3"/>
  <c r="AHF44" i="3"/>
  <c r="AHF38" i="3"/>
  <c r="AHF39" i="3"/>
  <c r="AHF40" i="3"/>
  <c r="AHF41" i="3"/>
  <c r="AHF46" i="3"/>
  <c r="AHF42" i="3"/>
  <c r="AHF45" i="3"/>
  <c r="AHF43" i="3"/>
  <c r="AHL98" i="3"/>
  <c r="AHL96" i="3"/>
  <c r="AHL99" i="3"/>
  <c r="AHL97" i="3"/>
  <c r="AHL95" i="3"/>
  <c r="AHL94" i="3"/>
  <c r="AHL92" i="3"/>
  <c r="AHL90" i="3"/>
  <c r="AHL91" i="3"/>
  <c r="AHL88" i="3"/>
  <c r="AHL84" i="3"/>
  <c r="AHL89" i="3"/>
  <c r="AHL86" i="3"/>
  <c r="AHL93" i="3"/>
  <c r="AHL80" i="3"/>
  <c r="AHL87" i="3"/>
  <c r="AHL82" i="3"/>
  <c r="AHL81" i="3"/>
  <c r="AHL85" i="3"/>
  <c r="AHL83" i="3"/>
  <c r="AHL76" i="3"/>
  <c r="AHL77" i="3"/>
  <c r="AHL79" i="3"/>
  <c r="AHL75" i="3"/>
  <c r="AHL78" i="3"/>
  <c r="AHL73" i="3"/>
  <c r="AHL71" i="3"/>
  <c r="AHL74" i="3"/>
  <c r="AHL72" i="3"/>
  <c r="AHL67" i="3"/>
  <c r="AHL65" i="3"/>
  <c r="AHL70" i="3"/>
  <c r="AHL68" i="3"/>
  <c r="AHL69" i="3"/>
  <c r="AHL66" i="3"/>
  <c r="AHL61" i="3"/>
  <c r="AHL62" i="3"/>
  <c r="AHL56" i="3"/>
  <c r="AHL64" i="3"/>
  <c r="AHL63" i="3"/>
  <c r="AHL57" i="3"/>
  <c r="AHL58" i="3"/>
  <c r="AHL59" i="3"/>
  <c r="AHL60" i="3"/>
  <c r="AHL55" i="3"/>
  <c r="AHL53" i="3"/>
  <c r="AHL47" i="3"/>
  <c r="AHL48" i="3"/>
  <c r="AHL49" i="3"/>
  <c r="AHL50" i="3"/>
  <c r="AHL51" i="3"/>
  <c r="AHL54" i="3"/>
  <c r="AHL52" i="3"/>
  <c r="AHL44" i="3"/>
  <c r="AHL38" i="3"/>
  <c r="AHL39" i="3"/>
  <c r="AHL40" i="3"/>
  <c r="AHL41" i="3"/>
  <c r="AHL46" i="3"/>
  <c r="AHL42" i="3"/>
  <c r="AHL45" i="3"/>
  <c r="AHL43" i="3"/>
  <c r="Y31" i="3"/>
  <c r="RL31" i="3"/>
  <c r="RR31" i="3"/>
  <c r="RX31" i="3"/>
  <c r="SD31" i="3"/>
  <c r="SJ31" i="3"/>
  <c r="SP31" i="3"/>
  <c r="SV31" i="3"/>
  <c r="TB31" i="3"/>
  <c r="TH31" i="3"/>
  <c r="TN31" i="3"/>
  <c r="TT31" i="3"/>
  <c r="TZ31" i="3"/>
  <c r="UF31" i="3"/>
  <c r="UL31" i="3"/>
  <c r="UR31" i="3"/>
  <c r="UX31" i="3"/>
  <c r="VD31" i="3"/>
  <c r="VJ31" i="3"/>
  <c r="VP31" i="3"/>
  <c r="VV31" i="3"/>
  <c r="WB31" i="3"/>
  <c r="WH31" i="3"/>
  <c r="WN31" i="3"/>
  <c r="WT31" i="3"/>
  <c r="WZ31" i="3"/>
  <c r="XF31" i="3"/>
  <c r="XL31" i="3"/>
  <c r="XR31" i="3"/>
  <c r="XX31" i="3"/>
  <c r="YD31" i="3"/>
  <c r="YJ31" i="3"/>
  <c r="YP31" i="3"/>
  <c r="YV31" i="3"/>
  <c r="ZB31" i="3"/>
  <c r="ZH31" i="3"/>
  <c r="ZN31" i="3"/>
  <c r="ZT31" i="3"/>
  <c r="ZZ31" i="3"/>
  <c r="AAF31" i="3"/>
  <c r="AAL31" i="3"/>
  <c r="AAR31" i="3"/>
  <c r="AAX31" i="3"/>
  <c r="ABD31" i="3"/>
  <c r="ABJ31" i="3"/>
  <c r="ABP31" i="3"/>
  <c r="ABV31" i="3"/>
  <c r="ACB31" i="3"/>
  <c r="ACH31" i="3"/>
  <c r="ACN31" i="3"/>
  <c r="ACT31" i="3"/>
  <c r="ACZ31" i="3"/>
  <c r="ADF31" i="3"/>
  <c r="ADL31" i="3"/>
  <c r="ADR31" i="3"/>
  <c r="ADX31" i="3"/>
  <c r="AED31" i="3"/>
  <c r="AEJ31" i="3"/>
  <c r="AEP31" i="3"/>
  <c r="AEV31" i="3"/>
  <c r="AFB31" i="3"/>
  <c r="AFH31" i="3"/>
  <c r="AFN31" i="3"/>
  <c r="AFT31" i="3"/>
  <c r="AFZ31" i="3"/>
  <c r="AGF31" i="3"/>
  <c r="AGL31" i="3"/>
  <c r="AGR31" i="3"/>
  <c r="AGX31" i="3"/>
  <c r="AHD31" i="3"/>
  <c r="AHJ31" i="3"/>
  <c r="AHP31" i="3"/>
  <c r="RG32" i="3"/>
  <c r="RM32" i="3"/>
  <c r="RS32" i="3"/>
  <c r="RY32" i="3"/>
  <c r="SE32" i="3"/>
  <c r="SK32" i="3"/>
  <c r="SQ32" i="3"/>
  <c r="SW32" i="3"/>
  <c r="TC32" i="3"/>
  <c r="TI32" i="3"/>
  <c r="TO32" i="3"/>
  <c r="TU32" i="3"/>
  <c r="UA32" i="3"/>
  <c r="UG32" i="3"/>
  <c r="UM32" i="3"/>
  <c r="US32" i="3"/>
  <c r="UY32" i="3"/>
  <c r="VE32" i="3"/>
  <c r="VK32" i="3"/>
  <c r="VQ32" i="3"/>
  <c r="VW32" i="3"/>
  <c r="WC32" i="3"/>
  <c r="WI32" i="3"/>
  <c r="WO32" i="3"/>
  <c r="WU32" i="3"/>
  <c r="XA32" i="3"/>
  <c r="XG32" i="3"/>
  <c r="XM32" i="3"/>
  <c r="XS32" i="3"/>
  <c r="XY32" i="3"/>
  <c r="YE32" i="3"/>
  <c r="YK32" i="3"/>
  <c r="YQ32" i="3"/>
  <c r="YW32" i="3"/>
  <c r="ZC32" i="3"/>
  <c r="ZI32" i="3"/>
  <c r="ZO32" i="3"/>
  <c r="ZU32" i="3"/>
  <c r="AAA32" i="3"/>
  <c r="AAG32" i="3"/>
  <c r="AAM32" i="3"/>
  <c r="AAS32" i="3"/>
  <c r="AAY32" i="3"/>
  <c r="ABE32" i="3"/>
  <c r="ABK32" i="3"/>
  <c r="ABQ32" i="3"/>
  <c r="ABW32" i="3"/>
  <c r="ACC32" i="3"/>
  <c r="ACI32" i="3"/>
  <c r="ACO32" i="3"/>
  <c r="ACU32" i="3"/>
  <c r="ADA32" i="3"/>
  <c r="ADG32" i="3"/>
  <c r="ADM32" i="3"/>
  <c r="ADS32" i="3"/>
  <c r="ADY32" i="3"/>
  <c r="AEE32" i="3"/>
  <c r="AEK32" i="3"/>
  <c r="AEQ32" i="3"/>
  <c r="AEW32" i="3"/>
  <c r="AFC32" i="3"/>
  <c r="AFI32" i="3"/>
  <c r="AFO32" i="3"/>
  <c r="AFU32" i="3"/>
  <c r="AGA32" i="3"/>
  <c r="AGG32" i="3"/>
  <c r="AGM32" i="3"/>
  <c r="AGS32" i="3"/>
  <c r="AGY32" i="3"/>
  <c r="AHE32" i="3"/>
  <c r="AHK32" i="3"/>
  <c r="AHQ32" i="3"/>
  <c r="AP33" i="3"/>
  <c r="RH33" i="3"/>
  <c r="RN33" i="3"/>
  <c r="RT33" i="3"/>
  <c r="RZ33" i="3"/>
  <c r="SF33" i="3"/>
  <c r="SL33" i="3"/>
  <c r="SR33" i="3"/>
  <c r="SX33" i="3"/>
  <c r="TD33" i="3"/>
  <c r="TJ33" i="3"/>
  <c r="TP33" i="3"/>
  <c r="TV33" i="3"/>
  <c r="UB33" i="3"/>
  <c r="UH33" i="3"/>
  <c r="UN33" i="3"/>
  <c r="UT33" i="3"/>
  <c r="UZ33" i="3"/>
  <c r="VF33" i="3"/>
  <c r="VL33" i="3"/>
  <c r="VR33" i="3"/>
  <c r="VX33" i="3"/>
  <c r="WD33" i="3"/>
  <c r="WJ33" i="3"/>
  <c r="WP33" i="3"/>
  <c r="WV33" i="3"/>
  <c r="XB33" i="3"/>
  <c r="XH33" i="3"/>
  <c r="XN33" i="3"/>
  <c r="XT33" i="3"/>
  <c r="XZ33" i="3"/>
  <c r="YF33" i="3"/>
  <c r="YL33" i="3"/>
  <c r="YR33" i="3"/>
  <c r="YX33" i="3"/>
  <c r="ZD33" i="3"/>
  <c r="ZJ33" i="3"/>
  <c r="ZP33" i="3"/>
  <c r="ZV33" i="3"/>
  <c r="AAB33" i="3"/>
  <c r="AAH33" i="3"/>
  <c r="AAN33" i="3"/>
  <c r="AAT33" i="3"/>
  <c r="AAZ33" i="3"/>
  <c r="ABF33" i="3"/>
  <c r="ABL33" i="3"/>
  <c r="ABR33" i="3"/>
  <c r="ABX33" i="3"/>
  <c r="ACD33" i="3"/>
  <c r="ACJ33" i="3"/>
  <c r="ACP33" i="3"/>
  <c r="ACV33" i="3"/>
  <c r="ADB33" i="3"/>
  <c r="ADH33" i="3"/>
  <c r="ADN33" i="3"/>
  <c r="ADT33" i="3"/>
  <c r="ADZ33" i="3"/>
  <c r="AEF33" i="3"/>
  <c r="AEL33" i="3"/>
  <c r="AER33" i="3"/>
  <c r="AEX33" i="3"/>
  <c r="AFD33" i="3"/>
  <c r="AFJ33" i="3"/>
  <c r="AFP33" i="3"/>
  <c r="AFV33" i="3"/>
  <c r="AGB33" i="3"/>
  <c r="AGH33" i="3"/>
  <c r="AGN33" i="3"/>
  <c r="AGT33" i="3"/>
  <c r="AGZ33" i="3"/>
  <c r="AHF33" i="3"/>
  <c r="AHL33" i="3"/>
  <c r="AGI34" i="3"/>
  <c r="AIA34" i="3"/>
  <c r="RJ35" i="3"/>
  <c r="RP35" i="3"/>
  <c r="RV35" i="3"/>
  <c r="SB35" i="3"/>
  <c r="SH35" i="3"/>
  <c r="SN35" i="3"/>
  <c r="ST35" i="3"/>
  <c r="SZ35" i="3"/>
  <c r="TF35" i="3"/>
  <c r="TL35" i="3"/>
  <c r="TR35" i="3"/>
  <c r="TX35" i="3"/>
  <c r="UD35" i="3"/>
  <c r="UJ35" i="3"/>
  <c r="UP35" i="3"/>
  <c r="UV35" i="3"/>
  <c r="VB35" i="3"/>
  <c r="VH35" i="3"/>
  <c r="VT35" i="3"/>
  <c r="VZ35" i="3"/>
  <c r="WF35" i="3"/>
  <c r="WL35" i="3"/>
  <c r="WR35" i="3"/>
  <c r="WX35" i="3"/>
  <c r="XD35" i="3"/>
  <c r="XJ35" i="3"/>
  <c r="XP35" i="3"/>
  <c r="XV35" i="3"/>
  <c r="YB35" i="3"/>
  <c r="YH35" i="3"/>
  <c r="YN35" i="3"/>
  <c r="YT35" i="3"/>
  <c r="YZ35" i="3"/>
  <c r="ZF35" i="3"/>
  <c r="ZL35" i="3"/>
  <c r="ZR35" i="3"/>
  <c r="ZX35" i="3"/>
  <c r="AAD35" i="3"/>
  <c r="AAJ35" i="3"/>
  <c r="AAP35" i="3"/>
  <c r="AAV35" i="3"/>
  <c r="ABB35" i="3"/>
  <c r="ABH35" i="3"/>
  <c r="ABN35" i="3"/>
  <c r="ABT35" i="3"/>
  <c r="ABZ35" i="3"/>
  <c r="ACF35" i="3"/>
  <c r="ACL35" i="3"/>
  <c r="ACR35" i="3"/>
  <c r="ACX35" i="3"/>
  <c r="ADD35" i="3"/>
  <c r="ADJ35" i="3"/>
  <c r="ADP35" i="3"/>
  <c r="ADV35" i="3"/>
  <c r="AEB35" i="3"/>
  <c r="AEH35" i="3"/>
  <c r="AEN35" i="3"/>
  <c r="AET35" i="3"/>
  <c r="AEZ35" i="3"/>
  <c r="AFF35" i="3"/>
  <c r="AFL35" i="3"/>
  <c r="AFR35" i="3"/>
  <c r="AFX35" i="3"/>
  <c r="AGD35" i="3"/>
  <c r="AGJ35" i="3"/>
  <c r="AGP35" i="3"/>
  <c r="AGV35" i="3"/>
  <c r="AHB35" i="3"/>
  <c r="AHH35" i="3"/>
  <c r="AHN35" i="3"/>
  <c r="RK36" i="3"/>
  <c r="RQ36" i="3"/>
  <c r="RW36" i="3"/>
  <c r="SC36" i="3"/>
  <c r="SI36" i="3"/>
  <c r="SO36" i="3"/>
  <c r="SU36" i="3"/>
  <c r="TA36" i="3"/>
  <c r="TG36" i="3"/>
  <c r="TM36" i="3"/>
  <c r="TS36" i="3"/>
  <c r="TY36" i="3"/>
  <c r="UE36" i="3"/>
  <c r="UK36" i="3"/>
  <c r="UQ36" i="3"/>
  <c r="UW36" i="3"/>
  <c r="VC36" i="3"/>
  <c r="VI36" i="3"/>
  <c r="VO36" i="3"/>
  <c r="VU36" i="3"/>
  <c r="WA36" i="3"/>
  <c r="WG36" i="3"/>
  <c r="WM36" i="3"/>
  <c r="WS36" i="3"/>
  <c r="WY36" i="3"/>
  <c r="XE36" i="3"/>
  <c r="XK36" i="3"/>
  <c r="XQ36" i="3"/>
  <c r="XW36" i="3"/>
  <c r="YC36" i="3"/>
  <c r="YI36" i="3"/>
  <c r="YO36" i="3"/>
  <c r="YU36" i="3"/>
  <c r="ZA36" i="3"/>
  <c r="ZG36" i="3"/>
  <c r="ZM36" i="3"/>
  <c r="ZS36" i="3"/>
  <c r="ZY36" i="3"/>
  <c r="AAE36" i="3"/>
  <c r="AAK36" i="3"/>
  <c r="AAQ36" i="3"/>
  <c r="AAW36" i="3"/>
  <c r="ABC36" i="3"/>
  <c r="ABI36" i="3"/>
  <c r="ABO36" i="3"/>
  <c r="ABU36" i="3"/>
  <c r="ACA36" i="3"/>
  <c r="ACG36" i="3"/>
  <c r="ACM36" i="3"/>
  <c r="ACS36" i="3"/>
  <c r="ACY36" i="3"/>
  <c r="ADE36" i="3"/>
  <c r="ADK36" i="3"/>
  <c r="ADQ36" i="3"/>
  <c r="ADW36" i="3"/>
  <c r="AEC36" i="3"/>
  <c r="AEI36" i="3"/>
  <c r="AEO36" i="3"/>
  <c r="AEU36" i="3"/>
  <c r="AFA36" i="3"/>
  <c r="AFG36" i="3"/>
  <c r="AFM36" i="3"/>
  <c r="AFS36" i="3"/>
  <c r="AFY36" i="3"/>
  <c r="AGE36" i="3"/>
  <c r="AGK36" i="3"/>
  <c r="AGQ36" i="3"/>
  <c r="AGW36" i="3"/>
  <c r="AHC36" i="3"/>
  <c r="AHI36" i="3"/>
  <c r="AHO36" i="3"/>
  <c r="Y37" i="3"/>
  <c r="RL37" i="3"/>
  <c r="RR37" i="3"/>
  <c r="RX37" i="3"/>
  <c r="SD37" i="3"/>
  <c r="SJ37" i="3"/>
  <c r="SP37" i="3"/>
  <c r="SV37" i="3"/>
  <c r="TB37" i="3"/>
  <c r="TH37" i="3"/>
  <c r="TN37" i="3"/>
  <c r="TT37" i="3"/>
  <c r="TZ37" i="3"/>
  <c r="UF37" i="3"/>
  <c r="UL37" i="3"/>
  <c r="UR37" i="3"/>
  <c r="UX37" i="3"/>
  <c r="VD37" i="3"/>
  <c r="VJ37" i="3"/>
  <c r="VP37" i="3"/>
  <c r="VV37" i="3"/>
  <c r="WB37" i="3"/>
  <c r="WH37" i="3"/>
  <c r="WN37" i="3"/>
  <c r="WT37" i="3"/>
  <c r="WZ37" i="3"/>
  <c r="XF37" i="3"/>
  <c r="XL37" i="3"/>
  <c r="XR37" i="3"/>
  <c r="XX37" i="3"/>
  <c r="YD37" i="3"/>
  <c r="YJ37" i="3"/>
  <c r="YP37" i="3"/>
  <c r="YV37" i="3"/>
  <c r="ZB37" i="3"/>
  <c r="ZH37" i="3"/>
  <c r="ZN37" i="3"/>
  <c r="ZT37" i="3"/>
  <c r="ZZ37" i="3"/>
  <c r="AAF37" i="3"/>
  <c r="AAL37" i="3"/>
  <c r="AAR37" i="3"/>
  <c r="AAX37" i="3"/>
  <c r="ABD37" i="3"/>
  <c r="ABJ37" i="3"/>
  <c r="ABP37" i="3"/>
  <c r="ABV37" i="3"/>
  <c r="ACB37" i="3"/>
  <c r="ACH37" i="3"/>
  <c r="ACN37" i="3"/>
  <c r="ACT37" i="3"/>
  <c r="ACZ37" i="3"/>
  <c r="ADF37" i="3"/>
  <c r="ADL37" i="3"/>
  <c r="ADR37" i="3"/>
  <c r="ADX37" i="3"/>
  <c r="AED37" i="3"/>
  <c r="AEJ37" i="3"/>
  <c r="AEP37" i="3"/>
  <c r="AEV37" i="3"/>
  <c r="AFB37" i="3"/>
  <c r="AFH37" i="3"/>
  <c r="AFN37" i="3"/>
  <c r="AFT37" i="3"/>
  <c r="AFZ37" i="3"/>
  <c r="AGF37" i="3"/>
  <c r="AGL37" i="3"/>
  <c r="AGR37" i="3"/>
  <c r="AGX37" i="3"/>
  <c r="AHD37" i="3"/>
  <c r="AHJ37" i="3"/>
  <c r="AHP37" i="3"/>
  <c r="RG38" i="3"/>
  <c r="RM38" i="3"/>
  <c r="RS38" i="3"/>
  <c r="RY38" i="3"/>
  <c r="SE38" i="3"/>
  <c r="SK38" i="3"/>
  <c r="SQ38" i="3"/>
  <c r="SW38" i="3"/>
  <c r="TC38" i="3"/>
  <c r="TI38" i="3"/>
  <c r="TO38" i="3"/>
  <c r="TU38" i="3"/>
  <c r="UA38" i="3"/>
  <c r="UG38" i="3"/>
  <c r="UM38" i="3"/>
  <c r="US38" i="3"/>
  <c r="UY38" i="3"/>
  <c r="VE38" i="3"/>
  <c r="VK38" i="3"/>
  <c r="VQ38" i="3"/>
  <c r="VW38" i="3"/>
  <c r="WC38" i="3"/>
  <c r="WI38" i="3"/>
  <c r="WO38" i="3"/>
  <c r="WU38" i="3"/>
  <c r="XA38" i="3"/>
  <c r="XG38" i="3"/>
  <c r="XM38" i="3"/>
  <c r="XS38" i="3"/>
  <c r="XY38" i="3"/>
  <c r="YE38" i="3"/>
  <c r="YK38" i="3"/>
  <c r="YQ38" i="3"/>
  <c r="YW38" i="3"/>
  <c r="ZC38" i="3"/>
  <c r="ZI38" i="3"/>
  <c r="ZO38" i="3"/>
  <c r="ZU38" i="3"/>
  <c r="AAA38" i="3"/>
  <c r="AAG38" i="3"/>
  <c r="AAM38" i="3"/>
  <c r="AAS38" i="3"/>
  <c r="AAY38" i="3"/>
  <c r="ABE38" i="3"/>
  <c r="ABK38" i="3"/>
  <c r="ABQ38" i="3"/>
  <c r="ABW38" i="3"/>
  <c r="ACC38" i="3"/>
  <c r="ACI38" i="3"/>
  <c r="ACO38" i="3"/>
  <c r="ACU38" i="3"/>
  <c r="ADA38" i="3"/>
  <c r="ADG38" i="3"/>
  <c r="ADM38" i="3"/>
  <c r="ADS38" i="3"/>
  <c r="ADY38" i="3"/>
  <c r="AEE38" i="3"/>
  <c r="AEK38" i="3"/>
  <c r="AEQ38" i="3"/>
  <c r="AEW38" i="3"/>
  <c r="AFC38" i="3"/>
  <c r="AFI38" i="3"/>
  <c r="AFO38" i="3"/>
  <c r="AFU38" i="3"/>
  <c r="AGA38" i="3"/>
  <c r="AGP38" i="3"/>
  <c r="AGW38" i="3"/>
  <c r="AHD38" i="3"/>
  <c r="AHK38" i="3"/>
  <c r="RM39" i="3"/>
  <c r="RT39" i="3"/>
  <c r="SB39" i="3"/>
  <c r="SI39" i="3"/>
  <c r="SP39" i="3"/>
  <c r="SW39" i="3"/>
  <c r="TD39" i="3"/>
  <c r="TL39" i="3"/>
  <c r="TS39" i="3"/>
  <c r="TZ39" i="3"/>
  <c r="UG39" i="3"/>
  <c r="UN39" i="3"/>
  <c r="UV39" i="3"/>
  <c r="VE39" i="3"/>
  <c r="VW39" i="3"/>
  <c r="WF39" i="3"/>
  <c r="WO39" i="3"/>
  <c r="WX39" i="3"/>
  <c r="XG39" i="3"/>
  <c r="XW39" i="3"/>
  <c r="ZG39" i="3"/>
  <c r="AAQ39" i="3"/>
  <c r="ACA39" i="3"/>
  <c r="ADK39" i="3"/>
  <c r="AEU39" i="3"/>
  <c r="AGE39" i="3"/>
  <c r="AHO39" i="3"/>
  <c r="AIG39" i="3"/>
  <c r="RL40" i="3"/>
  <c r="SV40" i="3"/>
  <c r="UF40" i="3"/>
  <c r="WT40" i="3"/>
  <c r="YD40" i="3"/>
  <c r="ZN40" i="3"/>
  <c r="AAX40" i="3"/>
  <c r="ACH40" i="3"/>
  <c r="ADR40" i="3"/>
  <c r="AFB40" i="3"/>
  <c r="AGL40" i="3"/>
  <c r="RM41" i="3"/>
  <c r="SW41" i="3"/>
  <c r="UG41" i="3"/>
  <c r="WU41" i="3"/>
  <c r="YE41" i="3"/>
  <c r="ZO41" i="3"/>
  <c r="RI99" i="3"/>
  <c r="RI96" i="3"/>
  <c r="RI97" i="3"/>
  <c r="RI98" i="3"/>
  <c r="RI95" i="3"/>
  <c r="RI93" i="3"/>
  <c r="RI94" i="3"/>
  <c r="RI92" i="3"/>
  <c r="RI89" i="3"/>
  <c r="RI91" i="3"/>
  <c r="RI85" i="3"/>
  <c r="RI88" i="3"/>
  <c r="RI86" i="3"/>
  <c r="RI81" i="3"/>
  <c r="RI87" i="3"/>
  <c r="RI84" i="3"/>
  <c r="RI90" i="3"/>
  <c r="RI83" i="3"/>
  <c r="RI82" i="3"/>
  <c r="RI80" i="3"/>
  <c r="RI77" i="3"/>
  <c r="RI78" i="3"/>
  <c r="RI75" i="3"/>
  <c r="RI74" i="3"/>
  <c r="RI72" i="3"/>
  <c r="RI79" i="3"/>
  <c r="RI76" i="3"/>
  <c r="RI70" i="3"/>
  <c r="RI68" i="3"/>
  <c r="RI64" i="3"/>
  <c r="RI73" i="3"/>
  <c r="RI69" i="3"/>
  <c r="RI71" i="3"/>
  <c r="RI67" i="3"/>
  <c r="RI65" i="3"/>
  <c r="RI62" i="3"/>
  <c r="RI56" i="3"/>
  <c r="RI63" i="3"/>
  <c r="RI57" i="3"/>
  <c r="RI58" i="3"/>
  <c r="RI59" i="3"/>
  <c r="RI66" i="3"/>
  <c r="RI60" i="3"/>
  <c r="RI61" i="3"/>
  <c r="RI48" i="3"/>
  <c r="RI49" i="3"/>
  <c r="RI50" i="3"/>
  <c r="RI51" i="3"/>
  <c r="RI54" i="3"/>
  <c r="RI52" i="3"/>
  <c r="RI55" i="3"/>
  <c r="RI53" i="3"/>
  <c r="RI39" i="3"/>
  <c r="RI40" i="3"/>
  <c r="RI41" i="3"/>
  <c r="RI46" i="3"/>
  <c r="RI42" i="3"/>
  <c r="RI47" i="3"/>
  <c r="RI45" i="3"/>
  <c r="RI43" i="3"/>
  <c r="RI44" i="3"/>
  <c r="RO99" i="3"/>
  <c r="RO97" i="3"/>
  <c r="RO98" i="3"/>
  <c r="RO95" i="3"/>
  <c r="RO94" i="3"/>
  <c r="RO96" i="3"/>
  <c r="RO93" i="3"/>
  <c r="RO91" i="3"/>
  <c r="RO92" i="3"/>
  <c r="RO90" i="3"/>
  <c r="RO85" i="3"/>
  <c r="RO87" i="3"/>
  <c r="RO88" i="3"/>
  <c r="RO81" i="3"/>
  <c r="RO86" i="3"/>
  <c r="RO84" i="3"/>
  <c r="RO83" i="3"/>
  <c r="RO89" i="3"/>
  <c r="RO82" i="3"/>
  <c r="RO77" i="3"/>
  <c r="RO78" i="3"/>
  <c r="RO80" i="3"/>
  <c r="RO79" i="3"/>
  <c r="RO76" i="3"/>
  <c r="RO75" i="3"/>
  <c r="RO74" i="3"/>
  <c r="RO72" i="3"/>
  <c r="RO70" i="3"/>
  <c r="RO68" i="3"/>
  <c r="RO64" i="3"/>
  <c r="RO69" i="3"/>
  <c r="RO73" i="3"/>
  <c r="RO71" i="3"/>
  <c r="RO67" i="3"/>
  <c r="RO65" i="3"/>
  <c r="RO62" i="3"/>
  <c r="RO56" i="3"/>
  <c r="RO63" i="3"/>
  <c r="RO57" i="3"/>
  <c r="RO66" i="3"/>
  <c r="RO58" i="3"/>
  <c r="RO59" i="3"/>
  <c r="RO60" i="3"/>
  <c r="RO61" i="3"/>
  <c r="RO48" i="3"/>
  <c r="RO49" i="3"/>
  <c r="RO50" i="3"/>
  <c r="RO51" i="3"/>
  <c r="RO54" i="3"/>
  <c r="RO52" i="3"/>
  <c r="RO55" i="3"/>
  <c r="RO53" i="3"/>
  <c r="RO39" i="3"/>
  <c r="RO40" i="3"/>
  <c r="RO41" i="3"/>
  <c r="RO46" i="3"/>
  <c r="RO42" i="3"/>
  <c r="RO47" i="3"/>
  <c r="RO45" i="3"/>
  <c r="RO43" i="3"/>
  <c r="RO44" i="3"/>
  <c r="RU99" i="3"/>
  <c r="RU97" i="3"/>
  <c r="RU98" i="3"/>
  <c r="RU96" i="3"/>
  <c r="RU95" i="3"/>
  <c r="RU94" i="3"/>
  <c r="RU93" i="3"/>
  <c r="RU92" i="3"/>
  <c r="RU89" i="3"/>
  <c r="RU91" i="3"/>
  <c r="RU90" i="3"/>
  <c r="RU88" i="3"/>
  <c r="RU86" i="3"/>
  <c r="RU85" i="3"/>
  <c r="RU87" i="3"/>
  <c r="RU81" i="3"/>
  <c r="RU84" i="3"/>
  <c r="RU83" i="3"/>
  <c r="RU82" i="3"/>
  <c r="RU79" i="3"/>
  <c r="RU77" i="3"/>
  <c r="RU80" i="3"/>
  <c r="RU78" i="3"/>
  <c r="RU75" i="3"/>
  <c r="RU74" i="3"/>
  <c r="RU72" i="3"/>
  <c r="RU76" i="3"/>
  <c r="RU70" i="3"/>
  <c r="RU68" i="3"/>
  <c r="RU64" i="3"/>
  <c r="RU69" i="3"/>
  <c r="RU73" i="3"/>
  <c r="RU71" i="3"/>
  <c r="RU67" i="3"/>
  <c r="RU65" i="3"/>
  <c r="RU66" i="3"/>
  <c r="RU62" i="3"/>
  <c r="RU56" i="3"/>
  <c r="RU63" i="3"/>
  <c r="RU57" i="3"/>
  <c r="RU58" i="3"/>
  <c r="RU59" i="3"/>
  <c r="RU60" i="3"/>
  <c r="RU61" i="3"/>
  <c r="RU48" i="3"/>
  <c r="RU49" i="3"/>
  <c r="RU50" i="3"/>
  <c r="RU51" i="3"/>
  <c r="RU54" i="3"/>
  <c r="RU52" i="3"/>
  <c r="RU55" i="3"/>
  <c r="RU53" i="3"/>
  <c r="RU39" i="3"/>
  <c r="RU40" i="3"/>
  <c r="RU41" i="3"/>
  <c r="RU46" i="3"/>
  <c r="RU42" i="3"/>
  <c r="RU47" i="3"/>
  <c r="RU45" i="3"/>
  <c r="RU43" i="3"/>
  <c r="RU44" i="3"/>
  <c r="SA99" i="3"/>
  <c r="SA97" i="3"/>
  <c r="SA98" i="3"/>
  <c r="SA96" i="3"/>
  <c r="SA93" i="3"/>
  <c r="SA92" i="3"/>
  <c r="SA94" i="3"/>
  <c r="SA91" i="3"/>
  <c r="SA95" i="3"/>
  <c r="SA90" i="3"/>
  <c r="SA85" i="3"/>
  <c r="SA89" i="3"/>
  <c r="SA88" i="3"/>
  <c r="SA86" i="3"/>
  <c r="SA81" i="3"/>
  <c r="SA84" i="3"/>
  <c r="SA83" i="3"/>
  <c r="SA82" i="3"/>
  <c r="SA87" i="3"/>
  <c r="SA80" i="3"/>
  <c r="SA79" i="3"/>
  <c r="SA77" i="3"/>
  <c r="SA78" i="3"/>
  <c r="SA75" i="3"/>
  <c r="SA74" i="3"/>
  <c r="SA72" i="3"/>
  <c r="SA76" i="3"/>
  <c r="SA70" i="3"/>
  <c r="SA68" i="3"/>
  <c r="SA64" i="3"/>
  <c r="SA73" i="3"/>
  <c r="SA69" i="3"/>
  <c r="SA71" i="3"/>
  <c r="SA67" i="3"/>
  <c r="SA65" i="3"/>
  <c r="SA62" i="3"/>
  <c r="SA56" i="3"/>
  <c r="SA63" i="3"/>
  <c r="SA57" i="3"/>
  <c r="SA58" i="3"/>
  <c r="SA59" i="3"/>
  <c r="SA66" i="3"/>
  <c r="SA60" i="3"/>
  <c r="SA61" i="3"/>
  <c r="SA48" i="3"/>
  <c r="SA49" i="3"/>
  <c r="SA50" i="3"/>
  <c r="SA51" i="3"/>
  <c r="SA54" i="3"/>
  <c r="SA52" i="3"/>
  <c r="SA55" i="3"/>
  <c r="SA53" i="3"/>
  <c r="SA39" i="3"/>
  <c r="SA40" i="3"/>
  <c r="SA41" i="3"/>
  <c r="SA46" i="3"/>
  <c r="SA42" i="3"/>
  <c r="SA47" i="3"/>
  <c r="SA45" i="3"/>
  <c r="SA43" i="3"/>
  <c r="SA44" i="3"/>
  <c r="SG99" i="3"/>
  <c r="SG98" i="3"/>
  <c r="SG97" i="3"/>
  <c r="SG96" i="3"/>
  <c r="SG95" i="3"/>
  <c r="SG93" i="3"/>
  <c r="SG94" i="3"/>
  <c r="SG90" i="3"/>
  <c r="SG92" i="3"/>
  <c r="SG91" i="3"/>
  <c r="SG88" i="3"/>
  <c r="SG89" i="3"/>
  <c r="SG85" i="3"/>
  <c r="SG86" i="3"/>
  <c r="SG87" i="3"/>
  <c r="SG81" i="3"/>
  <c r="SG84" i="3"/>
  <c r="SG83" i="3"/>
  <c r="SG79" i="3"/>
  <c r="SG77" i="3"/>
  <c r="SG82" i="3"/>
  <c r="SG78" i="3"/>
  <c r="SG80" i="3"/>
  <c r="SG76" i="3"/>
  <c r="SG75" i="3"/>
  <c r="SG74" i="3"/>
  <c r="SG72" i="3"/>
  <c r="SG70" i="3"/>
  <c r="SG68" i="3"/>
  <c r="SG64" i="3"/>
  <c r="SG69" i="3"/>
  <c r="SG73" i="3"/>
  <c r="SG71" i="3"/>
  <c r="SG67" i="3"/>
  <c r="SG65" i="3"/>
  <c r="SG62" i="3"/>
  <c r="SG56" i="3"/>
  <c r="SG63" i="3"/>
  <c r="SG57" i="3"/>
  <c r="SG66" i="3"/>
  <c r="SG58" i="3"/>
  <c r="SG59" i="3"/>
  <c r="SG60" i="3"/>
  <c r="SG61" i="3"/>
  <c r="SG48" i="3"/>
  <c r="SG49" i="3"/>
  <c r="SG50" i="3"/>
  <c r="SG51" i="3"/>
  <c r="SG54" i="3"/>
  <c r="SG52" i="3"/>
  <c r="SG55" i="3"/>
  <c r="SG53" i="3"/>
  <c r="SG39" i="3"/>
  <c r="SG40" i="3"/>
  <c r="SG41" i="3"/>
  <c r="SG46" i="3"/>
  <c r="SG42" i="3"/>
  <c r="SG47" i="3"/>
  <c r="SG45" i="3"/>
  <c r="SG43" i="3"/>
  <c r="SG44" i="3"/>
  <c r="SM99" i="3"/>
  <c r="SM98" i="3"/>
  <c r="SM97" i="3"/>
  <c r="SM96" i="3"/>
  <c r="SM94" i="3"/>
  <c r="SM95" i="3"/>
  <c r="SM93" i="3"/>
  <c r="SM91" i="3"/>
  <c r="SM90" i="3"/>
  <c r="SM88" i="3"/>
  <c r="SM87" i="3"/>
  <c r="SM85" i="3"/>
  <c r="SM89" i="3"/>
  <c r="SM86" i="3"/>
  <c r="SM81" i="3"/>
  <c r="SM84" i="3"/>
  <c r="SM92" i="3"/>
  <c r="SM83" i="3"/>
  <c r="SM82" i="3"/>
  <c r="SM77" i="3"/>
  <c r="SM80" i="3"/>
  <c r="SM79" i="3"/>
  <c r="SM78" i="3"/>
  <c r="SM75" i="3"/>
  <c r="SM74" i="3"/>
  <c r="SM72" i="3"/>
  <c r="SM76" i="3"/>
  <c r="SM70" i="3"/>
  <c r="SM68" i="3"/>
  <c r="SM64" i="3"/>
  <c r="SM69" i="3"/>
  <c r="SM73" i="3"/>
  <c r="SM71" i="3"/>
  <c r="SM67" i="3"/>
  <c r="SM65" i="3"/>
  <c r="SM66" i="3"/>
  <c r="SM62" i="3"/>
  <c r="SM56" i="3"/>
  <c r="SM63" i="3"/>
  <c r="SM57" i="3"/>
  <c r="SM58" i="3"/>
  <c r="SM59" i="3"/>
  <c r="SM60" i="3"/>
  <c r="SM61" i="3"/>
  <c r="SM48" i="3"/>
  <c r="SM49" i="3"/>
  <c r="SM50" i="3"/>
  <c r="SM51" i="3"/>
  <c r="SM54" i="3"/>
  <c r="SM52" i="3"/>
  <c r="SM55" i="3"/>
  <c r="SM53" i="3"/>
  <c r="SM39" i="3"/>
  <c r="SM40" i="3"/>
  <c r="SM41" i="3"/>
  <c r="SM46" i="3"/>
  <c r="SM42" i="3"/>
  <c r="SM47" i="3"/>
  <c r="SM45" i="3"/>
  <c r="SM43" i="3"/>
  <c r="SM44" i="3"/>
  <c r="SS99" i="3"/>
  <c r="SS98" i="3"/>
  <c r="SS97" i="3"/>
  <c r="SS96" i="3"/>
  <c r="SS95" i="3"/>
  <c r="SS94" i="3"/>
  <c r="SS93" i="3"/>
  <c r="SS92" i="3"/>
  <c r="SS89" i="3"/>
  <c r="SS91" i="3"/>
  <c r="SS85" i="3"/>
  <c r="SS90" i="3"/>
  <c r="SS88" i="3"/>
  <c r="SS87" i="3"/>
  <c r="SS81" i="3"/>
  <c r="SS84" i="3"/>
  <c r="SS86" i="3"/>
  <c r="SS83" i="3"/>
  <c r="SS82" i="3"/>
  <c r="SS80" i="3"/>
  <c r="SS77" i="3"/>
  <c r="SS78" i="3"/>
  <c r="SS75" i="3"/>
  <c r="SS74" i="3"/>
  <c r="SS72" i="3"/>
  <c r="SS76" i="3"/>
  <c r="SS79" i="3"/>
  <c r="SS70" i="3"/>
  <c r="SS68" i="3"/>
  <c r="SS64" i="3"/>
  <c r="SS73" i="3"/>
  <c r="SS69" i="3"/>
  <c r="SS71" i="3"/>
  <c r="SS67" i="3"/>
  <c r="SS65" i="3"/>
  <c r="SS62" i="3"/>
  <c r="SS56" i="3"/>
  <c r="SS63" i="3"/>
  <c r="SS57" i="3"/>
  <c r="SS58" i="3"/>
  <c r="SS59" i="3"/>
  <c r="SS66" i="3"/>
  <c r="SS60" i="3"/>
  <c r="SS61" i="3"/>
  <c r="SS48" i="3"/>
  <c r="SS49" i="3"/>
  <c r="SS50" i="3"/>
  <c r="SS51" i="3"/>
  <c r="SS54" i="3"/>
  <c r="SS52" i="3"/>
  <c r="SS55" i="3"/>
  <c r="SS53" i="3"/>
  <c r="SS39" i="3"/>
  <c r="SS40" i="3"/>
  <c r="SS41" i="3"/>
  <c r="SS46" i="3"/>
  <c r="SS42" i="3"/>
  <c r="SS47" i="3"/>
  <c r="SS45" i="3"/>
  <c r="SS43" i="3"/>
  <c r="SS44" i="3"/>
  <c r="SY99" i="3"/>
  <c r="SY97" i="3"/>
  <c r="SY98" i="3"/>
  <c r="SY95" i="3"/>
  <c r="SY94" i="3"/>
  <c r="SY96" i="3"/>
  <c r="SY91" i="3"/>
  <c r="SY93" i="3"/>
  <c r="SY92" i="3"/>
  <c r="SY90" i="3"/>
  <c r="SY88" i="3"/>
  <c r="SY85" i="3"/>
  <c r="SY87" i="3"/>
  <c r="SY86" i="3"/>
  <c r="SY81" i="3"/>
  <c r="SY84" i="3"/>
  <c r="SY89" i="3"/>
  <c r="SY83" i="3"/>
  <c r="SY82" i="3"/>
  <c r="SY77" i="3"/>
  <c r="SY78" i="3"/>
  <c r="SY80" i="3"/>
  <c r="SY79" i="3"/>
  <c r="SY76" i="3"/>
  <c r="SY75" i="3"/>
  <c r="SY74" i="3"/>
  <c r="SY72" i="3"/>
  <c r="SY70" i="3"/>
  <c r="SY68" i="3"/>
  <c r="SY64" i="3"/>
  <c r="SY69" i="3"/>
  <c r="SY73" i="3"/>
  <c r="SY71" i="3"/>
  <c r="SY67" i="3"/>
  <c r="SY65" i="3"/>
  <c r="SY62" i="3"/>
  <c r="SY56" i="3"/>
  <c r="SY63" i="3"/>
  <c r="SY57" i="3"/>
  <c r="SY66" i="3"/>
  <c r="SY58" i="3"/>
  <c r="SY59" i="3"/>
  <c r="SY60" i="3"/>
  <c r="SY61" i="3"/>
  <c r="SY48" i="3"/>
  <c r="SY49" i="3"/>
  <c r="SY50" i="3"/>
  <c r="SY51" i="3"/>
  <c r="SY54" i="3"/>
  <c r="SY52" i="3"/>
  <c r="SY55" i="3"/>
  <c r="SY53" i="3"/>
  <c r="SY39" i="3"/>
  <c r="SY40" i="3"/>
  <c r="SY41" i="3"/>
  <c r="SY46" i="3"/>
  <c r="SY42" i="3"/>
  <c r="SY47" i="3"/>
  <c r="SY45" i="3"/>
  <c r="SY43" i="3"/>
  <c r="SY44" i="3"/>
  <c r="TE99" i="3"/>
  <c r="TE98" i="3"/>
  <c r="TE97" i="3"/>
  <c r="TE95" i="3"/>
  <c r="TE96" i="3"/>
  <c r="TE94" i="3"/>
  <c r="TE92" i="3"/>
  <c r="TE89" i="3"/>
  <c r="TE91" i="3"/>
  <c r="TE93" i="3"/>
  <c r="TE90" i="3"/>
  <c r="TE88" i="3"/>
  <c r="TE86" i="3"/>
  <c r="TE85" i="3"/>
  <c r="TE87" i="3"/>
  <c r="TE81" i="3"/>
  <c r="TE84" i="3"/>
  <c r="TE83" i="3"/>
  <c r="TE82" i="3"/>
  <c r="TE79" i="3"/>
  <c r="TE77" i="3"/>
  <c r="TE80" i="3"/>
  <c r="TE78" i="3"/>
  <c r="TE75" i="3"/>
  <c r="TE74" i="3"/>
  <c r="TE72" i="3"/>
  <c r="TE76" i="3"/>
  <c r="TE70" i="3"/>
  <c r="TE68" i="3"/>
  <c r="TE64" i="3"/>
  <c r="TE69" i="3"/>
  <c r="TE73" i="3"/>
  <c r="TE71" i="3"/>
  <c r="TE67" i="3"/>
  <c r="TE65" i="3"/>
  <c r="TE66" i="3"/>
  <c r="TE62" i="3"/>
  <c r="TE56" i="3"/>
  <c r="TE63" i="3"/>
  <c r="TE57" i="3"/>
  <c r="TE58" i="3"/>
  <c r="TE59" i="3"/>
  <c r="TE60" i="3"/>
  <c r="TE61" i="3"/>
  <c r="TE48" i="3"/>
  <c r="TE49" i="3"/>
  <c r="TE50" i="3"/>
  <c r="TE51" i="3"/>
  <c r="TE54" i="3"/>
  <c r="TE52" i="3"/>
  <c r="TE55" i="3"/>
  <c r="TE53" i="3"/>
  <c r="TE39" i="3"/>
  <c r="TE40" i="3"/>
  <c r="TE41" i="3"/>
  <c r="TE46" i="3"/>
  <c r="TE42" i="3"/>
  <c r="TE47" i="3"/>
  <c r="TE45" i="3"/>
  <c r="TE43" i="3"/>
  <c r="TE44" i="3"/>
  <c r="TK99" i="3"/>
  <c r="TK98" i="3"/>
  <c r="TK97" i="3"/>
  <c r="TK95" i="3"/>
  <c r="TK96" i="3"/>
  <c r="TK93" i="3"/>
  <c r="TK92" i="3"/>
  <c r="TK91" i="3"/>
  <c r="TK94" i="3"/>
  <c r="TK89" i="3"/>
  <c r="TK85" i="3"/>
  <c r="TK88" i="3"/>
  <c r="TK86" i="3"/>
  <c r="TK81" i="3"/>
  <c r="TK87" i="3"/>
  <c r="TK84" i="3"/>
  <c r="TK83" i="3"/>
  <c r="TK90" i="3"/>
  <c r="TK82" i="3"/>
  <c r="TK80" i="3"/>
  <c r="TK79" i="3"/>
  <c r="TK77" i="3"/>
  <c r="TK78" i="3"/>
  <c r="TK75" i="3"/>
  <c r="TK74" i="3"/>
  <c r="TK72" i="3"/>
  <c r="TK76" i="3"/>
  <c r="TK70" i="3"/>
  <c r="TK68" i="3"/>
  <c r="TK64" i="3"/>
  <c r="TK73" i="3"/>
  <c r="TK69" i="3"/>
  <c r="TK71" i="3"/>
  <c r="TK67" i="3"/>
  <c r="TK65" i="3"/>
  <c r="TK62" i="3"/>
  <c r="TK56" i="3"/>
  <c r="TK63" i="3"/>
  <c r="TK57" i="3"/>
  <c r="TK58" i="3"/>
  <c r="TK59" i="3"/>
  <c r="TK66" i="3"/>
  <c r="TK60" i="3"/>
  <c r="TK61" i="3"/>
  <c r="TK48" i="3"/>
  <c r="TK49" i="3"/>
  <c r="TK50" i="3"/>
  <c r="TK51" i="3"/>
  <c r="TK54" i="3"/>
  <c r="TK52" i="3"/>
  <c r="TK55" i="3"/>
  <c r="TK53" i="3"/>
  <c r="TK39" i="3"/>
  <c r="TK40" i="3"/>
  <c r="TK41" i="3"/>
  <c r="TK46" i="3"/>
  <c r="TK42" i="3"/>
  <c r="TK47" i="3"/>
  <c r="TK45" i="3"/>
  <c r="TK43" i="3"/>
  <c r="TK44" i="3"/>
  <c r="TQ99" i="3"/>
  <c r="TQ98" i="3"/>
  <c r="TQ96" i="3"/>
  <c r="TQ97" i="3"/>
  <c r="TQ95" i="3"/>
  <c r="TQ94" i="3"/>
  <c r="TQ93" i="3"/>
  <c r="TQ90" i="3"/>
  <c r="TQ92" i="3"/>
  <c r="TQ91" i="3"/>
  <c r="TQ88" i="3"/>
  <c r="TQ85" i="3"/>
  <c r="TQ86" i="3"/>
  <c r="TQ87" i="3"/>
  <c r="TQ89" i="3"/>
  <c r="TQ81" i="3"/>
  <c r="TQ84" i="3"/>
  <c r="TQ83" i="3"/>
  <c r="TQ79" i="3"/>
  <c r="TQ77" i="3"/>
  <c r="TQ78" i="3"/>
  <c r="TQ82" i="3"/>
  <c r="TQ80" i="3"/>
  <c r="TQ76" i="3"/>
  <c r="TQ75" i="3"/>
  <c r="TQ74" i="3"/>
  <c r="TQ72" i="3"/>
  <c r="TQ70" i="3"/>
  <c r="TQ68" i="3"/>
  <c r="TQ64" i="3"/>
  <c r="TQ69" i="3"/>
  <c r="TQ73" i="3"/>
  <c r="TQ71" i="3"/>
  <c r="TQ67" i="3"/>
  <c r="TQ65" i="3"/>
  <c r="TQ62" i="3"/>
  <c r="TQ56" i="3"/>
  <c r="TQ63" i="3"/>
  <c r="TQ57" i="3"/>
  <c r="TQ66" i="3"/>
  <c r="TQ58" i="3"/>
  <c r="TQ59" i="3"/>
  <c r="TQ60" i="3"/>
  <c r="TQ61" i="3"/>
  <c r="TQ48" i="3"/>
  <c r="TQ49" i="3"/>
  <c r="TQ50" i="3"/>
  <c r="TQ51" i="3"/>
  <c r="TQ54" i="3"/>
  <c r="TQ52" i="3"/>
  <c r="TQ55" i="3"/>
  <c r="TQ53" i="3"/>
  <c r="TQ39" i="3"/>
  <c r="TQ40" i="3"/>
  <c r="TQ41" i="3"/>
  <c r="TQ46" i="3"/>
  <c r="TQ42" i="3"/>
  <c r="TQ47" i="3"/>
  <c r="TQ45" i="3"/>
  <c r="TQ43" i="3"/>
  <c r="TQ44" i="3"/>
  <c r="TW99" i="3"/>
  <c r="TW97" i="3"/>
  <c r="TW98" i="3"/>
  <c r="TW95" i="3"/>
  <c r="TW94" i="3"/>
  <c r="TW96" i="3"/>
  <c r="TW93" i="3"/>
  <c r="TW92" i="3"/>
  <c r="TW91" i="3"/>
  <c r="TW89" i="3"/>
  <c r="TW88" i="3"/>
  <c r="TW87" i="3"/>
  <c r="TW85" i="3"/>
  <c r="TW90" i="3"/>
  <c r="TW81" i="3"/>
  <c r="TW84" i="3"/>
  <c r="TW83" i="3"/>
  <c r="TW86" i="3"/>
  <c r="TW77" i="3"/>
  <c r="TW82" i="3"/>
  <c r="TW80" i="3"/>
  <c r="TW79" i="3"/>
  <c r="TW78" i="3"/>
  <c r="TW75" i="3"/>
  <c r="TW74" i="3"/>
  <c r="TW72" i="3"/>
  <c r="TW76" i="3"/>
  <c r="TW70" i="3"/>
  <c r="TW68" i="3"/>
  <c r="TW64" i="3"/>
  <c r="TW69" i="3"/>
  <c r="TW73" i="3"/>
  <c r="TW71" i="3"/>
  <c r="TW67" i="3"/>
  <c r="TW65" i="3"/>
  <c r="TW66" i="3"/>
  <c r="TW62" i="3"/>
  <c r="TW56" i="3"/>
  <c r="TW63" i="3"/>
  <c r="TW57" i="3"/>
  <c r="TW58" i="3"/>
  <c r="TW59" i="3"/>
  <c r="TW60" i="3"/>
  <c r="TW61" i="3"/>
  <c r="TW48" i="3"/>
  <c r="TW49" i="3"/>
  <c r="TW50" i="3"/>
  <c r="TW51" i="3"/>
  <c r="TW54" i="3"/>
  <c r="TW52" i="3"/>
  <c r="TW55" i="3"/>
  <c r="TW53" i="3"/>
  <c r="TW39" i="3"/>
  <c r="TW40" i="3"/>
  <c r="TW41" i="3"/>
  <c r="TW46" i="3"/>
  <c r="TW42" i="3"/>
  <c r="TW47" i="3"/>
  <c r="TW45" i="3"/>
  <c r="TW43" i="3"/>
  <c r="TW44" i="3"/>
  <c r="UC99" i="3"/>
  <c r="UC96" i="3"/>
  <c r="UC95" i="3"/>
  <c r="UC97" i="3"/>
  <c r="UC98" i="3"/>
  <c r="UC93" i="3"/>
  <c r="UC94" i="3"/>
  <c r="UC92" i="3"/>
  <c r="UC90" i="3"/>
  <c r="UC89" i="3"/>
  <c r="UC91" i="3"/>
  <c r="UC85" i="3"/>
  <c r="UC88" i="3"/>
  <c r="UC86" i="3"/>
  <c r="UC81" i="3"/>
  <c r="UC84" i="3"/>
  <c r="UC83" i="3"/>
  <c r="UC87" i="3"/>
  <c r="UC82" i="3"/>
  <c r="UC80" i="3"/>
  <c r="UC77" i="3"/>
  <c r="UC78" i="3"/>
  <c r="UC75" i="3"/>
  <c r="UC74" i="3"/>
  <c r="UC72" i="3"/>
  <c r="UC76" i="3"/>
  <c r="UC79" i="3"/>
  <c r="UC70" i="3"/>
  <c r="UC68" i="3"/>
  <c r="UC64" i="3"/>
  <c r="UC73" i="3"/>
  <c r="UC69" i="3"/>
  <c r="UC71" i="3"/>
  <c r="UC67" i="3"/>
  <c r="UC65" i="3"/>
  <c r="UC62" i="3"/>
  <c r="UC56" i="3"/>
  <c r="UC63" i="3"/>
  <c r="UC57" i="3"/>
  <c r="UC58" i="3"/>
  <c r="UC59" i="3"/>
  <c r="UC66" i="3"/>
  <c r="UC60" i="3"/>
  <c r="UC61" i="3"/>
  <c r="UC48" i="3"/>
  <c r="UC49" i="3"/>
  <c r="UC50" i="3"/>
  <c r="UC51" i="3"/>
  <c r="UC54" i="3"/>
  <c r="UC52" i="3"/>
  <c r="UC55" i="3"/>
  <c r="UC53" i="3"/>
  <c r="UC39" i="3"/>
  <c r="UC40" i="3"/>
  <c r="UC41" i="3"/>
  <c r="UC46" i="3"/>
  <c r="UC42" i="3"/>
  <c r="UC47" i="3"/>
  <c r="UC45" i="3"/>
  <c r="UC43" i="3"/>
  <c r="UC44" i="3"/>
  <c r="UI99" i="3"/>
  <c r="UI97" i="3"/>
  <c r="UI95" i="3"/>
  <c r="UI94" i="3"/>
  <c r="UI98" i="3"/>
  <c r="UI96" i="3"/>
  <c r="UI93" i="3"/>
  <c r="UI91" i="3"/>
  <c r="UI92" i="3"/>
  <c r="UI88" i="3"/>
  <c r="UI89" i="3"/>
  <c r="UI85" i="3"/>
  <c r="UI87" i="3"/>
  <c r="UI81" i="3"/>
  <c r="UI90" i="3"/>
  <c r="UI84" i="3"/>
  <c r="UI83" i="3"/>
  <c r="UI86" i="3"/>
  <c r="UI82" i="3"/>
  <c r="UI77" i="3"/>
  <c r="UI78" i="3"/>
  <c r="UI80" i="3"/>
  <c r="UI79" i="3"/>
  <c r="UI76" i="3"/>
  <c r="UI75" i="3"/>
  <c r="UI74" i="3"/>
  <c r="UI72" i="3"/>
  <c r="UI70" i="3"/>
  <c r="UI68" i="3"/>
  <c r="UI64" i="3"/>
  <c r="UI69" i="3"/>
  <c r="UI73" i="3"/>
  <c r="UI71" i="3"/>
  <c r="UI67" i="3"/>
  <c r="UI65" i="3"/>
  <c r="UI62" i="3"/>
  <c r="UI56" i="3"/>
  <c r="UI63" i="3"/>
  <c r="UI57" i="3"/>
  <c r="UI66" i="3"/>
  <c r="UI58" i="3"/>
  <c r="UI59" i="3"/>
  <c r="UI60" i="3"/>
  <c r="UI61" i="3"/>
  <c r="UI48" i="3"/>
  <c r="UI49" i="3"/>
  <c r="UI50" i="3"/>
  <c r="UI51" i="3"/>
  <c r="UI54" i="3"/>
  <c r="UI52" i="3"/>
  <c r="UI55" i="3"/>
  <c r="UI53" i="3"/>
  <c r="UI39" i="3"/>
  <c r="UI40" i="3"/>
  <c r="UI41" i="3"/>
  <c r="UI46" i="3"/>
  <c r="UI42" i="3"/>
  <c r="UI47" i="3"/>
  <c r="UI45" i="3"/>
  <c r="UI43" i="3"/>
  <c r="UI44" i="3"/>
  <c r="UO99" i="3"/>
  <c r="UO98" i="3"/>
  <c r="UO96" i="3"/>
  <c r="UO97" i="3"/>
  <c r="UO95" i="3"/>
  <c r="UO94" i="3"/>
  <c r="UO92" i="3"/>
  <c r="UO89" i="3"/>
  <c r="UO91" i="3"/>
  <c r="UO93" i="3"/>
  <c r="UO90" i="3"/>
  <c r="UO88" i="3"/>
  <c r="UO86" i="3"/>
  <c r="UO85" i="3"/>
  <c r="UO81" i="3"/>
  <c r="UO84" i="3"/>
  <c r="UO87" i="3"/>
  <c r="UO83" i="3"/>
  <c r="UO82" i="3"/>
  <c r="UO79" i="3"/>
  <c r="UO77" i="3"/>
  <c r="UO80" i="3"/>
  <c r="UO78" i="3"/>
  <c r="UO75" i="3"/>
  <c r="UO74" i="3"/>
  <c r="UO72" i="3"/>
  <c r="UO76" i="3"/>
  <c r="UO70" i="3"/>
  <c r="UO68" i="3"/>
  <c r="UO64" i="3"/>
  <c r="UO69" i="3"/>
  <c r="UO73" i="3"/>
  <c r="UO71" i="3"/>
  <c r="UO67" i="3"/>
  <c r="UO65" i="3"/>
  <c r="UO66" i="3"/>
  <c r="UO62" i="3"/>
  <c r="UO56" i="3"/>
  <c r="UO63" i="3"/>
  <c r="UO57" i="3"/>
  <c r="UO58" i="3"/>
  <c r="UO59" i="3"/>
  <c r="UO60" i="3"/>
  <c r="UO61" i="3"/>
  <c r="UO48" i="3"/>
  <c r="UO49" i="3"/>
  <c r="UO50" i="3"/>
  <c r="UO51" i="3"/>
  <c r="UO54" i="3"/>
  <c r="UO52" i="3"/>
  <c r="UO55" i="3"/>
  <c r="UO53" i="3"/>
  <c r="UO39" i="3"/>
  <c r="UO40" i="3"/>
  <c r="UO41" i="3"/>
  <c r="UO46" i="3"/>
  <c r="UO42" i="3"/>
  <c r="UO47" i="3"/>
  <c r="UO45" i="3"/>
  <c r="UO43" i="3"/>
  <c r="UO44" i="3"/>
  <c r="UU99" i="3"/>
  <c r="UU98" i="3"/>
  <c r="UU97" i="3"/>
  <c r="UU95" i="3"/>
  <c r="UU94" i="3"/>
  <c r="UU93" i="3"/>
  <c r="UU96" i="3"/>
  <c r="UU91" i="3"/>
  <c r="UU90" i="3"/>
  <c r="UU89" i="3"/>
  <c r="UU85" i="3"/>
  <c r="UU92" i="3"/>
  <c r="UU88" i="3"/>
  <c r="UU87" i="3"/>
  <c r="UU81" i="3"/>
  <c r="UU84" i="3"/>
  <c r="UU86" i="3"/>
  <c r="UU83" i="3"/>
  <c r="UU82" i="3"/>
  <c r="UU80" i="3"/>
  <c r="UU79" i="3"/>
  <c r="UU77" i="3"/>
  <c r="UU78" i="3"/>
  <c r="UU75" i="3"/>
  <c r="UU74" i="3"/>
  <c r="UU72" i="3"/>
  <c r="UU76" i="3"/>
  <c r="UU70" i="3"/>
  <c r="UU68" i="3"/>
  <c r="UU64" i="3"/>
  <c r="UU73" i="3"/>
  <c r="UU69" i="3"/>
  <c r="UU71" i="3"/>
  <c r="UU67" i="3"/>
  <c r="UU65" i="3"/>
  <c r="UU62" i="3"/>
  <c r="UU56" i="3"/>
  <c r="UU63" i="3"/>
  <c r="UU57" i="3"/>
  <c r="UU58" i="3"/>
  <c r="UU59" i="3"/>
  <c r="UU66" i="3"/>
  <c r="UU60" i="3"/>
  <c r="UU61" i="3"/>
  <c r="UU48" i="3"/>
  <c r="UU49" i="3"/>
  <c r="UU50" i="3"/>
  <c r="UU51" i="3"/>
  <c r="UU54" i="3"/>
  <c r="UU52" i="3"/>
  <c r="UU55" i="3"/>
  <c r="UU53" i="3"/>
  <c r="UU39" i="3"/>
  <c r="UU40" i="3"/>
  <c r="UU41" i="3"/>
  <c r="UU46" i="3"/>
  <c r="UU42" i="3"/>
  <c r="UU47" i="3"/>
  <c r="UU45" i="3"/>
  <c r="UU43" i="3"/>
  <c r="UU44" i="3"/>
  <c r="VA99" i="3"/>
  <c r="VA98" i="3"/>
  <c r="VA97" i="3"/>
  <c r="VA96" i="3"/>
  <c r="VA93" i="3"/>
  <c r="VA94" i="3"/>
  <c r="VA95" i="3"/>
  <c r="VA90" i="3"/>
  <c r="VA92" i="3"/>
  <c r="VA91" i="3"/>
  <c r="VA88" i="3"/>
  <c r="VA85" i="3"/>
  <c r="VA86" i="3"/>
  <c r="VA89" i="3"/>
  <c r="VA81" i="3"/>
  <c r="VA84" i="3"/>
  <c r="VA87" i="3"/>
  <c r="VA83" i="3"/>
  <c r="VA82" i="3"/>
  <c r="VA79" i="3"/>
  <c r="VA77" i="3"/>
  <c r="VA78" i="3"/>
  <c r="VA80" i="3"/>
  <c r="VA76" i="3"/>
  <c r="VA75" i="3"/>
  <c r="VA74" i="3"/>
  <c r="VA72" i="3"/>
  <c r="VA70" i="3"/>
  <c r="VA68" i="3"/>
  <c r="VA64" i="3"/>
  <c r="VA69" i="3"/>
  <c r="VA73" i="3"/>
  <c r="VA71" i="3"/>
  <c r="VA67" i="3"/>
  <c r="VA65" i="3"/>
  <c r="VA62" i="3"/>
  <c r="VA56" i="3"/>
  <c r="VA63" i="3"/>
  <c r="VA57" i="3"/>
  <c r="VA66" i="3"/>
  <c r="VA58" i="3"/>
  <c r="VA59" i="3"/>
  <c r="VA60" i="3"/>
  <c r="VA61" i="3"/>
  <c r="VA48" i="3"/>
  <c r="VA49" i="3"/>
  <c r="VA50" i="3"/>
  <c r="VA51" i="3"/>
  <c r="VA54" i="3"/>
  <c r="VA52" i="3"/>
  <c r="VA55" i="3"/>
  <c r="VA53" i="3"/>
  <c r="VA39" i="3"/>
  <c r="VA40" i="3"/>
  <c r="VA41" i="3"/>
  <c r="VA46" i="3"/>
  <c r="VA42" i="3"/>
  <c r="VA47" i="3"/>
  <c r="VA45" i="3"/>
  <c r="VA43" i="3"/>
  <c r="VA44" i="3"/>
  <c r="VG99" i="3"/>
  <c r="VG97" i="3"/>
  <c r="VG98" i="3"/>
  <c r="VG94" i="3"/>
  <c r="VG96" i="3"/>
  <c r="VG95" i="3"/>
  <c r="VG92" i="3"/>
  <c r="VG91" i="3"/>
  <c r="VG89" i="3"/>
  <c r="VG90" i="3"/>
  <c r="VG88" i="3"/>
  <c r="VG87" i="3"/>
  <c r="VG85" i="3"/>
  <c r="VG93" i="3"/>
  <c r="VG81" i="3"/>
  <c r="VG86" i="3"/>
  <c r="VG84" i="3"/>
  <c r="VG83" i="3"/>
  <c r="VG82" i="3"/>
  <c r="VG77" i="3"/>
  <c r="VG80" i="3"/>
  <c r="VG79" i="3"/>
  <c r="VG78" i="3"/>
  <c r="VG75" i="3"/>
  <c r="VG74" i="3"/>
  <c r="VG72" i="3"/>
  <c r="VG76" i="3"/>
  <c r="VG70" i="3"/>
  <c r="VG68" i="3"/>
  <c r="VG64" i="3"/>
  <c r="VG69" i="3"/>
  <c r="VG73" i="3"/>
  <c r="VG71" i="3"/>
  <c r="VG67" i="3"/>
  <c r="VG65" i="3"/>
  <c r="VG66" i="3"/>
  <c r="VG62" i="3"/>
  <c r="VG56" i="3"/>
  <c r="VG63" i="3"/>
  <c r="VG57" i="3"/>
  <c r="VG58" i="3"/>
  <c r="VG59" i="3"/>
  <c r="VG60" i="3"/>
  <c r="VG61" i="3"/>
  <c r="VG48" i="3"/>
  <c r="VG49" i="3"/>
  <c r="VG50" i="3"/>
  <c r="VG51" i="3"/>
  <c r="VG54" i="3"/>
  <c r="VG52" i="3"/>
  <c r="VG55" i="3"/>
  <c r="VG53" i="3"/>
  <c r="VG39" i="3"/>
  <c r="VG40" i="3"/>
  <c r="VG41" i="3"/>
  <c r="VG46" i="3"/>
  <c r="VG42" i="3"/>
  <c r="VG47" i="3"/>
  <c r="VG45" i="3"/>
  <c r="VG43" i="3"/>
  <c r="VG44" i="3"/>
  <c r="VM99" i="3"/>
  <c r="VM98" i="3"/>
  <c r="VM96" i="3"/>
  <c r="VM97" i="3"/>
  <c r="VM95" i="3"/>
  <c r="VM93" i="3"/>
  <c r="VM90" i="3"/>
  <c r="VM94" i="3"/>
  <c r="VM89" i="3"/>
  <c r="VM92" i="3"/>
  <c r="VM85" i="3"/>
  <c r="VM91" i="3"/>
  <c r="VM88" i="3"/>
  <c r="VM86" i="3"/>
  <c r="VM81" i="3"/>
  <c r="VM87" i="3"/>
  <c r="VM84" i="3"/>
  <c r="VM83" i="3"/>
  <c r="VM80" i="3"/>
  <c r="VM77" i="3"/>
  <c r="VM78" i="3"/>
  <c r="VM82" i="3"/>
  <c r="VM79" i="3"/>
  <c r="VM75" i="3"/>
  <c r="VM74" i="3"/>
  <c r="VM72" i="3"/>
  <c r="VM76" i="3"/>
  <c r="VM70" i="3"/>
  <c r="VM68" i="3"/>
  <c r="VM64" i="3"/>
  <c r="VM73" i="3"/>
  <c r="VM69" i="3"/>
  <c r="VM71" i="3"/>
  <c r="VM67" i="3"/>
  <c r="VM65" i="3"/>
  <c r="VM62" i="3"/>
  <c r="VM56" i="3"/>
  <c r="VM63" i="3"/>
  <c r="VM57" i="3"/>
  <c r="VM58" i="3"/>
  <c r="VM59" i="3"/>
  <c r="VM66" i="3"/>
  <c r="VM60" i="3"/>
  <c r="VM61" i="3"/>
  <c r="VM48" i="3"/>
  <c r="VM49" i="3"/>
  <c r="VM50" i="3"/>
  <c r="VM51" i="3"/>
  <c r="VM54" i="3"/>
  <c r="VM52" i="3"/>
  <c r="VM55" i="3"/>
  <c r="VM53" i="3"/>
  <c r="VM39" i="3"/>
  <c r="VM40" i="3"/>
  <c r="VM41" i="3"/>
  <c r="VM46" i="3"/>
  <c r="VM42" i="3"/>
  <c r="VM47" i="3"/>
  <c r="VM45" i="3"/>
  <c r="VM43" i="3"/>
  <c r="VM44" i="3"/>
  <c r="VS99" i="3"/>
  <c r="VS97" i="3"/>
  <c r="VS98" i="3"/>
  <c r="VS95" i="3"/>
  <c r="VS94" i="3"/>
  <c r="VS93" i="3"/>
  <c r="VS92" i="3"/>
  <c r="VS91" i="3"/>
  <c r="VS88" i="3"/>
  <c r="VS90" i="3"/>
  <c r="VS85" i="3"/>
  <c r="VS87" i="3"/>
  <c r="VS89" i="3"/>
  <c r="VS81" i="3"/>
  <c r="VS86" i="3"/>
  <c r="VS84" i="3"/>
  <c r="VS83" i="3"/>
  <c r="VS96" i="3"/>
  <c r="VS82" i="3"/>
  <c r="VS80" i="3"/>
  <c r="VS77" i="3"/>
  <c r="VS78" i="3"/>
  <c r="VS79" i="3"/>
  <c r="VS76" i="3"/>
  <c r="VS75" i="3"/>
  <c r="VS74" i="3"/>
  <c r="VS72" i="3"/>
  <c r="VS70" i="3"/>
  <c r="VS68" i="3"/>
  <c r="VS64" i="3"/>
  <c r="VS69" i="3"/>
  <c r="VS73" i="3"/>
  <c r="VS71" i="3"/>
  <c r="VS67" i="3"/>
  <c r="VS65" i="3"/>
  <c r="VS62" i="3"/>
  <c r="VS56" i="3"/>
  <c r="VS66" i="3"/>
  <c r="VS63" i="3"/>
  <c r="VS57" i="3"/>
  <c r="VS58" i="3"/>
  <c r="VS59" i="3"/>
  <c r="VS60" i="3"/>
  <c r="VS61" i="3"/>
  <c r="VS48" i="3"/>
  <c r="VS49" i="3"/>
  <c r="VS50" i="3"/>
  <c r="VS51" i="3"/>
  <c r="VS54" i="3"/>
  <c r="VS52" i="3"/>
  <c r="VS55" i="3"/>
  <c r="VS53" i="3"/>
  <c r="VS39" i="3"/>
  <c r="VS40" i="3"/>
  <c r="VS41" i="3"/>
  <c r="VS46" i="3"/>
  <c r="VS42" i="3"/>
  <c r="VS47" i="3"/>
  <c r="VS45" i="3"/>
  <c r="VS43" i="3"/>
  <c r="VS44" i="3"/>
  <c r="VY99" i="3"/>
  <c r="VY98" i="3"/>
  <c r="VY95" i="3"/>
  <c r="VY97" i="3"/>
  <c r="VY96" i="3"/>
  <c r="VY93" i="3"/>
  <c r="VY89" i="3"/>
  <c r="VY94" i="3"/>
  <c r="VY91" i="3"/>
  <c r="VY92" i="3"/>
  <c r="VY90" i="3"/>
  <c r="VY88" i="3"/>
  <c r="VY86" i="3"/>
  <c r="VY85" i="3"/>
  <c r="VY87" i="3"/>
  <c r="VY81" i="3"/>
  <c r="VY84" i="3"/>
  <c r="VY83" i="3"/>
  <c r="VY80" i="3"/>
  <c r="VY82" i="3"/>
  <c r="VY79" i="3"/>
  <c r="VY77" i="3"/>
  <c r="VY78" i="3"/>
  <c r="VY75" i="3"/>
  <c r="VY74" i="3"/>
  <c r="VY72" i="3"/>
  <c r="VY70" i="3"/>
  <c r="VY68" i="3"/>
  <c r="VY64" i="3"/>
  <c r="VY69" i="3"/>
  <c r="VY73" i="3"/>
  <c r="VY76" i="3"/>
  <c r="VY71" i="3"/>
  <c r="VY67" i="3"/>
  <c r="VY65" i="3"/>
  <c r="VY62" i="3"/>
  <c r="VY56" i="3"/>
  <c r="VY63" i="3"/>
  <c r="VY57" i="3"/>
  <c r="VY58" i="3"/>
  <c r="VY59" i="3"/>
  <c r="VY60" i="3"/>
  <c r="VY66" i="3"/>
  <c r="VY61" i="3"/>
  <c r="VY48" i="3"/>
  <c r="VY49" i="3"/>
  <c r="VY50" i="3"/>
  <c r="VY51" i="3"/>
  <c r="VY54" i="3"/>
  <c r="VY52" i="3"/>
  <c r="VY55" i="3"/>
  <c r="VY53" i="3"/>
  <c r="VY39" i="3"/>
  <c r="VY40" i="3"/>
  <c r="VY41" i="3"/>
  <c r="VY46" i="3"/>
  <c r="VY42" i="3"/>
  <c r="VY47" i="3"/>
  <c r="VY45" i="3"/>
  <c r="VY43" i="3"/>
  <c r="VY44" i="3"/>
  <c r="WE99" i="3"/>
  <c r="WE97" i="3"/>
  <c r="WE98" i="3"/>
  <c r="WE96" i="3"/>
  <c r="WE94" i="3"/>
  <c r="WE95" i="3"/>
  <c r="WE93" i="3"/>
  <c r="WE92" i="3"/>
  <c r="WE91" i="3"/>
  <c r="WE85" i="3"/>
  <c r="WE90" i="3"/>
  <c r="WE89" i="3"/>
  <c r="WE88" i="3"/>
  <c r="WE86" i="3"/>
  <c r="WE81" i="3"/>
  <c r="WE84" i="3"/>
  <c r="WE87" i="3"/>
  <c r="WE83" i="3"/>
  <c r="WE82" i="3"/>
  <c r="WE80" i="3"/>
  <c r="WE79" i="3"/>
  <c r="WE77" i="3"/>
  <c r="WE78" i="3"/>
  <c r="WE75" i="3"/>
  <c r="WE76" i="3"/>
  <c r="WE74" i="3"/>
  <c r="WE72" i="3"/>
  <c r="WE73" i="3"/>
  <c r="WE70" i="3"/>
  <c r="WE68" i="3"/>
  <c r="WE64" i="3"/>
  <c r="WE69" i="3"/>
  <c r="WE71" i="3"/>
  <c r="WE67" i="3"/>
  <c r="WE65" i="3"/>
  <c r="WE62" i="3"/>
  <c r="WE56" i="3"/>
  <c r="WE63" i="3"/>
  <c r="WE57" i="3"/>
  <c r="WE58" i="3"/>
  <c r="WE66" i="3"/>
  <c r="WE59" i="3"/>
  <c r="WE60" i="3"/>
  <c r="WE61" i="3"/>
  <c r="WE48" i="3"/>
  <c r="WE49" i="3"/>
  <c r="WE50" i="3"/>
  <c r="WE51" i="3"/>
  <c r="WE54" i="3"/>
  <c r="WE52" i="3"/>
  <c r="WE55" i="3"/>
  <c r="WE53" i="3"/>
  <c r="WE39" i="3"/>
  <c r="WE40" i="3"/>
  <c r="WE41" i="3"/>
  <c r="WE46" i="3"/>
  <c r="WE42" i="3"/>
  <c r="WE47" i="3"/>
  <c r="WE45" i="3"/>
  <c r="WE43" i="3"/>
  <c r="WE44" i="3"/>
  <c r="WK99" i="3"/>
  <c r="WK98" i="3"/>
  <c r="WK96" i="3"/>
  <c r="WK97" i="3"/>
  <c r="WK95" i="3"/>
  <c r="WK93" i="3"/>
  <c r="WK94" i="3"/>
  <c r="WK90" i="3"/>
  <c r="WK91" i="3"/>
  <c r="WK88" i="3"/>
  <c r="WK89" i="3"/>
  <c r="WK85" i="3"/>
  <c r="WK92" i="3"/>
  <c r="WK86" i="3"/>
  <c r="WK87" i="3"/>
  <c r="WK81" i="3"/>
  <c r="WK84" i="3"/>
  <c r="WK83" i="3"/>
  <c r="WK80" i="3"/>
  <c r="WK82" i="3"/>
  <c r="WK79" i="3"/>
  <c r="WK77" i="3"/>
  <c r="WK78" i="3"/>
  <c r="WK76" i="3"/>
  <c r="WK75" i="3"/>
  <c r="WK74" i="3"/>
  <c r="WK72" i="3"/>
  <c r="WK70" i="3"/>
  <c r="WK68" i="3"/>
  <c r="WK64" i="3"/>
  <c r="WK69" i="3"/>
  <c r="WK73" i="3"/>
  <c r="WK71" i="3"/>
  <c r="WK67" i="3"/>
  <c r="WK65" i="3"/>
  <c r="WK62" i="3"/>
  <c r="WK56" i="3"/>
  <c r="WK66" i="3"/>
  <c r="WK63" i="3"/>
  <c r="WK57" i="3"/>
  <c r="WK58" i="3"/>
  <c r="WK59" i="3"/>
  <c r="WK60" i="3"/>
  <c r="WK61" i="3"/>
  <c r="WK48" i="3"/>
  <c r="WK49" i="3"/>
  <c r="WK50" i="3"/>
  <c r="WK51" i="3"/>
  <c r="WK54" i="3"/>
  <c r="WK52" i="3"/>
  <c r="WK55" i="3"/>
  <c r="WK53" i="3"/>
  <c r="WK39" i="3"/>
  <c r="WK40" i="3"/>
  <c r="WK41" i="3"/>
  <c r="WK46" i="3"/>
  <c r="WK42" i="3"/>
  <c r="WK47" i="3"/>
  <c r="WK45" i="3"/>
  <c r="WK43" i="3"/>
  <c r="WK44" i="3"/>
  <c r="WQ99" i="3"/>
  <c r="WQ98" i="3"/>
  <c r="WQ96" i="3"/>
  <c r="WQ97" i="3"/>
  <c r="WQ94" i="3"/>
  <c r="WQ93" i="3"/>
  <c r="WQ92" i="3"/>
  <c r="WQ95" i="3"/>
  <c r="WQ91" i="3"/>
  <c r="WQ88" i="3"/>
  <c r="WQ87" i="3"/>
  <c r="WQ85" i="3"/>
  <c r="WQ90" i="3"/>
  <c r="WQ89" i="3"/>
  <c r="WQ86" i="3"/>
  <c r="WQ81" i="3"/>
  <c r="WQ84" i="3"/>
  <c r="WQ83" i="3"/>
  <c r="WQ82" i="3"/>
  <c r="WQ80" i="3"/>
  <c r="WQ77" i="3"/>
  <c r="WQ79" i="3"/>
  <c r="WQ78" i="3"/>
  <c r="WQ75" i="3"/>
  <c r="WQ74" i="3"/>
  <c r="WQ72" i="3"/>
  <c r="WQ70" i="3"/>
  <c r="WQ68" i="3"/>
  <c r="WQ64" i="3"/>
  <c r="WQ69" i="3"/>
  <c r="WQ76" i="3"/>
  <c r="WQ73" i="3"/>
  <c r="WQ71" i="3"/>
  <c r="WQ67" i="3"/>
  <c r="WQ65" i="3"/>
  <c r="WQ62" i="3"/>
  <c r="WQ56" i="3"/>
  <c r="WQ63" i="3"/>
  <c r="WQ57" i="3"/>
  <c r="WQ58" i="3"/>
  <c r="WQ59" i="3"/>
  <c r="WQ60" i="3"/>
  <c r="WQ66" i="3"/>
  <c r="WQ61" i="3"/>
  <c r="WQ48" i="3"/>
  <c r="WQ49" i="3"/>
  <c r="WQ50" i="3"/>
  <c r="WQ51" i="3"/>
  <c r="WQ54" i="3"/>
  <c r="WQ52" i="3"/>
  <c r="WQ55" i="3"/>
  <c r="WQ53" i="3"/>
  <c r="WQ39" i="3"/>
  <c r="WQ40" i="3"/>
  <c r="WQ41" i="3"/>
  <c r="WQ46" i="3"/>
  <c r="WQ42" i="3"/>
  <c r="WQ47" i="3"/>
  <c r="WQ45" i="3"/>
  <c r="WQ43" i="3"/>
  <c r="WQ44" i="3"/>
  <c r="WW99" i="3"/>
  <c r="WW98" i="3"/>
  <c r="WW96" i="3"/>
  <c r="WW97" i="3"/>
  <c r="WW95" i="3"/>
  <c r="WW94" i="3"/>
  <c r="WW93" i="3"/>
  <c r="WW90" i="3"/>
  <c r="WW92" i="3"/>
  <c r="WW89" i="3"/>
  <c r="WW85" i="3"/>
  <c r="WW91" i="3"/>
  <c r="WW88" i="3"/>
  <c r="WW87" i="3"/>
  <c r="WW81" i="3"/>
  <c r="WW84" i="3"/>
  <c r="WW86" i="3"/>
  <c r="WW83" i="3"/>
  <c r="WW82" i="3"/>
  <c r="WW80" i="3"/>
  <c r="WW77" i="3"/>
  <c r="WW78" i="3"/>
  <c r="WW79" i="3"/>
  <c r="WW75" i="3"/>
  <c r="WW76" i="3"/>
  <c r="WW74" i="3"/>
  <c r="WW72" i="3"/>
  <c r="WW73" i="3"/>
  <c r="WW70" i="3"/>
  <c r="WW68" i="3"/>
  <c r="WW64" i="3"/>
  <c r="WW69" i="3"/>
  <c r="WW71" i="3"/>
  <c r="WW67" i="3"/>
  <c r="WW65" i="3"/>
  <c r="WW62" i="3"/>
  <c r="WW56" i="3"/>
  <c r="WW63" i="3"/>
  <c r="WW57" i="3"/>
  <c r="WW58" i="3"/>
  <c r="WW59" i="3"/>
  <c r="WW66" i="3"/>
  <c r="WW60" i="3"/>
  <c r="WW61" i="3"/>
  <c r="WW48" i="3"/>
  <c r="WW49" i="3"/>
  <c r="WW50" i="3"/>
  <c r="WW51" i="3"/>
  <c r="WW54" i="3"/>
  <c r="WW52" i="3"/>
  <c r="WW55" i="3"/>
  <c r="WW53" i="3"/>
  <c r="WW39" i="3"/>
  <c r="WW40" i="3"/>
  <c r="WW41" i="3"/>
  <c r="WW46" i="3"/>
  <c r="WW42" i="3"/>
  <c r="WW47" i="3"/>
  <c r="WW45" i="3"/>
  <c r="WW43" i="3"/>
  <c r="WW44" i="3"/>
  <c r="XC99" i="3"/>
  <c r="XC97" i="3"/>
  <c r="XC96" i="3"/>
  <c r="XC94" i="3"/>
  <c r="XC95" i="3"/>
  <c r="XC93" i="3"/>
  <c r="XC98" i="3"/>
  <c r="XC91" i="3"/>
  <c r="XC88" i="3"/>
  <c r="XC92" i="3"/>
  <c r="XC85" i="3"/>
  <c r="XC87" i="3"/>
  <c r="XC89" i="3"/>
  <c r="XC86" i="3"/>
  <c r="XC81" i="3"/>
  <c r="XC90" i="3"/>
  <c r="XC84" i="3"/>
  <c r="XC83" i="3"/>
  <c r="XC82" i="3"/>
  <c r="XC80" i="3"/>
  <c r="XC77" i="3"/>
  <c r="XC78" i="3"/>
  <c r="XC79" i="3"/>
  <c r="XC76" i="3"/>
  <c r="XC75" i="3"/>
  <c r="XC74" i="3"/>
  <c r="XC72" i="3"/>
  <c r="XC70" i="3"/>
  <c r="XC68" i="3"/>
  <c r="XC64" i="3"/>
  <c r="XC69" i="3"/>
  <c r="XC73" i="3"/>
  <c r="XC71" i="3"/>
  <c r="XC67" i="3"/>
  <c r="XC65" i="3"/>
  <c r="XC62" i="3"/>
  <c r="XC56" i="3"/>
  <c r="XC63" i="3"/>
  <c r="XC57" i="3"/>
  <c r="XC58" i="3"/>
  <c r="XC66" i="3"/>
  <c r="XC59" i="3"/>
  <c r="XC60" i="3"/>
  <c r="XC61" i="3"/>
  <c r="XC48" i="3"/>
  <c r="XC49" i="3"/>
  <c r="XC50" i="3"/>
  <c r="XC51" i="3"/>
  <c r="XC54" i="3"/>
  <c r="XC52" i="3"/>
  <c r="XC55" i="3"/>
  <c r="XC53" i="3"/>
  <c r="XC39" i="3"/>
  <c r="XC40" i="3"/>
  <c r="XC41" i="3"/>
  <c r="XC46" i="3"/>
  <c r="XC42" i="3"/>
  <c r="XC47" i="3"/>
  <c r="XC45" i="3"/>
  <c r="XC43" i="3"/>
  <c r="XC44" i="3"/>
  <c r="XI99" i="3"/>
  <c r="XI96" i="3"/>
  <c r="XI98" i="3"/>
  <c r="XI97" i="3"/>
  <c r="XI95" i="3"/>
  <c r="XI93" i="3"/>
  <c r="XI94" i="3"/>
  <c r="XI89" i="3"/>
  <c r="XI92" i="3"/>
  <c r="XI91" i="3"/>
  <c r="XI90" i="3"/>
  <c r="XI88" i="3"/>
  <c r="XI86" i="3"/>
  <c r="XI85" i="3"/>
  <c r="XI81" i="3"/>
  <c r="XI84" i="3"/>
  <c r="XI83" i="3"/>
  <c r="XI87" i="3"/>
  <c r="XI80" i="3"/>
  <c r="XI82" i="3"/>
  <c r="XI79" i="3"/>
  <c r="XI77" i="3"/>
  <c r="XI78" i="3"/>
  <c r="XI75" i="3"/>
  <c r="XI74" i="3"/>
  <c r="XI72" i="3"/>
  <c r="XI70" i="3"/>
  <c r="XI68" i="3"/>
  <c r="XI64" i="3"/>
  <c r="XI76" i="3"/>
  <c r="XI69" i="3"/>
  <c r="XI73" i="3"/>
  <c r="XI71" i="3"/>
  <c r="XI67" i="3"/>
  <c r="XI65" i="3"/>
  <c r="XI62" i="3"/>
  <c r="XI56" i="3"/>
  <c r="XI63" i="3"/>
  <c r="XI57" i="3"/>
  <c r="XI66" i="3"/>
  <c r="XI58" i="3"/>
  <c r="XI59" i="3"/>
  <c r="XI60" i="3"/>
  <c r="XI61" i="3"/>
  <c r="XI48" i="3"/>
  <c r="XI49" i="3"/>
  <c r="XI50" i="3"/>
  <c r="XI51" i="3"/>
  <c r="XI54" i="3"/>
  <c r="XI52" i="3"/>
  <c r="XI55" i="3"/>
  <c r="XI53" i="3"/>
  <c r="XI39" i="3"/>
  <c r="XI40" i="3"/>
  <c r="XI41" i="3"/>
  <c r="XI46" i="3"/>
  <c r="XI42" i="3"/>
  <c r="XI47" i="3"/>
  <c r="XI45" i="3"/>
  <c r="XI43" i="3"/>
  <c r="XI44" i="3"/>
  <c r="XO99" i="3"/>
  <c r="XO96" i="3"/>
  <c r="XO98" i="3"/>
  <c r="XO97" i="3"/>
  <c r="XO95" i="3"/>
  <c r="XO94" i="3"/>
  <c r="XO93" i="3"/>
  <c r="XO91" i="3"/>
  <c r="XO92" i="3"/>
  <c r="XO90" i="3"/>
  <c r="XO89" i="3"/>
  <c r="XO85" i="3"/>
  <c r="XO88" i="3"/>
  <c r="XO86" i="3"/>
  <c r="XO87" i="3"/>
  <c r="XO81" i="3"/>
  <c r="XO84" i="3"/>
  <c r="XO83" i="3"/>
  <c r="XO82" i="3"/>
  <c r="XO79" i="3"/>
  <c r="XO77" i="3"/>
  <c r="XO80" i="3"/>
  <c r="XO78" i="3"/>
  <c r="XO75" i="3"/>
  <c r="XO76" i="3"/>
  <c r="XO74" i="3"/>
  <c r="XO72" i="3"/>
  <c r="XO73" i="3"/>
  <c r="XO70" i="3"/>
  <c r="XO68" i="3"/>
  <c r="XO64" i="3"/>
  <c r="XO69" i="3"/>
  <c r="XO71" i="3"/>
  <c r="XO67" i="3"/>
  <c r="XO65" i="3"/>
  <c r="XO62" i="3"/>
  <c r="XO56" i="3"/>
  <c r="XO66" i="3"/>
  <c r="XO63" i="3"/>
  <c r="XO57" i="3"/>
  <c r="XO58" i="3"/>
  <c r="XO59" i="3"/>
  <c r="XO60" i="3"/>
  <c r="XO61" i="3"/>
  <c r="XO48" i="3"/>
  <c r="XO49" i="3"/>
  <c r="XO50" i="3"/>
  <c r="XO51" i="3"/>
  <c r="XO54" i="3"/>
  <c r="XO52" i="3"/>
  <c r="XO55" i="3"/>
  <c r="XO53" i="3"/>
  <c r="XO39" i="3"/>
  <c r="XO40" i="3"/>
  <c r="XO41" i="3"/>
  <c r="XO46" i="3"/>
  <c r="XO42" i="3"/>
  <c r="XO47" i="3"/>
  <c r="XO45" i="3"/>
  <c r="XO43" i="3"/>
  <c r="XO44" i="3"/>
  <c r="XU99" i="3"/>
  <c r="XU98" i="3"/>
  <c r="XU96" i="3"/>
  <c r="XU95" i="3"/>
  <c r="XU97" i="3"/>
  <c r="XU93" i="3"/>
  <c r="XU94" i="3"/>
  <c r="XU92" i="3"/>
  <c r="XU90" i="3"/>
  <c r="XU91" i="3"/>
  <c r="XU88" i="3"/>
  <c r="XU85" i="3"/>
  <c r="XU86" i="3"/>
  <c r="XU81" i="3"/>
  <c r="XU84" i="3"/>
  <c r="XU89" i="3"/>
  <c r="XU83" i="3"/>
  <c r="XU87" i="3"/>
  <c r="XU82" i="3"/>
  <c r="XU80" i="3"/>
  <c r="XU79" i="3"/>
  <c r="XU77" i="3"/>
  <c r="XU78" i="3"/>
  <c r="XU76" i="3"/>
  <c r="XU75" i="3"/>
  <c r="XU74" i="3"/>
  <c r="XU72" i="3"/>
  <c r="XU70" i="3"/>
  <c r="XU68" i="3"/>
  <c r="XU64" i="3"/>
  <c r="XU69" i="3"/>
  <c r="XU73" i="3"/>
  <c r="XU71" i="3"/>
  <c r="XU67" i="3"/>
  <c r="XU65" i="3"/>
  <c r="XU66" i="3"/>
  <c r="XU62" i="3"/>
  <c r="XU56" i="3"/>
  <c r="XU63" i="3"/>
  <c r="XU57" i="3"/>
  <c r="XU58" i="3"/>
  <c r="XU59" i="3"/>
  <c r="XU60" i="3"/>
  <c r="XU61" i="3"/>
  <c r="XU48" i="3"/>
  <c r="XU49" i="3"/>
  <c r="XU50" i="3"/>
  <c r="XU51" i="3"/>
  <c r="XU54" i="3"/>
  <c r="XU52" i="3"/>
  <c r="XU55" i="3"/>
  <c r="XU53" i="3"/>
  <c r="XU39" i="3"/>
  <c r="XU40" i="3"/>
  <c r="XU41" i="3"/>
  <c r="XU46" i="3"/>
  <c r="XU42" i="3"/>
  <c r="XU47" i="3"/>
  <c r="XU45" i="3"/>
  <c r="XU43" i="3"/>
  <c r="XU44" i="3"/>
  <c r="YA99" i="3"/>
  <c r="YA96" i="3"/>
  <c r="YA98" i="3"/>
  <c r="YA97" i="3"/>
  <c r="YA94" i="3"/>
  <c r="YA95" i="3"/>
  <c r="YA93" i="3"/>
  <c r="YA92" i="3"/>
  <c r="YA91" i="3"/>
  <c r="YA90" i="3"/>
  <c r="YA89" i="3"/>
  <c r="YA88" i="3"/>
  <c r="YA87" i="3"/>
  <c r="YA85" i="3"/>
  <c r="YA81" i="3"/>
  <c r="YA84" i="3"/>
  <c r="YA83" i="3"/>
  <c r="YA82" i="3"/>
  <c r="YA86" i="3"/>
  <c r="YA80" i="3"/>
  <c r="YA79" i="3"/>
  <c r="YA77" i="3"/>
  <c r="YA78" i="3"/>
  <c r="YA75" i="3"/>
  <c r="YA74" i="3"/>
  <c r="YA72" i="3"/>
  <c r="YA76" i="3"/>
  <c r="YA70" i="3"/>
  <c r="YA68" i="3"/>
  <c r="YA64" i="3"/>
  <c r="YA69" i="3"/>
  <c r="YA73" i="3"/>
  <c r="YA71" i="3"/>
  <c r="YA67" i="3"/>
  <c r="YA65" i="3"/>
  <c r="YA62" i="3"/>
  <c r="YA56" i="3"/>
  <c r="YA63" i="3"/>
  <c r="YA57" i="3"/>
  <c r="YA58" i="3"/>
  <c r="YA59" i="3"/>
  <c r="YA60" i="3"/>
  <c r="YA66" i="3"/>
  <c r="YA61" i="3"/>
  <c r="YA48" i="3"/>
  <c r="YA49" i="3"/>
  <c r="YA50" i="3"/>
  <c r="YA51" i="3"/>
  <c r="YA54" i="3"/>
  <c r="YA52" i="3"/>
  <c r="YA55" i="3"/>
  <c r="YA53" i="3"/>
  <c r="YA39" i="3"/>
  <c r="YA40" i="3"/>
  <c r="YA41" i="3"/>
  <c r="YA46" i="3"/>
  <c r="YA42" i="3"/>
  <c r="YA47" i="3"/>
  <c r="YA45" i="3"/>
  <c r="YA43" i="3"/>
  <c r="YA44" i="3"/>
  <c r="YG99" i="3"/>
  <c r="YG98" i="3"/>
  <c r="YG96" i="3"/>
  <c r="YG97" i="3"/>
  <c r="YG94" i="3"/>
  <c r="YG93" i="3"/>
  <c r="YG95" i="3"/>
  <c r="YG90" i="3"/>
  <c r="YG89" i="3"/>
  <c r="YG85" i="3"/>
  <c r="YG91" i="3"/>
  <c r="YG88" i="3"/>
  <c r="YG92" i="3"/>
  <c r="YG86" i="3"/>
  <c r="YG81" i="3"/>
  <c r="YG84" i="3"/>
  <c r="YG87" i="3"/>
  <c r="YG83" i="3"/>
  <c r="YG79" i="3"/>
  <c r="YG82" i="3"/>
  <c r="YG80" i="3"/>
  <c r="YG75" i="3"/>
  <c r="YG77" i="3"/>
  <c r="YG78" i="3"/>
  <c r="YG76" i="3"/>
  <c r="YG74" i="3"/>
  <c r="YG72" i="3"/>
  <c r="YG73" i="3"/>
  <c r="YG70" i="3"/>
  <c r="YG68" i="3"/>
  <c r="YG64" i="3"/>
  <c r="YG69" i="3"/>
  <c r="YG71" i="3"/>
  <c r="YG67" i="3"/>
  <c r="YG65" i="3"/>
  <c r="YG62" i="3"/>
  <c r="YG56" i="3"/>
  <c r="YG63" i="3"/>
  <c r="YG57" i="3"/>
  <c r="YG58" i="3"/>
  <c r="YG59" i="3"/>
  <c r="YG66" i="3"/>
  <c r="YG60" i="3"/>
  <c r="YG61" i="3"/>
  <c r="YG48" i="3"/>
  <c r="YG49" i="3"/>
  <c r="YG50" i="3"/>
  <c r="YG51" i="3"/>
  <c r="YG54" i="3"/>
  <c r="YG52" i="3"/>
  <c r="YG55" i="3"/>
  <c r="YG53" i="3"/>
  <c r="YG39" i="3"/>
  <c r="YG40" i="3"/>
  <c r="YG41" i="3"/>
  <c r="YG46" i="3"/>
  <c r="YG42" i="3"/>
  <c r="YG47" i="3"/>
  <c r="YG45" i="3"/>
  <c r="YG43" i="3"/>
  <c r="YG44" i="3"/>
  <c r="YM99" i="3"/>
  <c r="YM97" i="3"/>
  <c r="YM96" i="3"/>
  <c r="YM98" i="3"/>
  <c r="YM95" i="3"/>
  <c r="YM94" i="3"/>
  <c r="YM93" i="3"/>
  <c r="YM91" i="3"/>
  <c r="YM92" i="3"/>
  <c r="YM88" i="3"/>
  <c r="YM89" i="3"/>
  <c r="YM90" i="3"/>
  <c r="YM85" i="3"/>
  <c r="YM87" i="3"/>
  <c r="YM81" i="3"/>
  <c r="YM84" i="3"/>
  <c r="YM83" i="3"/>
  <c r="YM82" i="3"/>
  <c r="YM86" i="3"/>
  <c r="YM80" i="3"/>
  <c r="YM79" i="3"/>
  <c r="YM75" i="3"/>
  <c r="YM77" i="3"/>
  <c r="YM78" i="3"/>
  <c r="YM76" i="3"/>
  <c r="YM74" i="3"/>
  <c r="YM72" i="3"/>
  <c r="YM70" i="3"/>
  <c r="YM68" i="3"/>
  <c r="YM64" i="3"/>
  <c r="YM69" i="3"/>
  <c r="YM73" i="3"/>
  <c r="YM71" i="3"/>
  <c r="YM67" i="3"/>
  <c r="YM65" i="3"/>
  <c r="YM62" i="3"/>
  <c r="YM56" i="3"/>
  <c r="YM63" i="3"/>
  <c r="YM57" i="3"/>
  <c r="YM58" i="3"/>
  <c r="YM66" i="3"/>
  <c r="YM59" i="3"/>
  <c r="YM60" i="3"/>
  <c r="YM61" i="3"/>
  <c r="YM48" i="3"/>
  <c r="YM49" i="3"/>
  <c r="YM50" i="3"/>
  <c r="YM51" i="3"/>
  <c r="YM54" i="3"/>
  <c r="YM52" i="3"/>
  <c r="YM55" i="3"/>
  <c r="YM53" i="3"/>
  <c r="YM39" i="3"/>
  <c r="YM40" i="3"/>
  <c r="YM41" i="3"/>
  <c r="YM46" i="3"/>
  <c r="YM42" i="3"/>
  <c r="YM47" i="3"/>
  <c r="YM45" i="3"/>
  <c r="YM43" i="3"/>
  <c r="YM44" i="3"/>
  <c r="YS99" i="3"/>
  <c r="YS98" i="3"/>
  <c r="YS96" i="3"/>
  <c r="YS97" i="3"/>
  <c r="YS95" i="3"/>
  <c r="YS93" i="3"/>
  <c r="YS94" i="3"/>
  <c r="YS89" i="3"/>
  <c r="YS91" i="3"/>
  <c r="YS90" i="3"/>
  <c r="YS88" i="3"/>
  <c r="YS86" i="3"/>
  <c r="YS85" i="3"/>
  <c r="YS92" i="3"/>
  <c r="YS81" i="3"/>
  <c r="YS87" i="3"/>
  <c r="YS84" i="3"/>
  <c r="YS83" i="3"/>
  <c r="YS82" i="3"/>
  <c r="YS79" i="3"/>
  <c r="YS80" i="3"/>
  <c r="YS75" i="3"/>
  <c r="YS77" i="3"/>
  <c r="YS78" i="3"/>
  <c r="YS74" i="3"/>
  <c r="YS72" i="3"/>
  <c r="YS70" i="3"/>
  <c r="YS68" i="3"/>
  <c r="YS64" i="3"/>
  <c r="YS69" i="3"/>
  <c r="YS73" i="3"/>
  <c r="YS76" i="3"/>
  <c r="YS71" i="3"/>
  <c r="YS67" i="3"/>
  <c r="YS65" i="3"/>
  <c r="YS62" i="3"/>
  <c r="YS56" i="3"/>
  <c r="YS63" i="3"/>
  <c r="YS57" i="3"/>
  <c r="YS66" i="3"/>
  <c r="YS58" i="3"/>
  <c r="YS59" i="3"/>
  <c r="YS60" i="3"/>
  <c r="YS61" i="3"/>
  <c r="YS48" i="3"/>
  <c r="YS49" i="3"/>
  <c r="YS50" i="3"/>
  <c r="YS51" i="3"/>
  <c r="YS54" i="3"/>
  <c r="YS52" i="3"/>
  <c r="YS55" i="3"/>
  <c r="YS53" i="3"/>
  <c r="YS39" i="3"/>
  <c r="YS40" i="3"/>
  <c r="YS41" i="3"/>
  <c r="YS46" i="3"/>
  <c r="YS42" i="3"/>
  <c r="YS47" i="3"/>
  <c r="YS45" i="3"/>
  <c r="YS43" i="3"/>
  <c r="YS44" i="3"/>
  <c r="YY99" i="3"/>
  <c r="YY96" i="3"/>
  <c r="YY98" i="3"/>
  <c r="YY97" i="3"/>
  <c r="YY95" i="3"/>
  <c r="YY93" i="3"/>
  <c r="YY92" i="3"/>
  <c r="YY91" i="3"/>
  <c r="YY89" i="3"/>
  <c r="YY85" i="3"/>
  <c r="YY90" i="3"/>
  <c r="YY94" i="3"/>
  <c r="YY88" i="3"/>
  <c r="YY87" i="3"/>
  <c r="YY81" i="3"/>
  <c r="YY84" i="3"/>
  <c r="YY86" i="3"/>
  <c r="YY83" i="3"/>
  <c r="YY82" i="3"/>
  <c r="YY80" i="3"/>
  <c r="YY79" i="3"/>
  <c r="YY75" i="3"/>
  <c r="YY77" i="3"/>
  <c r="YY78" i="3"/>
  <c r="YY76" i="3"/>
  <c r="YY74" i="3"/>
  <c r="YY72" i="3"/>
  <c r="YY73" i="3"/>
  <c r="YY70" i="3"/>
  <c r="YY68" i="3"/>
  <c r="YY64" i="3"/>
  <c r="YY69" i="3"/>
  <c r="YY71" i="3"/>
  <c r="YY67" i="3"/>
  <c r="YY65" i="3"/>
  <c r="YY62" i="3"/>
  <c r="YY56" i="3"/>
  <c r="YY66" i="3"/>
  <c r="YY63" i="3"/>
  <c r="YY57" i="3"/>
  <c r="YY58" i="3"/>
  <c r="YY59" i="3"/>
  <c r="YY60" i="3"/>
  <c r="YY61" i="3"/>
  <c r="YY48" i="3"/>
  <c r="YY49" i="3"/>
  <c r="YY50" i="3"/>
  <c r="YY51" i="3"/>
  <c r="YY54" i="3"/>
  <c r="YY52" i="3"/>
  <c r="YY55" i="3"/>
  <c r="YY53" i="3"/>
  <c r="YY39" i="3"/>
  <c r="YY40" i="3"/>
  <c r="YY41" i="3"/>
  <c r="YY46" i="3"/>
  <c r="YY42" i="3"/>
  <c r="YY47" i="3"/>
  <c r="YY45" i="3"/>
  <c r="YY43" i="3"/>
  <c r="YY44" i="3"/>
  <c r="ZE99" i="3"/>
  <c r="ZE98" i="3"/>
  <c r="ZE96" i="3"/>
  <c r="ZE97" i="3"/>
  <c r="ZE94" i="3"/>
  <c r="ZE95" i="3"/>
  <c r="ZE93" i="3"/>
  <c r="ZE90" i="3"/>
  <c r="ZE91" i="3"/>
  <c r="ZE92" i="3"/>
  <c r="ZE88" i="3"/>
  <c r="ZE85" i="3"/>
  <c r="ZE86" i="3"/>
  <c r="ZE81" i="3"/>
  <c r="ZE89" i="3"/>
  <c r="ZE87" i="3"/>
  <c r="ZE84" i="3"/>
  <c r="ZE83" i="3"/>
  <c r="ZE79" i="3"/>
  <c r="ZE82" i="3"/>
  <c r="ZE80" i="3"/>
  <c r="ZE75" i="3"/>
  <c r="ZE77" i="3"/>
  <c r="ZE78" i="3"/>
  <c r="ZE76" i="3"/>
  <c r="ZE74" i="3"/>
  <c r="ZE72" i="3"/>
  <c r="ZE70" i="3"/>
  <c r="ZE68" i="3"/>
  <c r="ZE64" i="3"/>
  <c r="ZE69" i="3"/>
  <c r="ZE73" i="3"/>
  <c r="ZE71" i="3"/>
  <c r="ZE67" i="3"/>
  <c r="ZE65" i="3"/>
  <c r="ZE66" i="3"/>
  <c r="ZE62" i="3"/>
  <c r="ZE56" i="3"/>
  <c r="ZE63" i="3"/>
  <c r="ZE57" i="3"/>
  <c r="ZE58" i="3"/>
  <c r="ZE59" i="3"/>
  <c r="ZE60" i="3"/>
  <c r="ZE61" i="3"/>
  <c r="ZE48" i="3"/>
  <c r="ZE49" i="3"/>
  <c r="ZE50" i="3"/>
  <c r="ZE51" i="3"/>
  <c r="ZE54" i="3"/>
  <c r="ZE52" i="3"/>
  <c r="ZE55" i="3"/>
  <c r="ZE53" i="3"/>
  <c r="ZE39" i="3"/>
  <c r="ZE40" i="3"/>
  <c r="ZE41" i="3"/>
  <c r="ZE46" i="3"/>
  <c r="ZE42" i="3"/>
  <c r="ZE47" i="3"/>
  <c r="ZE45" i="3"/>
  <c r="ZE43" i="3"/>
  <c r="ZE44" i="3"/>
  <c r="ZK99" i="3"/>
  <c r="ZK96" i="3"/>
  <c r="ZK98" i="3"/>
  <c r="ZK97" i="3"/>
  <c r="ZK94" i="3"/>
  <c r="ZK95" i="3"/>
  <c r="ZK93" i="3"/>
  <c r="ZK92" i="3"/>
  <c r="ZK91" i="3"/>
  <c r="ZK89" i="3"/>
  <c r="ZK88" i="3"/>
  <c r="ZK87" i="3"/>
  <c r="ZK85" i="3"/>
  <c r="ZK81" i="3"/>
  <c r="ZK86" i="3"/>
  <c r="ZK84" i="3"/>
  <c r="ZK83" i="3"/>
  <c r="ZK90" i="3"/>
  <c r="ZK82" i="3"/>
  <c r="ZK80" i="3"/>
  <c r="ZK79" i="3"/>
  <c r="ZK75" i="3"/>
  <c r="ZK77" i="3"/>
  <c r="ZK78" i="3"/>
  <c r="ZK74" i="3"/>
  <c r="ZK72" i="3"/>
  <c r="ZK70" i="3"/>
  <c r="ZK68" i="3"/>
  <c r="ZK64" i="3"/>
  <c r="ZK69" i="3"/>
  <c r="ZK73" i="3"/>
  <c r="ZK76" i="3"/>
  <c r="ZK71" i="3"/>
  <c r="ZK67" i="3"/>
  <c r="ZK65" i="3"/>
  <c r="ZK62" i="3"/>
  <c r="ZK56" i="3"/>
  <c r="ZK63" i="3"/>
  <c r="ZK57" i="3"/>
  <c r="ZK58" i="3"/>
  <c r="ZK59" i="3"/>
  <c r="ZK60" i="3"/>
  <c r="ZK66" i="3"/>
  <c r="ZK61" i="3"/>
  <c r="ZK48" i="3"/>
  <c r="ZK49" i="3"/>
  <c r="ZK50" i="3"/>
  <c r="ZK51" i="3"/>
  <c r="ZK54" i="3"/>
  <c r="ZK52" i="3"/>
  <c r="ZK55" i="3"/>
  <c r="ZK53" i="3"/>
  <c r="ZK39" i="3"/>
  <c r="ZK40" i="3"/>
  <c r="ZK41" i="3"/>
  <c r="ZK46" i="3"/>
  <c r="ZK42" i="3"/>
  <c r="ZK47" i="3"/>
  <c r="ZK45" i="3"/>
  <c r="ZK43" i="3"/>
  <c r="ZK44" i="3"/>
  <c r="ZQ99" i="3"/>
  <c r="ZQ98" i="3"/>
  <c r="ZQ97" i="3"/>
  <c r="ZQ94" i="3"/>
  <c r="ZQ93" i="3"/>
  <c r="ZQ96" i="3"/>
  <c r="ZQ95" i="3"/>
  <c r="ZQ90" i="3"/>
  <c r="ZQ92" i="3"/>
  <c r="ZQ89" i="3"/>
  <c r="ZQ85" i="3"/>
  <c r="ZQ88" i="3"/>
  <c r="ZQ86" i="3"/>
  <c r="ZQ91" i="3"/>
  <c r="ZQ87" i="3"/>
  <c r="ZQ81" i="3"/>
  <c r="ZQ84" i="3"/>
  <c r="ZQ83" i="3"/>
  <c r="ZQ82" i="3"/>
  <c r="ZQ79" i="3"/>
  <c r="ZQ80" i="3"/>
  <c r="ZQ75" i="3"/>
  <c r="ZQ77" i="3"/>
  <c r="ZQ78" i="3"/>
  <c r="ZQ76" i="3"/>
  <c r="ZQ74" i="3"/>
  <c r="ZQ72" i="3"/>
  <c r="ZQ73" i="3"/>
  <c r="ZQ70" i="3"/>
  <c r="ZQ68" i="3"/>
  <c r="ZQ64" i="3"/>
  <c r="ZQ69" i="3"/>
  <c r="ZQ71" i="3"/>
  <c r="ZQ67" i="3"/>
  <c r="ZQ65" i="3"/>
  <c r="ZQ62" i="3"/>
  <c r="ZQ56" i="3"/>
  <c r="ZQ63" i="3"/>
  <c r="ZQ57" i="3"/>
  <c r="ZQ58" i="3"/>
  <c r="ZQ59" i="3"/>
  <c r="ZQ66" i="3"/>
  <c r="ZQ60" i="3"/>
  <c r="ZQ61" i="3"/>
  <c r="ZQ48" i="3"/>
  <c r="ZQ49" i="3"/>
  <c r="ZQ50" i="3"/>
  <c r="ZQ51" i="3"/>
  <c r="ZQ54" i="3"/>
  <c r="ZQ52" i="3"/>
  <c r="ZQ55" i="3"/>
  <c r="ZQ53" i="3"/>
  <c r="ZQ39" i="3"/>
  <c r="ZQ40" i="3"/>
  <c r="ZQ41" i="3"/>
  <c r="ZQ46" i="3"/>
  <c r="ZQ42" i="3"/>
  <c r="ZQ47" i="3"/>
  <c r="ZQ45" i="3"/>
  <c r="ZQ43" i="3"/>
  <c r="ZQ44" i="3"/>
  <c r="ZW99" i="3"/>
  <c r="ZW96" i="3"/>
  <c r="ZW94" i="3"/>
  <c r="ZW98" i="3"/>
  <c r="ZW97" i="3"/>
  <c r="ZW93" i="3"/>
  <c r="ZW95" i="3"/>
  <c r="ZW92" i="3"/>
  <c r="ZW91" i="3"/>
  <c r="ZW90" i="3"/>
  <c r="ZW88" i="3"/>
  <c r="ZW85" i="3"/>
  <c r="ZW87" i="3"/>
  <c r="ZW89" i="3"/>
  <c r="ZW81" i="3"/>
  <c r="ZW86" i="3"/>
  <c r="ZW84" i="3"/>
  <c r="ZW83" i="3"/>
  <c r="ZW82" i="3"/>
  <c r="ZW80" i="3"/>
  <c r="ZW79" i="3"/>
  <c r="ZW75" i="3"/>
  <c r="ZW77" i="3"/>
  <c r="ZW78" i="3"/>
  <c r="ZW76" i="3"/>
  <c r="ZW74" i="3"/>
  <c r="ZW72" i="3"/>
  <c r="ZW70" i="3"/>
  <c r="ZW68" i="3"/>
  <c r="ZW64" i="3"/>
  <c r="ZW69" i="3"/>
  <c r="ZW73" i="3"/>
  <c r="ZW71" i="3"/>
  <c r="ZW67" i="3"/>
  <c r="ZW65" i="3"/>
  <c r="ZW62" i="3"/>
  <c r="ZW56" i="3"/>
  <c r="ZW63" i="3"/>
  <c r="ZW57" i="3"/>
  <c r="ZW58" i="3"/>
  <c r="ZW66" i="3"/>
  <c r="ZW59" i="3"/>
  <c r="ZW60" i="3"/>
  <c r="ZW61" i="3"/>
  <c r="ZW48" i="3"/>
  <c r="ZW49" i="3"/>
  <c r="ZW50" i="3"/>
  <c r="ZW51" i="3"/>
  <c r="ZW54" i="3"/>
  <c r="ZW52" i="3"/>
  <c r="ZW55" i="3"/>
  <c r="ZW53" i="3"/>
  <c r="ZW39" i="3"/>
  <c r="ZW40" i="3"/>
  <c r="ZW41" i="3"/>
  <c r="ZW46" i="3"/>
  <c r="ZW42" i="3"/>
  <c r="ZW47" i="3"/>
  <c r="ZW45" i="3"/>
  <c r="ZW43" i="3"/>
  <c r="ZW44" i="3"/>
  <c r="AAC99" i="3"/>
  <c r="AAC97" i="3"/>
  <c r="AAC98" i="3"/>
  <c r="AAC95" i="3"/>
  <c r="AAC96" i="3"/>
  <c r="AAC94" i="3"/>
  <c r="AAC93" i="3"/>
  <c r="AAC89" i="3"/>
  <c r="AAC91" i="3"/>
  <c r="AAC92" i="3"/>
  <c r="AAC90" i="3"/>
  <c r="AAC88" i="3"/>
  <c r="AAC86" i="3"/>
  <c r="AAC85" i="3"/>
  <c r="AAC87" i="3"/>
  <c r="AAC81" i="3"/>
  <c r="AAC84" i="3"/>
  <c r="AAC83" i="3"/>
  <c r="AAC79" i="3"/>
  <c r="AAC82" i="3"/>
  <c r="AAC80" i="3"/>
  <c r="AAC75" i="3"/>
  <c r="AAC77" i="3"/>
  <c r="AAC78" i="3"/>
  <c r="AAC74" i="3"/>
  <c r="AAC72" i="3"/>
  <c r="AAC70" i="3"/>
  <c r="AAC68" i="3"/>
  <c r="AAC64" i="3"/>
  <c r="AAC69" i="3"/>
  <c r="AAC73" i="3"/>
  <c r="AAC76" i="3"/>
  <c r="AAC71" i="3"/>
  <c r="AAC67" i="3"/>
  <c r="AAC65" i="3"/>
  <c r="AAC62" i="3"/>
  <c r="AAC56" i="3"/>
  <c r="AAC63" i="3"/>
  <c r="AAC57" i="3"/>
  <c r="AAC66" i="3"/>
  <c r="AAC58" i="3"/>
  <c r="AAC59" i="3"/>
  <c r="AAC60" i="3"/>
  <c r="AAC61" i="3"/>
  <c r="AAC48" i="3"/>
  <c r="AAC49" i="3"/>
  <c r="AAC50" i="3"/>
  <c r="AAC51" i="3"/>
  <c r="AAC54" i="3"/>
  <c r="AAC52" i="3"/>
  <c r="AAC55" i="3"/>
  <c r="AAC53" i="3"/>
  <c r="AAC39" i="3"/>
  <c r="AAC40" i="3"/>
  <c r="AAC41" i="3"/>
  <c r="AAC46" i="3"/>
  <c r="AAC42" i="3"/>
  <c r="AAC47" i="3"/>
  <c r="AAC45" i="3"/>
  <c r="AAC43" i="3"/>
  <c r="AAC44" i="3"/>
  <c r="AAI99" i="3"/>
  <c r="AAI97" i="3"/>
  <c r="AAI96" i="3"/>
  <c r="AAI98" i="3"/>
  <c r="AAI95" i="3"/>
  <c r="AAI94" i="3"/>
  <c r="AAI93" i="3"/>
  <c r="AAI91" i="3"/>
  <c r="AAI92" i="3"/>
  <c r="AAI85" i="3"/>
  <c r="AAI90" i="3"/>
  <c r="AAI89" i="3"/>
  <c r="AAI88" i="3"/>
  <c r="AAI86" i="3"/>
  <c r="AAI81" i="3"/>
  <c r="AAI84" i="3"/>
  <c r="AAI87" i="3"/>
  <c r="AAI83" i="3"/>
  <c r="AAI82" i="3"/>
  <c r="AAI80" i="3"/>
  <c r="AAI79" i="3"/>
  <c r="AAI75" i="3"/>
  <c r="AAI77" i="3"/>
  <c r="AAI78" i="3"/>
  <c r="AAI76" i="3"/>
  <c r="AAI74" i="3"/>
  <c r="AAI72" i="3"/>
  <c r="AAI73" i="3"/>
  <c r="AAI70" i="3"/>
  <c r="AAI68" i="3"/>
  <c r="AAI64" i="3"/>
  <c r="AAI69" i="3"/>
  <c r="AAI71" i="3"/>
  <c r="AAI67" i="3"/>
  <c r="AAI65" i="3"/>
  <c r="AAI62" i="3"/>
  <c r="AAI56" i="3"/>
  <c r="AAI66" i="3"/>
  <c r="AAI63" i="3"/>
  <c r="AAI57" i="3"/>
  <c r="AAI58" i="3"/>
  <c r="AAI59" i="3"/>
  <c r="AAI60" i="3"/>
  <c r="AAI61" i="3"/>
  <c r="AAI48" i="3"/>
  <c r="AAI49" i="3"/>
  <c r="AAI50" i="3"/>
  <c r="AAI51" i="3"/>
  <c r="AAI54" i="3"/>
  <c r="AAI52" i="3"/>
  <c r="AAI55" i="3"/>
  <c r="AAI53" i="3"/>
  <c r="AAI39" i="3"/>
  <c r="AAI40" i="3"/>
  <c r="AAI41" i="3"/>
  <c r="AAI46" i="3"/>
  <c r="AAI42" i="3"/>
  <c r="AAI45" i="3"/>
  <c r="AAI43" i="3"/>
  <c r="AAI47" i="3"/>
  <c r="AAI44" i="3"/>
  <c r="AAO99" i="3"/>
  <c r="AAO98" i="3"/>
  <c r="AAO96" i="3"/>
  <c r="AAO94" i="3"/>
  <c r="AAO97" i="3"/>
  <c r="AAO95" i="3"/>
  <c r="AAO90" i="3"/>
  <c r="AAO92" i="3"/>
  <c r="AAO91" i="3"/>
  <c r="AAO93" i="3"/>
  <c r="AAO88" i="3"/>
  <c r="AAO89" i="3"/>
  <c r="AAO85" i="3"/>
  <c r="AAO86" i="3"/>
  <c r="AAO87" i="3"/>
  <c r="AAO81" i="3"/>
  <c r="AAO84" i="3"/>
  <c r="AAO83" i="3"/>
  <c r="AAO82" i="3"/>
  <c r="AAO79" i="3"/>
  <c r="AAO80" i="3"/>
  <c r="AAO75" i="3"/>
  <c r="AAO77" i="3"/>
  <c r="AAO78" i="3"/>
  <c r="AAO76" i="3"/>
  <c r="AAO74" i="3"/>
  <c r="AAO72" i="3"/>
  <c r="AAO70" i="3"/>
  <c r="AAO68" i="3"/>
  <c r="AAO64" i="3"/>
  <c r="AAO69" i="3"/>
  <c r="AAO73" i="3"/>
  <c r="AAO71" i="3"/>
  <c r="AAO67" i="3"/>
  <c r="AAO65" i="3"/>
  <c r="AAO66" i="3"/>
  <c r="AAO62" i="3"/>
  <c r="AAO56" i="3"/>
  <c r="AAO63" i="3"/>
  <c r="AAO57" i="3"/>
  <c r="AAO58" i="3"/>
  <c r="AAO59" i="3"/>
  <c r="AAO60" i="3"/>
  <c r="AAO61" i="3"/>
  <c r="AAO48" i="3"/>
  <c r="AAO49" i="3"/>
  <c r="AAO50" i="3"/>
  <c r="AAO51" i="3"/>
  <c r="AAO54" i="3"/>
  <c r="AAO52" i="3"/>
  <c r="AAO55" i="3"/>
  <c r="AAO53" i="3"/>
  <c r="AAO47" i="3"/>
  <c r="AAO39" i="3"/>
  <c r="AAO40" i="3"/>
  <c r="AAO41" i="3"/>
  <c r="AAO46" i="3"/>
  <c r="AAO42" i="3"/>
  <c r="AAO45" i="3"/>
  <c r="AAO43" i="3"/>
  <c r="AAO44" i="3"/>
  <c r="AAU99" i="3"/>
  <c r="AAU98" i="3"/>
  <c r="AAU96" i="3"/>
  <c r="AAU97" i="3"/>
  <c r="AAU95" i="3"/>
  <c r="AAU94" i="3"/>
  <c r="AAU93" i="3"/>
  <c r="AAU91" i="3"/>
  <c r="AAU90" i="3"/>
  <c r="AAU88" i="3"/>
  <c r="AAU87" i="3"/>
  <c r="AAU85" i="3"/>
  <c r="AAU89" i="3"/>
  <c r="AAU86" i="3"/>
  <c r="AAU81" i="3"/>
  <c r="AAU84" i="3"/>
  <c r="AAU83" i="3"/>
  <c r="AAU92" i="3"/>
  <c r="AAU82" i="3"/>
  <c r="AAU80" i="3"/>
  <c r="AAU79" i="3"/>
  <c r="AAU75" i="3"/>
  <c r="AAU77" i="3"/>
  <c r="AAU78" i="3"/>
  <c r="AAU74" i="3"/>
  <c r="AAU72" i="3"/>
  <c r="AAU70" i="3"/>
  <c r="AAU68" i="3"/>
  <c r="AAU64" i="3"/>
  <c r="AAU69" i="3"/>
  <c r="AAU76" i="3"/>
  <c r="AAU73" i="3"/>
  <c r="AAU71" i="3"/>
  <c r="AAU67" i="3"/>
  <c r="AAU65" i="3"/>
  <c r="AAU62" i="3"/>
  <c r="AAU56" i="3"/>
  <c r="AAU63" i="3"/>
  <c r="AAU57" i="3"/>
  <c r="AAU58" i="3"/>
  <c r="AAU59" i="3"/>
  <c r="AAU60" i="3"/>
  <c r="AAU66" i="3"/>
  <c r="AAU61" i="3"/>
  <c r="AAU48" i="3"/>
  <c r="AAU49" i="3"/>
  <c r="AAU50" i="3"/>
  <c r="AAU51" i="3"/>
  <c r="AAU54" i="3"/>
  <c r="AAU52" i="3"/>
  <c r="AAU55" i="3"/>
  <c r="AAU53" i="3"/>
  <c r="AAU39" i="3"/>
  <c r="AAU47" i="3"/>
  <c r="AAU40" i="3"/>
  <c r="AAU41" i="3"/>
  <c r="AAU46" i="3"/>
  <c r="AAU42" i="3"/>
  <c r="AAU45" i="3"/>
  <c r="AAU43" i="3"/>
  <c r="AAU44" i="3"/>
  <c r="ABA99" i="3"/>
  <c r="ABA98" i="3"/>
  <c r="ABA97" i="3"/>
  <c r="ABA95" i="3"/>
  <c r="ABA93" i="3"/>
  <c r="ABA96" i="3"/>
  <c r="ABA94" i="3"/>
  <c r="ABA92" i="3"/>
  <c r="ABA90" i="3"/>
  <c r="ABA89" i="3"/>
  <c r="ABA91" i="3"/>
  <c r="ABA85" i="3"/>
  <c r="ABA88" i="3"/>
  <c r="ABA87" i="3"/>
  <c r="ABA81" i="3"/>
  <c r="ABA84" i="3"/>
  <c r="ABA86" i="3"/>
  <c r="ABA83" i="3"/>
  <c r="ABA79" i="3"/>
  <c r="ABA82" i="3"/>
  <c r="ABA80" i="3"/>
  <c r="ABA75" i="3"/>
  <c r="ABA77" i="3"/>
  <c r="ABA78" i="3"/>
  <c r="ABA76" i="3"/>
  <c r="ABA74" i="3"/>
  <c r="ABA72" i="3"/>
  <c r="ABA73" i="3"/>
  <c r="ABA70" i="3"/>
  <c r="ABA68" i="3"/>
  <c r="ABA64" i="3"/>
  <c r="ABA69" i="3"/>
  <c r="ABA71" i="3"/>
  <c r="ABA67" i="3"/>
  <c r="ABA65" i="3"/>
  <c r="ABA62" i="3"/>
  <c r="ABA56" i="3"/>
  <c r="ABA63" i="3"/>
  <c r="ABA57" i="3"/>
  <c r="ABA58" i="3"/>
  <c r="ABA59" i="3"/>
  <c r="ABA66" i="3"/>
  <c r="ABA60" i="3"/>
  <c r="ABA61" i="3"/>
  <c r="ABA48" i="3"/>
  <c r="ABA49" i="3"/>
  <c r="ABA50" i="3"/>
  <c r="ABA51" i="3"/>
  <c r="ABA54" i="3"/>
  <c r="ABA52" i="3"/>
  <c r="ABA55" i="3"/>
  <c r="ABA53" i="3"/>
  <c r="ABA39" i="3"/>
  <c r="ABA40" i="3"/>
  <c r="ABA47" i="3"/>
  <c r="ABA41" i="3"/>
  <c r="ABA46" i="3"/>
  <c r="ABA42" i="3"/>
  <c r="ABA45" i="3"/>
  <c r="ABA43" i="3"/>
  <c r="ABA44" i="3"/>
  <c r="ABG99" i="3"/>
  <c r="ABG98" i="3"/>
  <c r="ABG97" i="3"/>
  <c r="ABG96" i="3"/>
  <c r="ABG95" i="3"/>
  <c r="ABG93" i="3"/>
  <c r="ABG94" i="3"/>
  <c r="ABG91" i="3"/>
  <c r="ABG90" i="3"/>
  <c r="ABG92" i="3"/>
  <c r="ABG88" i="3"/>
  <c r="ABG85" i="3"/>
  <c r="ABG87" i="3"/>
  <c r="ABG86" i="3"/>
  <c r="ABG81" i="3"/>
  <c r="ABG84" i="3"/>
  <c r="ABG83" i="3"/>
  <c r="ABG82" i="3"/>
  <c r="ABG89" i="3"/>
  <c r="ABG80" i="3"/>
  <c r="ABG79" i="3"/>
  <c r="ABG75" i="3"/>
  <c r="ABG77" i="3"/>
  <c r="ABG78" i="3"/>
  <c r="ABG76" i="3"/>
  <c r="ABG74" i="3"/>
  <c r="ABG72" i="3"/>
  <c r="ABG70" i="3"/>
  <c r="ABG68" i="3"/>
  <c r="ABG64" i="3"/>
  <c r="ABG69" i="3"/>
  <c r="ABG73" i="3"/>
  <c r="ABG71" i="3"/>
  <c r="ABG67" i="3"/>
  <c r="ABG65" i="3"/>
  <c r="ABG62" i="3"/>
  <c r="ABG56" i="3"/>
  <c r="ABG63" i="3"/>
  <c r="ABG57" i="3"/>
  <c r="ABG58" i="3"/>
  <c r="ABG66" i="3"/>
  <c r="ABG59" i="3"/>
  <c r="ABG60" i="3"/>
  <c r="ABG61" i="3"/>
  <c r="ABG48" i="3"/>
  <c r="ABG49" i="3"/>
  <c r="ABG50" i="3"/>
  <c r="ABG51" i="3"/>
  <c r="ABG54" i="3"/>
  <c r="ABG52" i="3"/>
  <c r="ABG55" i="3"/>
  <c r="ABG53" i="3"/>
  <c r="ABG39" i="3"/>
  <c r="ABG40" i="3"/>
  <c r="ABG41" i="3"/>
  <c r="ABG47" i="3"/>
  <c r="ABG46" i="3"/>
  <c r="ABG42" i="3"/>
  <c r="ABG45" i="3"/>
  <c r="ABG43" i="3"/>
  <c r="ABG44" i="3"/>
  <c r="ABM99" i="3"/>
  <c r="ABM97" i="3"/>
  <c r="ABM95" i="3"/>
  <c r="ABM96" i="3"/>
  <c r="ABM98" i="3"/>
  <c r="ABM94" i="3"/>
  <c r="ABM89" i="3"/>
  <c r="ABM92" i="3"/>
  <c r="ABM91" i="3"/>
  <c r="ABM90" i="3"/>
  <c r="ABM88" i="3"/>
  <c r="ABM86" i="3"/>
  <c r="ABM85" i="3"/>
  <c r="ABM93" i="3"/>
  <c r="ABM81" i="3"/>
  <c r="ABM84" i="3"/>
  <c r="ABM83" i="3"/>
  <c r="ABM87" i="3"/>
  <c r="ABM82" i="3"/>
  <c r="ABM79" i="3"/>
  <c r="ABM80" i="3"/>
  <c r="ABM75" i="3"/>
  <c r="ABM77" i="3"/>
  <c r="ABM78" i="3"/>
  <c r="ABM74" i="3"/>
  <c r="ABM72" i="3"/>
  <c r="ABM70" i="3"/>
  <c r="ABM68" i="3"/>
  <c r="ABM64" i="3"/>
  <c r="ABM76" i="3"/>
  <c r="ABM69" i="3"/>
  <c r="ABM73" i="3"/>
  <c r="ABM71" i="3"/>
  <c r="ABM67" i="3"/>
  <c r="ABM65" i="3"/>
  <c r="ABM62" i="3"/>
  <c r="ABM56" i="3"/>
  <c r="ABM63" i="3"/>
  <c r="ABM57" i="3"/>
  <c r="ABM66" i="3"/>
  <c r="ABM58" i="3"/>
  <c r="ABM59" i="3"/>
  <c r="ABM60" i="3"/>
  <c r="ABM61" i="3"/>
  <c r="ABM48" i="3"/>
  <c r="ABM49" i="3"/>
  <c r="ABM50" i="3"/>
  <c r="ABM51" i="3"/>
  <c r="ABM54" i="3"/>
  <c r="ABM52" i="3"/>
  <c r="ABM55" i="3"/>
  <c r="ABM53" i="3"/>
  <c r="ABM39" i="3"/>
  <c r="ABM40" i="3"/>
  <c r="ABM41" i="3"/>
  <c r="ABM46" i="3"/>
  <c r="ABM42" i="3"/>
  <c r="ABM47" i="3"/>
  <c r="ABM45" i="3"/>
  <c r="ABM43" i="3"/>
  <c r="ABM44" i="3"/>
  <c r="ABS99" i="3"/>
  <c r="ABS96" i="3"/>
  <c r="ABS97" i="3"/>
  <c r="ABS98" i="3"/>
  <c r="ABS93" i="3"/>
  <c r="ABS95" i="3"/>
  <c r="ABS91" i="3"/>
  <c r="ABS92" i="3"/>
  <c r="ABS90" i="3"/>
  <c r="ABS89" i="3"/>
  <c r="ABS85" i="3"/>
  <c r="ABS94" i="3"/>
  <c r="ABS88" i="3"/>
  <c r="ABS86" i="3"/>
  <c r="ABS87" i="3"/>
  <c r="ABS81" i="3"/>
  <c r="ABS84" i="3"/>
  <c r="ABS83" i="3"/>
  <c r="ABS82" i="3"/>
  <c r="ABS80" i="3"/>
  <c r="ABS79" i="3"/>
  <c r="ABS75" i="3"/>
  <c r="ABS77" i="3"/>
  <c r="ABS78" i="3"/>
  <c r="ABS76" i="3"/>
  <c r="ABS74" i="3"/>
  <c r="ABS72" i="3"/>
  <c r="ABS73" i="3"/>
  <c r="ABS70" i="3"/>
  <c r="ABS68" i="3"/>
  <c r="ABS64" i="3"/>
  <c r="ABS69" i="3"/>
  <c r="ABS71" i="3"/>
  <c r="ABS67" i="3"/>
  <c r="ABS65" i="3"/>
  <c r="ABS62" i="3"/>
  <c r="ABS56" i="3"/>
  <c r="ABS66" i="3"/>
  <c r="ABS63" i="3"/>
  <c r="ABS57" i="3"/>
  <c r="ABS58" i="3"/>
  <c r="ABS59" i="3"/>
  <c r="ABS60" i="3"/>
  <c r="ABS61" i="3"/>
  <c r="ABS48" i="3"/>
  <c r="ABS49" i="3"/>
  <c r="ABS50" i="3"/>
  <c r="ABS51" i="3"/>
  <c r="ABS54" i="3"/>
  <c r="ABS52" i="3"/>
  <c r="ABS55" i="3"/>
  <c r="ABS53" i="3"/>
  <c r="ABS39" i="3"/>
  <c r="ABS40" i="3"/>
  <c r="ABS41" i="3"/>
  <c r="ABS46" i="3"/>
  <c r="ABS42" i="3"/>
  <c r="ABS45" i="3"/>
  <c r="ABS43" i="3"/>
  <c r="ABS47" i="3"/>
  <c r="ABS44" i="3"/>
  <c r="ABY99" i="3"/>
  <c r="ABY98" i="3"/>
  <c r="ABY97" i="3"/>
  <c r="ABY96" i="3"/>
  <c r="ABY94" i="3"/>
  <c r="ABY95" i="3"/>
  <c r="ABY93" i="3"/>
  <c r="ABY92" i="3"/>
  <c r="ABY90" i="3"/>
  <c r="ABY91" i="3"/>
  <c r="ABY88" i="3"/>
  <c r="ABY85" i="3"/>
  <c r="ABY86" i="3"/>
  <c r="ABY89" i="3"/>
  <c r="ABY81" i="3"/>
  <c r="ABY84" i="3"/>
  <c r="ABY83" i="3"/>
  <c r="ABY87" i="3"/>
  <c r="ABY79" i="3"/>
  <c r="ABY82" i="3"/>
  <c r="ABY80" i="3"/>
  <c r="ABY75" i="3"/>
  <c r="ABY77" i="3"/>
  <c r="ABY78" i="3"/>
  <c r="ABY76" i="3"/>
  <c r="ABY74" i="3"/>
  <c r="ABY72" i="3"/>
  <c r="ABY70" i="3"/>
  <c r="ABY68" i="3"/>
  <c r="ABY64" i="3"/>
  <c r="ABY69" i="3"/>
  <c r="ABY73" i="3"/>
  <c r="ABY71" i="3"/>
  <c r="ABY67" i="3"/>
  <c r="ABY65" i="3"/>
  <c r="ABY66" i="3"/>
  <c r="ABY62" i="3"/>
  <c r="ABY56" i="3"/>
  <c r="ABY63" i="3"/>
  <c r="ABY57" i="3"/>
  <c r="ABY58" i="3"/>
  <c r="ABY59" i="3"/>
  <c r="ABY60" i="3"/>
  <c r="ABY61" i="3"/>
  <c r="ABY48" i="3"/>
  <c r="ABY49" i="3"/>
  <c r="ABY50" i="3"/>
  <c r="ABY51" i="3"/>
  <c r="ABY54" i="3"/>
  <c r="ABY52" i="3"/>
  <c r="ABY55" i="3"/>
  <c r="ABY53" i="3"/>
  <c r="ABY47" i="3"/>
  <c r="ABY39" i="3"/>
  <c r="ABY40" i="3"/>
  <c r="ABY41" i="3"/>
  <c r="ABY46" i="3"/>
  <c r="ABY42" i="3"/>
  <c r="ABY45" i="3"/>
  <c r="ABY43" i="3"/>
  <c r="ABY44" i="3"/>
  <c r="ACE99" i="3"/>
  <c r="ACE96" i="3"/>
  <c r="ACE98" i="3"/>
  <c r="ACE97" i="3"/>
  <c r="ACE94" i="3"/>
  <c r="ACE95" i="3"/>
  <c r="ACE93" i="3"/>
  <c r="ACE92" i="3"/>
  <c r="ACE91" i="3"/>
  <c r="ACE89" i="3"/>
  <c r="ACE88" i="3"/>
  <c r="ACE87" i="3"/>
  <c r="ACE85" i="3"/>
  <c r="ACE90" i="3"/>
  <c r="ACE81" i="3"/>
  <c r="ACE84" i="3"/>
  <c r="ACE83" i="3"/>
  <c r="ACE82" i="3"/>
  <c r="ACE80" i="3"/>
  <c r="ACE86" i="3"/>
  <c r="ACE79" i="3"/>
  <c r="ACE75" i="3"/>
  <c r="ACE77" i="3"/>
  <c r="ACE78" i="3"/>
  <c r="ACE74" i="3"/>
  <c r="ACE72" i="3"/>
  <c r="ACE76" i="3"/>
  <c r="ACE70" i="3"/>
  <c r="ACE68" i="3"/>
  <c r="ACE64" i="3"/>
  <c r="ACE69" i="3"/>
  <c r="ACE73" i="3"/>
  <c r="ACE71" i="3"/>
  <c r="ACE67" i="3"/>
  <c r="ACE65" i="3"/>
  <c r="ACE62" i="3"/>
  <c r="ACE56" i="3"/>
  <c r="ACE63" i="3"/>
  <c r="ACE57" i="3"/>
  <c r="ACE58" i="3"/>
  <c r="ACE59" i="3"/>
  <c r="ACE60" i="3"/>
  <c r="ACE66" i="3"/>
  <c r="ACE61" i="3"/>
  <c r="ACE48" i="3"/>
  <c r="ACE49" i="3"/>
  <c r="ACE50" i="3"/>
  <c r="ACE51" i="3"/>
  <c r="ACE54" i="3"/>
  <c r="ACE52" i="3"/>
  <c r="ACE55" i="3"/>
  <c r="ACE53" i="3"/>
  <c r="ACE39" i="3"/>
  <c r="ACE47" i="3"/>
  <c r="ACE40" i="3"/>
  <c r="ACE41" i="3"/>
  <c r="ACE46" i="3"/>
  <c r="ACE42" i="3"/>
  <c r="ACE45" i="3"/>
  <c r="ACE43" i="3"/>
  <c r="ACE44" i="3"/>
  <c r="ACK99" i="3"/>
  <c r="ACK98" i="3"/>
  <c r="ACK97" i="3"/>
  <c r="ACK94" i="3"/>
  <c r="ACK93" i="3"/>
  <c r="ACK96" i="3"/>
  <c r="ACK92" i="3"/>
  <c r="ACK95" i="3"/>
  <c r="ACK90" i="3"/>
  <c r="ACK89" i="3"/>
  <c r="ACK91" i="3"/>
  <c r="ACK85" i="3"/>
  <c r="ACK88" i="3"/>
  <c r="ACK86" i="3"/>
  <c r="ACK81" i="3"/>
  <c r="ACK84" i="3"/>
  <c r="ACK87" i="3"/>
  <c r="ACK83" i="3"/>
  <c r="ACK82" i="3"/>
  <c r="ACK79" i="3"/>
  <c r="ACK80" i="3"/>
  <c r="ACK75" i="3"/>
  <c r="ACK77" i="3"/>
  <c r="ACK78" i="3"/>
  <c r="ACK76" i="3"/>
  <c r="ACK74" i="3"/>
  <c r="ACK72" i="3"/>
  <c r="ACK73" i="3"/>
  <c r="ACK70" i="3"/>
  <c r="ACK68" i="3"/>
  <c r="ACK64" i="3"/>
  <c r="ACK69" i="3"/>
  <c r="ACK71" i="3"/>
  <c r="ACK67" i="3"/>
  <c r="ACK65" i="3"/>
  <c r="ACK62" i="3"/>
  <c r="ACK56" i="3"/>
  <c r="ACK63" i="3"/>
  <c r="ACK57" i="3"/>
  <c r="ACK58" i="3"/>
  <c r="ACK59" i="3"/>
  <c r="ACK66" i="3"/>
  <c r="ACK60" i="3"/>
  <c r="ACK61" i="3"/>
  <c r="ACK48" i="3"/>
  <c r="ACK49" i="3"/>
  <c r="ACK50" i="3"/>
  <c r="ACK51" i="3"/>
  <c r="ACK54" i="3"/>
  <c r="ACK52" i="3"/>
  <c r="ACK55" i="3"/>
  <c r="ACK53" i="3"/>
  <c r="ACK39" i="3"/>
  <c r="ACK40" i="3"/>
  <c r="ACK41" i="3"/>
  <c r="ACK47" i="3"/>
  <c r="ACK46" i="3"/>
  <c r="ACK42" i="3"/>
  <c r="ACK45" i="3"/>
  <c r="ACK43" i="3"/>
  <c r="ACK44" i="3"/>
  <c r="ACQ99" i="3"/>
  <c r="ACQ98" i="3"/>
  <c r="ACQ97" i="3"/>
  <c r="ACQ96" i="3"/>
  <c r="ACQ94" i="3"/>
  <c r="ACQ95" i="3"/>
  <c r="ACQ92" i="3"/>
  <c r="ACQ91" i="3"/>
  <c r="ACQ93" i="3"/>
  <c r="ACQ90" i="3"/>
  <c r="ACQ88" i="3"/>
  <c r="ACQ89" i="3"/>
  <c r="ACQ85" i="3"/>
  <c r="ACQ87" i="3"/>
  <c r="ACQ81" i="3"/>
  <c r="ACQ84" i="3"/>
  <c r="ACQ83" i="3"/>
  <c r="ACQ82" i="3"/>
  <c r="ACQ86" i="3"/>
  <c r="ACQ80" i="3"/>
  <c r="ACQ79" i="3"/>
  <c r="ACQ75" i="3"/>
  <c r="ACQ77" i="3"/>
  <c r="ACQ78" i="3"/>
  <c r="ACQ76" i="3"/>
  <c r="ACQ74" i="3"/>
  <c r="ACQ72" i="3"/>
  <c r="ACQ70" i="3"/>
  <c r="ACQ68" i="3"/>
  <c r="ACQ64" i="3"/>
  <c r="ACQ69" i="3"/>
  <c r="ACQ73" i="3"/>
  <c r="ACQ71" i="3"/>
  <c r="ACQ67" i="3"/>
  <c r="ACQ65" i="3"/>
  <c r="ACQ62" i="3"/>
  <c r="ACQ56" i="3"/>
  <c r="ACQ63" i="3"/>
  <c r="ACQ57" i="3"/>
  <c r="ACQ58" i="3"/>
  <c r="ACQ66" i="3"/>
  <c r="ACQ59" i="3"/>
  <c r="ACQ60" i="3"/>
  <c r="ACQ61" i="3"/>
  <c r="ACQ48" i="3"/>
  <c r="ACQ49" i="3"/>
  <c r="ACQ50" i="3"/>
  <c r="ACQ51" i="3"/>
  <c r="ACQ54" i="3"/>
  <c r="ACQ52" i="3"/>
  <c r="ACQ55" i="3"/>
  <c r="ACQ53" i="3"/>
  <c r="ACQ39" i="3"/>
  <c r="ACQ40" i="3"/>
  <c r="ACQ41" i="3"/>
  <c r="ACQ46" i="3"/>
  <c r="ACQ42" i="3"/>
  <c r="ACQ45" i="3"/>
  <c r="ACQ43" i="3"/>
  <c r="ACQ47" i="3"/>
  <c r="ACQ44" i="3"/>
  <c r="ACW99" i="3"/>
  <c r="ACW97" i="3"/>
  <c r="ACW98" i="3"/>
  <c r="ACW95" i="3"/>
  <c r="ACW94" i="3"/>
  <c r="ACW93" i="3"/>
  <c r="ACW96" i="3"/>
  <c r="ACW92" i="3"/>
  <c r="ACW89" i="3"/>
  <c r="ACW91" i="3"/>
  <c r="ACW90" i="3"/>
  <c r="ACW88" i="3"/>
  <c r="ACW86" i="3"/>
  <c r="ACW85" i="3"/>
  <c r="ACW81" i="3"/>
  <c r="ACW87" i="3"/>
  <c r="ACW84" i="3"/>
  <c r="ACW83" i="3"/>
  <c r="ACW79" i="3"/>
  <c r="ACW82" i="3"/>
  <c r="ACW80" i="3"/>
  <c r="ACW75" i="3"/>
  <c r="ACW77" i="3"/>
  <c r="ACW78" i="3"/>
  <c r="ACW74" i="3"/>
  <c r="ACW72" i="3"/>
  <c r="ACW70" i="3"/>
  <c r="ACW68" i="3"/>
  <c r="ACW64" i="3"/>
  <c r="ACW69" i="3"/>
  <c r="ACW73" i="3"/>
  <c r="ACW76" i="3"/>
  <c r="ACW71" i="3"/>
  <c r="ACW67" i="3"/>
  <c r="ACW65" i="3"/>
  <c r="ACW62" i="3"/>
  <c r="ACW56" i="3"/>
  <c r="ACW63" i="3"/>
  <c r="ACW57" i="3"/>
  <c r="ACW66" i="3"/>
  <c r="ACW58" i="3"/>
  <c r="ACW59" i="3"/>
  <c r="ACW60" i="3"/>
  <c r="ACW61" i="3"/>
  <c r="ACW48" i="3"/>
  <c r="ACW49" i="3"/>
  <c r="ACW50" i="3"/>
  <c r="ACW51" i="3"/>
  <c r="ACW54" i="3"/>
  <c r="ACW52" i="3"/>
  <c r="ACW55" i="3"/>
  <c r="ACW53" i="3"/>
  <c r="ACW39" i="3"/>
  <c r="ACW47" i="3"/>
  <c r="ACW40" i="3"/>
  <c r="ACW41" i="3"/>
  <c r="ACW46" i="3"/>
  <c r="ACW42" i="3"/>
  <c r="ACW45" i="3"/>
  <c r="ACW43" i="3"/>
  <c r="ACW44" i="3"/>
  <c r="ADC99" i="3"/>
  <c r="ADC97" i="3"/>
  <c r="ADC96" i="3"/>
  <c r="ADC95" i="3"/>
  <c r="ADC94" i="3"/>
  <c r="ADC98" i="3"/>
  <c r="ADC93" i="3"/>
  <c r="ADC91" i="3"/>
  <c r="ADC92" i="3"/>
  <c r="ADC89" i="3"/>
  <c r="ADC90" i="3"/>
  <c r="ADC85" i="3"/>
  <c r="ADC88" i="3"/>
  <c r="ADC87" i="3"/>
  <c r="ADC81" i="3"/>
  <c r="ADC84" i="3"/>
  <c r="ADC86" i="3"/>
  <c r="ADC83" i="3"/>
  <c r="ADC82" i="3"/>
  <c r="ADC80" i="3"/>
  <c r="ADC79" i="3"/>
  <c r="ADC75" i="3"/>
  <c r="ADC77" i="3"/>
  <c r="ADC78" i="3"/>
  <c r="ADC76" i="3"/>
  <c r="ADC74" i="3"/>
  <c r="ADC72" i="3"/>
  <c r="ADC73" i="3"/>
  <c r="ADC70" i="3"/>
  <c r="ADC68" i="3"/>
  <c r="ADC64" i="3"/>
  <c r="ADC69" i="3"/>
  <c r="ADC71" i="3"/>
  <c r="ADC67" i="3"/>
  <c r="ADC65" i="3"/>
  <c r="ADC62" i="3"/>
  <c r="ADC56" i="3"/>
  <c r="ADC66" i="3"/>
  <c r="ADC63" i="3"/>
  <c r="ADC57" i="3"/>
  <c r="ADC58" i="3"/>
  <c r="ADC59" i="3"/>
  <c r="ADC60" i="3"/>
  <c r="ADC61" i="3"/>
  <c r="ADC48" i="3"/>
  <c r="ADC49" i="3"/>
  <c r="ADC50" i="3"/>
  <c r="ADC51" i="3"/>
  <c r="ADC54" i="3"/>
  <c r="ADC52" i="3"/>
  <c r="ADC55" i="3"/>
  <c r="ADC53" i="3"/>
  <c r="ADC39" i="3"/>
  <c r="ADC40" i="3"/>
  <c r="ADC41" i="3"/>
  <c r="ADC47" i="3"/>
  <c r="ADC46" i="3"/>
  <c r="ADC42" i="3"/>
  <c r="ADC45" i="3"/>
  <c r="ADC43" i="3"/>
  <c r="ADC44" i="3"/>
  <c r="ADI99" i="3"/>
  <c r="ADI98" i="3"/>
  <c r="ADI97" i="3"/>
  <c r="ADI96" i="3"/>
  <c r="ADI94" i="3"/>
  <c r="ADI95" i="3"/>
  <c r="ADI92" i="3"/>
  <c r="ADI90" i="3"/>
  <c r="ADI91" i="3"/>
  <c r="ADI93" i="3"/>
  <c r="ADI88" i="3"/>
  <c r="ADI85" i="3"/>
  <c r="ADI86" i="3"/>
  <c r="ADI89" i="3"/>
  <c r="ADI81" i="3"/>
  <c r="ADI87" i="3"/>
  <c r="ADI84" i="3"/>
  <c r="ADI83" i="3"/>
  <c r="ADI82" i="3"/>
  <c r="ADI79" i="3"/>
  <c r="ADI80" i="3"/>
  <c r="ADI75" i="3"/>
  <c r="ADI77" i="3"/>
  <c r="ADI78" i="3"/>
  <c r="ADI76" i="3"/>
  <c r="ADI74" i="3"/>
  <c r="ADI72" i="3"/>
  <c r="ADI70" i="3"/>
  <c r="ADI68" i="3"/>
  <c r="ADI64" i="3"/>
  <c r="ADI69" i="3"/>
  <c r="ADI73" i="3"/>
  <c r="ADI71" i="3"/>
  <c r="ADI67" i="3"/>
  <c r="ADI65" i="3"/>
  <c r="ADI66" i="3"/>
  <c r="ADI62" i="3"/>
  <c r="ADI56" i="3"/>
  <c r="ADI63" i="3"/>
  <c r="ADI57" i="3"/>
  <c r="ADI58" i="3"/>
  <c r="ADI59" i="3"/>
  <c r="ADI60" i="3"/>
  <c r="ADI61" i="3"/>
  <c r="ADI48" i="3"/>
  <c r="ADI49" i="3"/>
  <c r="ADI50" i="3"/>
  <c r="ADI51" i="3"/>
  <c r="ADI54" i="3"/>
  <c r="ADI52" i="3"/>
  <c r="ADI55" i="3"/>
  <c r="ADI53" i="3"/>
  <c r="ADI39" i="3"/>
  <c r="ADI40" i="3"/>
  <c r="ADI41" i="3"/>
  <c r="ADI46" i="3"/>
  <c r="ADI42" i="3"/>
  <c r="ADI45" i="3"/>
  <c r="ADI43" i="3"/>
  <c r="ADI47" i="3"/>
  <c r="ADI44" i="3"/>
  <c r="ADO99" i="3"/>
  <c r="ADO96" i="3"/>
  <c r="ADO98" i="3"/>
  <c r="ADO97" i="3"/>
  <c r="ADO95" i="3"/>
  <c r="ADO93" i="3"/>
  <c r="ADO94" i="3"/>
  <c r="ADO90" i="3"/>
  <c r="ADO92" i="3"/>
  <c r="ADO91" i="3"/>
  <c r="ADO89" i="3"/>
  <c r="ADO88" i="3"/>
  <c r="ADO87" i="3"/>
  <c r="ADO85" i="3"/>
  <c r="ADO81" i="3"/>
  <c r="ADO86" i="3"/>
  <c r="ADO84" i="3"/>
  <c r="ADO83" i="3"/>
  <c r="ADO82" i="3"/>
  <c r="ADO80" i="3"/>
  <c r="ADO79" i="3"/>
  <c r="ADO75" i="3"/>
  <c r="ADO77" i="3"/>
  <c r="ADO78" i="3"/>
  <c r="ADO74" i="3"/>
  <c r="ADO72" i="3"/>
  <c r="ADO71" i="3"/>
  <c r="ADO70" i="3"/>
  <c r="ADO68" i="3"/>
  <c r="ADO64" i="3"/>
  <c r="ADO69" i="3"/>
  <c r="ADO73" i="3"/>
  <c r="ADO76" i="3"/>
  <c r="ADO67" i="3"/>
  <c r="ADO65" i="3"/>
  <c r="ADO62" i="3"/>
  <c r="ADO56" i="3"/>
  <c r="ADO63" i="3"/>
  <c r="ADO57" i="3"/>
  <c r="ADO58" i="3"/>
  <c r="ADO59" i="3"/>
  <c r="ADO60" i="3"/>
  <c r="ADO66" i="3"/>
  <c r="ADO61" i="3"/>
  <c r="ADO48" i="3"/>
  <c r="ADO49" i="3"/>
  <c r="ADO50" i="3"/>
  <c r="ADO51" i="3"/>
  <c r="ADO54" i="3"/>
  <c r="ADO52" i="3"/>
  <c r="ADO55" i="3"/>
  <c r="ADO53" i="3"/>
  <c r="ADO39" i="3"/>
  <c r="ADO47" i="3"/>
  <c r="ADO40" i="3"/>
  <c r="ADO41" i="3"/>
  <c r="ADO46" i="3"/>
  <c r="ADO42" i="3"/>
  <c r="ADO45" i="3"/>
  <c r="ADO43" i="3"/>
  <c r="ADO44" i="3"/>
  <c r="ADU99" i="3"/>
  <c r="ADU98" i="3"/>
  <c r="ADU97" i="3"/>
  <c r="ADU96" i="3"/>
  <c r="ADU95" i="3"/>
  <c r="ADU94" i="3"/>
  <c r="ADU93" i="3"/>
  <c r="ADU92" i="3"/>
  <c r="ADU90" i="3"/>
  <c r="ADU89" i="3"/>
  <c r="ADU91" i="3"/>
  <c r="ADU85" i="3"/>
  <c r="ADU88" i="3"/>
  <c r="ADU86" i="3"/>
  <c r="ADU87" i="3"/>
  <c r="ADU81" i="3"/>
  <c r="ADU84" i="3"/>
  <c r="ADU83" i="3"/>
  <c r="ADU79" i="3"/>
  <c r="ADU82" i="3"/>
  <c r="ADU80" i="3"/>
  <c r="ADU75" i="3"/>
  <c r="ADU77" i="3"/>
  <c r="ADU78" i="3"/>
  <c r="ADU76" i="3"/>
  <c r="ADU74" i="3"/>
  <c r="ADU72" i="3"/>
  <c r="ADU73" i="3"/>
  <c r="ADU70" i="3"/>
  <c r="ADU68" i="3"/>
  <c r="ADU64" i="3"/>
  <c r="ADU71" i="3"/>
  <c r="ADU69" i="3"/>
  <c r="ADU67" i="3"/>
  <c r="ADU65" i="3"/>
  <c r="ADU62" i="3"/>
  <c r="ADU56" i="3"/>
  <c r="ADU63" i="3"/>
  <c r="ADU57" i="3"/>
  <c r="ADU58" i="3"/>
  <c r="ADU59" i="3"/>
  <c r="ADU66" i="3"/>
  <c r="ADU60" i="3"/>
  <c r="ADU61" i="3"/>
  <c r="ADU48" i="3"/>
  <c r="ADU49" i="3"/>
  <c r="ADU50" i="3"/>
  <c r="ADU51" i="3"/>
  <c r="ADU54" i="3"/>
  <c r="ADU52" i="3"/>
  <c r="ADU55" i="3"/>
  <c r="ADU53" i="3"/>
  <c r="ADU39" i="3"/>
  <c r="ADU40" i="3"/>
  <c r="ADU41" i="3"/>
  <c r="ADU47" i="3"/>
  <c r="ADU46" i="3"/>
  <c r="ADU42" i="3"/>
  <c r="ADU45" i="3"/>
  <c r="ADU43" i="3"/>
  <c r="ADU44" i="3"/>
  <c r="AEA99" i="3"/>
  <c r="AEA97" i="3"/>
  <c r="AEA98" i="3"/>
  <c r="AEA96" i="3"/>
  <c r="AEA95" i="3"/>
  <c r="AEA93" i="3"/>
  <c r="AEA94" i="3"/>
  <c r="AEA92" i="3"/>
  <c r="AEA91" i="3"/>
  <c r="AEA90" i="3"/>
  <c r="AEA88" i="3"/>
  <c r="AEA87" i="3"/>
  <c r="AEA85" i="3"/>
  <c r="AEA81" i="3"/>
  <c r="AEA86" i="3"/>
  <c r="AEA84" i="3"/>
  <c r="AEA89" i="3"/>
  <c r="AEA83" i="3"/>
  <c r="AEA82" i="3"/>
  <c r="AEA80" i="3"/>
  <c r="AEA79" i="3"/>
  <c r="AEA75" i="3"/>
  <c r="AEA77" i="3"/>
  <c r="AEA78" i="3"/>
  <c r="AEA76" i="3"/>
  <c r="AEA74" i="3"/>
  <c r="AEA72" i="3"/>
  <c r="AEA70" i="3"/>
  <c r="AEA68" i="3"/>
  <c r="AEA64" i="3"/>
  <c r="AEA69" i="3"/>
  <c r="AEA71" i="3"/>
  <c r="AEA73" i="3"/>
  <c r="AEA67" i="3"/>
  <c r="AEA65" i="3"/>
  <c r="AEA62" i="3"/>
  <c r="AEA56" i="3"/>
  <c r="AEA63" i="3"/>
  <c r="AEA57" i="3"/>
  <c r="AEA58" i="3"/>
  <c r="AEA66" i="3"/>
  <c r="AEA59" i="3"/>
  <c r="AEA60" i="3"/>
  <c r="AEA61" i="3"/>
  <c r="AEA48" i="3"/>
  <c r="AEA49" i="3"/>
  <c r="AEA50" i="3"/>
  <c r="AEA51" i="3"/>
  <c r="AEA54" i="3"/>
  <c r="AEA52" i="3"/>
  <c r="AEA55" i="3"/>
  <c r="AEA53" i="3"/>
  <c r="AEA39" i="3"/>
  <c r="AEA40" i="3"/>
  <c r="AEA41" i="3"/>
  <c r="AEA46" i="3"/>
  <c r="AEA42" i="3"/>
  <c r="AEA45" i="3"/>
  <c r="AEA43" i="3"/>
  <c r="AEA47" i="3"/>
  <c r="AEA44" i="3"/>
  <c r="AEG99" i="3"/>
  <c r="AEG97" i="3"/>
  <c r="AEG98" i="3"/>
  <c r="AEG95" i="3"/>
  <c r="AEG93" i="3"/>
  <c r="AEG94" i="3"/>
  <c r="AEG92" i="3"/>
  <c r="AEG96" i="3"/>
  <c r="AEG89" i="3"/>
  <c r="AEG91" i="3"/>
  <c r="AEG90" i="3"/>
  <c r="AEG88" i="3"/>
  <c r="AEG86" i="3"/>
  <c r="AEG85" i="3"/>
  <c r="AEG87" i="3"/>
  <c r="AEG81" i="3"/>
  <c r="AEG84" i="3"/>
  <c r="AEG83" i="3"/>
  <c r="AEG82" i="3"/>
  <c r="AEG79" i="3"/>
  <c r="AEG80" i="3"/>
  <c r="AEG75" i="3"/>
  <c r="AEG77" i="3"/>
  <c r="AEG78" i="3"/>
  <c r="AEG74" i="3"/>
  <c r="AEG72" i="3"/>
  <c r="AEG70" i="3"/>
  <c r="AEG68" i="3"/>
  <c r="AEG64" i="3"/>
  <c r="AEG69" i="3"/>
  <c r="AEG73" i="3"/>
  <c r="AEG76" i="3"/>
  <c r="AEG71" i="3"/>
  <c r="AEG67" i="3"/>
  <c r="AEG65" i="3"/>
  <c r="AEG62" i="3"/>
  <c r="AEG56" i="3"/>
  <c r="AEG63" i="3"/>
  <c r="AEG57" i="3"/>
  <c r="AEG66" i="3"/>
  <c r="AEG58" i="3"/>
  <c r="AEG59" i="3"/>
  <c r="AEG60" i="3"/>
  <c r="AEG61" i="3"/>
  <c r="AEG48" i="3"/>
  <c r="AEG49" i="3"/>
  <c r="AEG50" i="3"/>
  <c r="AEG51" i="3"/>
  <c r="AEG54" i="3"/>
  <c r="AEG52" i="3"/>
  <c r="AEG55" i="3"/>
  <c r="AEG53" i="3"/>
  <c r="AEG39" i="3"/>
  <c r="AEG47" i="3"/>
  <c r="AEG40" i="3"/>
  <c r="AEG41" i="3"/>
  <c r="AEG46" i="3"/>
  <c r="AEG42" i="3"/>
  <c r="AEG45" i="3"/>
  <c r="AEG43" i="3"/>
  <c r="AEG44" i="3"/>
  <c r="AEM99" i="3"/>
  <c r="AEM96" i="3"/>
  <c r="AEM97" i="3"/>
  <c r="AEM98" i="3"/>
  <c r="AEM95" i="3"/>
  <c r="AEM94" i="3"/>
  <c r="AEM93" i="3"/>
  <c r="AEM92" i="3"/>
  <c r="AEM91" i="3"/>
  <c r="AEM90" i="3"/>
  <c r="AEM89" i="3"/>
  <c r="AEM88" i="3"/>
  <c r="AEM86" i="3"/>
  <c r="AEM81" i="3"/>
  <c r="AEM84" i="3"/>
  <c r="AEM87" i="3"/>
  <c r="AEM83" i="3"/>
  <c r="AEM85" i="3"/>
  <c r="AEM82" i="3"/>
  <c r="AEM80" i="3"/>
  <c r="AEM79" i="3"/>
  <c r="AEM75" i="3"/>
  <c r="AEM77" i="3"/>
  <c r="AEM78" i="3"/>
  <c r="AEM76" i="3"/>
  <c r="AEM74" i="3"/>
  <c r="AEM72" i="3"/>
  <c r="AEM73" i="3"/>
  <c r="AEM70" i="3"/>
  <c r="AEM68" i="3"/>
  <c r="AEM64" i="3"/>
  <c r="AEM69" i="3"/>
  <c r="AEM71" i="3"/>
  <c r="AEM67" i="3"/>
  <c r="AEM65" i="3"/>
  <c r="AEM62" i="3"/>
  <c r="AEM56" i="3"/>
  <c r="AEM66" i="3"/>
  <c r="AEM63" i="3"/>
  <c r="AEM57" i="3"/>
  <c r="AEM58" i="3"/>
  <c r="AEM59" i="3"/>
  <c r="AEM60" i="3"/>
  <c r="AEM61" i="3"/>
  <c r="AEM48" i="3"/>
  <c r="AEM49" i="3"/>
  <c r="AEM50" i="3"/>
  <c r="AEM51" i="3"/>
  <c r="AEM54" i="3"/>
  <c r="AEM52" i="3"/>
  <c r="AEM55" i="3"/>
  <c r="AEM53" i="3"/>
  <c r="AEM39" i="3"/>
  <c r="AEM40" i="3"/>
  <c r="AEM41" i="3"/>
  <c r="AEM47" i="3"/>
  <c r="AEM46" i="3"/>
  <c r="AEM42" i="3"/>
  <c r="AEM45" i="3"/>
  <c r="AEM43" i="3"/>
  <c r="AEM44" i="3"/>
  <c r="AES99" i="3"/>
  <c r="AES98" i="3"/>
  <c r="AES97" i="3"/>
  <c r="AES94" i="3"/>
  <c r="AES96" i="3"/>
  <c r="AES95" i="3"/>
  <c r="AES93" i="3"/>
  <c r="AES92" i="3"/>
  <c r="AES90" i="3"/>
  <c r="AES91" i="3"/>
  <c r="AES88" i="3"/>
  <c r="AES89" i="3"/>
  <c r="AES86" i="3"/>
  <c r="AES87" i="3"/>
  <c r="AES85" i="3"/>
  <c r="AES81" i="3"/>
  <c r="AES84" i="3"/>
  <c r="AES83" i="3"/>
  <c r="AES82" i="3"/>
  <c r="AES79" i="3"/>
  <c r="AES80" i="3"/>
  <c r="AES75" i="3"/>
  <c r="AES77" i="3"/>
  <c r="AES78" i="3"/>
  <c r="AES76" i="3"/>
  <c r="AES74" i="3"/>
  <c r="AES72" i="3"/>
  <c r="AES70" i="3"/>
  <c r="AES68" i="3"/>
  <c r="AES64" i="3"/>
  <c r="AES69" i="3"/>
  <c r="AES73" i="3"/>
  <c r="AES71" i="3"/>
  <c r="AES67" i="3"/>
  <c r="AES65" i="3"/>
  <c r="AES66" i="3"/>
  <c r="AES62" i="3"/>
  <c r="AES56" i="3"/>
  <c r="AES63" i="3"/>
  <c r="AES57" i="3"/>
  <c r="AES58" i="3"/>
  <c r="AES59" i="3"/>
  <c r="AES60" i="3"/>
  <c r="AES61" i="3"/>
  <c r="AES48" i="3"/>
  <c r="AES49" i="3"/>
  <c r="AES50" i="3"/>
  <c r="AES51" i="3"/>
  <c r="AES54" i="3"/>
  <c r="AES52" i="3"/>
  <c r="AES55" i="3"/>
  <c r="AES53" i="3"/>
  <c r="AES39" i="3"/>
  <c r="AES40" i="3"/>
  <c r="AES41" i="3"/>
  <c r="AES46" i="3"/>
  <c r="AES42" i="3"/>
  <c r="AES45" i="3"/>
  <c r="AES43" i="3"/>
  <c r="AES47" i="3"/>
  <c r="AES44" i="3"/>
  <c r="AEY99" i="3"/>
  <c r="AEY98" i="3"/>
  <c r="AEY96" i="3"/>
  <c r="AEY97" i="3"/>
  <c r="AEY94" i="3"/>
  <c r="AEY93" i="3"/>
  <c r="AEY92" i="3"/>
  <c r="AEY95" i="3"/>
  <c r="AEY90" i="3"/>
  <c r="AEY91" i="3"/>
  <c r="AEY88" i="3"/>
  <c r="AEY87" i="3"/>
  <c r="AEY89" i="3"/>
  <c r="AEY86" i="3"/>
  <c r="AEY81" i="3"/>
  <c r="AEY84" i="3"/>
  <c r="AEY83" i="3"/>
  <c r="AEY85" i="3"/>
  <c r="AEY82" i="3"/>
  <c r="AEY80" i="3"/>
  <c r="AEY79" i="3"/>
  <c r="AEY75" i="3"/>
  <c r="AEY77" i="3"/>
  <c r="AEY78" i="3"/>
  <c r="AEY74" i="3"/>
  <c r="AEY72" i="3"/>
  <c r="AEY76" i="3"/>
  <c r="AEY71" i="3"/>
  <c r="AEY70" i="3"/>
  <c r="AEY68" i="3"/>
  <c r="AEY64" i="3"/>
  <c r="AEY69" i="3"/>
  <c r="AEY73" i="3"/>
  <c r="AEY67" i="3"/>
  <c r="AEY65" i="3"/>
  <c r="AEY62" i="3"/>
  <c r="AEY56" i="3"/>
  <c r="AEY63" i="3"/>
  <c r="AEY57" i="3"/>
  <c r="AEY58" i="3"/>
  <c r="AEY59" i="3"/>
  <c r="AEY60" i="3"/>
  <c r="AEY66" i="3"/>
  <c r="AEY61" i="3"/>
  <c r="AEY48" i="3"/>
  <c r="AEY49" i="3"/>
  <c r="AEY50" i="3"/>
  <c r="AEY51" i="3"/>
  <c r="AEY54" i="3"/>
  <c r="AEY52" i="3"/>
  <c r="AEY55" i="3"/>
  <c r="AEY53" i="3"/>
  <c r="AEY39" i="3"/>
  <c r="AEY47" i="3"/>
  <c r="AEY40" i="3"/>
  <c r="AEY41" i="3"/>
  <c r="AEY46" i="3"/>
  <c r="AEY42" i="3"/>
  <c r="AEY45" i="3"/>
  <c r="AEY43" i="3"/>
  <c r="AEY44" i="3"/>
  <c r="AFE99" i="3"/>
  <c r="AFE98" i="3"/>
  <c r="AFE97" i="3"/>
  <c r="AFE94" i="3"/>
  <c r="AFE96" i="3"/>
  <c r="AFE95" i="3"/>
  <c r="AFE93" i="3"/>
  <c r="AFE90" i="3"/>
  <c r="AFE92" i="3"/>
  <c r="AFE89" i="3"/>
  <c r="AFE85" i="3"/>
  <c r="AFE91" i="3"/>
  <c r="AFE88" i="3"/>
  <c r="AFE87" i="3"/>
  <c r="AFE81" i="3"/>
  <c r="AFE86" i="3"/>
  <c r="AFE84" i="3"/>
  <c r="AFE83" i="3"/>
  <c r="AFE82" i="3"/>
  <c r="AFE79" i="3"/>
  <c r="AFE80" i="3"/>
  <c r="AFE75" i="3"/>
  <c r="AFE77" i="3"/>
  <c r="AFE78" i="3"/>
  <c r="AFE76" i="3"/>
  <c r="AFE74" i="3"/>
  <c r="AFE72" i="3"/>
  <c r="AFE73" i="3"/>
  <c r="AFE70" i="3"/>
  <c r="AFE68" i="3"/>
  <c r="AFE64" i="3"/>
  <c r="AFE71" i="3"/>
  <c r="AFE69" i="3"/>
  <c r="AFE67" i="3"/>
  <c r="AFE65" i="3"/>
  <c r="AFE62" i="3"/>
  <c r="AFE56" i="3"/>
  <c r="AFE63" i="3"/>
  <c r="AFE57" i="3"/>
  <c r="AFE58" i="3"/>
  <c r="AFE59" i="3"/>
  <c r="AFE66" i="3"/>
  <c r="AFE60" i="3"/>
  <c r="AFE61" i="3"/>
  <c r="AFE48" i="3"/>
  <c r="AFE49" i="3"/>
  <c r="AFE50" i="3"/>
  <c r="AFE51" i="3"/>
  <c r="AFE54" i="3"/>
  <c r="AFE52" i="3"/>
  <c r="AFE55" i="3"/>
  <c r="AFE53" i="3"/>
  <c r="AFE39" i="3"/>
  <c r="AFE40" i="3"/>
  <c r="AFE41" i="3"/>
  <c r="AFE47" i="3"/>
  <c r="AFE46" i="3"/>
  <c r="AFE42" i="3"/>
  <c r="AFE45" i="3"/>
  <c r="AFE43" i="3"/>
  <c r="AFE44" i="3"/>
  <c r="AFK99" i="3"/>
  <c r="AFK96" i="3"/>
  <c r="AFK98" i="3"/>
  <c r="AFK97" i="3"/>
  <c r="AFK94" i="3"/>
  <c r="AFK95" i="3"/>
  <c r="AFK93" i="3"/>
  <c r="AFK92" i="3"/>
  <c r="AFK91" i="3"/>
  <c r="AFK90" i="3"/>
  <c r="AFK88" i="3"/>
  <c r="AFK89" i="3"/>
  <c r="AFK86" i="3"/>
  <c r="AFK81" i="3"/>
  <c r="AFK87" i="3"/>
  <c r="AFK85" i="3"/>
  <c r="AFK83" i="3"/>
  <c r="AFK82" i="3"/>
  <c r="AFK84" i="3"/>
  <c r="AFK80" i="3"/>
  <c r="AFK79" i="3"/>
  <c r="AFK75" i="3"/>
  <c r="AFK77" i="3"/>
  <c r="AFK78" i="3"/>
  <c r="AFK76" i="3"/>
  <c r="AFK74" i="3"/>
  <c r="AFK72" i="3"/>
  <c r="AFK70" i="3"/>
  <c r="AFK68" i="3"/>
  <c r="AFK64" i="3"/>
  <c r="AFK69" i="3"/>
  <c r="AFK71" i="3"/>
  <c r="AFK73" i="3"/>
  <c r="AFK67" i="3"/>
  <c r="AFK65" i="3"/>
  <c r="AFK62" i="3"/>
  <c r="AFK56" i="3"/>
  <c r="AFK63" i="3"/>
  <c r="AFK57" i="3"/>
  <c r="AFK58" i="3"/>
  <c r="AFK66" i="3"/>
  <c r="AFK59" i="3"/>
  <c r="AFK60" i="3"/>
  <c r="AFK61" i="3"/>
  <c r="AFK48" i="3"/>
  <c r="AFK49" i="3"/>
  <c r="AFK50" i="3"/>
  <c r="AFK51" i="3"/>
  <c r="AFK54" i="3"/>
  <c r="AFK52" i="3"/>
  <c r="AFK55" i="3"/>
  <c r="AFK53" i="3"/>
  <c r="AFK39" i="3"/>
  <c r="AFK40" i="3"/>
  <c r="AFK41" i="3"/>
  <c r="AFK46" i="3"/>
  <c r="AFK42" i="3"/>
  <c r="AFK45" i="3"/>
  <c r="AFK43" i="3"/>
  <c r="AFK47" i="3"/>
  <c r="AFK44" i="3"/>
  <c r="AFQ99" i="3"/>
  <c r="AFQ97" i="3"/>
  <c r="AFQ98" i="3"/>
  <c r="AFQ96" i="3"/>
  <c r="AFQ95" i="3"/>
  <c r="AFQ93" i="3"/>
  <c r="AFQ94" i="3"/>
  <c r="AFQ92" i="3"/>
  <c r="AFQ89" i="3"/>
  <c r="AFQ91" i="3"/>
  <c r="AFQ90" i="3"/>
  <c r="AFQ88" i="3"/>
  <c r="AFQ86" i="3"/>
  <c r="AFQ85" i="3"/>
  <c r="AFQ84" i="3"/>
  <c r="AFQ87" i="3"/>
  <c r="AFQ81" i="3"/>
  <c r="AFQ83" i="3"/>
  <c r="AFQ82" i="3"/>
  <c r="AFQ79" i="3"/>
  <c r="AFQ80" i="3"/>
  <c r="AFQ75" i="3"/>
  <c r="AFQ77" i="3"/>
  <c r="AFQ78" i="3"/>
  <c r="AFQ74" i="3"/>
  <c r="AFQ72" i="3"/>
  <c r="AFQ76" i="3"/>
  <c r="AFQ70" i="3"/>
  <c r="AFQ68" i="3"/>
  <c r="AFQ64" i="3"/>
  <c r="AFQ69" i="3"/>
  <c r="AFQ73" i="3"/>
  <c r="AFQ71" i="3"/>
  <c r="AFQ67" i="3"/>
  <c r="AFQ65" i="3"/>
  <c r="AFQ62" i="3"/>
  <c r="AFQ56" i="3"/>
  <c r="AFQ63" i="3"/>
  <c r="AFQ57" i="3"/>
  <c r="AFQ66" i="3"/>
  <c r="AFQ58" i="3"/>
  <c r="AFQ59" i="3"/>
  <c r="AFQ60" i="3"/>
  <c r="AFQ61" i="3"/>
  <c r="AFQ48" i="3"/>
  <c r="AFQ49" i="3"/>
  <c r="AFQ50" i="3"/>
  <c r="AFQ51" i="3"/>
  <c r="AFQ54" i="3"/>
  <c r="AFQ52" i="3"/>
  <c r="AFQ55" i="3"/>
  <c r="AFQ53" i="3"/>
  <c r="AFQ47" i="3"/>
  <c r="AFQ39" i="3"/>
  <c r="AFQ40" i="3"/>
  <c r="AFQ41" i="3"/>
  <c r="AFQ46" i="3"/>
  <c r="AFQ42" i="3"/>
  <c r="AFQ45" i="3"/>
  <c r="AFQ43" i="3"/>
  <c r="AFQ44" i="3"/>
  <c r="AFW99" i="3"/>
  <c r="AFW98" i="3"/>
  <c r="AFW96" i="3"/>
  <c r="AFW97" i="3"/>
  <c r="AFW94" i="3"/>
  <c r="AFW95" i="3"/>
  <c r="AFW93" i="3"/>
  <c r="AFW91" i="3"/>
  <c r="AFW89" i="3"/>
  <c r="AFW92" i="3"/>
  <c r="AFW90" i="3"/>
  <c r="AFW88" i="3"/>
  <c r="AFW86" i="3"/>
  <c r="AFW84" i="3"/>
  <c r="AFW81" i="3"/>
  <c r="AFW85" i="3"/>
  <c r="AFW87" i="3"/>
  <c r="AFW83" i="3"/>
  <c r="AFW82" i="3"/>
  <c r="AFW80" i="3"/>
  <c r="AFW79" i="3"/>
  <c r="AFW75" i="3"/>
  <c r="AFW77" i="3"/>
  <c r="AFW78" i="3"/>
  <c r="AFW76" i="3"/>
  <c r="AFW74" i="3"/>
  <c r="AFW72" i="3"/>
  <c r="AFW73" i="3"/>
  <c r="AFW70" i="3"/>
  <c r="AFW68" i="3"/>
  <c r="AFW64" i="3"/>
  <c r="AFW69" i="3"/>
  <c r="AFW71" i="3"/>
  <c r="AFW67" i="3"/>
  <c r="AFW65" i="3"/>
  <c r="AFW62" i="3"/>
  <c r="AFW56" i="3"/>
  <c r="AFW66" i="3"/>
  <c r="AFW63" i="3"/>
  <c r="AFW57" i="3"/>
  <c r="AFW58" i="3"/>
  <c r="AFW59" i="3"/>
  <c r="AFW60" i="3"/>
  <c r="AFW61" i="3"/>
  <c r="AFW48" i="3"/>
  <c r="AFW49" i="3"/>
  <c r="AFW50" i="3"/>
  <c r="AFW51" i="3"/>
  <c r="AFW54" i="3"/>
  <c r="AFW52" i="3"/>
  <c r="AFW55" i="3"/>
  <c r="AFW53" i="3"/>
  <c r="AFW47" i="3"/>
  <c r="AFW39" i="3"/>
  <c r="AFW40" i="3"/>
  <c r="AFW41" i="3"/>
  <c r="AFW46" i="3"/>
  <c r="AFW42" i="3"/>
  <c r="AFW45" i="3"/>
  <c r="AFW43" i="3"/>
  <c r="AFW44" i="3"/>
  <c r="AGC99" i="3"/>
  <c r="AGC97" i="3"/>
  <c r="AGC96" i="3"/>
  <c r="AGC98" i="3"/>
  <c r="AGC94" i="3"/>
  <c r="AGC95" i="3"/>
  <c r="AGC92" i="3"/>
  <c r="AGC93" i="3"/>
  <c r="AGC90" i="3"/>
  <c r="AGC91" i="3"/>
  <c r="AGC88" i="3"/>
  <c r="AGC86" i="3"/>
  <c r="AGC85" i="3"/>
  <c r="AGC87" i="3"/>
  <c r="AGC89" i="3"/>
  <c r="AGC84" i="3"/>
  <c r="AGC81" i="3"/>
  <c r="AGC83" i="3"/>
  <c r="AGC82" i="3"/>
  <c r="AGC79" i="3"/>
  <c r="AGC80" i="3"/>
  <c r="AGC75" i="3"/>
  <c r="AGC77" i="3"/>
  <c r="AGC78" i="3"/>
  <c r="AGC76" i="3"/>
  <c r="AGC74" i="3"/>
  <c r="AGC72" i="3"/>
  <c r="AGC70" i="3"/>
  <c r="AGC68" i="3"/>
  <c r="AGC64" i="3"/>
  <c r="AGC71" i="3"/>
  <c r="AGC69" i="3"/>
  <c r="AGC73" i="3"/>
  <c r="AGC67" i="3"/>
  <c r="AGC65" i="3"/>
  <c r="AGC66" i="3"/>
  <c r="AGC62" i="3"/>
  <c r="AGC56" i="3"/>
  <c r="AGC63" i="3"/>
  <c r="AGC57" i="3"/>
  <c r="AGC58" i="3"/>
  <c r="AGC59" i="3"/>
  <c r="AGC60" i="3"/>
  <c r="AGC61" i="3"/>
  <c r="AGC48" i="3"/>
  <c r="AGC49" i="3"/>
  <c r="AGC50" i="3"/>
  <c r="AGC51" i="3"/>
  <c r="AGC54" i="3"/>
  <c r="AGC52" i="3"/>
  <c r="AGC55" i="3"/>
  <c r="AGC53" i="3"/>
  <c r="AGC47" i="3"/>
  <c r="AGC39" i="3"/>
  <c r="AGC40" i="3"/>
  <c r="AGC41" i="3"/>
  <c r="AGC46" i="3"/>
  <c r="AGC42" i="3"/>
  <c r="AGC45" i="3"/>
  <c r="AGC43" i="3"/>
  <c r="AGC44" i="3"/>
  <c r="AGI99" i="3"/>
  <c r="AGI97" i="3"/>
  <c r="AGI96" i="3"/>
  <c r="AGI98" i="3"/>
  <c r="AGI95" i="3"/>
  <c r="AGI94" i="3"/>
  <c r="AGI92" i="3"/>
  <c r="AGI90" i="3"/>
  <c r="AGI93" i="3"/>
  <c r="AGI91" i="3"/>
  <c r="AGI89" i="3"/>
  <c r="AGI88" i="3"/>
  <c r="AGI81" i="3"/>
  <c r="AGI85" i="3"/>
  <c r="AGI84" i="3"/>
  <c r="AGI83" i="3"/>
  <c r="AGI86" i="3"/>
  <c r="AGI82" i="3"/>
  <c r="AGI87" i="3"/>
  <c r="AGI80" i="3"/>
  <c r="AGI79" i="3"/>
  <c r="AGI75" i="3"/>
  <c r="AGI77" i="3"/>
  <c r="AGI78" i="3"/>
  <c r="AGI74" i="3"/>
  <c r="AGI72" i="3"/>
  <c r="AGI76" i="3"/>
  <c r="AGI70" i="3"/>
  <c r="AGI68" i="3"/>
  <c r="AGI64" i="3"/>
  <c r="AGI69" i="3"/>
  <c r="AGI73" i="3"/>
  <c r="AGI71" i="3"/>
  <c r="AGI67" i="3"/>
  <c r="AGI65" i="3"/>
  <c r="AGI62" i="3"/>
  <c r="AGI56" i="3"/>
  <c r="AGI63" i="3"/>
  <c r="AGI57" i="3"/>
  <c r="AGI58" i="3"/>
  <c r="AGI59" i="3"/>
  <c r="AGI60" i="3"/>
  <c r="AGI66" i="3"/>
  <c r="AGI61" i="3"/>
  <c r="AGI48" i="3"/>
  <c r="AGI49" i="3"/>
  <c r="AGI50" i="3"/>
  <c r="AGI51" i="3"/>
  <c r="AGI54" i="3"/>
  <c r="AGI52" i="3"/>
  <c r="AGI55" i="3"/>
  <c r="AGI53" i="3"/>
  <c r="AGI47" i="3"/>
  <c r="AGI39" i="3"/>
  <c r="AGI40" i="3"/>
  <c r="AGI41" i="3"/>
  <c r="AGI46" i="3"/>
  <c r="AGI42" i="3"/>
  <c r="AGI45" i="3"/>
  <c r="AGI43" i="3"/>
  <c r="AGI44" i="3"/>
  <c r="AGO99" i="3"/>
  <c r="AGO96" i="3"/>
  <c r="AGO98" i="3"/>
  <c r="AGO97" i="3"/>
  <c r="AGO95" i="3"/>
  <c r="AGO93" i="3"/>
  <c r="AGO94" i="3"/>
  <c r="AGO92" i="3"/>
  <c r="AGO90" i="3"/>
  <c r="AGO89" i="3"/>
  <c r="AGO85" i="3"/>
  <c r="AGO91" i="3"/>
  <c r="AGO88" i="3"/>
  <c r="AGO87" i="3"/>
  <c r="AGO86" i="3"/>
  <c r="AGO81" i="3"/>
  <c r="AGO84" i="3"/>
  <c r="AGO83" i="3"/>
  <c r="AGO82" i="3"/>
  <c r="AGO79" i="3"/>
  <c r="AGO80" i="3"/>
  <c r="AGO75" i="3"/>
  <c r="AGO77" i="3"/>
  <c r="AGO78" i="3"/>
  <c r="AGO76" i="3"/>
  <c r="AGO74" i="3"/>
  <c r="AGO72" i="3"/>
  <c r="AGO73" i="3"/>
  <c r="AGO70" i="3"/>
  <c r="AGO68" i="3"/>
  <c r="AGO64" i="3"/>
  <c r="AGO69" i="3"/>
  <c r="AGO71" i="3"/>
  <c r="AGO67" i="3"/>
  <c r="AGO65" i="3"/>
  <c r="AGO62" i="3"/>
  <c r="AGO56" i="3"/>
  <c r="AGO63" i="3"/>
  <c r="AGO57" i="3"/>
  <c r="AGO58" i="3"/>
  <c r="AGO59" i="3"/>
  <c r="AGO66" i="3"/>
  <c r="AGO60" i="3"/>
  <c r="AGO61" i="3"/>
  <c r="AGO48" i="3"/>
  <c r="AGO49" i="3"/>
  <c r="AGO50" i="3"/>
  <c r="AGO51" i="3"/>
  <c r="AGO54" i="3"/>
  <c r="AGO52" i="3"/>
  <c r="AGO55" i="3"/>
  <c r="AGO53" i="3"/>
  <c r="AGO47" i="3"/>
  <c r="AGO39" i="3"/>
  <c r="AGO40" i="3"/>
  <c r="AGO41" i="3"/>
  <c r="AGO46" i="3"/>
  <c r="AGO42" i="3"/>
  <c r="AGO45" i="3"/>
  <c r="AGO43" i="3"/>
  <c r="AGO44" i="3"/>
  <c r="AGU99" i="3"/>
  <c r="AGU98" i="3"/>
  <c r="AGU97" i="3"/>
  <c r="AGU96" i="3"/>
  <c r="AGU95" i="3"/>
  <c r="AGU94" i="3"/>
  <c r="AGU93" i="3"/>
  <c r="AGU92" i="3"/>
  <c r="AGU91" i="3"/>
  <c r="AGU90" i="3"/>
  <c r="AGU88" i="3"/>
  <c r="AGU89" i="3"/>
  <c r="AGU85" i="3"/>
  <c r="AGU81" i="3"/>
  <c r="AGU83" i="3"/>
  <c r="AGU82" i="3"/>
  <c r="AGU86" i="3"/>
  <c r="AGU84" i="3"/>
  <c r="AGU87" i="3"/>
  <c r="AGU80" i="3"/>
  <c r="AGU79" i="3"/>
  <c r="AGU75" i="3"/>
  <c r="AGU77" i="3"/>
  <c r="AGU78" i="3"/>
  <c r="AGU76" i="3"/>
  <c r="AGU74" i="3"/>
  <c r="AGU72" i="3"/>
  <c r="AGU70" i="3"/>
  <c r="AGU68" i="3"/>
  <c r="AGU64" i="3"/>
  <c r="AGU71" i="3"/>
  <c r="AGU69" i="3"/>
  <c r="AGU73" i="3"/>
  <c r="AGU67" i="3"/>
  <c r="AGU65" i="3"/>
  <c r="AGU62" i="3"/>
  <c r="AGU56" i="3"/>
  <c r="AGU63" i="3"/>
  <c r="AGU57" i="3"/>
  <c r="AGU58" i="3"/>
  <c r="AGU66" i="3"/>
  <c r="AGU59" i="3"/>
  <c r="AGU60" i="3"/>
  <c r="AGU61" i="3"/>
  <c r="AGU48" i="3"/>
  <c r="AGU49" i="3"/>
  <c r="AGU50" i="3"/>
  <c r="AGU51" i="3"/>
  <c r="AGU54" i="3"/>
  <c r="AGU52" i="3"/>
  <c r="AGU55" i="3"/>
  <c r="AGU53" i="3"/>
  <c r="AGU47" i="3"/>
  <c r="AGU39" i="3"/>
  <c r="AGU40" i="3"/>
  <c r="AGU41" i="3"/>
  <c r="AGU46" i="3"/>
  <c r="AGU42" i="3"/>
  <c r="AGU45" i="3"/>
  <c r="AGU43" i="3"/>
  <c r="AGU44" i="3"/>
  <c r="AHA99" i="3"/>
  <c r="AHA97" i="3"/>
  <c r="AHA95" i="3"/>
  <c r="AHA93" i="3"/>
  <c r="AHA96" i="3"/>
  <c r="AHA98" i="3"/>
  <c r="AHA92" i="3"/>
  <c r="AHA94" i="3"/>
  <c r="AHA89" i="3"/>
  <c r="AHA91" i="3"/>
  <c r="AHA90" i="3"/>
  <c r="AHA88" i="3"/>
  <c r="AHA86" i="3"/>
  <c r="AHA85" i="3"/>
  <c r="AHA84" i="3"/>
  <c r="AHA81" i="3"/>
  <c r="AHA87" i="3"/>
  <c r="AHA83" i="3"/>
  <c r="AHA82" i="3"/>
  <c r="AHA79" i="3"/>
  <c r="AHA80" i="3"/>
  <c r="AHA75" i="3"/>
  <c r="AHA77" i="3"/>
  <c r="AHA78" i="3"/>
  <c r="AHA74" i="3"/>
  <c r="AHA72" i="3"/>
  <c r="AHA76" i="3"/>
  <c r="AHA70" i="3"/>
  <c r="AHA68" i="3"/>
  <c r="AHA64" i="3"/>
  <c r="AHA69" i="3"/>
  <c r="AHA73" i="3"/>
  <c r="AHA71" i="3"/>
  <c r="AHA67" i="3"/>
  <c r="AHA65" i="3"/>
  <c r="AHA62" i="3"/>
  <c r="AHA56" i="3"/>
  <c r="AHA63" i="3"/>
  <c r="AHA57" i="3"/>
  <c r="AHA66" i="3"/>
  <c r="AHA58" i="3"/>
  <c r="AHA59" i="3"/>
  <c r="AHA60" i="3"/>
  <c r="AHA61" i="3"/>
  <c r="AHA48" i="3"/>
  <c r="AHA49" i="3"/>
  <c r="AHA50" i="3"/>
  <c r="AHA51" i="3"/>
  <c r="AHA54" i="3"/>
  <c r="AHA52" i="3"/>
  <c r="AHA55" i="3"/>
  <c r="AHA53" i="3"/>
  <c r="AHA47" i="3"/>
  <c r="AHA39" i="3"/>
  <c r="AHA40" i="3"/>
  <c r="AHA41" i="3"/>
  <c r="AHA46" i="3"/>
  <c r="AHA42" i="3"/>
  <c r="AHA45" i="3"/>
  <c r="AHA43" i="3"/>
  <c r="AHA44" i="3"/>
  <c r="AHG99" i="3"/>
  <c r="AHG98" i="3"/>
  <c r="AHG96" i="3"/>
  <c r="AHG97" i="3"/>
  <c r="AHG93" i="3"/>
  <c r="AHG95" i="3"/>
  <c r="AHG94" i="3"/>
  <c r="AHG92" i="3"/>
  <c r="AHG91" i="3"/>
  <c r="AHG89" i="3"/>
  <c r="AHG88" i="3"/>
  <c r="AHG87" i="3"/>
  <c r="AHG85" i="3"/>
  <c r="AHG84" i="3"/>
  <c r="AHG81" i="3"/>
  <c r="AHG90" i="3"/>
  <c r="AHG86" i="3"/>
  <c r="AHG83" i="3"/>
  <c r="AHG82" i="3"/>
  <c r="AHG80" i="3"/>
  <c r="AHG79" i="3"/>
  <c r="AHG75" i="3"/>
  <c r="AHG77" i="3"/>
  <c r="AHG78" i="3"/>
  <c r="AHG76" i="3"/>
  <c r="AHG74" i="3"/>
  <c r="AHG72" i="3"/>
  <c r="AHG73" i="3"/>
  <c r="AHG70" i="3"/>
  <c r="AHG68" i="3"/>
  <c r="AHG64" i="3"/>
  <c r="AHG69" i="3"/>
  <c r="AHG71" i="3"/>
  <c r="AHG67" i="3"/>
  <c r="AHG65" i="3"/>
  <c r="AHG62" i="3"/>
  <c r="AHG56" i="3"/>
  <c r="AHG66" i="3"/>
  <c r="AHG63" i="3"/>
  <c r="AHG57" i="3"/>
  <c r="AHG58" i="3"/>
  <c r="AHG59" i="3"/>
  <c r="AHG60" i="3"/>
  <c r="AHG61" i="3"/>
  <c r="AHG48" i="3"/>
  <c r="AHG49" i="3"/>
  <c r="AHG50" i="3"/>
  <c r="AHG51" i="3"/>
  <c r="AHG54" i="3"/>
  <c r="AHG52" i="3"/>
  <c r="AHG55" i="3"/>
  <c r="AHG53" i="3"/>
  <c r="AHG47" i="3"/>
  <c r="AHG39" i="3"/>
  <c r="AHG40" i="3"/>
  <c r="AHG41" i="3"/>
  <c r="AHG46" i="3"/>
  <c r="AHG42" i="3"/>
  <c r="AHG45" i="3"/>
  <c r="AHG43" i="3"/>
  <c r="AHG44" i="3"/>
  <c r="AHM99" i="3"/>
  <c r="AHM98" i="3"/>
  <c r="AHM96" i="3"/>
  <c r="AHM97" i="3"/>
  <c r="AHM94" i="3"/>
  <c r="AHM93" i="3"/>
  <c r="AHM95" i="3"/>
  <c r="AHM92" i="3"/>
  <c r="AHM90" i="3"/>
  <c r="AHM91" i="3"/>
  <c r="AHM88" i="3"/>
  <c r="AHM89" i="3"/>
  <c r="AHM86" i="3"/>
  <c r="AHM84" i="3"/>
  <c r="AHM81" i="3"/>
  <c r="AHM87" i="3"/>
  <c r="AHM85" i="3"/>
  <c r="AHM83" i="3"/>
  <c r="AHM82" i="3"/>
  <c r="AHM79" i="3"/>
  <c r="AHM80" i="3"/>
  <c r="AHM75" i="3"/>
  <c r="AHM77" i="3"/>
  <c r="AHM78" i="3"/>
  <c r="AHM76" i="3"/>
  <c r="AHM74" i="3"/>
  <c r="AHM72" i="3"/>
  <c r="AHM70" i="3"/>
  <c r="AHM68" i="3"/>
  <c r="AHM64" i="3"/>
  <c r="AHM71" i="3"/>
  <c r="AHM69" i="3"/>
  <c r="AHM73" i="3"/>
  <c r="AHM67" i="3"/>
  <c r="AHM65" i="3"/>
  <c r="AHM66" i="3"/>
  <c r="AHM62" i="3"/>
  <c r="AHM56" i="3"/>
  <c r="AHM63" i="3"/>
  <c r="AHM57" i="3"/>
  <c r="AHM58" i="3"/>
  <c r="AHM59" i="3"/>
  <c r="AHM60" i="3"/>
  <c r="AHM61" i="3"/>
  <c r="AHM48" i="3"/>
  <c r="AHM49" i="3"/>
  <c r="AHM50" i="3"/>
  <c r="AHM51" i="3"/>
  <c r="AHM54" i="3"/>
  <c r="AHM52" i="3"/>
  <c r="AHM55" i="3"/>
  <c r="AHM53" i="3"/>
  <c r="AHM47" i="3"/>
  <c r="AHM39" i="3"/>
  <c r="AHM40" i="3"/>
  <c r="AHM41" i="3"/>
  <c r="AHM46" i="3"/>
  <c r="AHM42" i="3"/>
  <c r="AHM45" i="3"/>
  <c r="AHM43" i="3"/>
  <c r="AHM44" i="3"/>
  <c r="RH32" i="3"/>
  <c r="RN32" i="3"/>
  <c r="RT32" i="3"/>
  <c r="RZ32" i="3"/>
  <c r="SF32" i="3"/>
  <c r="SL32" i="3"/>
  <c r="SR32" i="3"/>
  <c r="SX32" i="3"/>
  <c r="TD32" i="3"/>
  <c r="TJ32" i="3"/>
  <c r="TP32" i="3"/>
  <c r="TV32" i="3"/>
  <c r="UB32" i="3"/>
  <c r="UH32" i="3"/>
  <c r="UN32" i="3"/>
  <c r="UT32" i="3"/>
  <c r="UZ32" i="3"/>
  <c r="VF32" i="3"/>
  <c r="VL32" i="3"/>
  <c r="VR32" i="3"/>
  <c r="VX32" i="3"/>
  <c r="WD32" i="3"/>
  <c r="WJ32" i="3"/>
  <c r="WP32" i="3"/>
  <c r="WV32" i="3"/>
  <c r="XB32" i="3"/>
  <c r="XH32" i="3"/>
  <c r="XN32" i="3"/>
  <c r="XT32" i="3"/>
  <c r="XZ32" i="3"/>
  <c r="YF32" i="3"/>
  <c r="YL32" i="3"/>
  <c r="YR32" i="3"/>
  <c r="YX32" i="3"/>
  <c r="ZD32" i="3"/>
  <c r="ZJ32" i="3"/>
  <c r="ZP32" i="3"/>
  <c r="ZV32" i="3"/>
  <c r="AAB32" i="3"/>
  <c r="AAH32" i="3"/>
  <c r="AAN32" i="3"/>
  <c r="AAT32" i="3"/>
  <c r="AAZ32" i="3"/>
  <c r="ABF32" i="3"/>
  <c r="ABL32" i="3"/>
  <c r="ABR32" i="3"/>
  <c r="ABX32" i="3"/>
  <c r="ACD32" i="3"/>
  <c r="ACJ32" i="3"/>
  <c r="ACP32" i="3"/>
  <c r="ACV32" i="3"/>
  <c r="ADB32" i="3"/>
  <c r="ADH32" i="3"/>
  <c r="ADN32" i="3"/>
  <c r="ADT32" i="3"/>
  <c r="ADZ32" i="3"/>
  <c r="AEF32" i="3"/>
  <c r="AEL32" i="3"/>
  <c r="AER32" i="3"/>
  <c r="AEX32" i="3"/>
  <c r="AFD32" i="3"/>
  <c r="AFJ32" i="3"/>
  <c r="AFP32" i="3"/>
  <c r="AFV32" i="3"/>
  <c r="AGB32" i="3"/>
  <c r="AGH32" i="3"/>
  <c r="AGN32" i="3"/>
  <c r="AGT32" i="3"/>
  <c r="AGZ32" i="3"/>
  <c r="AHF32" i="3"/>
  <c r="AHL32" i="3"/>
  <c r="RI33" i="3"/>
  <c r="RO33" i="3"/>
  <c r="RU33" i="3"/>
  <c r="SA33" i="3"/>
  <c r="SG33" i="3"/>
  <c r="SM33" i="3"/>
  <c r="SS33" i="3"/>
  <c r="SY33" i="3"/>
  <c r="TE33" i="3"/>
  <c r="TK33" i="3"/>
  <c r="TQ33" i="3"/>
  <c r="TW33" i="3"/>
  <c r="UC33" i="3"/>
  <c r="UI33" i="3"/>
  <c r="UO33" i="3"/>
  <c r="UU33" i="3"/>
  <c r="VA33" i="3"/>
  <c r="VG33" i="3"/>
  <c r="VM33" i="3"/>
  <c r="VS33" i="3"/>
  <c r="VY33" i="3"/>
  <c r="WE33" i="3"/>
  <c r="WK33" i="3"/>
  <c r="WQ33" i="3"/>
  <c r="WW33" i="3"/>
  <c r="XC33" i="3"/>
  <c r="XI33" i="3"/>
  <c r="XO33" i="3"/>
  <c r="XU33" i="3"/>
  <c r="YA33" i="3"/>
  <c r="YG33" i="3"/>
  <c r="YM33" i="3"/>
  <c r="YS33" i="3"/>
  <c r="YY33" i="3"/>
  <c r="ZE33" i="3"/>
  <c r="ZK33" i="3"/>
  <c r="ZQ33" i="3"/>
  <c r="ZW33" i="3"/>
  <c r="AAC33" i="3"/>
  <c r="AAI33" i="3"/>
  <c r="AAO33" i="3"/>
  <c r="AAU33" i="3"/>
  <c r="ABA33" i="3"/>
  <c r="ABG33" i="3"/>
  <c r="ABM33" i="3"/>
  <c r="ABS33" i="3"/>
  <c r="ABY33" i="3"/>
  <c r="ACE33" i="3"/>
  <c r="ACK33" i="3"/>
  <c r="ACQ33" i="3"/>
  <c r="ACW33" i="3"/>
  <c r="ADC33" i="3"/>
  <c r="ADI33" i="3"/>
  <c r="ADO33" i="3"/>
  <c r="ADU33" i="3"/>
  <c r="AEA33" i="3"/>
  <c r="AEG33" i="3"/>
  <c r="AEM33" i="3"/>
  <c r="AES33" i="3"/>
  <c r="AEY33" i="3"/>
  <c r="AFE33" i="3"/>
  <c r="AFK33" i="3"/>
  <c r="AFQ33" i="3"/>
  <c r="AFW33" i="3"/>
  <c r="AGC33" i="3"/>
  <c r="AGI33" i="3"/>
  <c r="AGO33" i="3"/>
  <c r="AGU33" i="3"/>
  <c r="AHA33" i="3"/>
  <c r="AHG33" i="3"/>
  <c r="AHM33" i="3"/>
  <c r="AIA33" i="3"/>
  <c r="AIC33" i="3" s="1"/>
  <c r="RV34" i="3"/>
  <c r="TF34" i="3"/>
  <c r="UP34" i="3"/>
  <c r="AGJ34" i="3"/>
  <c r="RK35" i="3"/>
  <c r="RQ35" i="3"/>
  <c r="RW35" i="3"/>
  <c r="SC35" i="3"/>
  <c r="SI35" i="3"/>
  <c r="SO35" i="3"/>
  <c r="SU35" i="3"/>
  <c r="TA35" i="3"/>
  <c r="TG35" i="3"/>
  <c r="TM35" i="3"/>
  <c r="TS35" i="3"/>
  <c r="TY35" i="3"/>
  <c r="UE35" i="3"/>
  <c r="UK35" i="3"/>
  <c r="UQ35" i="3"/>
  <c r="UW35" i="3"/>
  <c r="VC35" i="3"/>
  <c r="VI35" i="3"/>
  <c r="VO35" i="3"/>
  <c r="VU35" i="3"/>
  <c r="WA35" i="3"/>
  <c r="WG35" i="3"/>
  <c r="WM35" i="3"/>
  <c r="WS35" i="3"/>
  <c r="WY35" i="3"/>
  <c r="XE35" i="3"/>
  <c r="XK35" i="3"/>
  <c r="XQ35" i="3"/>
  <c r="XW35" i="3"/>
  <c r="YC35" i="3"/>
  <c r="YI35" i="3"/>
  <c r="YO35" i="3"/>
  <c r="YU35" i="3"/>
  <c r="ZA35" i="3"/>
  <c r="ZG35" i="3"/>
  <c r="ZM35" i="3"/>
  <c r="ZS35" i="3"/>
  <c r="ZY35" i="3"/>
  <c r="AAE35" i="3"/>
  <c r="AAK35" i="3"/>
  <c r="AAQ35" i="3"/>
  <c r="AAW35" i="3"/>
  <c r="ABC35" i="3"/>
  <c r="ABI35" i="3"/>
  <c r="ABO35" i="3"/>
  <c r="ABU35" i="3"/>
  <c r="ACA35" i="3"/>
  <c r="ACG35" i="3"/>
  <c r="ACM35" i="3"/>
  <c r="ACS35" i="3"/>
  <c r="ACY35" i="3"/>
  <c r="ADE35" i="3"/>
  <c r="ADK35" i="3"/>
  <c r="ADQ35" i="3"/>
  <c r="ADW35" i="3"/>
  <c r="AEC35" i="3"/>
  <c r="AEI35" i="3"/>
  <c r="AEO35" i="3"/>
  <c r="AEU35" i="3"/>
  <c r="AFA35" i="3"/>
  <c r="AFG35" i="3"/>
  <c r="AFM35" i="3"/>
  <c r="AFS35" i="3"/>
  <c r="AFY35" i="3"/>
  <c r="AGE35" i="3"/>
  <c r="AGK35" i="3"/>
  <c r="AGQ35" i="3"/>
  <c r="AGW35" i="3"/>
  <c r="AHC35" i="3"/>
  <c r="AHI35" i="3"/>
  <c r="AHO35" i="3"/>
  <c r="RL36" i="3"/>
  <c r="RR36" i="3"/>
  <c r="RX36" i="3"/>
  <c r="SD36" i="3"/>
  <c r="SJ36" i="3"/>
  <c r="SP36" i="3"/>
  <c r="SV36" i="3"/>
  <c r="TB36" i="3"/>
  <c r="TH36" i="3"/>
  <c r="TN36" i="3"/>
  <c r="TT36" i="3"/>
  <c r="TZ36" i="3"/>
  <c r="UF36" i="3"/>
  <c r="UL36" i="3"/>
  <c r="UR36" i="3"/>
  <c r="UX36" i="3"/>
  <c r="VD36" i="3"/>
  <c r="VJ36" i="3"/>
  <c r="VP36" i="3"/>
  <c r="VV36" i="3"/>
  <c r="WB36" i="3"/>
  <c r="WH36" i="3"/>
  <c r="WN36" i="3"/>
  <c r="WT36" i="3"/>
  <c r="WZ36" i="3"/>
  <c r="XF36" i="3"/>
  <c r="XL36" i="3"/>
  <c r="XR36" i="3"/>
  <c r="XX36" i="3"/>
  <c r="YD36" i="3"/>
  <c r="YJ36" i="3"/>
  <c r="YP36" i="3"/>
  <c r="YV36" i="3"/>
  <c r="ZB36" i="3"/>
  <c r="ZH36" i="3"/>
  <c r="ZN36" i="3"/>
  <c r="ZT36" i="3"/>
  <c r="ZZ36" i="3"/>
  <c r="AAF36" i="3"/>
  <c r="AAL36" i="3"/>
  <c r="AAR36" i="3"/>
  <c r="AAX36" i="3"/>
  <c r="ABD36" i="3"/>
  <c r="ABJ36" i="3"/>
  <c r="ABP36" i="3"/>
  <c r="ABV36" i="3"/>
  <c r="ACB36" i="3"/>
  <c r="ACH36" i="3"/>
  <c r="ACN36" i="3"/>
  <c r="ACT36" i="3"/>
  <c r="ACZ36" i="3"/>
  <c r="ADF36" i="3"/>
  <c r="ADL36" i="3"/>
  <c r="ADR36" i="3"/>
  <c r="ADX36" i="3"/>
  <c r="AED36" i="3"/>
  <c r="AEJ36" i="3"/>
  <c r="AEP36" i="3"/>
  <c r="AEV36" i="3"/>
  <c r="AFB36" i="3"/>
  <c r="AFH36" i="3"/>
  <c r="AFN36" i="3"/>
  <c r="AFT36" i="3"/>
  <c r="AFZ36" i="3"/>
  <c r="AGF36" i="3"/>
  <c r="AGL36" i="3"/>
  <c r="AGR36" i="3"/>
  <c r="AGX36" i="3"/>
  <c r="AHD36" i="3"/>
  <c r="AHJ36" i="3"/>
  <c r="AHP36" i="3"/>
  <c r="RG37" i="3"/>
  <c r="RM37" i="3"/>
  <c r="RS37" i="3"/>
  <c r="RY37" i="3"/>
  <c r="SE37" i="3"/>
  <c r="SK37" i="3"/>
  <c r="SQ37" i="3"/>
  <c r="SW37" i="3"/>
  <c r="TC37" i="3"/>
  <c r="TI37" i="3"/>
  <c r="TO37" i="3"/>
  <c r="TU37" i="3"/>
  <c r="UA37" i="3"/>
  <c r="UG37" i="3"/>
  <c r="UM37" i="3"/>
  <c r="US37" i="3"/>
  <c r="UY37" i="3"/>
  <c r="VE37" i="3"/>
  <c r="VK37" i="3"/>
  <c r="VQ37" i="3"/>
  <c r="VW37" i="3"/>
  <c r="WC37" i="3"/>
  <c r="WI37" i="3"/>
  <c r="WO37" i="3"/>
  <c r="WU37" i="3"/>
  <c r="XA37" i="3"/>
  <c r="XG37" i="3"/>
  <c r="XM37" i="3"/>
  <c r="XS37" i="3"/>
  <c r="XY37" i="3"/>
  <c r="YE37" i="3"/>
  <c r="YK37" i="3"/>
  <c r="YQ37" i="3"/>
  <c r="YW37" i="3"/>
  <c r="ZC37" i="3"/>
  <c r="ZI37" i="3"/>
  <c r="ZO37" i="3"/>
  <c r="ZU37" i="3"/>
  <c r="AAA37" i="3"/>
  <c r="AAG37" i="3"/>
  <c r="AAM37" i="3"/>
  <c r="AAS37" i="3"/>
  <c r="AAY37" i="3"/>
  <c r="ABE37" i="3"/>
  <c r="ABK37" i="3"/>
  <c r="ABQ37" i="3"/>
  <c r="ABW37" i="3"/>
  <c r="ACC37" i="3"/>
  <c r="ACI37" i="3"/>
  <c r="ACO37" i="3"/>
  <c r="ACU37" i="3"/>
  <c r="ADA37" i="3"/>
  <c r="ADG37" i="3"/>
  <c r="ADM37" i="3"/>
  <c r="ADS37" i="3"/>
  <c r="ADY37" i="3"/>
  <c r="AEE37" i="3"/>
  <c r="AEK37" i="3"/>
  <c r="AEQ37" i="3"/>
  <c r="AEW37" i="3"/>
  <c r="AFC37" i="3"/>
  <c r="AFI37" i="3"/>
  <c r="AFO37" i="3"/>
  <c r="AFU37" i="3"/>
  <c r="AGA37" i="3"/>
  <c r="AGG37" i="3"/>
  <c r="AGM37" i="3"/>
  <c r="AGS37" i="3"/>
  <c r="AGY37" i="3"/>
  <c r="AHE37" i="3"/>
  <c r="AHK37" i="3"/>
  <c r="AHQ37" i="3"/>
  <c r="RH38" i="3"/>
  <c r="RN38" i="3"/>
  <c r="RT38" i="3"/>
  <c r="RZ38" i="3"/>
  <c r="SF38" i="3"/>
  <c r="SL38" i="3"/>
  <c r="SR38" i="3"/>
  <c r="SX38" i="3"/>
  <c r="TD38" i="3"/>
  <c r="TJ38" i="3"/>
  <c r="TP38" i="3"/>
  <c r="TV38" i="3"/>
  <c r="UB38" i="3"/>
  <c r="UH38" i="3"/>
  <c r="UN38" i="3"/>
  <c r="UT38" i="3"/>
  <c r="UZ38" i="3"/>
  <c r="VF38" i="3"/>
  <c r="VL38" i="3"/>
  <c r="VR38" i="3"/>
  <c r="VX38" i="3"/>
  <c r="WD38" i="3"/>
  <c r="WJ38" i="3"/>
  <c r="WP38" i="3"/>
  <c r="WV38" i="3"/>
  <c r="XB38" i="3"/>
  <c r="XH38" i="3"/>
  <c r="XN38" i="3"/>
  <c r="XT38" i="3"/>
  <c r="XZ38" i="3"/>
  <c r="YF38" i="3"/>
  <c r="YL38" i="3"/>
  <c r="YR38" i="3"/>
  <c r="YX38" i="3"/>
  <c r="ZD38" i="3"/>
  <c r="ZJ38" i="3"/>
  <c r="ZP38" i="3"/>
  <c r="ZV38" i="3"/>
  <c r="AAB38" i="3"/>
  <c r="AAH38" i="3"/>
  <c r="AAN38" i="3"/>
  <c r="AAT38" i="3"/>
  <c r="AAZ38" i="3"/>
  <c r="ABF38" i="3"/>
  <c r="ABL38" i="3"/>
  <c r="ABR38" i="3"/>
  <c r="ABX38" i="3"/>
  <c r="ACD38" i="3"/>
  <c r="ACJ38" i="3"/>
  <c r="ACP38" i="3"/>
  <c r="ACV38" i="3"/>
  <c r="ADB38" i="3"/>
  <c r="ADH38" i="3"/>
  <c r="ADN38" i="3"/>
  <c r="ADT38" i="3"/>
  <c r="ADZ38" i="3"/>
  <c r="AEF38" i="3"/>
  <c r="AEL38" i="3"/>
  <c r="AER38" i="3"/>
  <c r="AEX38" i="3"/>
  <c r="AFD38" i="3"/>
  <c r="AFJ38" i="3"/>
  <c r="AFP38" i="3"/>
  <c r="AFV38" i="3"/>
  <c r="AGC38" i="3"/>
  <c r="AGQ38" i="3"/>
  <c r="AGX38" i="3"/>
  <c r="AHE38" i="3"/>
  <c r="AHM38" i="3"/>
  <c r="AIA38" i="3"/>
  <c r="RG39" i="3"/>
  <c r="RN39" i="3"/>
  <c r="SC39" i="3"/>
  <c r="SJ39" i="3"/>
  <c r="SQ39" i="3"/>
  <c r="SX39" i="3"/>
  <c r="TM39" i="3"/>
  <c r="TT39" i="3"/>
  <c r="UA39" i="3"/>
  <c r="UH39" i="3"/>
  <c r="UW39" i="3"/>
  <c r="VF39" i="3"/>
  <c r="VO39" i="3"/>
  <c r="VX39" i="3"/>
  <c r="WG39" i="3"/>
  <c r="WP39" i="3"/>
  <c r="WY39" i="3"/>
  <c r="XH39" i="3"/>
  <c r="YC39" i="3"/>
  <c r="ZM39" i="3"/>
  <c r="AAW39" i="3"/>
  <c r="ACG39" i="3"/>
  <c r="ADQ39" i="3"/>
  <c r="AFA39" i="3"/>
  <c r="AGK39" i="3"/>
  <c r="AIH39" i="3"/>
  <c r="AIB39" i="3"/>
  <c r="RR40" i="3"/>
  <c r="TB40" i="3"/>
  <c r="UL40" i="3"/>
  <c r="VP40" i="3"/>
  <c r="WZ40" i="3"/>
  <c r="YJ40" i="3"/>
  <c r="ZT40" i="3"/>
  <c r="ABD40" i="3"/>
  <c r="ACN40" i="3"/>
  <c r="ADX40" i="3"/>
  <c r="AFH40" i="3"/>
  <c r="AGR40" i="3"/>
  <c r="RS41" i="3"/>
  <c r="TC41" i="3"/>
  <c r="UM41" i="3"/>
  <c r="VQ41" i="3"/>
  <c r="XA41" i="3"/>
  <c r="YK41" i="3"/>
  <c r="ZU41" i="3"/>
  <c r="RJ98" i="3"/>
  <c r="RJ99" i="3"/>
  <c r="RJ97" i="3"/>
  <c r="RJ95" i="3"/>
  <c r="RJ94" i="3"/>
  <c r="RJ96" i="3"/>
  <c r="RJ92" i="3"/>
  <c r="RJ93" i="3"/>
  <c r="RJ91" i="3"/>
  <c r="RJ89" i="3"/>
  <c r="RJ87" i="3"/>
  <c r="RJ90" i="3"/>
  <c r="RJ85" i="3"/>
  <c r="RJ88" i="3"/>
  <c r="RJ84" i="3"/>
  <c r="RJ82" i="3"/>
  <c r="RJ86" i="3"/>
  <c r="RJ83" i="3"/>
  <c r="RJ81" i="3"/>
  <c r="RJ80" i="3"/>
  <c r="RJ76" i="3"/>
  <c r="RJ78" i="3"/>
  <c r="RJ79" i="3"/>
  <c r="RJ75" i="3"/>
  <c r="RJ73" i="3"/>
  <c r="RJ77" i="3"/>
  <c r="RJ69" i="3"/>
  <c r="RJ74" i="3"/>
  <c r="RJ66" i="3"/>
  <c r="RJ72" i="3"/>
  <c r="RJ71" i="3"/>
  <c r="RJ70" i="3"/>
  <c r="RJ68" i="3"/>
  <c r="RJ63" i="3"/>
  <c r="RJ57" i="3"/>
  <c r="RJ58" i="3"/>
  <c r="RJ59" i="3"/>
  <c r="RJ67" i="3"/>
  <c r="RJ65" i="3"/>
  <c r="RJ60" i="3"/>
  <c r="RJ61" i="3"/>
  <c r="RJ64" i="3"/>
  <c r="RJ62" i="3"/>
  <c r="RJ49" i="3"/>
  <c r="RJ56" i="3"/>
  <c r="RJ50" i="3"/>
  <c r="RJ51" i="3"/>
  <c r="RJ54" i="3"/>
  <c r="RJ52" i="3"/>
  <c r="RJ55" i="3"/>
  <c r="RJ53" i="3"/>
  <c r="RJ48" i="3"/>
  <c r="RJ40" i="3"/>
  <c r="RJ41" i="3"/>
  <c r="RJ46" i="3"/>
  <c r="RJ42" i="3"/>
  <c r="RJ47" i="3"/>
  <c r="RJ45" i="3"/>
  <c r="RJ43" i="3"/>
  <c r="RJ44" i="3"/>
  <c r="RP99" i="3"/>
  <c r="RP95" i="3"/>
  <c r="RP96" i="3"/>
  <c r="RP98" i="3"/>
  <c r="RP92" i="3"/>
  <c r="RP93" i="3"/>
  <c r="RP97" i="3"/>
  <c r="RP94" i="3"/>
  <c r="RP89" i="3"/>
  <c r="RP90" i="3"/>
  <c r="RP91" i="3"/>
  <c r="RP85" i="3"/>
  <c r="RP86" i="3"/>
  <c r="RP84" i="3"/>
  <c r="RP82" i="3"/>
  <c r="RP81" i="3"/>
  <c r="RP87" i="3"/>
  <c r="RP83" i="3"/>
  <c r="RP80" i="3"/>
  <c r="RP76" i="3"/>
  <c r="RP88" i="3"/>
  <c r="RP78" i="3"/>
  <c r="RP75" i="3"/>
  <c r="RP73" i="3"/>
  <c r="RP79" i="3"/>
  <c r="RP77" i="3"/>
  <c r="RP72" i="3"/>
  <c r="RP69" i="3"/>
  <c r="RP74" i="3"/>
  <c r="RP66" i="3"/>
  <c r="RP71" i="3"/>
  <c r="RP70" i="3"/>
  <c r="RP68" i="3"/>
  <c r="RP64" i="3"/>
  <c r="RP63" i="3"/>
  <c r="RP57" i="3"/>
  <c r="RP65" i="3"/>
  <c r="RP58" i="3"/>
  <c r="RP67" i="3"/>
  <c r="RP59" i="3"/>
  <c r="RP60" i="3"/>
  <c r="RP61" i="3"/>
  <c r="RP62" i="3"/>
  <c r="RP49" i="3"/>
  <c r="RP50" i="3"/>
  <c r="RP56" i="3"/>
  <c r="RP51" i="3"/>
  <c r="RP54" i="3"/>
  <c r="RP52" i="3"/>
  <c r="RP55" i="3"/>
  <c r="RP53" i="3"/>
  <c r="RP48" i="3"/>
  <c r="RP40" i="3"/>
  <c r="RP41" i="3"/>
  <c r="RP46" i="3"/>
  <c r="RP42" i="3"/>
  <c r="RP47" i="3"/>
  <c r="RP45" i="3"/>
  <c r="RP43" i="3"/>
  <c r="RP44" i="3"/>
  <c r="RV99" i="3"/>
  <c r="RV97" i="3"/>
  <c r="RV98" i="3"/>
  <c r="RV95" i="3"/>
  <c r="RV94" i="3"/>
  <c r="RV96" i="3"/>
  <c r="RV92" i="3"/>
  <c r="RV93" i="3"/>
  <c r="RV91" i="3"/>
  <c r="RV89" i="3"/>
  <c r="RV90" i="3"/>
  <c r="RV87" i="3"/>
  <c r="RV85" i="3"/>
  <c r="RV84" i="3"/>
  <c r="RV82" i="3"/>
  <c r="RV88" i="3"/>
  <c r="RV86" i="3"/>
  <c r="RV83" i="3"/>
  <c r="RV80" i="3"/>
  <c r="RV76" i="3"/>
  <c r="RV78" i="3"/>
  <c r="RV81" i="3"/>
  <c r="RV79" i="3"/>
  <c r="RV75" i="3"/>
  <c r="RV73" i="3"/>
  <c r="RV77" i="3"/>
  <c r="RV69" i="3"/>
  <c r="RV72" i="3"/>
  <c r="RV66" i="3"/>
  <c r="RV71" i="3"/>
  <c r="RV74" i="3"/>
  <c r="RV70" i="3"/>
  <c r="RV68" i="3"/>
  <c r="RV63" i="3"/>
  <c r="RV57" i="3"/>
  <c r="RV67" i="3"/>
  <c r="RV64" i="3"/>
  <c r="RV58" i="3"/>
  <c r="RV59" i="3"/>
  <c r="RV60" i="3"/>
  <c r="RV61" i="3"/>
  <c r="RV65" i="3"/>
  <c r="RV62" i="3"/>
  <c r="RV49" i="3"/>
  <c r="RV50" i="3"/>
  <c r="RV51" i="3"/>
  <c r="RV56" i="3"/>
  <c r="RV54" i="3"/>
  <c r="RV52" i="3"/>
  <c r="RV55" i="3"/>
  <c r="RV53" i="3"/>
  <c r="RV48" i="3"/>
  <c r="RV40" i="3"/>
  <c r="RV41" i="3"/>
  <c r="RV46" i="3"/>
  <c r="RV42" i="3"/>
  <c r="RV47" i="3"/>
  <c r="RV45" i="3"/>
  <c r="RV43" i="3"/>
  <c r="RV44" i="3"/>
  <c r="SB99" i="3"/>
  <c r="SB98" i="3"/>
  <c r="SB95" i="3"/>
  <c r="SB96" i="3"/>
  <c r="SB97" i="3"/>
  <c r="SB94" i="3"/>
  <c r="SB92" i="3"/>
  <c r="SB89" i="3"/>
  <c r="SB91" i="3"/>
  <c r="SB93" i="3"/>
  <c r="SB90" i="3"/>
  <c r="SB86" i="3"/>
  <c r="SB88" i="3"/>
  <c r="SB84" i="3"/>
  <c r="SB82" i="3"/>
  <c r="SB85" i="3"/>
  <c r="SB87" i="3"/>
  <c r="SB83" i="3"/>
  <c r="SB80" i="3"/>
  <c r="SB79" i="3"/>
  <c r="SB76" i="3"/>
  <c r="SB78" i="3"/>
  <c r="SB81" i="3"/>
  <c r="SB75" i="3"/>
  <c r="SB73" i="3"/>
  <c r="SB77" i="3"/>
  <c r="SB69" i="3"/>
  <c r="SB74" i="3"/>
  <c r="SB66" i="3"/>
  <c r="SB71" i="3"/>
  <c r="SB72" i="3"/>
  <c r="SB70" i="3"/>
  <c r="SB68" i="3"/>
  <c r="SB67" i="3"/>
  <c r="SB63" i="3"/>
  <c r="SB57" i="3"/>
  <c r="SB58" i="3"/>
  <c r="SB64" i="3"/>
  <c r="SB59" i="3"/>
  <c r="SB65" i="3"/>
  <c r="SB60" i="3"/>
  <c r="SB61" i="3"/>
  <c r="SB62" i="3"/>
  <c r="SB49" i="3"/>
  <c r="SB50" i="3"/>
  <c r="SB51" i="3"/>
  <c r="SB54" i="3"/>
  <c r="SB52" i="3"/>
  <c r="SB56" i="3"/>
  <c r="SB55" i="3"/>
  <c r="SB53" i="3"/>
  <c r="SB48" i="3"/>
  <c r="SB40" i="3"/>
  <c r="SB41" i="3"/>
  <c r="SB46" i="3"/>
  <c r="SB42" i="3"/>
  <c r="SB47" i="3"/>
  <c r="SB45" i="3"/>
  <c r="SB43" i="3"/>
  <c r="SB44" i="3"/>
  <c r="SH95" i="3"/>
  <c r="SH99" i="3"/>
  <c r="SH98" i="3"/>
  <c r="SH97" i="3"/>
  <c r="SH94" i="3"/>
  <c r="SH92" i="3"/>
  <c r="SH93" i="3"/>
  <c r="SH96" i="3"/>
  <c r="SH91" i="3"/>
  <c r="SH89" i="3"/>
  <c r="SH90" i="3"/>
  <c r="SH87" i="3"/>
  <c r="SH84" i="3"/>
  <c r="SH82" i="3"/>
  <c r="SH86" i="3"/>
  <c r="SH85" i="3"/>
  <c r="SH83" i="3"/>
  <c r="SH88" i="3"/>
  <c r="SH80" i="3"/>
  <c r="SH81" i="3"/>
  <c r="SH76" i="3"/>
  <c r="SH79" i="3"/>
  <c r="SH78" i="3"/>
  <c r="SH75" i="3"/>
  <c r="SH73" i="3"/>
  <c r="SH77" i="3"/>
  <c r="SH69" i="3"/>
  <c r="SH74" i="3"/>
  <c r="SH72" i="3"/>
  <c r="SH66" i="3"/>
  <c r="SH71" i="3"/>
  <c r="SH70" i="3"/>
  <c r="SH68" i="3"/>
  <c r="SH63" i="3"/>
  <c r="SH57" i="3"/>
  <c r="SH65" i="3"/>
  <c r="SH58" i="3"/>
  <c r="SH59" i="3"/>
  <c r="SH64" i="3"/>
  <c r="SH60" i="3"/>
  <c r="SH61" i="3"/>
  <c r="SH67" i="3"/>
  <c r="SH62" i="3"/>
  <c r="SH49" i="3"/>
  <c r="SH50" i="3"/>
  <c r="SH51" i="3"/>
  <c r="SH54" i="3"/>
  <c r="SH52" i="3"/>
  <c r="SH55" i="3"/>
  <c r="SH53" i="3"/>
  <c r="SH56" i="3"/>
  <c r="SH48" i="3"/>
  <c r="SH40" i="3"/>
  <c r="SH41" i="3"/>
  <c r="SH46" i="3"/>
  <c r="SH42" i="3"/>
  <c r="SH47" i="3"/>
  <c r="SH45" i="3"/>
  <c r="SH43" i="3"/>
  <c r="SH44" i="3"/>
  <c r="SN99" i="3"/>
  <c r="SN98" i="3"/>
  <c r="SN95" i="3"/>
  <c r="SN97" i="3"/>
  <c r="SN96" i="3"/>
  <c r="SN93" i="3"/>
  <c r="SN92" i="3"/>
  <c r="SN94" i="3"/>
  <c r="SN90" i="3"/>
  <c r="SN91" i="3"/>
  <c r="SN86" i="3"/>
  <c r="SN89" i="3"/>
  <c r="SN84" i="3"/>
  <c r="SN82" i="3"/>
  <c r="SN88" i="3"/>
  <c r="SN87" i="3"/>
  <c r="SN85" i="3"/>
  <c r="SN81" i="3"/>
  <c r="SN80" i="3"/>
  <c r="SN83" i="3"/>
  <c r="SN76" i="3"/>
  <c r="SN79" i="3"/>
  <c r="SN78" i="3"/>
  <c r="SN75" i="3"/>
  <c r="SN73" i="3"/>
  <c r="SN77" i="3"/>
  <c r="SN69" i="3"/>
  <c r="SN66" i="3"/>
  <c r="SN71" i="3"/>
  <c r="SN74" i="3"/>
  <c r="SN72" i="3"/>
  <c r="SN70" i="3"/>
  <c r="SN68" i="3"/>
  <c r="SN63" i="3"/>
  <c r="SN57" i="3"/>
  <c r="SN58" i="3"/>
  <c r="SN59" i="3"/>
  <c r="SN60" i="3"/>
  <c r="SN67" i="3"/>
  <c r="SN64" i="3"/>
  <c r="SN61" i="3"/>
  <c r="SN65" i="3"/>
  <c r="SN62" i="3"/>
  <c r="SN56" i="3"/>
  <c r="SN49" i="3"/>
  <c r="SN50" i="3"/>
  <c r="SN51" i="3"/>
  <c r="SN54" i="3"/>
  <c r="SN52" i="3"/>
  <c r="SN55" i="3"/>
  <c r="SN53" i="3"/>
  <c r="SN48" i="3"/>
  <c r="SN40" i="3"/>
  <c r="SN41" i="3"/>
  <c r="SN46" i="3"/>
  <c r="SN42" i="3"/>
  <c r="SN47" i="3"/>
  <c r="SN45" i="3"/>
  <c r="SN43" i="3"/>
  <c r="SN44" i="3"/>
  <c r="ST99" i="3"/>
  <c r="ST97" i="3"/>
  <c r="ST95" i="3"/>
  <c r="ST98" i="3"/>
  <c r="ST94" i="3"/>
  <c r="ST96" i="3"/>
  <c r="ST92" i="3"/>
  <c r="ST91" i="3"/>
  <c r="ST89" i="3"/>
  <c r="ST93" i="3"/>
  <c r="ST90" i="3"/>
  <c r="ST87" i="3"/>
  <c r="ST85" i="3"/>
  <c r="ST88" i="3"/>
  <c r="ST84" i="3"/>
  <c r="ST82" i="3"/>
  <c r="ST86" i="3"/>
  <c r="ST83" i="3"/>
  <c r="ST81" i="3"/>
  <c r="ST80" i="3"/>
  <c r="ST76" i="3"/>
  <c r="ST78" i="3"/>
  <c r="ST79" i="3"/>
  <c r="ST75" i="3"/>
  <c r="ST73" i="3"/>
  <c r="ST77" i="3"/>
  <c r="ST69" i="3"/>
  <c r="ST72" i="3"/>
  <c r="ST74" i="3"/>
  <c r="ST66" i="3"/>
  <c r="ST71" i="3"/>
  <c r="ST70" i="3"/>
  <c r="ST68" i="3"/>
  <c r="ST63" i="3"/>
  <c r="ST57" i="3"/>
  <c r="ST58" i="3"/>
  <c r="ST59" i="3"/>
  <c r="ST67" i="3"/>
  <c r="ST65" i="3"/>
  <c r="ST60" i="3"/>
  <c r="ST61" i="3"/>
  <c r="ST64" i="3"/>
  <c r="ST62" i="3"/>
  <c r="ST49" i="3"/>
  <c r="ST56" i="3"/>
  <c r="ST50" i="3"/>
  <c r="ST51" i="3"/>
  <c r="ST54" i="3"/>
  <c r="ST52" i="3"/>
  <c r="ST55" i="3"/>
  <c r="ST53" i="3"/>
  <c r="ST48" i="3"/>
  <c r="ST40" i="3"/>
  <c r="ST41" i="3"/>
  <c r="ST46" i="3"/>
  <c r="ST42" i="3"/>
  <c r="ST47" i="3"/>
  <c r="ST45" i="3"/>
  <c r="ST43" i="3"/>
  <c r="ST44" i="3"/>
  <c r="SZ99" i="3"/>
  <c r="SZ95" i="3"/>
  <c r="SZ96" i="3"/>
  <c r="SZ98" i="3"/>
  <c r="SZ97" i="3"/>
  <c r="SZ92" i="3"/>
  <c r="SZ93" i="3"/>
  <c r="SZ94" i="3"/>
  <c r="SZ89" i="3"/>
  <c r="SZ91" i="3"/>
  <c r="SZ90" i="3"/>
  <c r="SZ86" i="3"/>
  <c r="SZ85" i="3"/>
  <c r="SZ84" i="3"/>
  <c r="SZ82" i="3"/>
  <c r="SZ87" i="3"/>
  <c r="SZ88" i="3"/>
  <c r="SZ83" i="3"/>
  <c r="SZ81" i="3"/>
  <c r="SZ80" i="3"/>
  <c r="SZ76" i="3"/>
  <c r="SZ78" i="3"/>
  <c r="SZ75" i="3"/>
  <c r="SZ73" i="3"/>
  <c r="SZ79" i="3"/>
  <c r="SZ77" i="3"/>
  <c r="SZ69" i="3"/>
  <c r="SZ74" i="3"/>
  <c r="SZ66" i="3"/>
  <c r="SZ71" i="3"/>
  <c r="SZ72" i="3"/>
  <c r="SZ70" i="3"/>
  <c r="SZ68" i="3"/>
  <c r="SZ64" i="3"/>
  <c r="SZ63" i="3"/>
  <c r="SZ57" i="3"/>
  <c r="SZ65" i="3"/>
  <c r="SZ58" i="3"/>
  <c r="SZ67" i="3"/>
  <c r="SZ59" i="3"/>
  <c r="SZ60" i="3"/>
  <c r="SZ61" i="3"/>
  <c r="SZ62" i="3"/>
  <c r="SZ49" i="3"/>
  <c r="SZ50" i="3"/>
  <c r="SZ56" i="3"/>
  <c r="SZ51" i="3"/>
  <c r="SZ54" i="3"/>
  <c r="SZ52" i="3"/>
  <c r="SZ55" i="3"/>
  <c r="SZ53" i="3"/>
  <c r="SZ48" i="3"/>
  <c r="SZ40" i="3"/>
  <c r="SZ41" i="3"/>
  <c r="SZ46" i="3"/>
  <c r="SZ42" i="3"/>
  <c r="SZ47" i="3"/>
  <c r="SZ45" i="3"/>
  <c r="SZ43" i="3"/>
  <c r="SZ44" i="3"/>
  <c r="TF99" i="3"/>
  <c r="TF97" i="3"/>
  <c r="TF95" i="3"/>
  <c r="TF98" i="3"/>
  <c r="TF94" i="3"/>
  <c r="TF96" i="3"/>
  <c r="TF92" i="3"/>
  <c r="TF93" i="3"/>
  <c r="TF91" i="3"/>
  <c r="TF90" i="3"/>
  <c r="TF87" i="3"/>
  <c r="TF85" i="3"/>
  <c r="TF84" i="3"/>
  <c r="TF82" i="3"/>
  <c r="TF89" i="3"/>
  <c r="TF88" i="3"/>
  <c r="TF86" i="3"/>
  <c r="TF83" i="3"/>
  <c r="TF80" i="3"/>
  <c r="TF76" i="3"/>
  <c r="TF78" i="3"/>
  <c r="TF81" i="3"/>
  <c r="TF79" i="3"/>
  <c r="TF75" i="3"/>
  <c r="TF73" i="3"/>
  <c r="TF77" i="3"/>
  <c r="TF69" i="3"/>
  <c r="TF72" i="3"/>
  <c r="TF66" i="3"/>
  <c r="TF71" i="3"/>
  <c r="TF74" i="3"/>
  <c r="TF70" i="3"/>
  <c r="TF68" i="3"/>
  <c r="TF63" i="3"/>
  <c r="TF57" i="3"/>
  <c r="TF67" i="3"/>
  <c r="TF64" i="3"/>
  <c r="TF58" i="3"/>
  <c r="TF59" i="3"/>
  <c r="TF60" i="3"/>
  <c r="TF61" i="3"/>
  <c r="TF65" i="3"/>
  <c r="TF62" i="3"/>
  <c r="TF49" i="3"/>
  <c r="TF50" i="3"/>
  <c r="TF51" i="3"/>
  <c r="TF56" i="3"/>
  <c r="TF54" i="3"/>
  <c r="TF52" i="3"/>
  <c r="TF55" i="3"/>
  <c r="TF53" i="3"/>
  <c r="TF48" i="3"/>
  <c r="TF40" i="3"/>
  <c r="TF41" i="3"/>
  <c r="TF46" i="3"/>
  <c r="TF42" i="3"/>
  <c r="TF47" i="3"/>
  <c r="TF45" i="3"/>
  <c r="TF43" i="3"/>
  <c r="TF44" i="3"/>
  <c r="TL95" i="3"/>
  <c r="TL97" i="3"/>
  <c r="TL99" i="3"/>
  <c r="TL98" i="3"/>
  <c r="TL96" i="3"/>
  <c r="TL92" i="3"/>
  <c r="TL93" i="3"/>
  <c r="TL94" i="3"/>
  <c r="TL89" i="3"/>
  <c r="TL91" i="3"/>
  <c r="TL90" i="3"/>
  <c r="TL86" i="3"/>
  <c r="TL88" i="3"/>
  <c r="TL87" i="3"/>
  <c r="TL84" i="3"/>
  <c r="TL82" i="3"/>
  <c r="TL85" i="3"/>
  <c r="TL83" i="3"/>
  <c r="TL80" i="3"/>
  <c r="TL79" i="3"/>
  <c r="TL76" i="3"/>
  <c r="TL78" i="3"/>
  <c r="TL81" i="3"/>
  <c r="TL75" i="3"/>
  <c r="TL73" i="3"/>
  <c r="TL77" i="3"/>
  <c r="TL69" i="3"/>
  <c r="TL74" i="3"/>
  <c r="TL66" i="3"/>
  <c r="TL71" i="3"/>
  <c r="TL72" i="3"/>
  <c r="TL70" i="3"/>
  <c r="TL68" i="3"/>
  <c r="TL67" i="3"/>
  <c r="TL63" i="3"/>
  <c r="TL57" i="3"/>
  <c r="TL58" i="3"/>
  <c r="TL64" i="3"/>
  <c r="TL59" i="3"/>
  <c r="TL65" i="3"/>
  <c r="TL60" i="3"/>
  <c r="TL61" i="3"/>
  <c r="TL62" i="3"/>
  <c r="TL49" i="3"/>
  <c r="TL50" i="3"/>
  <c r="TL51" i="3"/>
  <c r="TL54" i="3"/>
  <c r="TL52" i="3"/>
  <c r="TL56" i="3"/>
  <c r="TL55" i="3"/>
  <c r="TL53" i="3"/>
  <c r="TL48" i="3"/>
  <c r="TL40" i="3"/>
  <c r="TL41" i="3"/>
  <c r="TL46" i="3"/>
  <c r="TL42" i="3"/>
  <c r="TL47" i="3"/>
  <c r="TL45" i="3"/>
  <c r="TL43" i="3"/>
  <c r="TL44" i="3"/>
  <c r="TR99" i="3"/>
  <c r="TR95" i="3"/>
  <c r="TR98" i="3"/>
  <c r="TR97" i="3"/>
  <c r="TR92" i="3"/>
  <c r="TR96" i="3"/>
  <c r="TR93" i="3"/>
  <c r="TR91" i="3"/>
  <c r="TR94" i="3"/>
  <c r="TR90" i="3"/>
  <c r="TR89" i="3"/>
  <c r="TR86" i="3"/>
  <c r="TR84" i="3"/>
  <c r="TR82" i="3"/>
  <c r="TR85" i="3"/>
  <c r="TR87" i="3"/>
  <c r="TR83" i="3"/>
  <c r="TR88" i="3"/>
  <c r="TR81" i="3"/>
  <c r="TR80" i="3"/>
  <c r="TR76" i="3"/>
  <c r="TR79" i="3"/>
  <c r="TR78" i="3"/>
  <c r="TR75" i="3"/>
  <c r="TR73" i="3"/>
  <c r="TR77" i="3"/>
  <c r="TR69" i="3"/>
  <c r="TR74" i="3"/>
  <c r="TR72" i="3"/>
  <c r="TR66" i="3"/>
  <c r="TR71" i="3"/>
  <c r="TR70" i="3"/>
  <c r="TR68" i="3"/>
  <c r="TR63" i="3"/>
  <c r="TR57" i="3"/>
  <c r="TR65" i="3"/>
  <c r="TR58" i="3"/>
  <c r="TR59" i="3"/>
  <c r="TR64" i="3"/>
  <c r="TR60" i="3"/>
  <c r="TR61" i="3"/>
  <c r="TR67" i="3"/>
  <c r="TR62" i="3"/>
  <c r="TR49" i="3"/>
  <c r="TR50" i="3"/>
  <c r="TR51" i="3"/>
  <c r="TR54" i="3"/>
  <c r="TR52" i="3"/>
  <c r="TR55" i="3"/>
  <c r="TR53" i="3"/>
  <c r="TR56" i="3"/>
  <c r="TR48" i="3"/>
  <c r="TR40" i="3"/>
  <c r="TR41" i="3"/>
  <c r="TR46" i="3"/>
  <c r="TR42" i="3"/>
  <c r="TR47" i="3"/>
  <c r="TR45" i="3"/>
  <c r="TR43" i="3"/>
  <c r="TR44" i="3"/>
  <c r="TX98" i="3"/>
  <c r="TX99" i="3"/>
  <c r="TX95" i="3"/>
  <c r="TX97" i="3"/>
  <c r="TX96" i="3"/>
  <c r="TX94" i="3"/>
  <c r="TX93" i="3"/>
  <c r="TX92" i="3"/>
  <c r="TX90" i="3"/>
  <c r="TX91" i="3"/>
  <c r="TX89" i="3"/>
  <c r="TX86" i="3"/>
  <c r="TX87" i="3"/>
  <c r="TX84" i="3"/>
  <c r="TX82" i="3"/>
  <c r="TX88" i="3"/>
  <c r="TX85" i="3"/>
  <c r="TX80" i="3"/>
  <c r="TX83" i="3"/>
  <c r="TX81" i="3"/>
  <c r="TX76" i="3"/>
  <c r="TX79" i="3"/>
  <c r="TX78" i="3"/>
  <c r="TX75" i="3"/>
  <c r="TX73" i="3"/>
  <c r="TX77" i="3"/>
  <c r="TX69" i="3"/>
  <c r="TX66" i="3"/>
  <c r="TX71" i="3"/>
  <c r="TX74" i="3"/>
  <c r="TX72" i="3"/>
  <c r="TX70" i="3"/>
  <c r="TX68" i="3"/>
  <c r="TX63" i="3"/>
  <c r="TX57" i="3"/>
  <c r="TX58" i="3"/>
  <c r="TX59" i="3"/>
  <c r="TX60" i="3"/>
  <c r="TX67" i="3"/>
  <c r="TX64" i="3"/>
  <c r="TX61" i="3"/>
  <c r="TX65" i="3"/>
  <c r="TX62" i="3"/>
  <c r="TX56" i="3"/>
  <c r="TX49" i="3"/>
  <c r="TX50" i="3"/>
  <c r="TX51" i="3"/>
  <c r="TX54" i="3"/>
  <c r="TX52" i="3"/>
  <c r="TX55" i="3"/>
  <c r="TX53" i="3"/>
  <c r="TX48" i="3"/>
  <c r="TX40" i="3"/>
  <c r="TX41" i="3"/>
  <c r="TX46" i="3"/>
  <c r="TX42" i="3"/>
  <c r="TX47" i="3"/>
  <c r="TX45" i="3"/>
  <c r="TX43" i="3"/>
  <c r="TX44" i="3"/>
  <c r="UD99" i="3"/>
  <c r="UD98" i="3"/>
  <c r="UD97" i="3"/>
  <c r="UD95" i="3"/>
  <c r="UD96" i="3"/>
  <c r="UD94" i="3"/>
  <c r="UD92" i="3"/>
  <c r="UD93" i="3"/>
  <c r="UD91" i="3"/>
  <c r="UD90" i="3"/>
  <c r="UD87" i="3"/>
  <c r="UD89" i="3"/>
  <c r="UD85" i="3"/>
  <c r="UD88" i="3"/>
  <c r="UD86" i="3"/>
  <c r="UD84" i="3"/>
  <c r="UD82" i="3"/>
  <c r="UD83" i="3"/>
  <c r="UD81" i="3"/>
  <c r="UD80" i="3"/>
  <c r="UD76" i="3"/>
  <c r="UD78" i="3"/>
  <c r="UD79" i="3"/>
  <c r="UD75" i="3"/>
  <c r="UD73" i="3"/>
  <c r="UD77" i="3"/>
  <c r="UD69" i="3"/>
  <c r="UD72" i="3"/>
  <c r="UD74" i="3"/>
  <c r="UD66" i="3"/>
  <c r="UD71" i="3"/>
  <c r="UD70" i="3"/>
  <c r="UD68" i="3"/>
  <c r="UD63" i="3"/>
  <c r="UD57" i="3"/>
  <c r="UD58" i="3"/>
  <c r="UD59" i="3"/>
  <c r="UD67" i="3"/>
  <c r="UD65" i="3"/>
  <c r="UD60" i="3"/>
  <c r="UD61" i="3"/>
  <c r="UD64" i="3"/>
  <c r="UD62" i="3"/>
  <c r="UD49" i="3"/>
  <c r="UD56" i="3"/>
  <c r="UD50" i="3"/>
  <c r="UD51" i="3"/>
  <c r="UD54" i="3"/>
  <c r="UD52" i="3"/>
  <c r="UD55" i="3"/>
  <c r="UD53" i="3"/>
  <c r="UD48" i="3"/>
  <c r="UD40" i="3"/>
  <c r="UD41" i="3"/>
  <c r="UD46" i="3"/>
  <c r="UD42" i="3"/>
  <c r="UD47" i="3"/>
  <c r="UD45" i="3"/>
  <c r="UD43" i="3"/>
  <c r="UD44" i="3"/>
  <c r="UJ99" i="3"/>
  <c r="UJ98" i="3"/>
  <c r="UJ95" i="3"/>
  <c r="UJ96" i="3"/>
  <c r="UJ97" i="3"/>
  <c r="UJ94" i="3"/>
  <c r="UJ92" i="3"/>
  <c r="UJ93" i="3"/>
  <c r="UJ90" i="3"/>
  <c r="UJ89" i="3"/>
  <c r="UJ91" i="3"/>
  <c r="UJ87" i="3"/>
  <c r="UJ85" i="3"/>
  <c r="UJ84" i="3"/>
  <c r="UJ82" i="3"/>
  <c r="UJ86" i="3"/>
  <c r="UJ88" i="3"/>
  <c r="UJ81" i="3"/>
  <c r="UJ83" i="3"/>
  <c r="UJ80" i="3"/>
  <c r="UJ76" i="3"/>
  <c r="UJ78" i="3"/>
  <c r="UJ75" i="3"/>
  <c r="UJ73" i="3"/>
  <c r="UJ77" i="3"/>
  <c r="UJ79" i="3"/>
  <c r="UJ69" i="3"/>
  <c r="UJ74" i="3"/>
  <c r="UJ66" i="3"/>
  <c r="UJ71" i="3"/>
  <c r="UJ72" i="3"/>
  <c r="UJ70" i="3"/>
  <c r="UJ68" i="3"/>
  <c r="UJ64" i="3"/>
  <c r="UJ63" i="3"/>
  <c r="UJ57" i="3"/>
  <c r="UJ65" i="3"/>
  <c r="UJ58" i="3"/>
  <c r="UJ67" i="3"/>
  <c r="UJ59" i="3"/>
  <c r="UJ60" i="3"/>
  <c r="UJ61" i="3"/>
  <c r="UJ62" i="3"/>
  <c r="UJ49" i="3"/>
  <c r="UJ50" i="3"/>
  <c r="UJ56" i="3"/>
  <c r="UJ51" i="3"/>
  <c r="UJ54" i="3"/>
  <c r="UJ52" i="3"/>
  <c r="UJ55" i="3"/>
  <c r="UJ53" i="3"/>
  <c r="UJ48" i="3"/>
  <c r="UJ40" i="3"/>
  <c r="UJ41" i="3"/>
  <c r="UJ46" i="3"/>
  <c r="UJ42" i="3"/>
  <c r="UJ47" i="3"/>
  <c r="UJ45" i="3"/>
  <c r="UJ43" i="3"/>
  <c r="UJ44" i="3"/>
  <c r="UP97" i="3"/>
  <c r="UP99" i="3"/>
  <c r="UP95" i="3"/>
  <c r="UP94" i="3"/>
  <c r="UP96" i="3"/>
  <c r="UP92" i="3"/>
  <c r="UP98" i="3"/>
  <c r="UP91" i="3"/>
  <c r="UP93" i="3"/>
  <c r="UP90" i="3"/>
  <c r="UP87" i="3"/>
  <c r="UP86" i="3"/>
  <c r="UP89" i="3"/>
  <c r="UP85" i="3"/>
  <c r="UP84" i="3"/>
  <c r="UP82" i="3"/>
  <c r="UP88" i="3"/>
  <c r="UP83" i="3"/>
  <c r="UP80" i="3"/>
  <c r="UP81" i="3"/>
  <c r="UP76" i="3"/>
  <c r="UP78" i="3"/>
  <c r="UP79" i="3"/>
  <c r="UP75" i="3"/>
  <c r="UP73" i="3"/>
  <c r="UP77" i="3"/>
  <c r="UP69" i="3"/>
  <c r="UP72" i="3"/>
  <c r="UP66" i="3"/>
  <c r="UP71" i="3"/>
  <c r="UP74" i="3"/>
  <c r="UP70" i="3"/>
  <c r="UP68" i="3"/>
  <c r="UP63" i="3"/>
  <c r="UP57" i="3"/>
  <c r="UP67" i="3"/>
  <c r="UP64" i="3"/>
  <c r="UP58" i="3"/>
  <c r="UP59" i="3"/>
  <c r="UP60" i="3"/>
  <c r="UP61" i="3"/>
  <c r="UP65" i="3"/>
  <c r="UP62" i="3"/>
  <c r="UP49" i="3"/>
  <c r="UP50" i="3"/>
  <c r="UP51" i="3"/>
  <c r="UP56" i="3"/>
  <c r="UP54" i="3"/>
  <c r="UP52" i="3"/>
  <c r="UP55" i="3"/>
  <c r="UP53" i="3"/>
  <c r="UP48" i="3"/>
  <c r="UP40" i="3"/>
  <c r="UP41" i="3"/>
  <c r="UP46" i="3"/>
  <c r="UP42" i="3"/>
  <c r="UP47" i="3"/>
  <c r="UP45" i="3"/>
  <c r="UP43" i="3"/>
  <c r="UP44" i="3"/>
  <c r="UV99" i="3"/>
  <c r="UV98" i="3"/>
  <c r="UV95" i="3"/>
  <c r="UV97" i="3"/>
  <c r="UV96" i="3"/>
  <c r="UV94" i="3"/>
  <c r="UV92" i="3"/>
  <c r="UV89" i="3"/>
  <c r="UV91" i="3"/>
  <c r="UV93" i="3"/>
  <c r="UV90" i="3"/>
  <c r="UV86" i="3"/>
  <c r="UV87" i="3"/>
  <c r="UV88" i="3"/>
  <c r="UV84" i="3"/>
  <c r="UV82" i="3"/>
  <c r="UV85" i="3"/>
  <c r="UV83" i="3"/>
  <c r="UV80" i="3"/>
  <c r="UV79" i="3"/>
  <c r="UV76" i="3"/>
  <c r="UV78" i="3"/>
  <c r="UV81" i="3"/>
  <c r="UV75" i="3"/>
  <c r="UV73" i="3"/>
  <c r="UV77" i="3"/>
  <c r="UV72" i="3"/>
  <c r="UV69" i="3"/>
  <c r="UV74" i="3"/>
  <c r="UV66" i="3"/>
  <c r="UV71" i="3"/>
  <c r="UV70" i="3"/>
  <c r="UV68" i="3"/>
  <c r="UV67" i="3"/>
  <c r="UV63" i="3"/>
  <c r="UV57" i="3"/>
  <c r="UV58" i="3"/>
  <c r="UV64" i="3"/>
  <c r="UV59" i="3"/>
  <c r="UV65" i="3"/>
  <c r="UV60" i="3"/>
  <c r="UV61" i="3"/>
  <c r="UV62" i="3"/>
  <c r="UV49" i="3"/>
  <c r="UV50" i="3"/>
  <c r="UV51" i="3"/>
  <c r="UV54" i="3"/>
  <c r="UV52" i="3"/>
  <c r="UV56" i="3"/>
  <c r="UV55" i="3"/>
  <c r="UV53" i="3"/>
  <c r="UV48" i="3"/>
  <c r="UV40" i="3"/>
  <c r="UV41" i="3"/>
  <c r="UV46" i="3"/>
  <c r="UV42" i="3"/>
  <c r="UV47" i="3"/>
  <c r="UV45" i="3"/>
  <c r="UV43" i="3"/>
  <c r="UV44" i="3"/>
  <c r="VB99" i="3"/>
  <c r="VB98" i="3"/>
  <c r="VB95" i="3"/>
  <c r="VB97" i="3"/>
  <c r="VB92" i="3"/>
  <c r="VB94" i="3"/>
  <c r="VB96" i="3"/>
  <c r="VB93" i="3"/>
  <c r="VB91" i="3"/>
  <c r="VB89" i="3"/>
  <c r="VB90" i="3"/>
  <c r="VB86" i="3"/>
  <c r="VB84" i="3"/>
  <c r="VB82" i="3"/>
  <c r="VB87" i="3"/>
  <c r="VB88" i="3"/>
  <c r="VB83" i="3"/>
  <c r="VB85" i="3"/>
  <c r="VB80" i="3"/>
  <c r="VB81" i="3"/>
  <c r="VB76" i="3"/>
  <c r="VB79" i="3"/>
  <c r="VB78" i="3"/>
  <c r="VB75" i="3"/>
  <c r="VB73" i="3"/>
  <c r="VB77" i="3"/>
  <c r="VB69" i="3"/>
  <c r="VB74" i="3"/>
  <c r="VB66" i="3"/>
  <c r="VB72" i="3"/>
  <c r="VB71" i="3"/>
  <c r="VB70" i="3"/>
  <c r="VB68" i="3"/>
  <c r="VB63" i="3"/>
  <c r="VB57" i="3"/>
  <c r="VB65" i="3"/>
  <c r="VB58" i="3"/>
  <c r="VB59" i="3"/>
  <c r="VB64" i="3"/>
  <c r="VB60" i="3"/>
  <c r="VB61" i="3"/>
  <c r="VB67" i="3"/>
  <c r="VB62" i="3"/>
  <c r="VB49" i="3"/>
  <c r="VB50" i="3"/>
  <c r="VB51" i="3"/>
  <c r="VB54" i="3"/>
  <c r="VB52" i="3"/>
  <c r="VB55" i="3"/>
  <c r="VB53" i="3"/>
  <c r="VB56" i="3"/>
  <c r="VB48" i="3"/>
  <c r="VB40" i="3"/>
  <c r="VB41" i="3"/>
  <c r="VB46" i="3"/>
  <c r="VB42" i="3"/>
  <c r="VB47" i="3"/>
  <c r="VB45" i="3"/>
  <c r="VB43" i="3"/>
  <c r="VB44" i="3"/>
  <c r="VH98" i="3"/>
  <c r="VH95" i="3"/>
  <c r="VH99" i="3"/>
  <c r="VH96" i="3"/>
  <c r="VH94" i="3"/>
  <c r="VH93" i="3"/>
  <c r="VH92" i="3"/>
  <c r="VH97" i="3"/>
  <c r="VH90" i="3"/>
  <c r="VH91" i="3"/>
  <c r="VH86" i="3"/>
  <c r="VH87" i="3"/>
  <c r="VH85" i="3"/>
  <c r="VH84" i="3"/>
  <c r="VH82" i="3"/>
  <c r="VH88" i="3"/>
  <c r="VH81" i="3"/>
  <c r="VH80" i="3"/>
  <c r="VH83" i="3"/>
  <c r="VH89" i="3"/>
  <c r="VH76" i="3"/>
  <c r="VH79" i="3"/>
  <c r="VH78" i="3"/>
  <c r="VH75" i="3"/>
  <c r="VH73" i="3"/>
  <c r="VH77" i="3"/>
  <c r="VH69" i="3"/>
  <c r="VH72" i="3"/>
  <c r="VH66" i="3"/>
  <c r="VH71" i="3"/>
  <c r="VH74" i="3"/>
  <c r="VH70" i="3"/>
  <c r="VH68" i="3"/>
  <c r="VH63" i="3"/>
  <c r="VH57" i="3"/>
  <c r="VH58" i="3"/>
  <c r="VH59" i="3"/>
  <c r="VH60" i="3"/>
  <c r="VH67" i="3"/>
  <c r="VH64" i="3"/>
  <c r="VH61" i="3"/>
  <c r="VH65" i="3"/>
  <c r="VH62" i="3"/>
  <c r="VH56" i="3"/>
  <c r="VH49" i="3"/>
  <c r="VH50" i="3"/>
  <c r="VH51" i="3"/>
  <c r="VH54" i="3"/>
  <c r="VH52" i="3"/>
  <c r="VH55" i="3"/>
  <c r="VH53" i="3"/>
  <c r="VH48" i="3"/>
  <c r="VH40" i="3"/>
  <c r="VH41" i="3"/>
  <c r="VH46" i="3"/>
  <c r="VH42" i="3"/>
  <c r="VH47" i="3"/>
  <c r="VH45" i="3"/>
  <c r="VH43" i="3"/>
  <c r="VH44" i="3"/>
  <c r="VT99" i="3"/>
  <c r="VT98" i="3"/>
  <c r="VT95" i="3"/>
  <c r="VT96" i="3"/>
  <c r="VT94" i="3"/>
  <c r="VT97" i="3"/>
  <c r="VT92" i="3"/>
  <c r="VT93" i="3"/>
  <c r="VT90" i="3"/>
  <c r="VT89" i="3"/>
  <c r="VT91" i="3"/>
  <c r="VT86" i="3"/>
  <c r="VT84" i="3"/>
  <c r="VT82" i="3"/>
  <c r="VT87" i="3"/>
  <c r="VT88" i="3"/>
  <c r="VT85" i="3"/>
  <c r="VT83" i="3"/>
  <c r="VT81" i="3"/>
  <c r="VT76" i="3"/>
  <c r="VT78" i="3"/>
  <c r="VT80" i="3"/>
  <c r="VT75" i="3"/>
  <c r="VT73" i="3"/>
  <c r="VT77" i="3"/>
  <c r="VT79" i="3"/>
  <c r="VT69" i="3"/>
  <c r="VT74" i="3"/>
  <c r="VT66" i="3"/>
  <c r="VT72" i="3"/>
  <c r="VT71" i="3"/>
  <c r="VT70" i="3"/>
  <c r="VT68" i="3"/>
  <c r="VT64" i="3"/>
  <c r="VT63" i="3"/>
  <c r="VT57" i="3"/>
  <c r="VT65" i="3"/>
  <c r="VT58" i="3"/>
  <c r="VT67" i="3"/>
  <c r="VT59" i="3"/>
  <c r="VT60" i="3"/>
  <c r="VT61" i="3"/>
  <c r="VT62" i="3"/>
  <c r="VT49" i="3"/>
  <c r="VT50" i="3"/>
  <c r="VT56" i="3"/>
  <c r="VT51" i="3"/>
  <c r="VT54" i="3"/>
  <c r="VT52" i="3"/>
  <c r="VT55" i="3"/>
  <c r="VT53" i="3"/>
  <c r="VT48" i="3"/>
  <c r="VT40" i="3"/>
  <c r="VT41" i="3"/>
  <c r="VT46" i="3"/>
  <c r="VT42" i="3"/>
  <c r="VT47" i="3"/>
  <c r="VT45" i="3"/>
  <c r="VT43" i="3"/>
  <c r="VT44" i="3"/>
  <c r="VZ99" i="3"/>
  <c r="VZ97" i="3"/>
  <c r="VZ95" i="3"/>
  <c r="VZ98" i="3"/>
  <c r="VZ94" i="3"/>
  <c r="VZ92" i="3"/>
  <c r="VZ93" i="3"/>
  <c r="VZ96" i="3"/>
  <c r="VZ91" i="3"/>
  <c r="VZ89" i="3"/>
  <c r="VZ87" i="3"/>
  <c r="VZ85" i="3"/>
  <c r="VZ84" i="3"/>
  <c r="VZ82" i="3"/>
  <c r="VZ88" i="3"/>
  <c r="VZ90" i="3"/>
  <c r="VZ83" i="3"/>
  <c r="VZ80" i="3"/>
  <c r="VZ81" i="3"/>
  <c r="VZ76" i="3"/>
  <c r="VZ86" i="3"/>
  <c r="VZ78" i="3"/>
  <c r="VZ79" i="3"/>
  <c r="VZ75" i="3"/>
  <c r="VZ73" i="3"/>
  <c r="VZ77" i="3"/>
  <c r="VZ69" i="3"/>
  <c r="VZ72" i="3"/>
  <c r="VZ66" i="3"/>
  <c r="VZ71" i="3"/>
  <c r="VZ74" i="3"/>
  <c r="VZ70" i="3"/>
  <c r="VZ68" i="3"/>
  <c r="VZ63" i="3"/>
  <c r="VZ57" i="3"/>
  <c r="VZ67" i="3"/>
  <c r="VZ64" i="3"/>
  <c r="VZ58" i="3"/>
  <c r="VZ59" i="3"/>
  <c r="VZ60" i="3"/>
  <c r="VZ61" i="3"/>
  <c r="VZ65" i="3"/>
  <c r="VZ62" i="3"/>
  <c r="VZ49" i="3"/>
  <c r="VZ50" i="3"/>
  <c r="VZ51" i="3"/>
  <c r="VZ56" i="3"/>
  <c r="VZ54" i="3"/>
  <c r="VZ52" i="3"/>
  <c r="VZ55" i="3"/>
  <c r="VZ53" i="3"/>
  <c r="VZ48" i="3"/>
  <c r="VZ40" i="3"/>
  <c r="VZ41" i="3"/>
  <c r="VZ46" i="3"/>
  <c r="VZ42" i="3"/>
  <c r="VZ47" i="3"/>
  <c r="VZ45" i="3"/>
  <c r="VZ43" i="3"/>
  <c r="VZ44" i="3"/>
  <c r="WF99" i="3"/>
  <c r="WF98" i="3"/>
  <c r="WF95" i="3"/>
  <c r="WF96" i="3"/>
  <c r="WF97" i="3"/>
  <c r="WF92" i="3"/>
  <c r="WF94" i="3"/>
  <c r="WF89" i="3"/>
  <c r="WF91" i="3"/>
  <c r="WF93" i="3"/>
  <c r="WF90" i="3"/>
  <c r="WF86" i="3"/>
  <c r="WF88" i="3"/>
  <c r="WF84" i="3"/>
  <c r="WF82" i="3"/>
  <c r="WF87" i="3"/>
  <c r="WF85" i="3"/>
  <c r="WF83" i="3"/>
  <c r="WF80" i="3"/>
  <c r="WF79" i="3"/>
  <c r="WF76" i="3"/>
  <c r="WF78" i="3"/>
  <c r="WF81" i="3"/>
  <c r="WF75" i="3"/>
  <c r="WF73" i="3"/>
  <c r="WF77" i="3"/>
  <c r="WF72" i="3"/>
  <c r="WF69" i="3"/>
  <c r="WF74" i="3"/>
  <c r="WF66" i="3"/>
  <c r="WF71" i="3"/>
  <c r="WF70" i="3"/>
  <c r="WF68" i="3"/>
  <c r="WF67" i="3"/>
  <c r="WF63" i="3"/>
  <c r="WF57" i="3"/>
  <c r="WF58" i="3"/>
  <c r="WF64" i="3"/>
  <c r="WF59" i="3"/>
  <c r="WF65" i="3"/>
  <c r="WF60" i="3"/>
  <c r="WF61" i="3"/>
  <c r="WF62" i="3"/>
  <c r="WF49" i="3"/>
  <c r="WF50" i="3"/>
  <c r="WF51" i="3"/>
  <c r="WF54" i="3"/>
  <c r="WF52" i="3"/>
  <c r="WF55" i="3"/>
  <c r="WF53" i="3"/>
  <c r="WF56" i="3"/>
  <c r="WF48" i="3"/>
  <c r="WF40" i="3"/>
  <c r="WF41" i="3"/>
  <c r="WF46" i="3"/>
  <c r="WF42" i="3"/>
  <c r="WF47" i="3"/>
  <c r="WF45" i="3"/>
  <c r="WF43" i="3"/>
  <c r="WF44" i="3"/>
  <c r="WL99" i="3"/>
  <c r="WL95" i="3"/>
  <c r="WL98" i="3"/>
  <c r="WL96" i="3"/>
  <c r="WL97" i="3"/>
  <c r="WL94" i="3"/>
  <c r="WL92" i="3"/>
  <c r="WL93" i="3"/>
  <c r="WL91" i="3"/>
  <c r="WL90" i="3"/>
  <c r="WL89" i="3"/>
  <c r="WL87" i="3"/>
  <c r="WL84" i="3"/>
  <c r="WL82" i="3"/>
  <c r="WL86" i="3"/>
  <c r="WL88" i="3"/>
  <c r="WL85" i="3"/>
  <c r="WL81" i="3"/>
  <c r="WL83" i="3"/>
  <c r="WL76" i="3"/>
  <c r="WL79" i="3"/>
  <c r="WL78" i="3"/>
  <c r="WL80" i="3"/>
  <c r="WL75" i="3"/>
  <c r="WL73" i="3"/>
  <c r="WL77" i="3"/>
  <c r="WL69" i="3"/>
  <c r="WL74" i="3"/>
  <c r="WL66" i="3"/>
  <c r="WL72" i="3"/>
  <c r="WL71" i="3"/>
  <c r="WL70" i="3"/>
  <c r="WL68" i="3"/>
  <c r="WL63" i="3"/>
  <c r="WL57" i="3"/>
  <c r="WL65" i="3"/>
  <c r="WL58" i="3"/>
  <c r="WL59" i="3"/>
  <c r="WL64" i="3"/>
  <c r="WL60" i="3"/>
  <c r="WL61" i="3"/>
  <c r="WL67" i="3"/>
  <c r="WL62" i="3"/>
  <c r="WL49" i="3"/>
  <c r="WL56" i="3"/>
  <c r="WL50" i="3"/>
  <c r="WL51" i="3"/>
  <c r="WL54" i="3"/>
  <c r="WL52" i="3"/>
  <c r="WL55" i="3"/>
  <c r="WL53" i="3"/>
  <c r="WL48" i="3"/>
  <c r="WL40" i="3"/>
  <c r="WL41" i="3"/>
  <c r="WL46" i="3"/>
  <c r="WL42" i="3"/>
  <c r="WL47" i="3"/>
  <c r="WL45" i="3"/>
  <c r="WL43" i="3"/>
  <c r="WL44" i="3"/>
  <c r="WR99" i="3"/>
  <c r="WR98" i="3"/>
  <c r="WR95" i="3"/>
  <c r="WR96" i="3"/>
  <c r="WR97" i="3"/>
  <c r="WR94" i="3"/>
  <c r="WR92" i="3"/>
  <c r="WR93" i="3"/>
  <c r="WR90" i="3"/>
  <c r="WR91" i="3"/>
  <c r="WR86" i="3"/>
  <c r="WR85" i="3"/>
  <c r="WR84" i="3"/>
  <c r="WR82" i="3"/>
  <c r="WR89" i="3"/>
  <c r="WR88" i="3"/>
  <c r="WR87" i="3"/>
  <c r="WR83" i="3"/>
  <c r="WR80" i="3"/>
  <c r="WR81" i="3"/>
  <c r="WR76" i="3"/>
  <c r="WR79" i="3"/>
  <c r="WR78" i="3"/>
  <c r="WR75" i="3"/>
  <c r="WR73" i="3"/>
  <c r="WR77" i="3"/>
  <c r="WR69" i="3"/>
  <c r="WR72" i="3"/>
  <c r="WR66" i="3"/>
  <c r="WR71" i="3"/>
  <c r="WR74" i="3"/>
  <c r="WR70" i="3"/>
  <c r="WR68" i="3"/>
  <c r="WR64" i="3"/>
  <c r="WR63" i="3"/>
  <c r="WR57" i="3"/>
  <c r="WR58" i="3"/>
  <c r="WR59" i="3"/>
  <c r="WR60" i="3"/>
  <c r="WR67" i="3"/>
  <c r="WR61" i="3"/>
  <c r="WR65" i="3"/>
  <c r="WR62" i="3"/>
  <c r="WR49" i="3"/>
  <c r="WR50" i="3"/>
  <c r="WR51" i="3"/>
  <c r="WR56" i="3"/>
  <c r="WR54" i="3"/>
  <c r="WR52" i="3"/>
  <c r="WR55" i="3"/>
  <c r="WR53" i="3"/>
  <c r="WR48" i="3"/>
  <c r="WR40" i="3"/>
  <c r="WR41" i="3"/>
  <c r="WR46" i="3"/>
  <c r="WR42" i="3"/>
  <c r="WR47" i="3"/>
  <c r="WR45" i="3"/>
  <c r="WR43" i="3"/>
  <c r="WR44" i="3"/>
  <c r="WX97" i="3"/>
  <c r="WX95" i="3"/>
  <c r="WX98" i="3"/>
  <c r="WX99" i="3"/>
  <c r="WX94" i="3"/>
  <c r="WX96" i="3"/>
  <c r="WX92" i="3"/>
  <c r="WX93" i="3"/>
  <c r="WX91" i="3"/>
  <c r="WX89" i="3"/>
  <c r="WX90" i="3"/>
  <c r="WX87" i="3"/>
  <c r="WX88" i="3"/>
  <c r="WX84" i="3"/>
  <c r="WX82" i="3"/>
  <c r="WX86" i="3"/>
  <c r="WX85" i="3"/>
  <c r="WX83" i="3"/>
  <c r="WX81" i="3"/>
  <c r="WX80" i="3"/>
  <c r="WX76" i="3"/>
  <c r="WX78" i="3"/>
  <c r="WX79" i="3"/>
  <c r="WX75" i="3"/>
  <c r="WX73" i="3"/>
  <c r="WX77" i="3"/>
  <c r="WX72" i="3"/>
  <c r="WX69" i="3"/>
  <c r="WX74" i="3"/>
  <c r="WX66" i="3"/>
  <c r="WX71" i="3"/>
  <c r="WX70" i="3"/>
  <c r="WX68" i="3"/>
  <c r="WX64" i="3"/>
  <c r="WX63" i="3"/>
  <c r="WX57" i="3"/>
  <c r="WX58" i="3"/>
  <c r="WX59" i="3"/>
  <c r="WX67" i="3"/>
  <c r="WX65" i="3"/>
  <c r="WX60" i="3"/>
  <c r="WX61" i="3"/>
  <c r="WX62" i="3"/>
  <c r="WX49" i="3"/>
  <c r="WX50" i="3"/>
  <c r="WX51" i="3"/>
  <c r="WX54" i="3"/>
  <c r="WX52" i="3"/>
  <c r="WX55" i="3"/>
  <c r="WX53" i="3"/>
  <c r="WX56" i="3"/>
  <c r="WX48" i="3"/>
  <c r="WX40" i="3"/>
  <c r="WX41" i="3"/>
  <c r="WX46" i="3"/>
  <c r="WX42" i="3"/>
  <c r="WX47" i="3"/>
  <c r="WX45" i="3"/>
  <c r="WX43" i="3"/>
  <c r="WX44" i="3"/>
  <c r="XD99" i="3"/>
  <c r="XD98" i="3"/>
  <c r="XD95" i="3"/>
  <c r="XD97" i="3"/>
  <c r="XD96" i="3"/>
  <c r="XD94" i="3"/>
  <c r="XD92" i="3"/>
  <c r="XD93" i="3"/>
  <c r="XD90" i="3"/>
  <c r="XD89" i="3"/>
  <c r="XD91" i="3"/>
  <c r="XD86" i="3"/>
  <c r="XD87" i="3"/>
  <c r="XD84" i="3"/>
  <c r="XD82" i="3"/>
  <c r="XD83" i="3"/>
  <c r="XD81" i="3"/>
  <c r="XD88" i="3"/>
  <c r="XD80" i="3"/>
  <c r="XD76" i="3"/>
  <c r="XD85" i="3"/>
  <c r="XD78" i="3"/>
  <c r="XD75" i="3"/>
  <c r="XD73" i="3"/>
  <c r="XD77" i="3"/>
  <c r="XD79" i="3"/>
  <c r="XD69" i="3"/>
  <c r="XD74" i="3"/>
  <c r="XD66" i="3"/>
  <c r="XD72" i="3"/>
  <c r="XD71" i="3"/>
  <c r="XD70" i="3"/>
  <c r="XD68" i="3"/>
  <c r="XD64" i="3"/>
  <c r="XD63" i="3"/>
  <c r="XD57" i="3"/>
  <c r="XD65" i="3"/>
  <c r="XD58" i="3"/>
  <c r="XD67" i="3"/>
  <c r="XD59" i="3"/>
  <c r="XD60" i="3"/>
  <c r="XD61" i="3"/>
  <c r="XD62" i="3"/>
  <c r="XD49" i="3"/>
  <c r="XD56" i="3"/>
  <c r="XD50" i="3"/>
  <c r="XD51" i="3"/>
  <c r="XD54" i="3"/>
  <c r="XD52" i="3"/>
  <c r="XD55" i="3"/>
  <c r="XD53" i="3"/>
  <c r="XD48" i="3"/>
  <c r="XD40" i="3"/>
  <c r="XD41" i="3"/>
  <c r="XD46" i="3"/>
  <c r="XD42" i="3"/>
  <c r="XD47" i="3"/>
  <c r="XD45" i="3"/>
  <c r="XD43" i="3"/>
  <c r="XD44" i="3"/>
  <c r="XJ97" i="3"/>
  <c r="XJ95" i="3"/>
  <c r="XJ96" i="3"/>
  <c r="XJ94" i="3"/>
  <c r="XJ98" i="3"/>
  <c r="XJ99" i="3"/>
  <c r="XJ92" i="3"/>
  <c r="XJ93" i="3"/>
  <c r="XJ91" i="3"/>
  <c r="XJ90" i="3"/>
  <c r="XJ87" i="3"/>
  <c r="XJ89" i="3"/>
  <c r="XJ85" i="3"/>
  <c r="XJ84" i="3"/>
  <c r="XJ82" i="3"/>
  <c r="XJ88" i="3"/>
  <c r="XJ86" i="3"/>
  <c r="XJ83" i="3"/>
  <c r="XJ80" i="3"/>
  <c r="XJ76" i="3"/>
  <c r="XJ81" i="3"/>
  <c r="XJ78" i="3"/>
  <c r="XJ79" i="3"/>
  <c r="XJ75" i="3"/>
  <c r="XJ73" i="3"/>
  <c r="XJ77" i="3"/>
  <c r="XJ69" i="3"/>
  <c r="XJ72" i="3"/>
  <c r="XJ66" i="3"/>
  <c r="XJ71" i="3"/>
  <c r="XJ74" i="3"/>
  <c r="XJ70" i="3"/>
  <c r="XJ68" i="3"/>
  <c r="XJ64" i="3"/>
  <c r="XJ63" i="3"/>
  <c r="XJ57" i="3"/>
  <c r="XJ67" i="3"/>
  <c r="XJ58" i="3"/>
  <c r="XJ59" i="3"/>
  <c r="XJ60" i="3"/>
  <c r="XJ61" i="3"/>
  <c r="XJ65" i="3"/>
  <c r="XJ62" i="3"/>
  <c r="XJ49" i="3"/>
  <c r="XJ50" i="3"/>
  <c r="XJ51" i="3"/>
  <c r="XJ56" i="3"/>
  <c r="XJ54" i="3"/>
  <c r="XJ52" i="3"/>
  <c r="XJ55" i="3"/>
  <c r="XJ53" i="3"/>
  <c r="XJ48" i="3"/>
  <c r="XJ40" i="3"/>
  <c r="XJ41" i="3"/>
  <c r="XJ46" i="3"/>
  <c r="XJ42" i="3"/>
  <c r="XJ47" i="3"/>
  <c r="XJ45" i="3"/>
  <c r="XJ43" i="3"/>
  <c r="XJ44" i="3"/>
  <c r="XP99" i="3"/>
  <c r="XP98" i="3"/>
  <c r="XP95" i="3"/>
  <c r="XP96" i="3"/>
  <c r="XP97" i="3"/>
  <c r="XP94" i="3"/>
  <c r="XP92" i="3"/>
  <c r="XP93" i="3"/>
  <c r="XP89" i="3"/>
  <c r="XP91" i="3"/>
  <c r="XP90" i="3"/>
  <c r="XP86" i="3"/>
  <c r="XP88" i="3"/>
  <c r="XP87" i="3"/>
  <c r="XP84" i="3"/>
  <c r="XP82" i="3"/>
  <c r="XP85" i="3"/>
  <c r="XP83" i="3"/>
  <c r="XP80" i="3"/>
  <c r="XP81" i="3"/>
  <c r="XP79" i="3"/>
  <c r="XP76" i="3"/>
  <c r="XP78" i="3"/>
  <c r="XP75" i="3"/>
  <c r="XP73" i="3"/>
  <c r="XP77" i="3"/>
  <c r="XP72" i="3"/>
  <c r="XP69" i="3"/>
  <c r="XP74" i="3"/>
  <c r="XP66" i="3"/>
  <c r="XP71" i="3"/>
  <c r="XP70" i="3"/>
  <c r="XP68" i="3"/>
  <c r="XP64" i="3"/>
  <c r="XP67" i="3"/>
  <c r="XP63" i="3"/>
  <c r="XP57" i="3"/>
  <c r="XP58" i="3"/>
  <c r="XP59" i="3"/>
  <c r="XP65" i="3"/>
  <c r="XP60" i="3"/>
  <c r="XP61" i="3"/>
  <c r="XP62" i="3"/>
  <c r="XP49" i="3"/>
  <c r="XP50" i="3"/>
  <c r="XP51" i="3"/>
  <c r="XP54" i="3"/>
  <c r="XP52" i="3"/>
  <c r="XP55" i="3"/>
  <c r="XP53" i="3"/>
  <c r="XP56" i="3"/>
  <c r="XP48" i="3"/>
  <c r="XP40" i="3"/>
  <c r="XP41" i="3"/>
  <c r="XP46" i="3"/>
  <c r="XP42" i="3"/>
  <c r="XP47" i="3"/>
  <c r="XP45" i="3"/>
  <c r="XP43" i="3"/>
  <c r="XP44" i="3"/>
  <c r="XV99" i="3"/>
  <c r="XV95" i="3"/>
  <c r="XV98" i="3"/>
  <c r="XV97" i="3"/>
  <c r="XV96" i="3"/>
  <c r="XV94" i="3"/>
  <c r="XV92" i="3"/>
  <c r="XV91" i="3"/>
  <c r="XV93" i="3"/>
  <c r="XV90" i="3"/>
  <c r="XV89" i="3"/>
  <c r="XV86" i="3"/>
  <c r="XV84" i="3"/>
  <c r="XV82" i="3"/>
  <c r="XV83" i="3"/>
  <c r="XV87" i="3"/>
  <c r="XV88" i="3"/>
  <c r="XV85" i="3"/>
  <c r="XV81" i="3"/>
  <c r="XV76" i="3"/>
  <c r="XV80" i="3"/>
  <c r="XV79" i="3"/>
  <c r="XV78" i="3"/>
  <c r="XV75" i="3"/>
  <c r="XV73" i="3"/>
  <c r="XV77" i="3"/>
  <c r="XV69" i="3"/>
  <c r="XV74" i="3"/>
  <c r="XV66" i="3"/>
  <c r="XV72" i="3"/>
  <c r="XV71" i="3"/>
  <c r="XV70" i="3"/>
  <c r="XV68" i="3"/>
  <c r="XV64" i="3"/>
  <c r="XV63" i="3"/>
  <c r="XV57" i="3"/>
  <c r="XV65" i="3"/>
  <c r="XV58" i="3"/>
  <c r="XV59" i="3"/>
  <c r="XV60" i="3"/>
  <c r="XV61" i="3"/>
  <c r="XV67" i="3"/>
  <c r="XV62" i="3"/>
  <c r="XV49" i="3"/>
  <c r="XV56" i="3"/>
  <c r="XV50" i="3"/>
  <c r="XV51" i="3"/>
  <c r="XV54" i="3"/>
  <c r="XV52" i="3"/>
  <c r="XV55" i="3"/>
  <c r="XV53" i="3"/>
  <c r="XV48" i="3"/>
  <c r="XV40" i="3"/>
  <c r="XV41" i="3"/>
  <c r="XV46" i="3"/>
  <c r="XV42" i="3"/>
  <c r="XV47" i="3"/>
  <c r="XV45" i="3"/>
  <c r="XV43" i="3"/>
  <c r="XV44" i="3"/>
  <c r="XV39" i="3"/>
  <c r="YB99" i="3"/>
  <c r="YB98" i="3"/>
  <c r="YB95" i="3"/>
  <c r="YB97" i="3"/>
  <c r="YB96" i="3"/>
  <c r="YB93" i="3"/>
  <c r="YB94" i="3"/>
  <c r="YB92" i="3"/>
  <c r="YB90" i="3"/>
  <c r="YB91" i="3"/>
  <c r="YB89" i="3"/>
  <c r="YB86" i="3"/>
  <c r="YB87" i="3"/>
  <c r="YB85" i="3"/>
  <c r="YB84" i="3"/>
  <c r="YB82" i="3"/>
  <c r="YB88" i="3"/>
  <c r="YB83" i="3"/>
  <c r="YB81" i="3"/>
  <c r="YB80" i="3"/>
  <c r="YB76" i="3"/>
  <c r="YB78" i="3"/>
  <c r="YB75" i="3"/>
  <c r="YB73" i="3"/>
  <c r="YB77" i="3"/>
  <c r="YB79" i="3"/>
  <c r="YB69" i="3"/>
  <c r="YB72" i="3"/>
  <c r="YB66" i="3"/>
  <c r="YB71" i="3"/>
  <c r="YB74" i="3"/>
  <c r="YB70" i="3"/>
  <c r="YB68" i="3"/>
  <c r="YB64" i="3"/>
  <c r="YB63" i="3"/>
  <c r="YB57" i="3"/>
  <c r="YB58" i="3"/>
  <c r="YB59" i="3"/>
  <c r="YB60" i="3"/>
  <c r="YB67" i="3"/>
  <c r="YB61" i="3"/>
  <c r="YB65" i="3"/>
  <c r="YB62" i="3"/>
  <c r="YB49" i="3"/>
  <c r="YB50" i="3"/>
  <c r="YB51" i="3"/>
  <c r="YB56" i="3"/>
  <c r="YB54" i="3"/>
  <c r="YB52" i="3"/>
  <c r="YB55" i="3"/>
  <c r="YB53" i="3"/>
  <c r="YB48" i="3"/>
  <c r="YB40" i="3"/>
  <c r="YB41" i="3"/>
  <c r="YB46" i="3"/>
  <c r="YB42" i="3"/>
  <c r="YB47" i="3"/>
  <c r="YB45" i="3"/>
  <c r="YB43" i="3"/>
  <c r="YB44" i="3"/>
  <c r="YB39" i="3"/>
  <c r="YH99" i="3"/>
  <c r="YH98" i="3"/>
  <c r="YH97" i="3"/>
  <c r="YH95" i="3"/>
  <c r="YH96" i="3"/>
  <c r="YH94" i="3"/>
  <c r="YH93" i="3"/>
  <c r="YH92" i="3"/>
  <c r="YH91" i="3"/>
  <c r="YH87" i="3"/>
  <c r="YH90" i="3"/>
  <c r="YH89" i="3"/>
  <c r="YH80" i="3"/>
  <c r="YH88" i="3"/>
  <c r="YH86" i="3"/>
  <c r="YH84" i="3"/>
  <c r="YH82" i="3"/>
  <c r="YH85" i="3"/>
  <c r="YH83" i="3"/>
  <c r="YH81" i="3"/>
  <c r="YH79" i="3"/>
  <c r="YH76" i="3"/>
  <c r="YH78" i="3"/>
  <c r="YH73" i="3"/>
  <c r="YH75" i="3"/>
  <c r="YH74" i="3"/>
  <c r="YH77" i="3"/>
  <c r="YH72" i="3"/>
  <c r="YH69" i="3"/>
  <c r="YH66" i="3"/>
  <c r="YH71" i="3"/>
  <c r="YH70" i="3"/>
  <c r="YH68" i="3"/>
  <c r="YH64" i="3"/>
  <c r="YH63" i="3"/>
  <c r="YH57" i="3"/>
  <c r="YH58" i="3"/>
  <c r="YH59" i="3"/>
  <c r="YH67" i="3"/>
  <c r="YH65" i="3"/>
  <c r="YH60" i="3"/>
  <c r="YH61" i="3"/>
  <c r="YH62" i="3"/>
  <c r="YH49" i="3"/>
  <c r="YH50" i="3"/>
  <c r="YH51" i="3"/>
  <c r="YH54" i="3"/>
  <c r="YH52" i="3"/>
  <c r="YH55" i="3"/>
  <c r="YH53" i="3"/>
  <c r="YH56" i="3"/>
  <c r="YH48" i="3"/>
  <c r="YH40" i="3"/>
  <c r="YH41" i="3"/>
  <c r="YH46" i="3"/>
  <c r="YH42" i="3"/>
  <c r="YH47" i="3"/>
  <c r="YH45" i="3"/>
  <c r="YH43" i="3"/>
  <c r="YH44" i="3"/>
  <c r="YH39" i="3"/>
  <c r="YN99" i="3"/>
  <c r="YN98" i="3"/>
  <c r="YN95" i="3"/>
  <c r="YN97" i="3"/>
  <c r="YN96" i="3"/>
  <c r="YN93" i="3"/>
  <c r="YN94" i="3"/>
  <c r="YN92" i="3"/>
  <c r="YN90" i="3"/>
  <c r="YN89" i="3"/>
  <c r="YN91" i="3"/>
  <c r="YN87" i="3"/>
  <c r="YN80" i="3"/>
  <c r="YN84" i="3"/>
  <c r="YN82" i="3"/>
  <c r="YN83" i="3"/>
  <c r="YN86" i="3"/>
  <c r="YN88" i="3"/>
  <c r="YN85" i="3"/>
  <c r="YN81" i="3"/>
  <c r="YN76" i="3"/>
  <c r="YN79" i="3"/>
  <c r="YN78" i="3"/>
  <c r="YN73" i="3"/>
  <c r="YN74" i="3"/>
  <c r="YN77" i="3"/>
  <c r="YN75" i="3"/>
  <c r="YN69" i="3"/>
  <c r="YN66" i="3"/>
  <c r="YN72" i="3"/>
  <c r="YN71" i="3"/>
  <c r="YN70" i="3"/>
  <c r="YN68" i="3"/>
  <c r="YN64" i="3"/>
  <c r="YN63" i="3"/>
  <c r="YN57" i="3"/>
  <c r="YN65" i="3"/>
  <c r="YN58" i="3"/>
  <c r="YN67" i="3"/>
  <c r="YN59" i="3"/>
  <c r="YN60" i="3"/>
  <c r="YN61" i="3"/>
  <c r="YN62" i="3"/>
  <c r="YN49" i="3"/>
  <c r="YN56" i="3"/>
  <c r="YN50" i="3"/>
  <c r="YN51" i="3"/>
  <c r="YN54" i="3"/>
  <c r="YN52" i="3"/>
  <c r="YN55" i="3"/>
  <c r="YN53" i="3"/>
  <c r="YN48" i="3"/>
  <c r="YN40" i="3"/>
  <c r="YN41" i="3"/>
  <c r="YN46" i="3"/>
  <c r="YN42" i="3"/>
  <c r="YN47" i="3"/>
  <c r="YN45" i="3"/>
  <c r="YN43" i="3"/>
  <c r="YN44" i="3"/>
  <c r="YN39" i="3"/>
  <c r="YT99" i="3"/>
  <c r="YT97" i="3"/>
  <c r="YT95" i="3"/>
  <c r="YT98" i="3"/>
  <c r="YT96" i="3"/>
  <c r="YT93" i="3"/>
  <c r="YT94" i="3"/>
  <c r="YT92" i="3"/>
  <c r="YT91" i="3"/>
  <c r="YT87" i="3"/>
  <c r="YT90" i="3"/>
  <c r="YT80" i="3"/>
  <c r="YT86" i="3"/>
  <c r="YT85" i="3"/>
  <c r="YT84" i="3"/>
  <c r="YT82" i="3"/>
  <c r="YT88" i="3"/>
  <c r="YT83" i="3"/>
  <c r="YT89" i="3"/>
  <c r="YT79" i="3"/>
  <c r="YT76" i="3"/>
  <c r="YT81" i="3"/>
  <c r="YT78" i="3"/>
  <c r="YT73" i="3"/>
  <c r="YT77" i="3"/>
  <c r="YT74" i="3"/>
  <c r="YT75" i="3"/>
  <c r="YT69" i="3"/>
  <c r="YT72" i="3"/>
  <c r="YT66" i="3"/>
  <c r="YT71" i="3"/>
  <c r="YT70" i="3"/>
  <c r="YT68" i="3"/>
  <c r="YT64" i="3"/>
  <c r="YT63" i="3"/>
  <c r="YT57" i="3"/>
  <c r="YT67" i="3"/>
  <c r="YT58" i="3"/>
  <c r="YT59" i="3"/>
  <c r="YT60" i="3"/>
  <c r="YT61" i="3"/>
  <c r="YT65" i="3"/>
  <c r="YT62" i="3"/>
  <c r="YT49" i="3"/>
  <c r="YT50" i="3"/>
  <c r="YT51" i="3"/>
  <c r="YT56" i="3"/>
  <c r="YT54" i="3"/>
  <c r="YT52" i="3"/>
  <c r="YT55" i="3"/>
  <c r="YT53" i="3"/>
  <c r="YT48" i="3"/>
  <c r="YT40" i="3"/>
  <c r="YT41" i="3"/>
  <c r="YT46" i="3"/>
  <c r="YT42" i="3"/>
  <c r="YT47" i="3"/>
  <c r="YT45" i="3"/>
  <c r="YT43" i="3"/>
  <c r="YT44" i="3"/>
  <c r="YT39" i="3"/>
  <c r="YZ99" i="3"/>
  <c r="YZ95" i="3"/>
  <c r="YZ97" i="3"/>
  <c r="YZ96" i="3"/>
  <c r="YZ93" i="3"/>
  <c r="YZ92" i="3"/>
  <c r="YZ98" i="3"/>
  <c r="YZ94" i="3"/>
  <c r="YZ89" i="3"/>
  <c r="YZ91" i="3"/>
  <c r="YZ90" i="3"/>
  <c r="YZ86" i="3"/>
  <c r="YZ80" i="3"/>
  <c r="YZ88" i="3"/>
  <c r="YZ84" i="3"/>
  <c r="YZ82" i="3"/>
  <c r="YZ85" i="3"/>
  <c r="YZ83" i="3"/>
  <c r="YZ79" i="3"/>
  <c r="YZ76" i="3"/>
  <c r="YZ81" i="3"/>
  <c r="YZ78" i="3"/>
  <c r="YZ87" i="3"/>
  <c r="YZ73" i="3"/>
  <c r="YZ75" i="3"/>
  <c r="YZ74" i="3"/>
  <c r="YZ77" i="3"/>
  <c r="YZ72" i="3"/>
  <c r="YZ69" i="3"/>
  <c r="YZ66" i="3"/>
  <c r="YZ71" i="3"/>
  <c r="YZ70" i="3"/>
  <c r="YZ68" i="3"/>
  <c r="YZ64" i="3"/>
  <c r="YZ67" i="3"/>
  <c r="YZ63" i="3"/>
  <c r="YZ57" i="3"/>
  <c r="YZ58" i="3"/>
  <c r="YZ59" i="3"/>
  <c r="YZ65" i="3"/>
  <c r="YZ60" i="3"/>
  <c r="YZ61" i="3"/>
  <c r="YZ62" i="3"/>
  <c r="YZ49" i="3"/>
  <c r="YZ50" i="3"/>
  <c r="YZ51" i="3"/>
  <c r="YZ54" i="3"/>
  <c r="YZ52" i="3"/>
  <c r="YZ55" i="3"/>
  <c r="YZ53" i="3"/>
  <c r="YZ56" i="3"/>
  <c r="YZ48" i="3"/>
  <c r="YZ40" i="3"/>
  <c r="YZ41" i="3"/>
  <c r="YZ46" i="3"/>
  <c r="YZ42" i="3"/>
  <c r="YZ47" i="3"/>
  <c r="YZ45" i="3"/>
  <c r="YZ43" i="3"/>
  <c r="YZ44" i="3"/>
  <c r="YZ39" i="3"/>
  <c r="ZF99" i="3"/>
  <c r="ZF95" i="3"/>
  <c r="ZF97" i="3"/>
  <c r="ZF98" i="3"/>
  <c r="ZF96" i="3"/>
  <c r="ZF94" i="3"/>
  <c r="ZF93" i="3"/>
  <c r="ZF92" i="3"/>
  <c r="ZF91" i="3"/>
  <c r="ZF90" i="3"/>
  <c r="ZF89" i="3"/>
  <c r="ZF86" i="3"/>
  <c r="ZF80" i="3"/>
  <c r="ZF87" i="3"/>
  <c r="ZF84" i="3"/>
  <c r="ZF82" i="3"/>
  <c r="ZF83" i="3"/>
  <c r="ZF85" i="3"/>
  <c r="ZF81" i="3"/>
  <c r="ZF79" i="3"/>
  <c r="ZF76" i="3"/>
  <c r="ZF78" i="3"/>
  <c r="ZF88" i="3"/>
  <c r="ZF73" i="3"/>
  <c r="ZF74" i="3"/>
  <c r="ZF77" i="3"/>
  <c r="ZF75" i="3"/>
  <c r="ZF69" i="3"/>
  <c r="ZF66" i="3"/>
  <c r="ZF72" i="3"/>
  <c r="ZF71" i="3"/>
  <c r="ZF70" i="3"/>
  <c r="ZF68" i="3"/>
  <c r="ZF64" i="3"/>
  <c r="ZF63" i="3"/>
  <c r="ZF57" i="3"/>
  <c r="ZF65" i="3"/>
  <c r="ZF58" i="3"/>
  <c r="ZF59" i="3"/>
  <c r="ZF60" i="3"/>
  <c r="ZF61" i="3"/>
  <c r="ZF67" i="3"/>
  <c r="ZF62" i="3"/>
  <c r="ZF49" i="3"/>
  <c r="ZF50" i="3"/>
  <c r="ZF56" i="3"/>
  <c r="ZF51" i="3"/>
  <c r="ZF54" i="3"/>
  <c r="ZF52" i="3"/>
  <c r="ZF55" i="3"/>
  <c r="ZF53" i="3"/>
  <c r="ZF48" i="3"/>
  <c r="ZF40" i="3"/>
  <c r="ZF41" i="3"/>
  <c r="ZF46" i="3"/>
  <c r="ZF42" i="3"/>
  <c r="ZF47" i="3"/>
  <c r="ZF45" i="3"/>
  <c r="ZF43" i="3"/>
  <c r="ZF44" i="3"/>
  <c r="ZF39" i="3"/>
  <c r="ZL98" i="3"/>
  <c r="ZL96" i="3"/>
  <c r="ZL99" i="3"/>
  <c r="ZL97" i="3"/>
  <c r="ZL95" i="3"/>
  <c r="ZL94" i="3"/>
  <c r="ZL93" i="3"/>
  <c r="ZL92" i="3"/>
  <c r="ZL90" i="3"/>
  <c r="ZL91" i="3"/>
  <c r="ZL86" i="3"/>
  <c r="ZL80" i="3"/>
  <c r="ZL85" i="3"/>
  <c r="ZL89" i="3"/>
  <c r="ZL84" i="3"/>
  <c r="ZL82" i="3"/>
  <c r="ZL88" i="3"/>
  <c r="ZL83" i="3"/>
  <c r="ZL87" i="3"/>
  <c r="ZL79" i="3"/>
  <c r="ZL81" i="3"/>
  <c r="ZL76" i="3"/>
  <c r="ZL78" i="3"/>
  <c r="ZL73" i="3"/>
  <c r="ZL77" i="3"/>
  <c r="ZL74" i="3"/>
  <c r="ZL75" i="3"/>
  <c r="ZL69" i="3"/>
  <c r="ZL72" i="3"/>
  <c r="ZL66" i="3"/>
  <c r="ZL71" i="3"/>
  <c r="ZL70" i="3"/>
  <c r="ZL68" i="3"/>
  <c r="ZL64" i="3"/>
  <c r="ZL63" i="3"/>
  <c r="ZL57" i="3"/>
  <c r="ZL58" i="3"/>
  <c r="ZL59" i="3"/>
  <c r="ZL60" i="3"/>
  <c r="ZL67" i="3"/>
  <c r="ZL61" i="3"/>
  <c r="ZL65" i="3"/>
  <c r="ZL62" i="3"/>
  <c r="ZL56" i="3"/>
  <c r="ZL49" i="3"/>
  <c r="ZL50" i="3"/>
  <c r="ZL51" i="3"/>
  <c r="ZL54" i="3"/>
  <c r="ZL52" i="3"/>
  <c r="ZL55" i="3"/>
  <c r="ZL53" i="3"/>
  <c r="ZL48" i="3"/>
  <c r="ZL40" i="3"/>
  <c r="ZL41" i="3"/>
  <c r="ZL46" i="3"/>
  <c r="ZL42" i="3"/>
  <c r="ZL47" i="3"/>
  <c r="ZL45" i="3"/>
  <c r="ZL43" i="3"/>
  <c r="ZL44" i="3"/>
  <c r="ZL39" i="3"/>
  <c r="ZR96" i="3"/>
  <c r="ZR97" i="3"/>
  <c r="ZR98" i="3"/>
  <c r="ZR95" i="3"/>
  <c r="ZR93" i="3"/>
  <c r="ZR99" i="3"/>
  <c r="ZR94" i="3"/>
  <c r="ZR92" i="3"/>
  <c r="ZR91" i="3"/>
  <c r="ZR89" i="3"/>
  <c r="ZR87" i="3"/>
  <c r="ZR90" i="3"/>
  <c r="ZR80" i="3"/>
  <c r="ZR88" i="3"/>
  <c r="ZR84" i="3"/>
  <c r="ZR82" i="3"/>
  <c r="ZR85" i="3"/>
  <c r="ZR83" i="3"/>
  <c r="ZR86" i="3"/>
  <c r="ZR79" i="3"/>
  <c r="ZR81" i="3"/>
  <c r="ZR76" i="3"/>
  <c r="ZR78" i="3"/>
  <c r="ZR73" i="3"/>
  <c r="ZR75" i="3"/>
  <c r="ZR74" i="3"/>
  <c r="ZR77" i="3"/>
  <c r="ZR72" i="3"/>
  <c r="ZR69" i="3"/>
  <c r="ZR66" i="3"/>
  <c r="ZR71" i="3"/>
  <c r="ZR70" i="3"/>
  <c r="ZR68" i="3"/>
  <c r="ZR64" i="3"/>
  <c r="ZR63" i="3"/>
  <c r="ZR57" i="3"/>
  <c r="ZR58" i="3"/>
  <c r="ZR59" i="3"/>
  <c r="ZR67" i="3"/>
  <c r="ZR65" i="3"/>
  <c r="ZR60" i="3"/>
  <c r="ZR61" i="3"/>
  <c r="ZR62" i="3"/>
  <c r="ZR56" i="3"/>
  <c r="ZR49" i="3"/>
  <c r="ZR50" i="3"/>
  <c r="ZR51" i="3"/>
  <c r="ZR54" i="3"/>
  <c r="ZR52" i="3"/>
  <c r="ZR55" i="3"/>
  <c r="ZR53" i="3"/>
  <c r="ZR48" i="3"/>
  <c r="ZR40" i="3"/>
  <c r="ZR41" i="3"/>
  <c r="ZR46" i="3"/>
  <c r="ZR42" i="3"/>
  <c r="ZR47" i="3"/>
  <c r="ZR45" i="3"/>
  <c r="ZR43" i="3"/>
  <c r="ZR44" i="3"/>
  <c r="ZR39" i="3"/>
  <c r="ZX99" i="3"/>
  <c r="ZX98" i="3"/>
  <c r="ZX96" i="3"/>
  <c r="ZX95" i="3"/>
  <c r="ZX97" i="3"/>
  <c r="ZX93" i="3"/>
  <c r="ZX92" i="3"/>
  <c r="ZX94" i="3"/>
  <c r="ZX90" i="3"/>
  <c r="ZX89" i="3"/>
  <c r="ZX91" i="3"/>
  <c r="ZX80" i="3"/>
  <c r="ZX86" i="3"/>
  <c r="ZX84" i="3"/>
  <c r="ZX82" i="3"/>
  <c r="ZX83" i="3"/>
  <c r="ZX87" i="3"/>
  <c r="ZX85" i="3"/>
  <c r="ZX81" i="3"/>
  <c r="ZX79" i="3"/>
  <c r="ZX88" i="3"/>
  <c r="ZX76" i="3"/>
  <c r="ZX78" i="3"/>
  <c r="ZX73" i="3"/>
  <c r="ZX74" i="3"/>
  <c r="ZX77" i="3"/>
  <c r="ZX75" i="3"/>
  <c r="ZX69" i="3"/>
  <c r="ZX66" i="3"/>
  <c r="ZX72" i="3"/>
  <c r="ZX71" i="3"/>
  <c r="ZX70" i="3"/>
  <c r="ZX68" i="3"/>
  <c r="ZX64" i="3"/>
  <c r="ZX63" i="3"/>
  <c r="ZX57" i="3"/>
  <c r="ZX65" i="3"/>
  <c r="ZX58" i="3"/>
  <c r="ZX67" i="3"/>
  <c r="ZX59" i="3"/>
  <c r="ZX60" i="3"/>
  <c r="ZX61" i="3"/>
  <c r="ZX62" i="3"/>
  <c r="ZX56" i="3"/>
  <c r="ZX49" i="3"/>
  <c r="ZX50" i="3"/>
  <c r="ZX51" i="3"/>
  <c r="ZX54" i="3"/>
  <c r="ZX52" i="3"/>
  <c r="ZX55" i="3"/>
  <c r="ZX53" i="3"/>
  <c r="ZX48" i="3"/>
  <c r="ZX40" i="3"/>
  <c r="ZX41" i="3"/>
  <c r="ZX46" i="3"/>
  <c r="ZX42" i="3"/>
  <c r="ZX47" i="3"/>
  <c r="ZX45" i="3"/>
  <c r="ZX43" i="3"/>
  <c r="ZX44" i="3"/>
  <c r="ZX39" i="3"/>
  <c r="AAD99" i="3"/>
  <c r="AAD96" i="3"/>
  <c r="AAD97" i="3"/>
  <c r="AAD95" i="3"/>
  <c r="AAD98" i="3"/>
  <c r="AAD93" i="3"/>
  <c r="AAD94" i="3"/>
  <c r="AAD92" i="3"/>
  <c r="AAD91" i="3"/>
  <c r="AAD90" i="3"/>
  <c r="AAD89" i="3"/>
  <c r="AAD87" i="3"/>
  <c r="AAD80" i="3"/>
  <c r="AAD85" i="3"/>
  <c r="AAD84" i="3"/>
  <c r="AAD82" i="3"/>
  <c r="AAD88" i="3"/>
  <c r="AAD83" i="3"/>
  <c r="AAD79" i="3"/>
  <c r="AAD86" i="3"/>
  <c r="AAD76" i="3"/>
  <c r="AAD78" i="3"/>
  <c r="AAD81" i="3"/>
  <c r="AAD73" i="3"/>
  <c r="AAD77" i="3"/>
  <c r="AAD74" i="3"/>
  <c r="AAD75" i="3"/>
  <c r="AAD69" i="3"/>
  <c r="AAD72" i="3"/>
  <c r="AAD66" i="3"/>
  <c r="AAD71" i="3"/>
  <c r="AAD70" i="3"/>
  <c r="AAD68" i="3"/>
  <c r="AAD64" i="3"/>
  <c r="AAD63" i="3"/>
  <c r="AAD57" i="3"/>
  <c r="AAD67" i="3"/>
  <c r="AAD58" i="3"/>
  <c r="AAD59" i="3"/>
  <c r="AAD60" i="3"/>
  <c r="AAD61" i="3"/>
  <c r="AAD65" i="3"/>
  <c r="AAD62" i="3"/>
  <c r="AAD56" i="3"/>
  <c r="AAD49" i="3"/>
  <c r="AAD50" i="3"/>
  <c r="AAD51" i="3"/>
  <c r="AAD54" i="3"/>
  <c r="AAD52" i="3"/>
  <c r="AAD55" i="3"/>
  <c r="AAD53" i="3"/>
  <c r="AAD48" i="3"/>
  <c r="AAD40" i="3"/>
  <c r="AAD41" i="3"/>
  <c r="AAD46" i="3"/>
  <c r="AAD42" i="3"/>
  <c r="AAD47" i="3"/>
  <c r="AAD45" i="3"/>
  <c r="AAD43" i="3"/>
  <c r="AAD44" i="3"/>
  <c r="AAD39" i="3"/>
  <c r="AAJ99" i="3"/>
  <c r="AAJ97" i="3"/>
  <c r="AAJ96" i="3"/>
  <c r="AAJ98" i="3"/>
  <c r="AAJ95" i="3"/>
  <c r="AAJ93" i="3"/>
  <c r="AAJ94" i="3"/>
  <c r="AAJ92" i="3"/>
  <c r="AAJ89" i="3"/>
  <c r="AAJ91" i="3"/>
  <c r="AAJ90" i="3"/>
  <c r="AAJ86" i="3"/>
  <c r="AAJ80" i="3"/>
  <c r="AAJ88" i="3"/>
  <c r="AAJ84" i="3"/>
  <c r="AAJ82" i="3"/>
  <c r="AAJ87" i="3"/>
  <c r="AAJ85" i="3"/>
  <c r="AAJ83" i="3"/>
  <c r="AAJ79" i="3"/>
  <c r="AAJ76" i="3"/>
  <c r="AAJ81" i="3"/>
  <c r="AAJ78" i="3"/>
  <c r="AAJ73" i="3"/>
  <c r="AAJ75" i="3"/>
  <c r="AAJ74" i="3"/>
  <c r="AAJ77" i="3"/>
  <c r="AAJ72" i="3"/>
  <c r="AAJ69" i="3"/>
  <c r="AAJ66" i="3"/>
  <c r="AAJ71" i="3"/>
  <c r="AAJ70" i="3"/>
  <c r="AAJ68" i="3"/>
  <c r="AAJ64" i="3"/>
  <c r="AAJ67" i="3"/>
  <c r="AAJ63" i="3"/>
  <c r="AAJ57" i="3"/>
  <c r="AAJ58" i="3"/>
  <c r="AAJ59" i="3"/>
  <c r="AAJ65" i="3"/>
  <c r="AAJ60" i="3"/>
  <c r="AAJ61" i="3"/>
  <c r="AAJ62" i="3"/>
  <c r="AAJ56" i="3"/>
  <c r="AAJ49" i="3"/>
  <c r="AAJ50" i="3"/>
  <c r="AAJ51" i="3"/>
  <c r="AAJ54" i="3"/>
  <c r="AAJ52" i="3"/>
  <c r="AAJ55" i="3"/>
  <c r="AAJ53" i="3"/>
  <c r="AAJ48" i="3"/>
  <c r="AAJ40" i="3"/>
  <c r="AAJ41" i="3"/>
  <c r="AAJ46" i="3"/>
  <c r="AAJ42" i="3"/>
  <c r="AAJ45" i="3"/>
  <c r="AAJ43" i="3"/>
  <c r="AAJ47" i="3"/>
  <c r="AAJ44" i="3"/>
  <c r="AAJ39" i="3"/>
  <c r="AAP96" i="3"/>
  <c r="AAP99" i="3"/>
  <c r="AAP95" i="3"/>
  <c r="AAP97" i="3"/>
  <c r="AAP98" i="3"/>
  <c r="AAP93" i="3"/>
  <c r="AAP94" i="3"/>
  <c r="AAP92" i="3"/>
  <c r="AAP91" i="3"/>
  <c r="AAP89" i="3"/>
  <c r="AAP90" i="3"/>
  <c r="AAP87" i="3"/>
  <c r="AAP80" i="3"/>
  <c r="AAP84" i="3"/>
  <c r="AAP82" i="3"/>
  <c r="AAP83" i="3"/>
  <c r="AAP86" i="3"/>
  <c r="AAP88" i="3"/>
  <c r="AAP85" i="3"/>
  <c r="AAP79" i="3"/>
  <c r="AAP81" i="3"/>
  <c r="AAP76" i="3"/>
  <c r="AAP78" i="3"/>
  <c r="AAP73" i="3"/>
  <c r="AAP74" i="3"/>
  <c r="AAP77" i="3"/>
  <c r="AAP75" i="3"/>
  <c r="AAP69" i="3"/>
  <c r="AAP66" i="3"/>
  <c r="AAP72" i="3"/>
  <c r="AAP71" i="3"/>
  <c r="AAP70" i="3"/>
  <c r="AAP68" i="3"/>
  <c r="AAP64" i="3"/>
  <c r="AAP63" i="3"/>
  <c r="AAP57" i="3"/>
  <c r="AAP65" i="3"/>
  <c r="AAP58" i="3"/>
  <c r="AAP59" i="3"/>
  <c r="AAP60" i="3"/>
  <c r="AAP61" i="3"/>
  <c r="AAP67" i="3"/>
  <c r="AAP62" i="3"/>
  <c r="AAP56" i="3"/>
  <c r="AAP49" i="3"/>
  <c r="AAP50" i="3"/>
  <c r="AAP51" i="3"/>
  <c r="AAP54" i="3"/>
  <c r="AAP52" i="3"/>
  <c r="AAP55" i="3"/>
  <c r="AAP53" i="3"/>
  <c r="AAP48" i="3"/>
  <c r="AAP40" i="3"/>
  <c r="AAP41" i="3"/>
  <c r="AAP46" i="3"/>
  <c r="AAP42" i="3"/>
  <c r="AAP45" i="3"/>
  <c r="AAP43" i="3"/>
  <c r="AAP44" i="3"/>
  <c r="AAP47" i="3"/>
  <c r="AAP39" i="3"/>
  <c r="AAV99" i="3"/>
  <c r="AAV98" i="3"/>
  <c r="AAV96" i="3"/>
  <c r="AAV95" i="3"/>
  <c r="AAV94" i="3"/>
  <c r="AAV93" i="3"/>
  <c r="AAV97" i="3"/>
  <c r="AAV92" i="3"/>
  <c r="AAV90" i="3"/>
  <c r="AAV91" i="3"/>
  <c r="AAV86" i="3"/>
  <c r="AAV80" i="3"/>
  <c r="AAV89" i="3"/>
  <c r="AAV85" i="3"/>
  <c r="AAV84" i="3"/>
  <c r="AAV82" i="3"/>
  <c r="AAV88" i="3"/>
  <c r="AAV87" i="3"/>
  <c r="AAV83" i="3"/>
  <c r="AAV81" i="3"/>
  <c r="AAV79" i="3"/>
  <c r="AAV76" i="3"/>
  <c r="AAV78" i="3"/>
  <c r="AAV73" i="3"/>
  <c r="AAV77" i="3"/>
  <c r="AAV74" i="3"/>
  <c r="AAV75" i="3"/>
  <c r="AAV69" i="3"/>
  <c r="AAV72" i="3"/>
  <c r="AAV66" i="3"/>
  <c r="AAV71" i="3"/>
  <c r="AAV70" i="3"/>
  <c r="AAV68" i="3"/>
  <c r="AAV64" i="3"/>
  <c r="AAV63" i="3"/>
  <c r="AAV57" i="3"/>
  <c r="AAV58" i="3"/>
  <c r="AAV59" i="3"/>
  <c r="AAV60" i="3"/>
  <c r="AAV67" i="3"/>
  <c r="AAV61" i="3"/>
  <c r="AAV65" i="3"/>
  <c r="AAV62" i="3"/>
  <c r="AAV56" i="3"/>
  <c r="AAV49" i="3"/>
  <c r="AAV50" i="3"/>
  <c r="AAV51" i="3"/>
  <c r="AAV54" i="3"/>
  <c r="AAV52" i="3"/>
  <c r="AAV55" i="3"/>
  <c r="AAV53" i="3"/>
  <c r="AAV48" i="3"/>
  <c r="AAV47" i="3"/>
  <c r="AAV40" i="3"/>
  <c r="AAV41" i="3"/>
  <c r="AAV46" i="3"/>
  <c r="AAV42" i="3"/>
  <c r="AAV45" i="3"/>
  <c r="AAV43" i="3"/>
  <c r="AAV44" i="3"/>
  <c r="AAV39" i="3"/>
  <c r="ABB96" i="3"/>
  <c r="ABB99" i="3"/>
  <c r="ABB95" i="3"/>
  <c r="ABB98" i="3"/>
  <c r="ABB93" i="3"/>
  <c r="ABB97" i="3"/>
  <c r="ABB94" i="3"/>
  <c r="ABB92" i="3"/>
  <c r="ABB91" i="3"/>
  <c r="ABB89" i="3"/>
  <c r="ABB87" i="3"/>
  <c r="ABB80" i="3"/>
  <c r="ABB88" i="3"/>
  <c r="ABB84" i="3"/>
  <c r="ABB82" i="3"/>
  <c r="ABB90" i="3"/>
  <c r="ABB86" i="3"/>
  <c r="ABB85" i="3"/>
  <c r="ABB83" i="3"/>
  <c r="ABB81" i="3"/>
  <c r="ABB79" i="3"/>
  <c r="ABB76" i="3"/>
  <c r="ABB78" i="3"/>
  <c r="ABB73" i="3"/>
  <c r="ABB75" i="3"/>
  <c r="ABB74" i="3"/>
  <c r="ABB77" i="3"/>
  <c r="ABB72" i="3"/>
  <c r="ABB69" i="3"/>
  <c r="ABB66" i="3"/>
  <c r="ABB71" i="3"/>
  <c r="ABB70" i="3"/>
  <c r="ABB68" i="3"/>
  <c r="ABB64" i="3"/>
  <c r="ABB63" i="3"/>
  <c r="ABB57" i="3"/>
  <c r="ABB58" i="3"/>
  <c r="ABB59" i="3"/>
  <c r="ABB67" i="3"/>
  <c r="ABB65" i="3"/>
  <c r="ABB60" i="3"/>
  <c r="ABB61" i="3"/>
  <c r="ABB62" i="3"/>
  <c r="ABB56" i="3"/>
  <c r="ABB49" i="3"/>
  <c r="ABB50" i="3"/>
  <c r="ABB51" i="3"/>
  <c r="ABB54" i="3"/>
  <c r="ABB52" i="3"/>
  <c r="ABB55" i="3"/>
  <c r="ABB53" i="3"/>
  <c r="ABB48" i="3"/>
  <c r="ABB40" i="3"/>
  <c r="ABB47" i="3"/>
  <c r="ABB41" i="3"/>
  <c r="ABB46" i="3"/>
  <c r="ABB42" i="3"/>
  <c r="ABB45" i="3"/>
  <c r="ABB43" i="3"/>
  <c r="ABB44" i="3"/>
  <c r="ABB39" i="3"/>
  <c r="ABH99" i="3"/>
  <c r="ABH98" i="3"/>
  <c r="ABH96" i="3"/>
  <c r="ABH95" i="3"/>
  <c r="ABH93" i="3"/>
  <c r="ABH92" i="3"/>
  <c r="ABH94" i="3"/>
  <c r="ABH97" i="3"/>
  <c r="ABH90" i="3"/>
  <c r="ABH89" i="3"/>
  <c r="ABH91" i="3"/>
  <c r="ABH86" i="3"/>
  <c r="ABH80" i="3"/>
  <c r="ABH87" i="3"/>
  <c r="ABH84" i="3"/>
  <c r="ABH82" i="3"/>
  <c r="ABH83" i="3"/>
  <c r="ABH88" i="3"/>
  <c r="ABH79" i="3"/>
  <c r="ABH81" i="3"/>
  <c r="ABH76" i="3"/>
  <c r="ABH85" i="3"/>
  <c r="ABH78" i="3"/>
  <c r="ABH73" i="3"/>
  <c r="ABH74" i="3"/>
  <c r="ABH77" i="3"/>
  <c r="ABH75" i="3"/>
  <c r="ABH69" i="3"/>
  <c r="ABH66" i="3"/>
  <c r="ABH72" i="3"/>
  <c r="ABH71" i="3"/>
  <c r="ABH70" i="3"/>
  <c r="ABH68" i="3"/>
  <c r="ABH64" i="3"/>
  <c r="ABH63" i="3"/>
  <c r="ABH57" i="3"/>
  <c r="ABH65" i="3"/>
  <c r="ABH58" i="3"/>
  <c r="ABH67" i="3"/>
  <c r="ABH59" i="3"/>
  <c r="ABH60" i="3"/>
  <c r="ABH61" i="3"/>
  <c r="ABH62" i="3"/>
  <c r="ABH56" i="3"/>
  <c r="ABH49" i="3"/>
  <c r="ABH50" i="3"/>
  <c r="ABH51" i="3"/>
  <c r="ABH54" i="3"/>
  <c r="ABH52" i="3"/>
  <c r="ABH55" i="3"/>
  <c r="ABH53" i="3"/>
  <c r="ABH48" i="3"/>
  <c r="ABH40" i="3"/>
  <c r="ABH41" i="3"/>
  <c r="ABH47" i="3"/>
  <c r="ABH46" i="3"/>
  <c r="ABH42" i="3"/>
  <c r="ABH45" i="3"/>
  <c r="ABH43" i="3"/>
  <c r="ABH44" i="3"/>
  <c r="ABH39" i="3"/>
  <c r="ABN96" i="3"/>
  <c r="ABN95" i="3"/>
  <c r="ABN98" i="3"/>
  <c r="ABN97" i="3"/>
  <c r="ABN94" i="3"/>
  <c r="ABN93" i="3"/>
  <c r="ABN99" i="3"/>
  <c r="ABN92" i="3"/>
  <c r="ABN91" i="3"/>
  <c r="ABN90" i="3"/>
  <c r="ABN87" i="3"/>
  <c r="ABN80" i="3"/>
  <c r="ABN85" i="3"/>
  <c r="ABN84" i="3"/>
  <c r="ABN82" i="3"/>
  <c r="ABN88" i="3"/>
  <c r="ABN86" i="3"/>
  <c r="ABN83" i="3"/>
  <c r="ABN89" i="3"/>
  <c r="ABN79" i="3"/>
  <c r="ABN76" i="3"/>
  <c r="ABN78" i="3"/>
  <c r="ABN81" i="3"/>
  <c r="ABN73" i="3"/>
  <c r="ABN77" i="3"/>
  <c r="ABN74" i="3"/>
  <c r="ABN75" i="3"/>
  <c r="ABN69" i="3"/>
  <c r="ABN72" i="3"/>
  <c r="ABN66" i="3"/>
  <c r="ABN71" i="3"/>
  <c r="ABN70" i="3"/>
  <c r="ABN68" i="3"/>
  <c r="ABN64" i="3"/>
  <c r="ABN63" i="3"/>
  <c r="ABN57" i="3"/>
  <c r="ABN67" i="3"/>
  <c r="ABN58" i="3"/>
  <c r="ABN59" i="3"/>
  <c r="ABN60" i="3"/>
  <c r="ABN61" i="3"/>
  <c r="ABN65" i="3"/>
  <c r="ABN62" i="3"/>
  <c r="ABN56" i="3"/>
  <c r="ABN49" i="3"/>
  <c r="ABN50" i="3"/>
  <c r="ABN51" i="3"/>
  <c r="ABN54" i="3"/>
  <c r="ABN52" i="3"/>
  <c r="ABN55" i="3"/>
  <c r="ABN53" i="3"/>
  <c r="ABN48" i="3"/>
  <c r="ABN40" i="3"/>
  <c r="ABN41" i="3"/>
  <c r="ABN46" i="3"/>
  <c r="ABN42" i="3"/>
  <c r="ABN47" i="3"/>
  <c r="ABN45" i="3"/>
  <c r="ABN43" i="3"/>
  <c r="ABN44" i="3"/>
  <c r="ABN39" i="3"/>
  <c r="ABT99" i="3"/>
  <c r="ABT97" i="3"/>
  <c r="ABT96" i="3"/>
  <c r="ABT98" i="3"/>
  <c r="ABT95" i="3"/>
  <c r="ABT93" i="3"/>
  <c r="ABT94" i="3"/>
  <c r="ABT92" i="3"/>
  <c r="ABT89" i="3"/>
  <c r="ABT91" i="3"/>
  <c r="ABT90" i="3"/>
  <c r="ABT86" i="3"/>
  <c r="ABT80" i="3"/>
  <c r="ABT88" i="3"/>
  <c r="ABT87" i="3"/>
  <c r="ABT84" i="3"/>
  <c r="ABT82" i="3"/>
  <c r="ABT85" i="3"/>
  <c r="ABT83" i="3"/>
  <c r="ABT79" i="3"/>
  <c r="ABT76" i="3"/>
  <c r="ABT78" i="3"/>
  <c r="ABT81" i="3"/>
  <c r="ABT73" i="3"/>
  <c r="ABT75" i="3"/>
  <c r="ABT74" i="3"/>
  <c r="ABT77" i="3"/>
  <c r="ABT72" i="3"/>
  <c r="ABT69" i="3"/>
  <c r="ABT66" i="3"/>
  <c r="ABT71" i="3"/>
  <c r="ABT70" i="3"/>
  <c r="ABT68" i="3"/>
  <c r="ABT64" i="3"/>
  <c r="ABT67" i="3"/>
  <c r="ABT63" i="3"/>
  <c r="ABT57" i="3"/>
  <c r="ABT58" i="3"/>
  <c r="ABT59" i="3"/>
  <c r="ABT65" i="3"/>
  <c r="ABT60" i="3"/>
  <c r="ABT61" i="3"/>
  <c r="ABT62" i="3"/>
  <c r="ABT56" i="3"/>
  <c r="ABT49" i="3"/>
  <c r="ABT50" i="3"/>
  <c r="ABT51" i="3"/>
  <c r="ABT54" i="3"/>
  <c r="ABT52" i="3"/>
  <c r="ABT55" i="3"/>
  <c r="ABT53" i="3"/>
  <c r="ABT48" i="3"/>
  <c r="ABT40" i="3"/>
  <c r="ABT41" i="3"/>
  <c r="ABT46" i="3"/>
  <c r="ABT42" i="3"/>
  <c r="ABT45" i="3"/>
  <c r="ABT43" i="3"/>
  <c r="ABT47" i="3"/>
  <c r="ABT44" i="3"/>
  <c r="ABT39" i="3"/>
  <c r="ABZ96" i="3"/>
  <c r="ABZ97" i="3"/>
  <c r="ABZ99" i="3"/>
  <c r="ABZ95" i="3"/>
  <c r="ABZ98" i="3"/>
  <c r="ABZ94" i="3"/>
  <c r="ABZ92" i="3"/>
  <c r="ABZ93" i="3"/>
  <c r="ABZ91" i="3"/>
  <c r="ABZ90" i="3"/>
  <c r="ABZ89" i="3"/>
  <c r="ABZ80" i="3"/>
  <c r="ABZ86" i="3"/>
  <c r="ABZ84" i="3"/>
  <c r="ABZ82" i="3"/>
  <c r="ABZ83" i="3"/>
  <c r="ABZ87" i="3"/>
  <c r="ABZ88" i="3"/>
  <c r="ABZ81" i="3"/>
  <c r="ABZ79" i="3"/>
  <c r="ABZ85" i="3"/>
  <c r="ABZ76" i="3"/>
  <c r="ABZ78" i="3"/>
  <c r="ABZ73" i="3"/>
  <c r="ABZ74" i="3"/>
  <c r="ABZ77" i="3"/>
  <c r="ABZ75" i="3"/>
  <c r="ABZ69" i="3"/>
  <c r="ABZ66" i="3"/>
  <c r="ABZ72" i="3"/>
  <c r="ABZ71" i="3"/>
  <c r="ABZ70" i="3"/>
  <c r="ABZ68" i="3"/>
  <c r="ABZ64" i="3"/>
  <c r="ABZ63" i="3"/>
  <c r="ABZ57" i="3"/>
  <c r="ABZ65" i="3"/>
  <c r="ABZ58" i="3"/>
  <c r="ABZ59" i="3"/>
  <c r="ABZ60" i="3"/>
  <c r="ABZ61" i="3"/>
  <c r="ABZ67" i="3"/>
  <c r="ABZ62" i="3"/>
  <c r="ABZ56" i="3"/>
  <c r="ABZ49" i="3"/>
  <c r="ABZ50" i="3"/>
  <c r="ABZ51" i="3"/>
  <c r="ABZ54" i="3"/>
  <c r="ABZ52" i="3"/>
  <c r="ABZ55" i="3"/>
  <c r="ABZ53" i="3"/>
  <c r="ABZ48" i="3"/>
  <c r="ABZ40" i="3"/>
  <c r="ABZ41" i="3"/>
  <c r="ABZ46" i="3"/>
  <c r="ABZ42" i="3"/>
  <c r="ABZ45" i="3"/>
  <c r="ABZ43" i="3"/>
  <c r="ABZ44" i="3"/>
  <c r="ABZ47" i="3"/>
  <c r="ABZ39" i="3"/>
  <c r="ACF99" i="3"/>
  <c r="ACF98" i="3"/>
  <c r="ACF96" i="3"/>
  <c r="ACF95" i="3"/>
  <c r="ACF97" i="3"/>
  <c r="ACF94" i="3"/>
  <c r="ACF93" i="3"/>
  <c r="ACF92" i="3"/>
  <c r="ACF90" i="3"/>
  <c r="ACF91" i="3"/>
  <c r="ACF89" i="3"/>
  <c r="ACF86" i="3"/>
  <c r="ACF80" i="3"/>
  <c r="ACF87" i="3"/>
  <c r="ACF85" i="3"/>
  <c r="ACF84" i="3"/>
  <c r="ACF82" i="3"/>
  <c r="ACF88" i="3"/>
  <c r="ACF83" i="3"/>
  <c r="ACF79" i="3"/>
  <c r="ACF81" i="3"/>
  <c r="ACF76" i="3"/>
  <c r="ACF78" i="3"/>
  <c r="ACF73" i="3"/>
  <c r="ACF77" i="3"/>
  <c r="ACF74" i="3"/>
  <c r="ACF75" i="3"/>
  <c r="ACF69" i="3"/>
  <c r="ACF72" i="3"/>
  <c r="ACF66" i="3"/>
  <c r="ACF71" i="3"/>
  <c r="ACF70" i="3"/>
  <c r="ACF68" i="3"/>
  <c r="ACF64" i="3"/>
  <c r="ACF63" i="3"/>
  <c r="ACF57" i="3"/>
  <c r="ACF58" i="3"/>
  <c r="ACF59" i="3"/>
  <c r="ACF60" i="3"/>
  <c r="ACF67" i="3"/>
  <c r="ACF61" i="3"/>
  <c r="ACF65" i="3"/>
  <c r="ACF62" i="3"/>
  <c r="ACF56" i="3"/>
  <c r="ACF49" i="3"/>
  <c r="ACF50" i="3"/>
  <c r="ACF51" i="3"/>
  <c r="ACF54" i="3"/>
  <c r="ACF52" i="3"/>
  <c r="ACF55" i="3"/>
  <c r="ACF53" i="3"/>
  <c r="ACF48" i="3"/>
  <c r="ACF47" i="3"/>
  <c r="ACF40" i="3"/>
  <c r="ACF41" i="3"/>
  <c r="ACF46" i="3"/>
  <c r="ACF42" i="3"/>
  <c r="ACF45" i="3"/>
  <c r="ACF43" i="3"/>
  <c r="ACF44" i="3"/>
  <c r="ACF39" i="3"/>
  <c r="ACL99" i="3"/>
  <c r="ACL96" i="3"/>
  <c r="ACL98" i="3"/>
  <c r="ACL97" i="3"/>
  <c r="ACL95" i="3"/>
  <c r="ACL93" i="3"/>
  <c r="ACL94" i="3"/>
  <c r="ACL92" i="3"/>
  <c r="ACL91" i="3"/>
  <c r="ACL90" i="3"/>
  <c r="ACL87" i="3"/>
  <c r="ACL89" i="3"/>
  <c r="ACL80" i="3"/>
  <c r="ACL88" i="3"/>
  <c r="ACL86" i="3"/>
  <c r="ACL84" i="3"/>
  <c r="ACL82" i="3"/>
  <c r="ACL85" i="3"/>
  <c r="ACL83" i="3"/>
  <c r="ACL79" i="3"/>
  <c r="ACL81" i="3"/>
  <c r="ACL76" i="3"/>
  <c r="ACL78" i="3"/>
  <c r="ACL73" i="3"/>
  <c r="ACL75" i="3"/>
  <c r="ACL74" i="3"/>
  <c r="ACL77" i="3"/>
  <c r="ACL72" i="3"/>
  <c r="ACL69" i="3"/>
  <c r="ACL66" i="3"/>
  <c r="ACL71" i="3"/>
  <c r="ACL70" i="3"/>
  <c r="ACL68" i="3"/>
  <c r="ACL64" i="3"/>
  <c r="ACL63" i="3"/>
  <c r="ACL57" i="3"/>
  <c r="ACL58" i="3"/>
  <c r="ACL59" i="3"/>
  <c r="ACL67" i="3"/>
  <c r="ACL65" i="3"/>
  <c r="ACL60" i="3"/>
  <c r="ACL61" i="3"/>
  <c r="ACL62" i="3"/>
  <c r="ACL56" i="3"/>
  <c r="ACL49" i="3"/>
  <c r="ACL50" i="3"/>
  <c r="ACL51" i="3"/>
  <c r="ACL54" i="3"/>
  <c r="ACL52" i="3"/>
  <c r="ACL55" i="3"/>
  <c r="ACL53" i="3"/>
  <c r="ACL48" i="3"/>
  <c r="ACL40" i="3"/>
  <c r="ACL41" i="3"/>
  <c r="ACL47" i="3"/>
  <c r="ACL46" i="3"/>
  <c r="ACL42" i="3"/>
  <c r="ACL45" i="3"/>
  <c r="ACL43" i="3"/>
  <c r="ACL44" i="3"/>
  <c r="ACL39" i="3"/>
  <c r="ACR99" i="3"/>
  <c r="ACR98" i="3"/>
  <c r="ACR96" i="3"/>
  <c r="ACR97" i="3"/>
  <c r="ACR95" i="3"/>
  <c r="ACR94" i="3"/>
  <c r="ACR93" i="3"/>
  <c r="ACR92" i="3"/>
  <c r="ACR90" i="3"/>
  <c r="ACR89" i="3"/>
  <c r="ACR91" i="3"/>
  <c r="ACR87" i="3"/>
  <c r="ACR80" i="3"/>
  <c r="ACR84" i="3"/>
  <c r="ACR82" i="3"/>
  <c r="ACR83" i="3"/>
  <c r="ACR86" i="3"/>
  <c r="ACR88" i="3"/>
  <c r="ACR85" i="3"/>
  <c r="ACR81" i="3"/>
  <c r="ACR79" i="3"/>
  <c r="ACR76" i="3"/>
  <c r="ACR78" i="3"/>
  <c r="ACR73" i="3"/>
  <c r="ACR74" i="3"/>
  <c r="ACR77" i="3"/>
  <c r="ACR75" i="3"/>
  <c r="ACR69" i="3"/>
  <c r="ACR66" i="3"/>
  <c r="ACR72" i="3"/>
  <c r="ACR71" i="3"/>
  <c r="ACR70" i="3"/>
  <c r="ACR68" i="3"/>
  <c r="ACR64" i="3"/>
  <c r="ACR63" i="3"/>
  <c r="ACR57" i="3"/>
  <c r="ACR65" i="3"/>
  <c r="ACR58" i="3"/>
  <c r="ACR67" i="3"/>
  <c r="ACR59" i="3"/>
  <c r="ACR60" i="3"/>
  <c r="ACR61" i="3"/>
  <c r="ACR62" i="3"/>
  <c r="ACR56" i="3"/>
  <c r="ACR49" i="3"/>
  <c r="ACR50" i="3"/>
  <c r="ACR51" i="3"/>
  <c r="ACR54" i="3"/>
  <c r="ACR52" i="3"/>
  <c r="ACR55" i="3"/>
  <c r="ACR53" i="3"/>
  <c r="ACR48" i="3"/>
  <c r="ACR40" i="3"/>
  <c r="ACR41" i="3"/>
  <c r="ACR46" i="3"/>
  <c r="ACR42" i="3"/>
  <c r="ACR45" i="3"/>
  <c r="ACR43" i="3"/>
  <c r="ACR47" i="3"/>
  <c r="ACR44" i="3"/>
  <c r="ACR39" i="3"/>
  <c r="ACX99" i="3"/>
  <c r="ACX96" i="3"/>
  <c r="ACX95" i="3"/>
  <c r="ACX98" i="3"/>
  <c r="ACX97" i="3"/>
  <c r="ACX93" i="3"/>
  <c r="ACX91" i="3"/>
  <c r="ACX94" i="3"/>
  <c r="ACX90" i="3"/>
  <c r="ACX92" i="3"/>
  <c r="ACX87" i="3"/>
  <c r="ACX80" i="3"/>
  <c r="ACX86" i="3"/>
  <c r="ACX85" i="3"/>
  <c r="ACX84" i="3"/>
  <c r="ACX82" i="3"/>
  <c r="ACX89" i="3"/>
  <c r="ACX88" i="3"/>
  <c r="ACX83" i="3"/>
  <c r="ACX79" i="3"/>
  <c r="ACX76" i="3"/>
  <c r="ACX78" i="3"/>
  <c r="ACX81" i="3"/>
  <c r="ACX73" i="3"/>
  <c r="ACX77" i="3"/>
  <c r="ACX74" i="3"/>
  <c r="ACX75" i="3"/>
  <c r="ACX69" i="3"/>
  <c r="ACX72" i="3"/>
  <c r="ACX66" i="3"/>
  <c r="ACX71" i="3"/>
  <c r="ACX70" i="3"/>
  <c r="ACX68" i="3"/>
  <c r="ACX64" i="3"/>
  <c r="ACX63" i="3"/>
  <c r="ACX57" i="3"/>
  <c r="ACX67" i="3"/>
  <c r="ACX58" i="3"/>
  <c r="ACX59" i="3"/>
  <c r="ACX60" i="3"/>
  <c r="ACX61" i="3"/>
  <c r="ACX65" i="3"/>
  <c r="ACX62" i="3"/>
  <c r="ACX56" i="3"/>
  <c r="ACX49" i="3"/>
  <c r="ACX50" i="3"/>
  <c r="ACX51" i="3"/>
  <c r="ACX54" i="3"/>
  <c r="ACX52" i="3"/>
  <c r="ACX55" i="3"/>
  <c r="ACX53" i="3"/>
  <c r="ACX48" i="3"/>
  <c r="ACX47" i="3"/>
  <c r="ACX40" i="3"/>
  <c r="ACX41" i="3"/>
  <c r="ACX46" i="3"/>
  <c r="ACX42" i="3"/>
  <c r="ACX45" i="3"/>
  <c r="ACX43" i="3"/>
  <c r="ACX44" i="3"/>
  <c r="ACX39" i="3"/>
  <c r="ADD99" i="3"/>
  <c r="ADD97" i="3"/>
  <c r="ADD96" i="3"/>
  <c r="ADD95" i="3"/>
  <c r="ADD98" i="3"/>
  <c r="ADD93" i="3"/>
  <c r="ADD94" i="3"/>
  <c r="ADD92" i="3"/>
  <c r="ADD89" i="3"/>
  <c r="ADD91" i="3"/>
  <c r="ADD90" i="3"/>
  <c r="ADD86" i="3"/>
  <c r="ADD80" i="3"/>
  <c r="ADD88" i="3"/>
  <c r="ADD84" i="3"/>
  <c r="ADD82" i="3"/>
  <c r="ADD85" i="3"/>
  <c r="ADD83" i="3"/>
  <c r="ADD87" i="3"/>
  <c r="ADD79" i="3"/>
  <c r="ADD76" i="3"/>
  <c r="ADD78" i="3"/>
  <c r="ADD81" i="3"/>
  <c r="ADD73" i="3"/>
  <c r="ADD75" i="3"/>
  <c r="ADD74" i="3"/>
  <c r="ADD77" i="3"/>
  <c r="ADD72" i="3"/>
  <c r="ADD69" i="3"/>
  <c r="ADD66" i="3"/>
  <c r="ADD71" i="3"/>
  <c r="ADD70" i="3"/>
  <c r="ADD68" i="3"/>
  <c r="ADD64" i="3"/>
  <c r="ADD67" i="3"/>
  <c r="ADD63" i="3"/>
  <c r="ADD57" i="3"/>
  <c r="ADD58" i="3"/>
  <c r="ADD59" i="3"/>
  <c r="ADD65" i="3"/>
  <c r="ADD60" i="3"/>
  <c r="ADD61" i="3"/>
  <c r="ADD62" i="3"/>
  <c r="ADD56" i="3"/>
  <c r="ADD49" i="3"/>
  <c r="ADD50" i="3"/>
  <c r="ADD51" i="3"/>
  <c r="ADD54" i="3"/>
  <c r="ADD52" i="3"/>
  <c r="ADD55" i="3"/>
  <c r="ADD53" i="3"/>
  <c r="ADD48" i="3"/>
  <c r="ADD40" i="3"/>
  <c r="ADD41" i="3"/>
  <c r="ADD47" i="3"/>
  <c r="ADD46" i="3"/>
  <c r="ADD42" i="3"/>
  <c r="ADD45" i="3"/>
  <c r="ADD43" i="3"/>
  <c r="ADD44" i="3"/>
  <c r="ADD39" i="3"/>
  <c r="ADJ99" i="3"/>
  <c r="ADJ96" i="3"/>
  <c r="ADJ95" i="3"/>
  <c r="ADJ97" i="3"/>
  <c r="ADJ98" i="3"/>
  <c r="ADJ94" i="3"/>
  <c r="ADJ93" i="3"/>
  <c r="ADJ92" i="3"/>
  <c r="ADJ91" i="3"/>
  <c r="ADJ90" i="3"/>
  <c r="ADJ89" i="3"/>
  <c r="ADJ86" i="3"/>
  <c r="ADJ80" i="3"/>
  <c r="ADJ87" i="3"/>
  <c r="ADJ84" i="3"/>
  <c r="ADJ82" i="3"/>
  <c r="ADJ83" i="3"/>
  <c r="ADJ88" i="3"/>
  <c r="ADJ85" i="3"/>
  <c r="ADJ79" i="3"/>
  <c r="ADJ81" i="3"/>
  <c r="ADJ76" i="3"/>
  <c r="ADJ78" i="3"/>
  <c r="ADJ73" i="3"/>
  <c r="ADJ71" i="3"/>
  <c r="ADJ74" i="3"/>
  <c r="ADJ77" i="3"/>
  <c r="ADJ75" i="3"/>
  <c r="ADJ69" i="3"/>
  <c r="ADJ66" i="3"/>
  <c r="ADJ72" i="3"/>
  <c r="ADJ70" i="3"/>
  <c r="ADJ68" i="3"/>
  <c r="ADJ64" i="3"/>
  <c r="ADJ63" i="3"/>
  <c r="ADJ57" i="3"/>
  <c r="ADJ65" i="3"/>
  <c r="ADJ58" i="3"/>
  <c r="ADJ59" i="3"/>
  <c r="ADJ60" i="3"/>
  <c r="ADJ61" i="3"/>
  <c r="ADJ67" i="3"/>
  <c r="ADJ62" i="3"/>
  <c r="ADJ56" i="3"/>
  <c r="ADJ49" i="3"/>
  <c r="ADJ50" i="3"/>
  <c r="ADJ51" i="3"/>
  <c r="ADJ54" i="3"/>
  <c r="ADJ52" i="3"/>
  <c r="ADJ55" i="3"/>
  <c r="ADJ53" i="3"/>
  <c r="ADJ48" i="3"/>
  <c r="ADJ40" i="3"/>
  <c r="ADJ41" i="3"/>
  <c r="ADJ46" i="3"/>
  <c r="ADJ42" i="3"/>
  <c r="ADJ45" i="3"/>
  <c r="ADJ43" i="3"/>
  <c r="ADJ47" i="3"/>
  <c r="ADJ44" i="3"/>
  <c r="ADJ39" i="3"/>
  <c r="ADP99" i="3"/>
  <c r="ADP98" i="3"/>
  <c r="ADP96" i="3"/>
  <c r="ADP95" i="3"/>
  <c r="ADP97" i="3"/>
  <c r="ADP94" i="3"/>
  <c r="ADP92" i="3"/>
  <c r="ADP90" i="3"/>
  <c r="ADP93" i="3"/>
  <c r="ADP91" i="3"/>
  <c r="ADP88" i="3"/>
  <c r="ADP86" i="3"/>
  <c r="ADP89" i="3"/>
  <c r="ADP80" i="3"/>
  <c r="ADP85" i="3"/>
  <c r="ADP84" i="3"/>
  <c r="ADP82" i="3"/>
  <c r="ADP83" i="3"/>
  <c r="ADP81" i="3"/>
  <c r="ADP79" i="3"/>
  <c r="ADP87" i="3"/>
  <c r="ADP76" i="3"/>
  <c r="ADP78" i="3"/>
  <c r="ADP73" i="3"/>
  <c r="ADP71" i="3"/>
  <c r="ADP77" i="3"/>
  <c r="ADP74" i="3"/>
  <c r="ADP75" i="3"/>
  <c r="ADP69" i="3"/>
  <c r="ADP72" i="3"/>
  <c r="ADP66" i="3"/>
  <c r="ADP70" i="3"/>
  <c r="ADP68" i="3"/>
  <c r="ADP64" i="3"/>
  <c r="ADP63" i="3"/>
  <c r="ADP57" i="3"/>
  <c r="ADP58" i="3"/>
  <c r="ADP59" i="3"/>
  <c r="ADP60" i="3"/>
  <c r="ADP67" i="3"/>
  <c r="ADP61" i="3"/>
  <c r="ADP65" i="3"/>
  <c r="ADP62" i="3"/>
  <c r="ADP56" i="3"/>
  <c r="ADP49" i="3"/>
  <c r="ADP50" i="3"/>
  <c r="ADP51" i="3"/>
  <c r="ADP54" i="3"/>
  <c r="ADP52" i="3"/>
  <c r="ADP55" i="3"/>
  <c r="ADP53" i="3"/>
  <c r="ADP48" i="3"/>
  <c r="ADP47" i="3"/>
  <c r="ADP40" i="3"/>
  <c r="ADP41" i="3"/>
  <c r="ADP46" i="3"/>
  <c r="ADP42" i="3"/>
  <c r="ADP45" i="3"/>
  <c r="ADP43" i="3"/>
  <c r="ADP44" i="3"/>
  <c r="ADP39" i="3"/>
  <c r="ADV99" i="3"/>
  <c r="ADV96" i="3"/>
  <c r="ADV98" i="3"/>
  <c r="ADV95" i="3"/>
  <c r="ADV94" i="3"/>
  <c r="ADV97" i="3"/>
  <c r="ADV93" i="3"/>
  <c r="ADV92" i="3"/>
  <c r="ADV90" i="3"/>
  <c r="ADV91" i="3"/>
  <c r="ADV89" i="3"/>
  <c r="ADV87" i="3"/>
  <c r="ADV80" i="3"/>
  <c r="ADV88" i="3"/>
  <c r="ADV84" i="3"/>
  <c r="ADV82" i="3"/>
  <c r="ADV85" i="3"/>
  <c r="ADV83" i="3"/>
  <c r="ADV86" i="3"/>
  <c r="ADV81" i="3"/>
  <c r="ADV79" i="3"/>
  <c r="ADV76" i="3"/>
  <c r="ADV78" i="3"/>
  <c r="ADV73" i="3"/>
  <c r="ADV71" i="3"/>
  <c r="ADV75" i="3"/>
  <c r="ADV74" i="3"/>
  <c r="ADV77" i="3"/>
  <c r="ADV72" i="3"/>
  <c r="ADV69" i="3"/>
  <c r="ADV66" i="3"/>
  <c r="ADV70" i="3"/>
  <c r="ADV68" i="3"/>
  <c r="ADV64" i="3"/>
  <c r="ADV63" i="3"/>
  <c r="ADV57" i="3"/>
  <c r="ADV58" i="3"/>
  <c r="ADV59" i="3"/>
  <c r="ADV67" i="3"/>
  <c r="ADV65" i="3"/>
  <c r="ADV60" i="3"/>
  <c r="ADV61" i="3"/>
  <c r="ADV62" i="3"/>
  <c r="ADV56" i="3"/>
  <c r="ADV49" i="3"/>
  <c r="ADV50" i="3"/>
  <c r="ADV51" i="3"/>
  <c r="ADV54" i="3"/>
  <c r="ADV52" i="3"/>
  <c r="ADV55" i="3"/>
  <c r="ADV53" i="3"/>
  <c r="ADV48" i="3"/>
  <c r="ADV40" i="3"/>
  <c r="ADV41" i="3"/>
  <c r="ADV47" i="3"/>
  <c r="ADV46" i="3"/>
  <c r="ADV42" i="3"/>
  <c r="ADV45" i="3"/>
  <c r="ADV43" i="3"/>
  <c r="ADV44" i="3"/>
  <c r="ADV39" i="3"/>
  <c r="AEB98" i="3"/>
  <c r="AEB96" i="3"/>
  <c r="AEB99" i="3"/>
  <c r="AEB95" i="3"/>
  <c r="AEB97" i="3"/>
  <c r="AEB94" i="3"/>
  <c r="AEB92" i="3"/>
  <c r="AEB93" i="3"/>
  <c r="AEB90" i="3"/>
  <c r="AEB89" i="3"/>
  <c r="AEB91" i="3"/>
  <c r="AEB85" i="3"/>
  <c r="AEB80" i="3"/>
  <c r="AEB88" i="3"/>
  <c r="AEB86" i="3"/>
  <c r="AEB84" i="3"/>
  <c r="AEB82" i="3"/>
  <c r="AEB83" i="3"/>
  <c r="AEB87" i="3"/>
  <c r="AEB79" i="3"/>
  <c r="AEB81" i="3"/>
  <c r="AEB76" i="3"/>
  <c r="AEB78" i="3"/>
  <c r="AEB73" i="3"/>
  <c r="AEB71" i="3"/>
  <c r="AEB74" i="3"/>
  <c r="AEB77" i="3"/>
  <c r="AEB75" i="3"/>
  <c r="AEB69" i="3"/>
  <c r="AEB66" i="3"/>
  <c r="AEB72" i="3"/>
  <c r="AEB70" i="3"/>
  <c r="AEB68" i="3"/>
  <c r="AEB64" i="3"/>
  <c r="AEB63" i="3"/>
  <c r="AEB57" i="3"/>
  <c r="AEB65" i="3"/>
  <c r="AEB58" i="3"/>
  <c r="AEB67" i="3"/>
  <c r="AEB59" i="3"/>
  <c r="AEB60" i="3"/>
  <c r="AEB61" i="3"/>
  <c r="AEB62" i="3"/>
  <c r="AEB56" i="3"/>
  <c r="AEB49" i="3"/>
  <c r="AEB50" i="3"/>
  <c r="AEB51" i="3"/>
  <c r="AEB54" i="3"/>
  <c r="AEB52" i="3"/>
  <c r="AEB55" i="3"/>
  <c r="AEB53" i="3"/>
  <c r="AEB48" i="3"/>
  <c r="AEB40" i="3"/>
  <c r="AEB41" i="3"/>
  <c r="AEB46" i="3"/>
  <c r="AEB42" i="3"/>
  <c r="AEB45" i="3"/>
  <c r="AEB43" i="3"/>
  <c r="AEB47" i="3"/>
  <c r="AEB44" i="3"/>
  <c r="AEB39" i="3"/>
  <c r="AEH99" i="3"/>
  <c r="AEH96" i="3"/>
  <c r="AEH95" i="3"/>
  <c r="AEH98" i="3"/>
  <c r="AEH97" i="3"/>
  <c r="AEH93" i="3"/>
  <c r="AEH92" i="3"/>
  <c r="AEH91" i="3"/>
  <c r="AEH90" i="3"/>
  <c r="AEH89" i="3"/>
  <c r="AEH88" i="3"/>
  <c r="AEH94" i="3"/>
  <c r="AEH87" i="3"/>
  <c r="AEH80" i="3"/>
  <c r="AEH85" i="3"/>
  <c r="AEH84" i="3"/>
  <c r="AEH82" i="3"/>
  <c r="AEH83" i="3"/>
  <c r="AEH86" i="3"/>
  <c r="AEH79" i="3"/>
  <c r="AEH81" i="3"/>
  <c r="AEH76" i="3"/>
  <c r="AEH78" i="3"/>
  <c r="AEH73" i="3"/>
  <c r="AEH71" i="3"/>
  <c r="AEH77" i="3"/>
  <c r="AEH74" i="3"/>
  <c r="AEH75" i="3"/>
  <c r="AEH69" i="3"/>
  <c r="AEH72" i="3"/>
  <c r="AEH66" i="3"/>
  <c r="AEH70" i="3"/>
  <c r="AEH68" i="3"/>
  <c r="AEH64" i="3"/>
  <c r="AEH63" i="3"/>
  <c r="AEH57" i="3"/>
  <c r="AEH67" i="3"/>
  <c r="AEH58" i="3"/>
  <c r="AEH59" i="3"/>
  <c r="AEH60" i="3"/>
  <c r="AEH61" i="3"/>
  <c r="AEH65" i="3"/>
  <c r="AEH62" i="3"/>
  <c r="AEH56" i="3"/>
  <c r="AEH49" i="3"/>
  <c r="AEH50" i="3"/>
  <c r="AEH51" i="3"/>
  <c r="AEH54" i="3"/>
  <c r="AEH52" i="3"/>
  <c r="AEH55" i="3"/>
  <c r="AEH53" i="3"/>
  <c r="AEH48" i="3"/>
  <c r="AEH47" i="3"/>
  <c r="AEH40" i="3"/>
  <c r="AEH41" i="3"/>
  <c r="AEH46" i="3"/>
  <c r="AEH42" i="3"/>
  <c r="AEH45" i="3"/>
  <c r="AEH43" i="3"/>
  <c r="AEH44" i="3"/>
  <c r="AEH39" i="3"/>
  <c r="AEN99" i="3"/>
  <c r="AEN97" i="3"/>
  <c r="AEN96" i="3"/>
  <c r="AEN98" i="3"/>
  <c r="AEN95" i="3"/>
  <c r="AEN94" i="3"/>
  <c r="AEN93" i="3"/>
  <c r="AEN92" i="3"/>
  <c r="AEN89" i="3"/>
  <c r="AEN91" i="3"/>
  <c r="AEN90" i="3"/>
  <c r="AEN86" i="3"/>
  <c r="AEN85" i="3"/>
  <c r="AEN80" i="3"/>
  <c r="AEN84" i="3"/>
  <c r="AEN82" i="3"/>
  <c r="AEN87" i="3"/>
  <c r="AEN83" i="3"/>
  <c r="AEN88" i="3"/>
  <c r="AEN79" i="3"/>
  <c r="AEN76" i="3"/>
  <c r="AEN78" i="3"/>
  <c r="AEN81" i="3"/>
  <c r="AEN75" i="3"/>
  <c r="AEN73" i="3"/>
  <c r="AEN71" i="3"/>
  <c r="AEN74" i="3"/>
  <c r="AEN77" i="3"/>
  <c r="AEN72" i="3"/>
  <c r="AEN69" i="3"/>
  <c r="AEN66" i="3"/>
  <c r="AEN70" i="3"/>
  <c r="AEN68" i="3"/>
  <c r="AEN64" i="3"/>
  <c r="AEN67" i="3"/>
  <c r="AEN63" i="3"/>
  <c r="AEN57" i="3"/>
  <c r="AEN58" i="3"/>
  <c r="AEN59" i="3"/>
  <c r="AEN65" i="3"/>
  <c r="AEN60" i="3"/>
  <c r="AEN61" i="3"/>
  <c r="AEN62" i="3"/>
  <c r="AEN56" i="3"/>
  <c r="AEN49" i="3"/>
  <c r="AEN50" i="3"/>
  <c r="AEN51" i="3"/>
  <c r="AEN54" i="3"/>
  <c r="AEN52" i="3"/>
  <c r="AEN55" i="3"/>
  <c r="AEN53" i="3"/>
  <c r="AEN48" i="3"/>
  <c r="AEN40" i="3"/>
  <c r="AEN41" i="3"/>
  <c r="AEN47" i="3"/>
  <c r="AEN46" i="3"/>
  <c r="AEN42" i="3"/>
  <c r="AEN45" i="3"/>
  <c r="AEN43" i="3"/>
  <c r="AEN44" i="3"/>
  <c r="AEN39" i="3"/>
  <c r="AET99" i="3"/>
  <c r="AET96" i="3"/>
  <c r="AET97" i="3"/>
  <c r="AET95" i="3"/>
  <c r="AET98" i="3"/>
  <c r="AET94" i="3"/>
  <c r="AET92" i="3"/>
  <c r="AET91" i="3"/>
  <c r="AET93" i="3"/>
  <c r="AET89" i="3"/>
  <c r="AET90" i="3"/>
  <c r="AET87" i="3"/>
  <c r="AET80" i="3"/>
  <c r="AET85" i="3"/>
  <c r="AET84" i="3"/>
  <c r="AET82" i="3"/>
  <c r="AET88" i="3"/>
  <c r="AET83" i="3"/>
  <c r="AET86" i="3"/>
  <c r="AET81" i="3"/>
  <c r="AET79" i="3"/>
  <c r="AET76" i="3"/>
  <c r="AET78" i="3"/>
  <c r="AET75" i="3"/>
  <c r="AET73" i="3"/>
  <c r="AET71" i="3"/>
  <c r="AET74" i="3"/>
  <c r="AET77" i="3"/>
  <c r="AET69" i="3"/>
  <c r="AET66" i="3"/>
  <c r="AET72" i="3"/>
  <c r="AET70" i="3"/>
  <c r="AET68" i="3"/>
  <c r="AET64" i="3"/>
  <c r="AET63" i="3"/>
  <c r="AET57" i="3"/>
  <c r="AET65" i="3"/>
  <c r="AET58" i="3"/>
  <c r="AET59" i="3"/>
  <c r="AET60" i="3"/>
  <c r="AET61" i="3"/>
  <c r="AET67" i="3"/>
  <c r="AET62" i="3"/>
  <c r="AET56" i="3"/>
  <c r="AET49" i="3"/>
  <c r="AET50" i="3"/>
  <c r="AET51" i="3"/>
  <c r="AET54" i="3"/>
  <c r="AET52" i="3"/>
  <c r="AET55" i="3"/>
  <c r="AET53" i="3"/>
  <c r="AET48" i="3"/>
  <c r="AET40" i="3"/>
  <c r="AET41" i="3"/>
  <c r="AET46" i="3"/>
  <c r="AET42" i="3"/>
  <c r="AET45" i="3"/>
  <c r="AET43" i="3"/>
  <c r="AET47" i="3"/>
  <c r="AET44" i="3"/>
  <c r="AET39" i="3"/>
  <c r="AEZ99" i="3"/>
  <c r="AEZ98" i="3"/>
  <c r="AEZ96" i="3"/>
  <c r="AEZ97" i="3"/>
  <c r="AEZ95" i="3"/>
  <c r="AEZ94" i="3"/>
  <c r="AEZ92" i="3"/>
  <c r="AEZ93" i="3"/>
  <c r="AEZ90" i="3"/>
  <c r="AEZ91" i="3"/>
  <c r="AEZ88" i="3"/>
  <c r="AEZ86" i="3"/>
  <c r="AEZ80" i="3"/>
  <c r="AEZ84" i="3"/>
  <c r="AEZ82" i="3"/>
  <c r="AEZ87" i="3"/>
  <c r="AEZ83" i="3"/>
  <c r="AEZ85" i="3"/>
  <c r="AEZ89" i="3"/>
  <c r="AEZ79" i="3"/>
  <c r="AEZ81" i="3"/>
  <c r="AEZ76" i="3"/>
  <c r="AEZ78" i="3"/>
  <c r="AEZ75" i="3"/>
  <c r="AEZ73" i="3"/>
  <c r="AEZ71" i="3"/>
  <c r="AEZ77" i="3"/>
  <c r="AEZ74" i="3"/>
  <c r="AEZ69" i="3"/>
  <c r="AEZ72" i="3"/>
  <c r="AEZ66" i="3"/>
  <c r="AEZ70" i="3"/>
  <c r="AEZ68" i="3"/>
  <c r="AEZ64" i="3"/>
  <c r="AEZ63" i="3"/>
  <c r="AEZ57" i="3"/>
  <c r="AEZ58" i="3"/>
  <c r="AEZ59" i="3"/>
  <c r="AEZ60" i="3"/>
  <c r="AEZ67" i="3"/>
  <c r="AEZ61" i="3"/>
  <c r="AEZ65" i="3"/>
  <c r="AEZ62" i="3"/>
  <c r="AEZ56" i="3"/>
  <c r="AEZ49" i="3"/>
  <c r="AEZ50" i="3"/>
  <c r="AEZ51" i="3"/>
  <c r="AEZ54" i="3"/>
  <c r="AEZ52" i="3"/>
  <c r="AEZ55" i="3"/>
  <c r="AEZ53" i="3"/>
  <c r="AEZ48" i="3"/>
  <c r="AEZ47" i="3"/>
  <c r="AEZ40" i="3"/>
  <c r="AEZ41" i="3"/>
  <c r="AEZ46" i="3"/>
  <c r="AEZ42" i="3"/>
  <c r="AEZ45" i="3"/>
  <c r="AEZ43" i="3"/>
  <c r="AEZ44" i="3"/>
  <c r="AEZ39" i="3"/>
  <c r="AFF99" i="3"/>
  <c r="AFF96" i="3"/>
  <c r="AFF95" i="3"/>
  <c r="AFF97" i="3"/>
  <c r="AFF94" i="3"/>
  <c r="AFF93" i="3"/>
  <c r="AFF90" i="3"/>
  <c r="AFF98" i="3"/>
  <c r="AFF92" i="3"/>
  <c r="AFF91" i="3"/>
  <c r="AFF89" i="3"/>
  <c r="AFF87" i="3"/>
  <c r="AFF88" i="3"/>
  <c r="AFF80" i="3"/>
  <c r="AFF85" i="3"/>
  <c r="AFF82" i="3"/>
  <c r="AFF86" i="3"/>
  <c r="AFF84" i="3"/>
  <c r="AFF83" i="3"/>
  <c r="AFF79" i="3"/>
  <c r="AFF81" i="3"/>
  <c r="AFF76" i="3"/>
  <c r="AFF78" i="3"/>
  <c r="AFF75" i="3"/>
  <c r="AFF73" i="3"/>
  <c r="AFF71" i="3"/>
  <c r="AFF74" i="3"/>
  <c r="AFF77" i="3"/>
  <c r="AFF72" i="3"/>
  <c r="AFF69" i="3"/>
  <c r="AFF66" i="3"/>
  <c r="AFF70" i="3"/>
  <c r="AFF68" i="3"/>
  <c r="AFF64" i="3"/>
  <c r="AFF63" i="3"/>
  <c r="AFF57" i="3"/>
  <c r="AFF58" i="3"/>
  <c r="AFF59" i="3"/>
  <c r="AFF67" i="3"/>
  <c r="AFF65" i="3"/>
  <c r="AFF60" i="3"/>
  <c r="AFF61" i="3"/>
  <c r="AFF62" i="3"/>
  <c r="AFF56" i="3"/>
  <c r="AFF49" i="3"/>
  <c r="AFF50" i="3"/>
  <c r="AFF51" i="3"/>
  <c r="AFF54" i="3"/>
  <c r="AFF52" i="3"/>
  <c r="AFF55" i="3"/>
  <c r="AFF53" i="3"/>
  <c r="AFF48" i="3"/>
  <c r="AFF40" i="3"/>
  <c r="AFF41" i="3"/>
  <c r="AFF47" i="3"/>
  <c r="AFF46" i="3"/>
  <c r="AFF42" i="3"/>
  <c r="AFF45" i="3"/>
  <c r="AFF43" i="3"/>
  <c r="AFF44" i="3"/>
  <c r="AFF39" i="3"/>
  <c r="AFL98" i="3"/>
  <c r="AFL99" i="3"/>
  <c r="AFL96" i="3"/>
  <c r="AFL97" i="3"/>
  <c r="AFL95" i="3"/>
  <c r="AFL93" i="3"/>
  <c r="AFL94" i="3"/>
  <c r="AFL92" i="3"/>
  <c r="AFL90" i="3"/>
  <c r="AFL89" i="3"/>
  <c r="AFL91" i="3"/>
  <c r="AFL85" i="3"/>
  <c r="AFL87" i="3"/>
  <c r="AFL86" i="3"/>
  <c r="AFL80" i="3"/>
  <c r="AFL82" i="3"/>
  <c r="AFL83" i="3"/>
  <c r="AFL84" i="3"/>
  <c r="AFL88" i="3"/>
  <c r="AFL81" i="3"/>
  <c r="AFL79" i="3"/>
  <c r="AFL76" i="3"/>
  <c r="AFL78" i="3"/>
  <c r="AFL75" i="3"/>
  <c r="AFL73" i="3"/>
  <c r="AFL71" i="3"/>
  <c r="AFL74" i="3"/>
  <c r="AFL77" i="3"/>
  <c r="AFL69" i="3"/>
  <c r="AFL66" i="3"/>
  <c r="AFL72" i="3"/>
  <c r="AFL70" i="3"/>
  <c r="AFL68" i="3"/>
  <c r="AFL64" i="3"/>
  <c r="AFL63" i="3"/>
  <c r="AFL57" i="3"/>
  <c r="AFL65" i="3"/>
  <c r="AFL58" i="3"/>
  <c r="AFL67" i="3"/>
  <c r="AFL59" i="3"/>
  <c r="AFL60" i="3"/>
  <c r="AFL61" i="3"/>
  <c r="AFL62" i="3"/>
  <c r="AFL56" i="3"/>
  <c r="AFL49" i="3"/>
  <c r="AFL50" i="3"/>
  <c r="AFL51" i="3"/>
  <c r="AFL54" i="3"/>
  <c r="AFL52" i="3"/>
  <c r="AFL55" i="3"/>
  <c r="AFL53" i="3"/>
  <c r="AFL48" i="3"/>
  <c r="AFL40" i="3"/>
  <c r="AFL41" i="3"/>
  <c r="AFL46" i="3"/>
  <c r="AFL42" i="3"/>
  <c r="AFL45" i="3"/>
  <c r="AFL43" i="3"/>
  <c r="AFL47" i="3"/>
  <c r="AFL44" i="3"/>
  <c r="AFL39" i="3"/>
  <c r="AFR99" i="3"/>
  <c r="AFR96" i="3"/>
  <c r="AFR97" i="3"/>
  <c r="AFR95" i="3"/>
  <c r="AFR98" i="3"/>
  <c r="AFR94" i="3"/>
  <c r="AFR93" i="3"/>
  <c r="AFR92" i="3"/>
  <c r="AFR91" i="3"/>
  <c r="AFR90" i="3"/>
  <c r="AFR88" i="3"/>
  <c r="AFR87" i="3"/>
  <c r="AFR85" i="3"/>
  <c r="AFR80" i="3"/>
  <c r="AFR82" i="3"/>
  <c r="AFR89" i="3"/>
  <c r="AFR86" i="3"/>
  <c r="AFR83" i="3"/>
  <c r="AFR84" i="3"/>
  <c r="AFR79" i="3"/>
  <c r="AFR76" i="3"/>
  <c r="AFR81" i="3"/>
  <c r="AFR78" i="3"/>
  <c r="AFR75" i="3"/>
  <c r="AFR73" i="3"/>
  <c r="AFR71" i="3"/>
  <c r="AFR77" i="3"/>
  <c r="AFR74" i="3"/>
  <c r="AFR69" i="3"/>
  <c r="AFR72" i="3"/>
  <c r="AFR66" i="3"/>
  <c r="AFR70" i="3"/>
  <c r="AFR68" i="3"/>
  <c r="AFR64" i="3"/>
  <c r="AFR63" i="3"/>
  <c r="AFR57" i="3"/>
  <c r="AFR67" i="3"/>
  <c r="AFR58" i="3"/>
  <c r="AFR59" i="3"/>
  <c r="AFR60" i="3"/>
  <c r="AFR61" i="3"/>
  <c r="AFR65" i="3"/>
  <c r="AFR62" i="3"/>
  <c r="AFR56" i="3"/>
  <c r="AFR49" i="3"/>
  <c r="AFR50" i="3"/>
  <c r="AFR51" i="3"/>
  <c r="AFR54" i="3"/>
  <c r="AFR52" i="3"/>
  <c r="AFR55" i="3"/>
  <c r="AFR53" i="3"/>
  <c r="AFR48" i="3"/>
  <c r="AFR40" i="3"/>
  <c r="AFR47" i="3"/>
  <c r="AFR41" i="3"/>
  <c r="AFR46" i="3"/>
  <c r="AFR42" i="3"/>
  <c r="AFR45" i="3"/>
  <c r="AFR43" i="3"/>
  <c r="AFR44" i="3"/>
  <c r="AFR39" i="3"/>
  <c r="AFX99" i="3"/>
  <c r="AFX97" i="3"/>
  <c r="AFX96" i="3"/>
  <c r="AFX95" i="3"/>
  <c r="AFX93" i="3"/>
  <c r="AFX92" i="3"/>
  <c r="AFX94" i="3"/>
  <c r="AFX98" i="3"/>
  <c r="AFX89" i="3"/>
  <c r="AFX91" i="3"/>
  <c r="AFX90" i="3"/>
  <c r="AFX87" i="3"/>
  <c r="AFX86" i="3"/>
  <c r="AFX85" i="3"/>
  <c r="AFX84" i="3"/>
  <c r="AFX80" i="3"/>
  <c r="AFX88" i="3"/>
  <c r="AFX82" i="3"/>
  <c r="AFX83" i="3"/>
  <c r="AFX79" i="3"/>
  <c r="AFX81" i="3"/>
  <c r="AFX76" i="3"/>
  <c r="AFX78" i="3"/>
  <c r="AFX75" i="3"/>
  <c r="AFX73" i="3"/>
  <c r="AFX71" i="3"/>
  <c r="AFX74" i="3"/>
  <c r="AFX77" i="3"/>
  <c r="AFX72" i="3"/>
  <c r="AFX69" i="3"/>
  <c r="AFX66" i="3"/>
  <c r="AFX70" i="3"/>
  <c r="AFX68" i="3"/>
  <c r="AFX64" i="3"/>
  <c r="AFX67" i="3"/>
  <c r="AFX63" i="3"/>
  <c r="AFX57" i="3"/>
  <c r="AFX58" i="3"/>
  <c r="AFX59" i="3"/>
  <c r="AFX65" i="3"/>
  <c r="AFX60" i="3"/>
  <c r="AFX61" i="3"/>
  <c r="AFX62" i="3"/>
  <c r="AFX56" i="3"/>
  <c r="AFX49" i="3"/>
  <c r="AFX50" i="3"/>
  <c r="AFX51" i="3"/>
  <c r="AFX54" i="3"/>
  <c r="AFX52" i="3"/>
  <c r="AFX55" i="3"/>
  <c r="AFX53" i="3"/>
  <c r="AFX48" i="3"/>
  <c r="AFX40" i="3"/>
  <c r="AFX41" i="3"/>
  <c r="AFX46" i="3"/>
  <c r="AFX42" i="3"/>
  <c r="AFX45" i="3"/>
  <c r="AFX43" i="3"/>
  <c r="AFX47" i="3"/>
  <c r="AFX44" i="3"/>
  <c r="AFX39" i="3"/>
  <c r="AGD98" i="3"/>
  <c r="AGD96" i="3"/>
  <c r="AGD95" i="3"/>
  <c r="AGD97" i="3"/>
  <c r="AGD99" i="3"/>
  <c r="AGD94" i="3"/>
  <c r="AGD93" i="3"/>
  <c r="AGD92" i="3"/>
  <c r="AGD91" i="3"/>
  <c r="AGD90" i="3"/>
  <c r="AGD89" i="3"/>
  <c r="AGD87" i="3"/>
  <c r="AGD80" i="3"/>
  <c r="AGD88" i="3"/>
  <c r="AGD84" i="3"/>
  <c r="AGD86" i="3"/>
  <c r="AGD82" i="3"/>
  <c r="AGD83" i="3"/>
  <c r="AGD85" i="3"/>
  <c r="AGD79" i="3"/>
  <c r="AGD81" i="3"/>
  <c r="AGD76" i="3"/>
  <c r="AGD78" i="3"/>
  <c r="AGD75" i="3"/>
  <c r="AGD73" i="3"/>
  <c r="AGD71" i="3"/>
  <c r="AGD74" i="3"/>
  <c r="AGD77" i="3"/>
  <c r="AGD69" i="3"/>
  <c r="AGD66" i="3"/>
  <c r="AGD72" i="3"/>
  <c r="AGD70" i="3"/>
  <c r="AGD68" i="3"/>
  <c r="AGD64" i="3"/>
  <c r="AGD63" i="3"/>
  <c r="AGD57" i="3"/>
  <c r="AGD65" i="3"/>
  <c r="AGD58" i="3"/>
  <c r="AGD59" i="3"/>
  <c r="AGD60" i="3"/>
  <c r="AGD61" i="3"/>
  <c r="AGD67" i="3"/>
  <c r="AGD62" i="3"/>
  <c r="AGD56" i="3"/>
  <c r="AGD49" i="3"/>
  <c r="AGD50" i="3"/>
  <c r="AGD51" i="3"/>
  <c r="AGD54" i="3"/>
  <c r="AGD52" i="3"/>
  <c r="AGD55" i="3"/>
  <c r="AGD53" i="3"/>
  <c r="AGD48" i="3"/>
  <c r="AGD40" i="3"/>
  <c r="AGD47" i="3"/>
  <c r="AGD41" i="3"/>
  <c r="AGD46" i="3"/>
  <c r="AGD42" i="3"/>
  <c r="AGD45" i="3"/>
  <c r="AGD43" i="3"/>
  <c r="AGD44" i="3"/>
  <c r="AGD39" i="3"/>
  <c r="AGJ99" i="3"/>
  <c r="AGJ98" i="3"/>
  <c r="AGJ96" i="3"/>
  <c r="AGJ95" i="3"/>
  <c r="AGJ97" i="3"/>
  <c r="AGJ94" i="3"/>
  <c r="AGJ93" i="3"/>
  <c r="AGJ92" i="3"/>
  <c r="AGJ90" i="3"/>
  <c r="AGJ91" i="3"/>
  <c r="AGJ89" i="3"/>
  <c r="AGJ88" i="3"/>
  <c r="AGJ86" i="3"/>
  <c r="AGJ80" i="3"/>
  <c r="AGJ85" i="3"/>
  <c r="AGJ84" i="3"/>
  <c r="AGJ82" i="3"/>
  <c r="AGJ83" i="3"/>
  <c r="AGJ87" i="3"/>
  <c r="AGJ81" i="3"/>
  <c r="AGJ79" i="3"/>
  <c r="AGJ76" i="3"/>
  <c r="AGJ78" i="3"/>
  <c r="AGJ75" i="3"/>
  <c r="AGJ73" i="3"/>
  <c r="AGJ71" i="3"/>
  <c r="AGJ77" i="3"/>
  <c r="AGJ74" i="3"/>
  <c r="AGJ69" i="3"/>
  <c r="AGJ72" i="3"/>
  <c r="AGJ66" i="3"/>
  <c r="AGJ70" i="3"/>
  <c r="AGJ68" i="3"/>
  <c r="AGJ64" i="3"/>
  <c r="AGJ63" i="3"/>
  <c r="AGJ57" i="3"/>
  <c r="AGJ58" i="3"/>
  <c r="AGJ59" i="3"/>
  <c r="AGJ60" i="3"/>
  <c r="AGJ67" i="3"/>
  <c r="AGJ61" i="3"/>
  <c r="AGJ65" i="3"/>
  <c r="AGJ62" i="3"/>
  <c r="AGJ56" i="3"/>
  <c r="AGJ49" i="3"/>
  <c r="AGJ50" i="3"/>
  <c r="AGJ51" i="3"/>
  <c r="AGJ54" i="3"/>
  <c r="AGJ52" i="3"/>
  <c r="AGJ55" i="3"/>
  <c r="AGJ53" i="3"/>
  <c r="AGJ48" i="3"/>
  <c r="AGJ40" i="3"/>
  <c r="AGJ41" i="3"/>
  <c r="AGJ46" i="3"/>
  <c r="AGJ42" i="3"/>
  <c r="AGJ45" i="3"/>
  <c r="AGJ43" i="3"/>
  <c r="AGJ47" i="3"/>
  <c r="AGJ44" i="3"/>
  <c r="AGJ39" i="3"/>
  <c r="AGP99" i="3"/>
  <c r="AGP96" i="3"/>
  <c r="AGP95" i="3"/>
  <c r="AGP97" i="3"/>
  <c r="AGP94" i="3"/>
  <c r="AGP98" i="3"/>
  <c r="AGP92" i="3"/>
  <c r="AGP90" i="3"/>
  <c r="AGP93" i="3"/>
  <c r="AGP91" i="3"/>
  <c r="AGP87" i="3"/>
  <c r="AGP89" i="3"/>
  <c r="AGP80" i="3"/>
  <c r="AGP86" i="3"/>
  <c r="AGP82" i="3"/>
  <c r="AGP84" i="3"/>
  <c r="AGP83" i="3"/>
  <c r="AGP88" i="3"/>
  <c r="AGP81" i="3"/>
  <c r="AGP79" i="3"/>
  <c r="AGP85" i="3"/>
  <c r="AGP76" i="3"/>
  <c r="AGP77" i="3"/>
  <c r="AGP78" i="3"/>
  <c r="AGP75" i="3"/>
  <c r="AGP73" i="3"/>
  <c r="AGP71" i="3"/>
  <c r="AGP74" i="3"/>
  <c r="AGP72" i="3"/>
  <c r="AGP69" i="3"/>
  <c r="AGP66" i="3"/>
  <c r="AGP70" i="3"/>
  <c r="AGP68" i="3"/>
  <c r="AGP64" i="3"/>
  <c r="AGP63" i="3"/>
  <c r="AGP57" i="3"/>
  <c r="AGP58" i="3"/>
  <c r="AGP59" i="3"/>
  <c r="AGP67" i="3"/>
  <c r="AGP65" i="3"/>
  <c r="AGP60" i="3"/>
  <c r="AGP61" i="3"/>
  <c r="AGP62" i="3"/>
  <c r="AGP56" i="3"/>
  <c r="AGP49" i="3"/>
  <c r="AGP50" i="3"/>
  <c r="AGP51" i="3"/>
  <c r="AGP54" i="3"/>
  <c r="AGP52" i="3"/>
  <c r="AGP55" i="3"/>
  <c r="AGP53" i="3"/>
  <c r="AGP48" i="3"/>
  <c r="AGP40" i="3"/>
  <c r="AGP47" i="3"/>
  <c r="AGP41" i="3"/>
  <c r="AGP46" i="3"/>
  <c r="AGP42" i="3"/>
  <c r="AGP45" i="3"/>
  <c r="AGP43" i="3"/>
  <c r="AGP44" i="3"/>
  <c r="AGP39" i="3"/>
  <c r="AGV99" i="3"/>
  <c r="AGV98" i="3"/>
  <c r="AGV96" i="3"/>
  <c r="AGV95" i="3"/>
  <c r="AGV94" i="3"/>
  <c r="AGV97" i="3"/>
  <c r="AGV93" i="3"/>
  <c r="AGV90" i="3"/>
  <c r="AGV92" i="3"/>
  <c r="AGV89" i="3"/>
  <c r="AGV85" i="3"/>
  <c r="AGV91" i="3"/>
  <c r="AGV87" i="3"/>
  <c r="AGV80" i="3"/>
  <c r="AGV82" i="3"/>
  <c r="AGV88" i="3"/>
  <c r="AGV83" i="3"/>
  <c r="AGV86" i="3"/>
  <c r="AGV84" i="3"/>
  <c r="AGV79" i="3"/>
  <c r="AGV81" i="3"/>
  <c r="AGV76" i="3"/>
  <c r="AGV77" i="3"/>
  <c r="AGV78" i="3"/>
  <c r="AGV75" i="3"/>
  <c r="AGV73" i="3"/>
  <c r="AGV71" i="3"/>
  <c r="AGV74" i="3"/>
  <c r="AGV69" i="3"/>
  <c r="AGV66" i="3"/>
  <c r="AGV72" i="3"/>
  <c r="AGV70" i="3"/>
  <c r="AGV68" i="3"/>
  <c r="AGV64" i="3"/>
  <c r="AGV63" i="3"/>
  <c r="AGV57" i="3"/>
  <c r="AGV65" i="3"/>
  <c r="AGV58" i="3"/>
  <c r="AGV67" i="3"/>
  <c r="AGV59" i="3"/>
  <c r="AGV60" i="3"/>
  <c r="AGV61" i="3"/>
  <c r="AGV62" i="3"/>
  <c r="AGV56" i="3"/>
  <c r="AGV49" i="3"/>
  <c r="AGV50" i="3"/>
  <c r="AGV51" i="3"/>
  <c r="AGV54" i="3"/>
  <c r="AGV52" i="3"/>
  <c r="AGV55" i="3"/>
  <c r="AGV53" i="3"/>
  <c r="AGV48" i="3"/>
  <c r="AGV40" i="3"/>
  <c r="AGV41" i="3"/>
  <c r="AGV46" i="3"/>
  <c r="AGV42" i="3"/>
  <c r="AGV45" i="3"/>
  <c r="AGV43" i="3"/>
  <c r="AGV47" i="3"/>
  <c r="AGV44" i="3"/>
  <c r="AGV39" i="3"/>
  <c r="AHB99" i="3"/>
  <c r="AHB98" i="3"/>
  <c r="AHB96" i="3"/>
  <c r="AHB95" i="3"/>
  <c r="AHB97" i="3"/>
  <c r="AHB94" i="3"/>
  <c r="AHB92" i="3"/>
  <c r="AHB91" i="3"/>
  <c r="AHB93" i="3"/>
  <c r="AHB90" i="3"/>
  <c r="AHB88" i="3"/>
  <c r="AHB89" i="3"/>
  <c r="AHB80" i="3"/>
  <c r="AHB86" i="3"/>
  <c r="AHB87" i="3"/>
  <c r="AHB82" i="3"/>
  <c r="AHB83" i="3"/>
  <c r="AHB85" i="3"/>
  <c r="AHB79" i="3"/>
  <c r="AHB84" i="3"/>
  <c r="AHB76" i="3"/>
  <c r="AHB77" i="3"/>
  <c r="AHB81" i="3"/>
  <c r="AHB78" i="3"/>
  <c r="AHB75" i="3"/>
  <c r="AHB73" i="3"/>
  <c r="AHB71" i="3"/>
  <c r="AHB74" i="3"/>
  <c r="AHB69" i="3"/>
  <c r="AHB72" i="3"/>
  <c r="AHB66" i="3"/>
  <c r="AHB70" i="3"/>
  <c r="AHB68" i="3"/>
  <c r="AHB64" i="3"/>
  <c r="AHB63" i="3"/>
  <c r="AHB57" i="3"/>
  <c r="AHB67" i="3"/>
  <c r="AHB58" i="3"/>
  <c r="AHB59" i="3"/>
  <c r="AHB60" i="3"/>
  <c r="AHB61" i="3"/>
  <c r="AHB65" i="3"/>
  <c r="AHB62" i="3"/>
  <c r="AHB56" i="3"/>
  <c r="AHB49" i="3"/>
  <c r="AHB50" i="3"/>
  <c r="AHB51" i="3"/>
  <c r="AHB54" i="3"/>
  <c r="AHB52" i="3"/>
  <c r="AHB55" i="3"/>
  <c r="AHB53" i="3"/>
  <c r="AHB48" i="3"/>
  <c r="AHB40" i="3"/>
  <c r="AHB47" i="3"/>
  <c r="AHB41" i="3"/>
  <c r="AHB46" i="3"/>
  <c r="AHB42" i="3"/>
  <c r="AHB45" i="3"/>
  <c r="AHB43" i="3"/>
  <c r="AHB44" i="3"/>
  <c r="AHB39" i="3"/>
  <c r="AHH99" i="3"/>
  <c r="AHH97" i="3"/>
  <c r="AHH96" i="3"/>
  <c r="AHH98" i="3"/>
  <c r="AHH95" i="3"/>
  <c r="AHH93" i="3"/>
  <c r="AHH92" i="3"/>
  <c r="AHH94" i="3"/>
  <c r="AHH89" i="3"/>
  <c r="AHH91" i="3"/>
  <c r="AHH90" i="3"/>
  <c r="AHH87" i="3"/>
  <c r="AHH86" i="3"/>
  <c r="AHH85" i="3"/>
  <c r="AHH88" i="3"/>
  <c r="AHH84" i="3"/>
  <c r="AHH80" i="3"/>
  <c r="AHH82" i="3"/>
  <c r="AHH83" i="3"/>
  <c r="AHH79" i="3"/>
  <c r="AHH76" i="3"/>
  <c r="AHH81" i="3"/>
  <c r="AHH77" i="3"/>
  <c r="AHH78" i="3"/>
  <c r="AHH75" i="3"/>
  <c r="AHH73" i="3"/>
  <c r="AHH71" i="3"/>
  <c r="AHH74" i="3"/>
  <c r="AHH72" i="3"/>
  <c r="AHH69" i="3"/>
  <c r="AHH66" i="3"/>
  <c r="AHH70" i="3"/>
  <c r="AHH68" i="3"/>
  <c r="AHH64" i="3"/>
  <c r="AHH67" i="3"/>
  <c r="AHH63" i="3"/>
  <c r="AHH57" i="3"/>
  <c r="AHH58" i="3"/>
  <c r="AHH59" i="3"/>
  <c r="AHH65" i="3"/>
  <c r="AHH60" i="3"/>
  <c r="AHH61" i="3"/>
  <c r="AHH62" i="3"/>
  <c r="AHH56" i="3"/>
  <c r="AHH49" i="3"/>
  <c r="AHH50" i="3"/>
  <c r="AHH51" i="3"/>
  <c r="AHH54" i="3"/>
  <c r="AHH52" i="3"/>
  <c r="AHH55" i="3"/>
  <c r="AHH53" i="3"/>
  <c r="AHH48" i="3"/>
  <c r="AHH40" i="3"/>
  <c r="AHH41" i="3"/>
  <c r="AHH46" i="3"/>
  <c r="AHH42" i="3"/>
  <c r="AHH45" i="3"/>
  <c r="AHH43" i="3"/>
  <c r="AHH47" i="3"/>
  <c r="AHH44" i="3"/>
  <c r="AHH39" i="3"/>
  <c r="AHN98" i="3"/>
  <c r="AHN99" i="3"/>
  <c r="AHN96" i="3"/>
  <c r="AHN95" i="3"/>
  <c r="AHN97" i="3"/>
  <c r="AHN94" i="3"/>
  <c r="AHN93" i="3"/>
  <c r="AHN91" i="3"/>
  <c r="AHN92" i="3"/>
  <c r="AHN89" i="3"/>
  <c r="AHN90" i="3"/>
  <c r="AHN87" i="3"/>
  <c r="AHN86" i="3"/>
  <c r="AHN80" i="3"/>
  <c r="AHN84" i="3"/>
  <c r="AHN82" i="3"/>
  <c r="AHN85" i="3"/>
  <c r="AHN83" i="3"/>
  <c r="AHN88" i="3"/>
  <c r="AHN81" i="3"/>
  <c r="AHN79" i="3"/>
  <c r="AHN76" i="3"/>
  <c r="AHN77" i="3"/>
  <c r="AHN78" i="3"/>
  <c r="AHN75" i="3"/>
  <c r="AHN73" i="3"/>
  <c r="AHN71" i="3"/>
  <c r="AHN74" i="3"/>
  <c r="AHN69" i="3"/>
  <c r="AHN66" i="3"/>
  <c r="AHN72" i="3"/>
  <c r="AHN67" i="3"/>
  <c r="AHN70" i="3"/>
  <c r="AHN68" i="3"/>
  <c r="AHN64" i="3"/>
  <c r="AHN63" i="3"/>
  <c r="AHN57" i="3"/>
  <c r="AHN65" i="3"/>
  <c r="AHN58" i="3"/>
  <c r="AHN59" i="3"/>
  <c r="AHN60" i="3"/>
  <c r="AHN61" i="3"/>
  <c r="AHN62" i="3"/>
  <c r="AHN56" i="3"/>
  <c r="AHN49" i="3"/>
  <c r="AHN50" i="3"/>
  <c r="AHN51" i="3"/>
  <c r="AHN54" i="3"/>
  <c r="AHN52" i="3"/>
  <c r="AHN55" i="3"/>
  <c r="AHN53" i="3"/>
  <c r="AHN48" i="3"/>
  <c r="AHN40" i="3"/>
  <c r="AHN47" i="3"/>
  <c r="AHN41" i="3"/>
  <c r="AHN46" i="3"/>
  <c r="AHN42" i="3"/>
  <c r="AHN45" i="3"/>
  <c r="AHN43" i="3"/>
  <c r="AHN44" i="3"/>
  <c r="AHN39" i="3"/>
  <c r="AP31" i="3"/>
  <c r="RH31" i="3"/>
  <c r="AIK31" i="3" s="1"/>
  <c r="RN31" i="3"/>
  <c r="RT31" i="3"/>
  <c r="RZ31" i="3"/>
  <c r="SF31" i="3"/>
  <c r="SL31" i="3"/>
  <c r="SR31" i="3"/>
  <c r="SX31" i="3"/>
  <c r="TD31" i="3"/>
  <c r="TJ31" i="3"/>
  <c r="TP31" i="3"/>
  <c r="TV31" i="3"/>
  <c r="UB31" i="3"/>
  <c r="UH31" i="3"/>
  <c r="UN31" i="3"/>
  <c r="UT31" i="3"/>
  <c r="UZ31" i="3"/>
  <c r="VF31" i="3"/>
  <c r="VL31" i="3"/>
  <c r="VR31" i="3"/>
  <c r="VX31" i="3"/>
  <c r="WD31" i="3"/>
  <c r="WJ31" i="3"/>
  <c r="WP31" i="3"/>
  <c r="WV31" i="3"/>
  <c r="XB31" i="3"/>
  <c r="XH31" i="3"/>
  <c r="XN31" i="3"/>
  <c r="XT31" i="3"/>
  <c r="XZ31" i="3"/>
  <c r="YF31" i="3"/>
  <c r="YL31" i="3"/>
  <c r="YR31" i="3"/>
  <c r="YX31" i="3"/>
  <c r="ZD31" i="3"/>
  <c r="ZJ31" i="3"/>
  <c r="ZP31" i="3"/>
  <c r="ZV31" i="3"/>
  <c r="AAB31" i="3"/>
  <c r="AAH31" i="3"/>
  <c r="AAN31" i="3"/>
  <c r="AAT31" i="3"/>
  <c r="AAZ31" i="3"/>
  <c r="ABF31" i="3"/>
  <c r="ABL31" i="3"/>
  <c r="ABR31" i="3"/>
  <c r="ABX31" i="3"/>
  <c r="ACD31" i="3"/>
  <c r="ACJ31" i="3"/>
  <c r="ACP31" i="3"/>
  <c r="ACV31" i="3"/>
  <c r="ADB31" i="3"/>
  <c r="ADH31" i="3"/>
  <c r="ADN31" i="3"/>
  <c r="ADT31" i="3"/>
  <c r="ADZ31" i="3"/>
  <c r="AEF31" i="3"/>
  <c r="AEL31" i="3"/>
  <c r="AER31" i="3"/>
  <c r="AEX31" i="3"/>
  <c r="AFD31" i="3"/>
  <c r="AFJ31" i="3"/>
  <c r="AFP31" i="3"/>
  <c r="AFV31" i="3"/>
  <c r="AGB31" i="3"/>
  <c r="AGH31" i="3"/>
  <c r="AGN31" i="3"/>
  <c r="AGT31" i="3"/>
  <c r="AGZ31" i="3"/>
  <c r="AHF31" i="3"/>
  <c r="AHL31" i="3"/>
  <c r="AQ32" i="3"/>
  <c r="RI32" i="3"/>
  <c r="RO32" i="3"/>
  <c r="RU32" i="3"/>
  <c r="SA32" i="3"/>
  <c r="SG32" i="3"/>
  <c r="SM32" i="3"/>
  <c r="SS32" i="3"/>
  <c r="SY32" i="3"/>
  <c r="TE32" i="3"/>
  <c r="TK32" i="3"/>
  <c r="TQ32" i="3"/>
  <c r="TW32" i="3"/>
  <c r="UC32" i="3"/>
  <c r="UI32" i="3"/>
  <c r="UO32" i="3"/>
  <c r="UU32" i="3"/>
  <c r="VA32" i="3"/>
  <c r="VG32" i="3"/>
  <c r="VM32" i="3"/>
  <c r="VS32" i="3"/>
  <c r="VY32" i="3"/>
  <c r="WE32" i="3"/>
  <c r="WK32" i="3"/>
  <c r="WQ32" i="3"/>
  <c r="WW32" i="3"/>
  <c r="XC32" i="3"/>
  <c r="XI32" i="3"/>
  <c r="XO32" i="3"/>
  <c r="XU32" i="3"/>
  <c r="YA32" i="3"/>
  <c r="YG32" i="3"/>
  <c r="YM32" i="3"/>
  <c r="YS32" i="3"/>
  <c r="YY32" i="3"/>
  <c r="ZE32" i="3"/>
  <c r="ZK32" i="3"/>
  <c r="ZQ32" i="3"/>
  <c r="ZW32" i="3"/>
  <c r="AAC32" i="3"/>
  <c r="AAI32" i="3"/>
  <c r="AAO32" i="3"/>
  <c r="AAU32" i="3"/>
  <c r="ABA32" i="3"/>
  <c r="ABG32" i="3"/>
  <c r="ABM32" i="3"/>
  <c r="ABS32" i="3"/>
  <c r="ABY32" i="3"/>
  <c r="ACE32" i="3"/>
  <c r="ACK32" i="3"/>
  <c r="ACQ32" i="3"/>
  <c r="ACW32" i="3"/>
  <c r="ADC32" i="3"/>
  <c r="ADI32" i="3"/>
  <c r="ADO32" i="3"/>
  <c r="ADU32" i="3"/>
  <c r="AEA32" i="3"/>
  <c r="AEG32" i="3"/>
  <c r="AEM32" i="3"/>
  <c r="AES32" i="3"/>
  <c r="AEY32" i="3"/>
  <c r="AFE32" i="3"/>
  <c r="AFK32" i="3"/>
  <c r="AFQ32" i="3"/>
  <c r="AFW32" i="3"/>
  <c r="AGC32" i="3"/>
  <c r="AGI32" i="3"/>
  <c r="AGO32" i="3"/>
  <c r="AGU32" i="3"/>
  <c r="AHA32" i="3"/>
  <c r="AHG32" i="3"/>
  <c r="AHM32" i="3"/>
  <c r="AIA32" i="3"/>
  <c r="AIB32" i="3" s="1"/>
  <c r="AL33" i="3"/>
  <c r="RJ33" i="3"/>
  <c r="RP33" i="3"/>
  <c r="RV33" i="3"/>
  <c r="SB33" i="3"/>
  <c r="SH33" i="3"/>
  <c r="SN33" i="3"/>
  <c r="ST33" i="3"/>
  <c r="SZ33" i="3"/>
  <c r="TF33" i="3"/>
  <c r="TL33" i="3"/>
  <c r="TR33" i="3"/>
  <c r="TX33" i="3"/>
  <c r="UD33" i="3"/>
  <c r="UJ33" i="3"/>
  <c r="UP33" i="3"/>
  <c r="UV33" i="3"/>
  <c r="VB33" i="3"/>
  <c r="VH33" i="3"/>
  <c r="VT33" i="3"/>
  <c r="VZ33" i="3"/>
  <c r="WF33" i="3"/>
  <c r="WL33" i="3"/>
  <c r="WR33" i="3"/>
  <c r="WX33" i="3"/>
  <c r="XD33" i="3"/>
  <c r="XJ33" i="3"/>
  <c r="XP33" i="3"/>
  <c r="XV33" i="3"/>
  <c r="YB33" i="3"/>
  <c r="YH33" i="3"/>
  <c r="YN33" i="3"/>
  <c r="YT33" i="3"/>
  <c r="YZ33" i="3"/>
  <c r="ZF33" i="3"/>
  <c r="ZL33" i="3"/>
  <c r="ZR33" i="3"/>
  <c r="ZX33" i="3"/>
  <c r="AAD33" i="3"/>
  <c r="AAJ33" i="3"/>
  <c r="AAP33" i="3"/>
  <c r="AAV33" i="3"/>
  <c r="ABB33" i="3"/>
  <c r="ABH33" i="3"/>
  <c r="ABN33" i="3"/>
  <c r="ABT33" i="3"/>
  <c r="ABZ33" i="3"/>
  <c r="ACF33" i="3"/>
  <c r="ACL33" i="3"/>
  <c r="ACR33" i="3"/>
  <c r="ACX33" i="3"/>
  <c r="ADD33" i="3"/>
  <c r="ADJ33" i="3"/>
  <c r="ADP33" i="3"/>
  <c r="ADV33" i="3"/>
  <c r="AEB33" i="3"/>
  <c r="AEH33" i="3"/>
  <c r="AEN33" i="3"/>
  <c r="AET33" i="3"/>
  <c r="AEZ33" i="3"/>
  <c r="AFF33" i="3"/>
  <c r="AFL33" i="3"/>
  <c r="AFR33" i="3"/>
  <c r="AFX33" i="3"/>
  <c r="AGD33" i="3"/>
  <c r="AGJ33" i="3"/>
  <c r="AGP33" i="3"/>
  <c r="AGV33" i="3"/>
  <c r="AHB33" i="3"/>
  <c r="AHH33" i="3"/>
  <c r="AHN33" i="3"/>
  <c r="RW34" i="3"/>
  <c r="TG34" i="3"/>
  <c r="UQ34" i="3"/>
  <c r="YI34" i="3"/>
  <c r="ZS34" i="3"/>
  <c r="ABC34" i="3"/>
  <c r="ACM34" i="3"/>
  <c r="ADW34" i="3"/>
  <c r="AFG34" i="3"/>
  <c r="AGK34" i="3"/>
  <c r="AGQ34" i="3"/>
  <c r="Y35" i="3"/>
  <c r="RL35" i="3"/>
  <c r="RR35" i="3"/>
  <c r="RX35" i="3"/>
  <c r="SD35" i="3"/>
  <c r="SJ35" i="3"/>
  <c r="SP35" i="3"/>
  <c r="SV35" i="3"/>
  <c r="TB35" i="3"/>
  <c r="TH35" i="3"/>
  <c r="TN35" i="3"/>
  <c r="TT35" i="3"/>
  <c r="TZ35" i="3"/>
  <c r="UF35" i="3"/>
  <c r="UL35" i="3"/>
  <c r="UR35" i="3"/>
  <c r="UX35" i="3"/>
  <c r="VD35" i="3"/>
  <c r="VJ35" i="3"/>
  <c r="VP35" i="3"/>
  <c r="VV35" i="3"/>
  <c r="WB35" i="3"/>
  <c r="WH35" i="3"/>
  <c r="WN35" i="3"/>
  <c r="WT35" i="3"/>
  <c r="WZ35" i="3"/>
  <c r="XF35" i="3"/>
  <c r="XL35" i="3"/>
  <c r="XR35" i="3"/>
  <c r="XX35" i="3"/>
  <c r="YD35" i="3"/>
  <c r="YJ35" i="3"/>
  <c r="YP35" i="3"/>
  <c r="YV35" i="3"/>
  <c r="ZB35" i="3"/>
  <c r="ZH35" i="3"/>
  <c r="ZN35" i="3"/>
  <c r="ZT35" i="3"/>
  <c r="ZZ35" i="3"/>
  <c r="AAF35" i="3"/>
  <c r="AAL35" i="3"/>
  <c r="AAR35" i="3"/>
  <c r="AAX35" i="3"/>
  <c r="ABD35" i="3"/>
  <c r="ABJ35" i="3"/>
  <c r="ABP35" i="3"/>
  <c r="ABV35" i="3"/>
  <c r="ACB35" i="3"/>
  <c r="ACH35" i="3"/>
  <c r="ACN35" i="3"/>
  <c r="ACT35" i="3"/>
  <c r="ACZ35" i="3"/>
  <c r="ADF35" i="3"/>
  <c r="ADL35" i="3"/>
  <c r="ADR35" i="3"/>
  <c r="ADX35" i="3"/>
  <c r="AED35" i="3"/>
  <c r="AEJ35" i="3"/>
  <c r="AEP35" i="3"/>
  <c r="AEV35" i="3"/>
  <c r="AFB35" i="3"/>
  <c r="AFH35" i="3"/>
  <c r="AFN35" i="3"/>
  <c r="AFT35" i="3"/>
  <c r="AFZ35" i="3"/>
  <c r="AGF35" i="3"/>
  <c r="AGL35" i="3"/>
  <c r="AGR35" i="3"/>
  <c r="AGX35" i="3"/>
  <c r="AHD35" i="3"/>
  <c r="AHJ35" i="3"/>
  <c r="AHP35" i="3"/>
  <c r="RG36" i="3"/>
  <c r="RM36" i="3"/>
  <c r="RS36" i="3"/>
  <c r="RY36" i="3"/>
  <c r="SE36" i="3"/>
  <c r="SK36" i="3"/>
  <c r="SQ36" i="3"/>
  <c r="SW36" i="3"/>
  <c r="TC36" i="3"/>
  <c r="TI36" i="3"/>
  <c r="TO36" i="3"/>
  <c r="TU36" i="3"/>
  <c r="UA36" i="3"/>
  <c r="UG36" i="3"/>
  <c r="UM36" i="3"/>
  <c r="US36" i="3"/>
  <c r="UY36" i="3"/>
  <c r="VE36" i="3"/>
  <c r="VK36" i="3"/>
  <c r="VQ36" i="3"/>
  <c r="VW36" i="3"/>
  <c r="WC36" i="3"/>
  <c r="WI36" i="3"/>
  <c r="WO36" i="3"/>
  <c r="WU36" i="3"/>
  <c r="XA36" i="3"/>
  <c r="XG36" i="3"/>
  <c r="XM36" i="3"/>
  <c r="XS36" i="3"/>
  <c r="XY36" i="3"/>
  <c r="YE36" i="3"/>
  <c r="YK36" i="3"/>
  <c r="YQ36" i="3"/>
  <c r="YW36" i="3"/>
  <c r="ZC36" i="3"/>
  <c r="ZI36" i="3"/>
  <c r="ZO36" i="3"/>
  <c r="ZU36" i="3"/>
  <c r="AAA36" i="3"/>
  <c r="AAG36" i="3"/>
  <c r="AAM36" i="3"/>
  <c r="AAS36" i="3"/>
  <c r="AAY36" i="3"/>
  <c r="ABE36" i="3"/>
  <c r="ABK36" i="3"/>
  <c r="ABQ36" i="3"/>
  <c r="ABW36" i="3"/>
  <c r="ACC36" i="3"/>
  <c r="ACI36" i="3"/>
  <c r="ACO36" i="3"/>
  <c r="ACU36" i="3"/>
  <c r="ADA36" i="3"/>
  <c r="ADG36" i="3"/>
  <c r="ADM36" i="3"/>
  <c r="ADS36" i="3"/>
  <c r="ADY36" i="3"/>
  <c r="AEE36" i="3"/>
  <c r="AEK36" i="3"/>
  <c r="AEQ36" i="3"/>
  <c r="AEW36" i="3"/>
  <c r="AFC36" i="3"/>
  <c r="AFI36" i="3"/>
  <c r="AFO36" i="3"/>
  <c r="AFU36" i="3"/>
  <c r="AGA36" i="3"/>
  <c r="AGG36" i="3"/>
  <c r="AGM36" i="3"/>
  <c r="AGS36" i="3"/>
  <c r="AGY36" i="3"/>
  <c r="AHE36" i="3"/>
  <c r="AHK36" i="3"/>
  <c r="AHQ36" i="3"/>
  <c r="AP37" i="3"/>
  <c r="RH37" i="3"/>
  <c r="RN37" i="3"/>
  <c r="RT37" i="3"/>
  <c r="RZ37" i="3"/>
  <c r="SF37" i="3"/>
  <c r="SL37" i="3"/>
  <c r="SR37" i="3"/>
  <c r="SX37" i="3"/>
  <c r="TD37" i="3"/>
  <c r="TJ37" i="3"/>
  <c r="TP37" i="3"/>
  <c r="TV37" i="3"/>
  <c r="UB37" i="3"/>
  <c r="UH37" i="3"/>
  <c r="UN37" i="3"/>
  <c r="UT37" i="3"/>
  <c r="UZ37" i="3"/>
  <c r="VF37" i="3"/>
  <c r="VL37" i="3"/>
  <c r="VR37" i="3"/>
  <c r="VX37" i="3"/>
  <c r="WD37" i="3"/>
  <c r="WJ37" i="3"/>
  <c r="WP37" i="3"/>
  <c r="WV37" i="3"/>
  <c r="XB37" i="3"/>
  <c r="XH37" i="3"/>
  <c r="XN37" i="3"/>
  <c r="XT37" i="3"/>
  <c r="XZ37" i="3"/>
  <c r="YF37" i="3"/>
  <c r="YL37" i="3"/>
  <c r="YR37" i="3"/>
  <c r="YX37" i="3"/>
  <c r="ZD37" i="3"/>
  <c r="ZJ37" i="3"/>
  <c r="ZP37" i="3"/>
  <c r="ZV37" i="3"/>
  <c r="AAB37" i="3"/>
  <c r="AAH37" i="3"/>
  <c r="AAN37" i="3"/>
  <c r="AAT37" i="3"/>
  <c r="AAZ37" i="3"/>
  <c r="ABF37" i="3"/>
  <c r="ABL37" i="3"/>
  <c r="ABR37" i="3"/>
  <c r="ABX37" i="3"/>
  <c r="ACD37" i="3"/>
  <c r="ACJ37" i="3"/>
  <c r="ACP37" i="3"/>
  <c r="ACV37" i="3"/>
  <c r="ADB37" i="3"/>
  <c r="ADH37" i="3"/>
  <c r="ADN37" i="3"/>
  <c r="ADT37" i="3"/>
  <c r="ADZ37" i="3"/>
  <c r="AEF37" i="3"/>
  <c r="AEL37" i="3"/>
  <c r="AER37" i="3"/>
  <c r="AEX37" i="3"/>
  <c r="AFD37" i="3"/>
  <c r="AFJ37" i="3"/>
  <c r="AFP37" i="3"/>
  <c r="AFV37" i="3"/>
  <c r="AGB37" i="3"/>
  <c r="AGH37" i="3"/>
  <c r="AGN37" i="3"/>
  <c r="AGT37" i="3"/>
  <c r="AGZ37" i="3"/>
  <c r="AHF37" i="3"/>
  <c r="AHL37" i="3"/>
  <c r="AQ38" i="3"/>
  <c r="RI38" i="3"/>
  <c r="RO38" i="3"/>
  <c r="RU38" i="3"/>
  <c r="SA38" i="3"/>
  <c r="SG38" i="3"/>
  <c r="SM38" i="3"/>
  <c r="SS38" i="3"/>
  <c r="SY38" i="3"/>
  <c r="TE38" i="3"/>
  <c r="TK38" i="3"/>
  <c r="TQ38" i="3"/>
  <c r="TW38" i="3"/>
  <c r="UC38" i="3"/>
  <c r="UI38" i="3"/>
  <c r="UO38" i="3"/>
  <c r="UU38" i="3"/>
  <c r="VA38" i="3"/>
  <c r="VG38" i="3"/>
  <c r="VM38" i="3"/>
  <c r="VS38" i="3"/>
  <c r="VY38" i="3"/>
  <c r="WE38" i="3"/>
  <c r="WK38" i="3"/>
  <c r="WQ38" i="3"/>
  <c r="WW38" i="3"/>
  <c r="XC38" i="3"/>
  <c r="XI38" i="3"/>
  <c r="XO38" i="3"/>
  <c r="XU38" i="3"/>
  <c r="YA38" i="3"/>
  <c r="YG38" i="3"/>
  <c r="YM38" i="3"/>
  <c r="YS38" i="3"/>
  <c r="YY38" i="3"/>
  <c r="ZE38" i="3"/>
  <c r="ZK38" i="3"/>
  <c r="ZQ38" i="3"/>
  <c r="ZW38" i="3"/>
  <c r="AAC38" i="3"/>
  <c r="AAI38" i="3"/>
  <c r="AAO38" i="3"/>
  <c r="AAU38" i="3"/>
  <c r="ABA38" i="3"/>
  <c r="ABG38" i="3"/>
  <c r="ABM38" i="3"/>
  <c r="ABS38" i="3"/>
  <c r="ABY38" i="3"/>
  <c r="ACE38" i="3"/>
  <c r="ACK38" i="3"/>
  <c r="ACQ38" i="3"/>
  <c r="ACW38" i="3"/>
  <c r="ADC38" i="3"/>
  <c r="ADI38" i="3"/>
  <c r="ADO38" i="3"/>
  <c r="ADU38" i="3"/>
  <c r="AEA38" i="3"/>
  <c r="AEG38" i="3"/>
  <c r="AEM38" i="3"/>
  <c r="AES38" i="3"/>
  <c r="AEY38" i="3"/>
  <c r="AFE38" i="3"/>
  <c r="AFK38" i="3"/>
  <c r="AFQ38" i="3"/>
  <c r="AFW38" i="3"/>
  <c r="AGD38" i="3"/>
  <c r="AGR38" i="3"/>
  <c r="AGY38" i="3"/>
  <c r="AHG38" i="3"/>
  <c r="AHN38" i="3"/>
  <c r="RH39" i="3"/>
  <c r="RP39" i="3"/>
  <c r="SD39" i="3"/>
  <c r="SK39" i="3"/>
  <c r="SR39" i="3"/>
  <c r="SZ39" i="3"/>
  <c r="TN39" i="3"/>
  <c r="TU39" i="3"/>
  <c r="UB39" i="3"/>
  <c r="UJ39" i="3"/>
  <c r="UY39" i="3"/>
  <c r="VH39" i="3"/>
  <c r="VQ39" i="3"/>
  <c r="VZ39" i="3"/>
  <c r="WI39" i="3"/>
  <c r="WR39" i="3"/>
  <c r="XA39" i="3"/>
  <c r="XJ39" i="3"/>
  <c r="AIC39" i="3"/>
  <c r="RX40" i="3"/>
  <c r="TH40" i="3"/>
  <c r="UR40" i="3"/>
  <c r="VV40" i="3"/>
  <c r="XF40" i="3"/>
  <c r="YP40" i="3"/>
  <c r="ZZ40" i="3"/>
  <c r="ABJ40" i="3"/>
  <c r="ACT40" i="3"/>
  <c r="AED40" i="3"/>
  <c r="AFN40" i="3"/>
  <c r="AGX40" i="3"/>
  <c r="RY41" i="3"/>
  <c r="TI41" i="3"/>
  <c r="US41" i="3"/>
  <c r="VW41" i="3"/>
  <c r="XG41" i="3"/>
  <c r="YQ41" i="3"/>
  <c r="AAA41" i="3"/>
  <c r="RK99" i="3"/>
  <c r="RK98" i="3"/>
  <c r="RK97" i="3"/>
  <c r="RK96" i="3"/>
  <c r="RK94" i="3"/>
  <c r="RK93" i="3"/>
  <c r="RK95" i="3"/>
  <c r="RK89" i="3"/>
  <c r="RK90" i="3"/>
  <c r="RK92" i="3"/>
  <c r="RK91" i="3"/>
  <c r="RK88" i="3"/>
  <c r="RK86" i="3"/>
  <c r="RK81" i="3"/>
  <c r="RK84" i="3"/>
  <c r="RK87" i="3"/>
  <c r="RK83" i="3"/>
  <c r="RK85" i="3"/>
  <c r="RK80" i="3"/>
  <c r="RK82" i="3"/>
  <c r="RK77" i="3"/>
  <c r="RK78" i="3"/>
  <c r="RK79" i="3"/>
  <c r="RK76" i="3"/>
  <c r="RK74" i="3"/>
  <c r="RK72" i="3"/>
  <c r="RK75" i="3"/>
  <c r="RK73" i="3"/>
  <c r="RK66" i="3"/>
  <c r="RK71" i="3"/>
  <c r="RK67" i="3"/>
  <c r="RK65" i="3"/>
  <c r="RK70" i="3"/>
  <c r="RK68" i="3"/>
  <c r="RK69" i="3"/>
  <c r="RK58" i="3"/>
  <c r="RK59" i="3"/>
  <c r="RK60" i="3"/>
  <c r="RK61" i="3"/>
  <c r="RK64" i="3"/>
  <c r="RK62" i="3"/>
  <c r="RK63" i="3"/>
  <c r="RK57" i="3"/>
  <c r="RK56" i="3"/>
  <c r="RK50" i="3"/>
  <c r="RK51" i="3"/>
  <c r="RK54" i="3"/>
  <c r="RK52" i="3"/>
  <c r="RK55" i="3"/>
  <c r="RK53" i="3"/>
  <c r="RK49" i="3"/>
  <c r="RK48" i="3"/>
  <c r="RK41" i="3"/>
  <c r="RK46" i="3"/>
  <c r="RK42" i="3"/>
  <c r="RK47" i="3"/>
  <c r="RK45" i="3"/>
  <c r="RK43" i="3"/>
  <c r="RK44" i="3"/>
  <c r="RK40" i="3"/>
  <c r="RQ97" i="3"/>
  <c r="RQ96" i="3"/>
  <c r="RQ98" i="3"/>
  <c r="RQ94" i="3"/>
  <c r="RQ95" i="3"/>
  <c r="RQ89" i="3"/>
  <c r="RQ93" i="3"/>
  <c r="RQ99" i="3"/>
  <c r="RQ92" i="3"/>
  <c r="RQ91" i="3"/>
  <c r="RQ90" i="3"/>
  <c r="RQ87" i="3"/>
  <c r="RQ88" i="3"/>
  <c r="RQ85" i="3"/>
  <c r="RQ81" i="3"/>
  <c r="RQ86" i="3"/>
  <c r="RQ84" i="3"/>
  <c r="RQ83" i="3"/>
  <c r="RQ82" i="3"/>
  <c r="RQ80" i="3"/>
  <c r="RQ77" i="3"/>
  <c r="RQ78" i="3"/>
  <c r="RQ79" i="3"/>
  <c r="RQ76" i="3"/>
  <c r="RQ74" i="3"/>
  <c r="RQ72" i="3"/>
  <c r="RQ75" i="3"/>
  <c r="RQ73" i="3"/>
  <c r="RQ66" i="3"/>
  <c r="RQ71" i="3"/>
  <c r="RQ67" i="3"/>
  <c r="RQ65" i="3"/>
  <c r="RQ70" i="3"/>
  <c r="RQ68" i="3"/>
  <c r="RQ69" i="3"/>
  <c r="RQ58" i="3"/>
  <c r="RQ59" i="3"/>
  <c r="RQ60" i="3"/>
  <c r="RQ61" i="3"/>
  <c r="RQ62" i="3"/>
  <c r="RQ64" i="3"/>
  <c r="RQ63" i="3"/>
  <c r="RQ57" i="3"/>
  <c r="RQ50" i="3"/>
  <c r="RQ56" i="3"/>
  <c r="RQ51" i="3"/>
  <c r="RQ54" i="3"/>
  <c r="RQ52" i="3"/>
  <c r="RQ55" i="3"/>
  <c r="RQ53" i="3"/>
  <c r="RQ49" i="3"/>
  <c r="RQ41" i="3"/>
  <c r="RQ46" i="3"/>
  <c r="RQ42" i="3"/>
  <c r="RQ47" i="3"/>
  <c r="RQ45" i="3"/>
  <c r="RQ43" i="3"/>
  <c r="RQ44" i="3"/>
  <c r="RQ48" i="3"/>
  <c r="RQ40" i="3"/>
  <c r="RW99" i="3"/>
  <c r="RW97" i="3"/>
  <c r="RW96" i="3"/>
  <c r="RW95" i="3"/>
  <c r="RW98" i="3"/>
  <c r="RW94" i="3"/>
  <c r="RW93" i="3"/>
  <c r="RW89" i="3"/>
  <c r="RW88" i="3"/>
  <c r="RW92" i="3"/>
  <c r="RW90" i="3"/>
  <c r="RW91" i="3"/>
  <c r="RW81" i="3"/>
  <c r="RW87" i="3"/>
  <c r="RW85" i="3"/>
  <c r="RW84" i="3"/>
  <c r="RW83" i="3"/>
  <c r="RW86" i="3"/>
  <c r="RW82" i="3"/>
  <c r="RW80" i="3"/>
  <c r="RW77" i="3"/>
  <c r="RW78" i="3"/>
  <c r="RW76" i="3"/>
  <c r="RW74" i="3"/>
  <c r="RW72" i="3"/>
  <c r="RW79" i="3"/>
  <c r="RW75" i="3"/>
  <c r="RW73" i="3"/>
  <c r="RW66" i="3"/>
  <c r="RW71" i="3"/>
  <c r="RW67" i="3"/>
  <c r="RW65" i="3"/>
  <c r="RW70" i="3"/>
  <c r="RW68" i="3"/>
  <c r="RW69" i="3"/>
  <c r="RW64" i="3"/>
  <c r="RW58" i="3"/>
  <c r="RW59" i="3"/>
  <c r="RW60" i="3"/>
  <c r="RW61" i="3"/>
  <c r="RW62" i="3"/>
  <c r="RW63" i="3"/>
  <c r="RW57" i="3"/>
  <c r="RW50" i="3"/>
  <c r="RW51" i="3"/>
  <c r="RW56" i="3"/>
  <c r="RW54" i="3"/>
  <c r="RW52" i="3"/>
  <c r="RW55" i="3"/>
  <c r="RW53" i="3"/>
  <c r="RW49" i="3"/>
  <c r="RW41" i="3"/>
  <c r="RW46" i="3"/>
  <c r="RW42" i="3"/>
  <c r="RW47" i="3"/>
  <c r="RW45" i="3"/>
  <c r="RW43" i="3"/>
  <c r="RW44" i="3"/>
  <c r="RW48" i="3"/>
  <c r="RW40" i="3"/>
  <c r="SC97" i="3"/>
  <c r="SC96" i="3"/>
  <c r="SC99" i="3"/>
  <c r="SC95" i="3"/>
  <c r="SC94" i="3"/>
  <c r="SC98" i="3"/>
  <c r="SC92" i="3"/>
  <c r="SC89" i="3"/>
  <c r="SC91" i="3"/>
  <c r="SC93" i="3"/>
  <c r="SC90" i="3"/>
  <c r="SC88" i="3"/>
  <c r="SC87" i="3"/>
  <c r="SC81" i="3"/>
  <c r="SC86" i="3"/>
  <c r="SC84" i="3"/>
  <c r="SC85" i="3"/>
  <c r="SC83" i="3"/>
  <c r="SC82" i="3"/>
  <c r="SC80" i="3"/>
  <c r="SC77" i="3"/>
  <c r="SC78" i="3"/>
  <c r="SC79" i="3"/>
  <c r="SC76" i="3"/>
  <c r="SC74" i="3"/>
  <c r="SC72" i="3"/>
  <c r="SC75" i="3"/>
  <c r="SC73" i="3"/>
  <c r="SC66" i="3"/>
  <c r="SC71" i="3"/>
  <c r="SC67" i="3"/>
  <c r="SC65" i="3"/>
  <c r="SC70" i="3"/>
  <c r="SC68" i="3"/>
  <c r="SC69" i="3"/>
  <c r="SC58" i="3"/>
  <c r="SC64" i="3"/>
  <c r="SC59" i="3"/>
  <c r="SC60" i="3"/>
  <c r="SC61" i="3"/>
  <c r="SC62" i="3"/>
  <c r="SC63" i="3"/>
  <c r="SC57" i="3"/>
  <c r="SC50" i="3"/>
  <c r="SC51" i="3"/>
  <c r="SC54" i="3"/>
  <c r="SC52" i="3"/>
  <c r="SC56" i="3"/>
  <c r="SC55" i="3"/>
  <c r="SC53" i="3"/>
  <c r="SC49" i="3"/>
  <c r="SC41" i="3"/>
  <c r="SC46" i="3"/>
  <c r="SC42" i="3"/>
  <c r="SC47" i="3"/>
  <c r="SC45" i="3"/>
  <c r="SC43" i="3"/>
  <c r="SC48" i="3"/>
  <c r="SC44" i="3"/>
  <c r="SC40" i="3"/>
  <c r="SI97" i="3"/>
  <c r="SI99" i="3"/>
  <c r="SI96" i="3"/>
  <c r="SI98" i="3"/>
  <c r="SI94" i="3"/>
  <c r="SI95" i="3"/>
  <c r="SI89" i="3"/>
  <c r="SI91" i="3"/>
  <c r="SI93" i="3"/>
  <c r="SI92" i="3"/>
  <c r="SI90" i="3"/>
  <c r="SI86" i="3"/>
  <c r="SI88" i="3"/>
  <c r="SI87" i="3"/>
  <c r="SI81" i="3"/>
  <c r="SI84" i="3"/>
  <c r="SI83" i="3"/>
  <c r="SI85" i="3"/>
  <c r="SI80" i="3"/>
  <c r="SI82" i="3"/>
  <c r="SI79" i="3"/>
  <c r="SI77" i="3"/>
  <c r="SI78" i="3"/>
  <c r="SI76" i="3"/>
  <c r="SI74" i="3"/>
  <c r="SI72" i="3"/>
  <c r="SI75" i="3"/>
  <c r="SI73" i="3"/>
  <c r="SI66" i="3"/>
  <c r="SI71" i="3"/>
  <c r="SI67" i="3"/>
  <c r="SI65" i="3"/>
  <c r="SI70" i="3"/>
  <c r="SI68" i="3"/>
  <c r="SI69" i="3"/>
  <c r="SI58" i="3"/>
  <c r="SI59" i="3"/>
  <c r="SI64" i="3"/>
  <c r="SI60" i="3"/>
  <c r="SI61" i="3"/>
  <c r="SI62" i="3"/>
  <c r="SI63" i="3"/>
  <c r="SI57" i="3"/>
  <c r="SI50" i="3"/>
  <c r="SI51" i="3"/>
  <c r="SI54" i="3"/>
  <c r="SI52" i="3"/>
  <c r="SI55" i="3"/>
  <c r="SI53" i="3"/>
  <c r="SI56" i="3"/>
  <c r="SI49" i="3"/>
  <c r="SI41" i="3"/>
  <c r="SI46" i="3"/>
  <c r="SI42" i="3"/>
  <c r="SI48" i="3"/>
  <c r="SI47" i="3"/>
  <c r="SI45" i="3"/>
  <c r="SI43" i="3"/>
  <c r="SI44" i="3"/>
  <c r="SI40" i="3"/>
  <c r="SO97" i="3"/>
  <c r="SO96" i="3"/>
  <c r="SO98" i="3"/>
  <c r="SO99" i="3"/>
  <c r="SO95" i="3"/>
  <c r="SO94" i="3"/>
  <c r="SO89" i="3"/>
  <c r="SO93" i="3"/>
  <c r="SO91" i="3"/>
  <c r="SO92" i="3"/>
  <c r="SO88" i="3"/>
  <c r="SO86" i="3"/>
  <c r="SO81" i="3"/>
  <c r="SO90" i="3"/>
  <c r="SO84" i="3"/>
  <c r="SO83" i="3"/>
  <c r="SO87" i="3"/>
  <c r="SO85" i="3"/>
  <c r="SO82" i="3"/>
  <c r="SO80" i="3"/>
  <c r="SO77" i="3"/>
  <c r="SO79" i="3"/>
  <c r="SO78" i="3"/>
  <c r="SO76" i="3"/>
  <c r="SO74" i="3"/>
  <c r="SO72" i="3"/>
  <c r="SO75" i="3"/>
  <c r="SO73" i="3"/>
  <c r="SO66" i="3"/>
  <c r="SO71" i="3"/>
  <c r="SO67" i="3"/>
  <c r="SO65" i="3"/>
  <c r="SO70" i="3"/>
  <c r="SO68" i="3"/>
  <c r="SO69" i="3"/>
  <c r="SO58" i="3"/>
  <c r="SO59" i="3"/>
  <c r="SO60" i="3"/>
  <c r="SO64" i="3"/>
  <c r="SO61" i="3"/>
  <c r="SO62" i="3"/>
  <c r="SO63" i="3"/>
  <c r="SO57" i="3"/>
  <c r="SO50" i="3"/>
  <c r="SO51" i="3"/>
  <c r="SO54" i="3"/>
  <c r="SO52" i="3"/>
  <c r="SO55" i="3"/>
  <c r="SO53" i="3"/>
  <c r="SO56" i="3"/>
  <c r="SO49" i="3"/>
  <c r="SO41" i="3"/>
  <c r="SO48" i="3"/>
  <c r="SO46" i="3"/>
  <c r="SO42" i="3"/>
  <c r="SO47" i="3"/>
  <c r="SO45" i="3"/>
  <c r="SO43" i="3"/>
  <c r="SO44" i="3"/>
  <c r="SO40" i="3"/>
  <c r="SU98" i="3"/>
  <c r="SU97" i="3"/>
  <c r="SU96" i="3"/>
  <c r="SU95" i="3"/>
  <c r="SU99" i="3"/>
  <c r="SU94" i="3"/>
  <c r="SU93" i="3"/>
  <c r="SU89" i="3"/>
  <c r="SU92" i="3"/>
  <c r="SU90" i="3"/>
  <c r="SU91" i="3"/>
  <c r="SU88" i="3"/>
  <c r="SU86" i="3"/>
  <c r="SU87" i="3"/>
  <c r="SU81" i="3"/>
  <c r="SU84" i="3"/>
  <c r="SU83" i="3"/>
  <c r="SU85" i="3"/>
  <c r="SU80" i="3"/>
  <c r="SU77" i="3"/>
  <c r="SU82" i="3"/>
  <c r="SU78" i="3"/>
  <c r="SU79" i="3"/>
  <c r="SU76" i="3"/>
  <c r="SU74" i="3"/>
  <c r="SU72" i="3"/>
  <c r="SU75" i="3"/>
  <c r="SU73" i="3"/>
  <c r="SU66" i="3"/>
  <c r="SU71" i="3"/>
  <c r="SU67" i="3"/>
  <c r="SU65" i="3"/>
  <c r="SU70" i="3"/>
  <c r="SU68" i="3"/>
  <c r="SU69" i="3"/>
  <c r="SU58" i="3"/>
  <c r="SU59" i="3"/>
  <c r="SU60" i="3"/>
  <c r="SU61" i="3"/>
  <c r="SU64" i="3"/>
  <c r="SU62" i="3"/>
  <c r="SU63" i="3"/>
  <c r="SU57" i="3"/>
  <c r="SU56" i="3"/>
  <c r="SU50" i="3"/>
  <c r="SU51" i="3"/>
  <c r="SU54" i="3"/>
  <c r="SU52" i="3"/>
  <c r="SU55" i="3"/>
  <c r="SU53" i="3"/>
  <c r="SU49" i="3"/>
  <c r="SU48" i="3"/>
  <c r="SU41" i="3"/>
  <c r="SU46" i="3"/>
  <c r="SU42" i="3"/>
  <c r="SU47" i="3"/>
  <c r="SU45" i="3"/>
  <c r="SU43" i="3"/>
  <c r="SU44" i="3"/>
  <c r="SU40" i="3"/>
  <c r="TA97" i="3"/>
  <c r="TA98" i="3"/>
  <c r="TA96" i="3"/>
  <c r="TA99" i="3"/>
  <c r="TA94" i="3"/>
  <c r="TA95" i="3"/>
  <c r="TA93" i="3"/>
  <c r="TA89" i="3"/>
  <c r="TA92" i="3"/>
  <c r="TA91" i="3"/>
  <c r="TA87" i="3"/>
  <c r="TA90" i="3"/>
  <c r="TA88" i="3"/>
  <c r="TA85" i="3"/>
  <c r="TA81" i="3"/>
  <c r="TA84" i="3"/>
  <c r="TA83" i="3"/>
  <c r="TA82" i="3"/>
  <c r="TA86" i="3"/>
  <c r="TA80" i="3"/>
  <c r="TA77" i="3"/>
  <c r="TA78" i="3"/>
  <c r="TA79" i="3"/>
  <c r="TA76" i="3"/>
  <c r="TA74" i="3"/>
  <c r="TA72" i="3"/>
  <c r="TA75" i="3"/>
  <c r="TA73" i="3"/>
  <c r="TA66" i="3"/>
  <c r="TA71" i="3"/>
  <c r="TA67" i="3"/>
  <c r="TA65" i="3"/>
  <c r="TA70" i="3"/>
  <c r="TA68" i="3"/>
  <c r="TA69" i="3"/>
  <c r="TA58" i="3"/>
  <c r="TA59" i="3"/>
  <c r="TA60" i="3"/>
  <c r="TA61" i="3"/>
  <c r="TA62" i="3"/>
  <c r="TA64" i="3"/>
  <c r="TA63" i="3"/>
  <c r="TA57" i="3"/>
  <c r="TA50" i="3"/>
  <c r="TA56" i="3"/>
  <c r="TA51" i="3"/>
  <c r="TA54" i="3"/>
  <c r="TA52" i="3"/>
  <c r="TA55" i="3"/>
  <c r="TA53" i="3"/>
  <c r="TA49" i="3"/>
  <c r="TA41" i="3"/>
  <c r="TA46" i="3"/>
  <c r="TA42" i="3"/>
  <c r="TA47" i="3"/>
  <c r="TA45" i="3"/>
  <c r="TA43" i="3"/>
  <c r="TA44" i="3"/>
  <c r="TA48" i="3"/>
  <c r="TA40" i="3"/>
  <c r="TG99" i="3"/>
  <c r="TG97" i="3"/>
  <c r="TG96" i="3"/>
  <c r="TG98" i="3"/>
  <c r="TG95" i="3"/>
  <c r="TG93" i="3"/>
  <c r="TG94" i="3"/>
  <c r="TG89" i="3"/>
  <c r="TG92" i="3"/>
  <c r="TG88" i="3"/>
  <c r="TG90" i="3"/>
  <c r="TG91" i="3"/>
  <c r="TG81" i="3"/>
  <c r="TG85" i="3"/>
  <c r="TG84" i="3"/>
  <c r="TG86" i="3"/>
  <c r="TG83" i="3"/>
  <c r="TG87" i="3"/>
  <c r="TG80" i="3"/>
  <c r="TG82" i="3"/>
  <c r="TG77" i="3"/>
  <c r="TG78" i="3"/>
  <c r="TG76" i="3"/>
  <c r="TG74" i="3"/>
  <c r="TG72" i="3"/>
  <c r="TG79" i="3"/>
  <c r="TG75" i="3"/>
  <c r="TG73" i="3"/>
  <c r="TG66" i="3"/>
  <c r="TG71" i="3"/>
  <c r="TG67" i="3"/>
  <c r="TG65" i="3"/>
  <c r="TG70" i="3"/>
  <c r="TG68" i="3"/>
  <c r="TG69" i="3"/>
  <c r="TG64" i="3"/>
  <c r="TG58" i="3"/>
  <c r="TG59" i="3"/>
  <c r="TG60" i="3"/>
  <c r="TG61" i="3"/>
  <c r="TG62" i="3"/>
  <c r="TG63" i="3"/>
  <c r="TG57" i="3"/>
  <c r="TG50" i="3"/>
  <c r="TG51" i="3"/>
  <c r="TG56" i="3"/>
  <c r="TG54" i="3"/>
  <c r="TG52" i="3"/>
  <c r="TG55" i="3"/>
  <c r="TG53" i="3"/>
  <c r="TG49" i="3"/>
  <c r="TG41" i="3"/>
  <c r="TG46" i="3"/>
  <c r="TG42" i="3"/>
  <c r="TG47" i="3"/>
  <c r="TG45" i="3"/>
  <c r="TG43" i="3"/>
  <c r="TG44" i="3"/>
  <c r="TG48" i="3"/>
  <c r="TG40" i="3"/>
  <c r="TM99" i="3"/>
  <c r="TM97" i="3"/>
  <c r="TM98" i="3"/>
  <c r="TM96" i="3"/>
  <c r="TM94" i="3"/>
  <c r="TM93" i="3"/>
  <c r="TM95" i="3"/>
  <c r="TM92" i="3"/>
  <c r="TM89" i="3"/>
  <c r="TM91" i="3"/>
  <c r="TM88" i="3"/>
  <c r="TM90" i="3"/>
  <c r="TM87" i="3"/>
  <c r="TM81" i="3"/>
  <c r="TM84" i="3"/>
  <c r="TM85" i="3"/>
  <c r="TM83" i="3"/>
  <c r="TM82" i="3"/>
  <c r="TM86" i="3"/>
  <c r="TM80" i="3"/>
  <c r="TM77" i="3"/>
  <c r="TM78" i="3"/>
  <c r="TM79" i="3"/>
  <c r="TM76" i="3"/>
  <c r="TM74" i="3"/>
  <c r="TM72" i="3"/>
  <c r="TM75" i="3"/>
  <c r="TM73" i="3"/>
  <c r="TM66" i="3"/>
  <c r="TM71" i="3"/>
  <c r="TM67" i="3"/>
  <c r="TM65" i="3"/>
  <c r="TM70" i="3"/>
  <c r="TM68" i="3"/>
  <c r="TM69" i="3"/>
  <c r="TM58" i="3"/>
  <c r="TM64" i="3"/>
  <c r="TM59" i="3"/>
  <c r="TM60" i="3"/>
  <c r="TM61" i="3"/>
  <c r="TM62" i="3"/>
  <c r="TM63" i="3"/>
  <c r="TM57" i="3"/>
  <c r="TM50" i="3"/>
  <c r="TM51" i="3"/>
  <c r="TM54" i="3"/>
  <c r="TM52" i="3"/>
  <c r="TM56" i="3"/>
  <c r="TM55" i="3"/>
  <c r="TM53" i="3"/>
  <c r="TM49" i="3"/>
  <c r="TM41" i="3"/>
  <c r="TM46" i="3"/>
  <c r="TM42" i="3"/>
  <c r="TM47" i="3"/>
  <c r="TM45" i="3"/>
  <c r="TM43" i="3"/>
  <c r="TM48" i="3"/>
  <c r="TM44" i="3"/>
  <c r="TM40" i="3"/>
  <c r="TS99" i="3"/>
  <c r="TS97" i="3"/>
  <c r="TS98" i="3"/>
  <c r="TS96" i="3"/>
  <c r="TS95" i="3"/>
  <c r="TS94" i="3"/>
  <c r="TS89" i="3"/>
  <c r="TS92" i="3"/>
  <c r="TS91" i="3"/>
  <c r="TS93" i="3"/>
  <c r="TS90" i="3"/>
  <c r="TS86" i="3"/>
  <c r="TS88" i="3"/>
  <c r="TS81" i="3"/>
  <c r="TS84" i="3"/>
  <c r="TS83" i="3"/>
  <c r="TS85" i="3"/>
  <c r="TS87" i="3"/>
  <c r="TS82" i="3"/>
  <c r="TS80" i="3"/>
  <c r="TS79" i="3"/>
  <c r="TS77" i="3"/>
  <c r="TS78" i="3"/>
  <c r="TS76" i="3"/>
  <c r="TS74" i="3"/>
  <c r="TS72" i="3"/>
  <c r="TS75" i="3"/>
  <c r="TS73" i="3"/>
  <c r="TS66" i="3"/>
  <c r="TS71" i="3"/>
  <c r="TS67" i="3"/>
  <c r="TS65" i="3"/>
  <c r="TS70" i="3"/>
  <c r="TS68" i="3"/>
  <c r="TS69" i="3"/>
  <c r="TS58" i="3"/>
  <c r="TS59" i="3"/>
  <c r="TS64" i="3"/>
  <c r="TS60" i="3"/>
  <c r="TS61" i="3"/>
  <c r="TS62" i="3"/>
  <c r="TS63" i="3"/>
  <c r="TS57" i="3"/>
  <c r="TS50" i="3"/>
  <c r="TS51" i="3"/>
  <c r="TS54" i="3"/>
  <c r="TS52" i="3"/>
  <c r="TS55" i="3"/>
  <c r="TS53" i="3"/>
  <c r="TS56" i="3"/>
  <c r="TS49" i="3"/>
  <c r="TS41" i="3"/>
  <c r="TS46" i="3"/>
  <c r="TS42" i="3"/>
  <c r="TS48" i="3"/>
  <c r="TS47" i="3"/>
  <c r="TS45" i="3"/>
  <c r="TS43" i="3"/>
  <c r="TS44" i="3"/>
  <c r="TS40" i="3"/>
  <c r="TY97" i="3"/>
  <c r="TY96" i="3"/>
  <c r="TY98" i="3"/>
  <c r="TY99" i="3"/>
  <c r="TY94" i="3"/>
  <c r="TY93" i="3"/>
  <c r="TY95" i="3"/>
  <c r="TY89" i="3"/>
  <c r="TY91" i="3"/>
  <c r="TY92" i="3"/>
  <c r="TY88" i="3"/>
  <c r="TY90" i="3"/>
  <c r="TY81" i="3"/>
  <c r="TY87" i="3"/>
  <c r="TY84" i="3"/>
  <c r="TY83" i="3"/>
  <c r="TY86" i="3"/>
  <c r="TY85" i="3"/>
  <c r="TY82" i="3"/>
  <c r="TY80" i="3"/>
  <c r="TY77" i="3"/>
  <c r="TY79" i="3"/>
  <c r="TY78" i="3"/>
  <c r="TY76" i="3"/>
  <c r="TY74" i="3"/>
  <c r="TY72" i="3"/>
  <c r="TY75" i="3"/>
  <c r="TY73" i="3"/>
  <c r="TY66" i="3"/>
  <c r="TY71" i="3"/>
  <c r="TY67" i="3"/>
  <c r="TY65" i="3"/>
  <c r="TY70" i="3"/>
  <c r="TY68" i="3"/>
  <c r="TY69" i="3"/>
  <c r="TY58" i="3"/>
  <c r="TY59" i="3"/>
  <c r="TY60" i="3"/>
  <c r="TY64" i="3"/>
  <c r="TY61" i="3"/>
  <c r="TY62" i="3"/>
  <c r="TY63" i="3"/>
  <c r="TY57" i="3"/>
  <c r="TY50" i="3"/>
  <c r="TY51" i="3"/>
  <c r="TY54" i="3"/>
  <c r="TY52" i="3"/>
  <c r="TY55" i="3"/>
  <c r="TY53" i="3"/>
  <c r="TY56" i="3"/>
  <c r="TY49" i="3"/>
  <c r="TY41" i="3"/>
  <c r="TY48" i="3"/>
  <c r="TY46" i="3"/>
  <c r="TY42" i="3"/>
  <c r="TY47" i="3"/>
  <c r="TY45" i="3"/>
  <c r="TY43" i="3"/>
  <c r="TY44" i="3"/>
  <c r="TY40" i="3"/>
  <c r="UE99" i="3"/>
  <c r="UE98" i="3"/>
  <c r="UE97" i="3"/>
  <c r="UE96" i="3"/>
  <c r="UE95" i="3"/>
  <c r="UE93" i="3"/>
  <c r="UE94" i="3"/>
  <c r="UE89" i="3"/>
  <c r="UE90" i="3"/>
  <c r="UE91" i="3"/>
  <c r="UE92" i="3"/>
  <c r="UE88" i="3"/>
  <c r="UE86" i="3"/>
  <c r="UE81" i="3"/>
  <c r="UE84" i="3"/>
  <c r="UE83" i="3"/>
  <c r="UE87" i="3"/>
  <c r="UE80" i="3"/>
  <c r="UE77" i="3"/>
  <c r="UE78" i="3"/>
  <c r="UE82" i="3"/>
  <c r="UE79" i="3"/>
  <c r="UE85" i="3"/>
  <c r="UE76" i="3"/>
  <c r="UE74" i="3"/>
  <c r="UE72" i="3"/>
  <c r="UE75" i="3"/>
  <c r="UE73" i="3"/>
  <c r="UE66" i="3"/>
  <c r="UE71" i="3"/>
  <c r="UE67" i="3"/>
  <c r="UE65" i="3"/>
  <c r="UE70" i="3"/>
  <c r="UE68" i="3"/>
  <c r="UE69" i="3"/>
  <c r="UE58" i="3"/>
  <c r="UE59" i="3"/>
  <c r="UE60" i="3"/>
  <c r="UE61" i="3"/>
  <c r="UE64" i="3"/>
  <c r="UE62" i="3"/>
  <c r="UE63" i="3"/>
  <c r="UE57" i="3"/>
  <c r="UE56" i="3"/>
  <c r="UE50" i="3"/>
  <c r="UE51" i="3"/>
  <c r="UE54" i="3"/>
  <c r="UE52" i="3"/>
  <c r="UE55" i="3"/>
  <c r="UE53" i="3"/>
  <c r="UE49" i="3"/>
  <c r="UE48" i="3"/>
  <c r="UE41" i="3"/>
  <c r="UE46" i="3"/>
  <c r="UE42" i="3"/>
  <c r="UE47" i="3"/>
  <c r="UE45" i="3"/>
  <c r="UE43" i="3"/>
  <c r="UE44" i="3"/>
  <c r="UE40" i="3"/>
  <c r="UK99" i="3"/>
  <c r="UK97" i="3"/>
  <c r="UK96" i="3"/>
  <c r="UK98" i="3"/>
  <c r="UK94" i="3"/>
  <c r="UK95" i="3"/>
  <c r="UK89" i="3"/>
  <c r="UK92" i="3"/>
  <c r="UK91" i="3"/>
  <c r="UK87" i="3"/>
  <c r="UK90" i="3"/>
  <c r="UK88" i="3"/>
  <c r="UK85" i="3"/>
  <c r="UK81" i="3"/>
  <c r="UK84" i="3"/>
  <c r="UK83" i="3"/>
  <c r="UK86" i="3"/>
  <c r="UK93" i="3"/>
  <c r="UK82" i="3"/>
  <c r="UK80" i="3"/>
  <c r="UK77" i="3"/>
  <c r="UK78" i="3"/>
  <c r="UK79" i="3"/>
  <c r="UK76" i="3"/>
  <c r="UK74" i="3"/>
  <c r="UK72" i="3"/>
  <c r="UK75" i="3"/>
  <c r="UK73" i="3"/>
  <c r="UK66" i="3"/>
  <c r="UK71" i="3"/>
  <c r="UK67" i="3"/>
  <c r="UK65" i="3"/>
  <c r="UK70" i="3"/>
  <c r="UK68" i="3"/>
  <c r="UK69" i="3"/>
  <c r="UK58" i="3"/>
  <c r="UK59" i="3"/>
  <c r="UK60" i="3"/>
  <c r="UK61" i="3"/>
  <c r="UK62" i="3"/>
  <c r="UK64" i="3"/>
  <c r="UK63" i="3"/>
  <c r="UK57" i="3"/>
  <c r="UK50" i="3"/>
  <c r="UK56" i="3"/>
  <c r="UK51" i="3"/>
  <c r="UK54" i="3"/>
  <c r="UK52" i="3"/>
  <c r="UK55" i="3"/>
  <c r="UK53" i="3"/>
  <c r="UK49" i="3"/>
  <c r="UK41" i="3"/>
  <c r="UK46" i="3"/>
  <c r="UK42" i="3"/>
  <c r="UK47" i="3"/>
  <c r="UK45" i="3"/>
  <c r="UK43" i="3"/>
  <c r="UK44" i="3"/>
  <c r="UK48" i="3"/>
  <c r="UK40" i="3"/>
  <c r="UQ99" i="3"/>
  <c r="UQ97" i="3"/>
  <c r="UQ96" i="3"/>
  <c r="UQ98" i="3"/>
  <c r="UQ95" i="3"/>
  <c r="UQ93" i="3"/>
  <c r="UQ89" i="3"/>
  <c r="UQ94" i="3"/>
  <c r="UQ90" i="3"/>
  <c r="UQ92" i="3"/>
  <c r="UQ91" i="3"/>
  <c r="UQ88" i="3"/>
  <c r="UQ86" i="3"/>
  <c r="UQ81" i="3"/>
  <c r="UQ85" i="3"/>
  <c r="UQ84" i="3"/>
  <c r="UQ83" i="3"/>
  <c r="UQ87" i="3"/>
  <c r="UQ82" i="3"/>
  <c r="UQ80" i="3"/>
  <c r="UQ77" i="3"/>
  <c r="UQ78" i="3"/>
  <c r="UQ76" i="3"/>
  <c r="UQ74" i="3"/>
  <c r="UQ72" i="3"/>
  <c r="UQ79" i="3"/>
  <c r="UQ75" i="3"/>
  <c r="UQ73" i="3"/>
  <c r="UQ66" i="3"/>
  <c r="UQ71" i="3"/>
  <c r="UQ67" i="3"/>
  <c r="UQ65" i="3"/>
  <c r="UQ70" i="3"/>
  <c r="UQ68" i="3"/>
  <c r="UQ69" i="3"/>
  <c r="UQ64" i="3"/>
  <c r="UQ58" i="3"/>
  <c r="UQ59" i="3"/>
  <c r="UQ60" i="3"/>
  <c r="UQ61" i="3"/>
  <c r="UQ62" i="3"/>
  <c r="UQ63" i="3"/>
  <c r="UQ57" i="3"/>
  <c r="UQ50" i="3"/>
  <c r="UQ51" i="3"/>
  <c r="UQ56" i="3"/>
  <c r="UQ54" i="3"/>
  <c r="UQ52" i="3"/>
  <c r="UQ55" i="3"/>
  <c r="UQ53" i="3"/>
  <c r="UQ49" i="3"/>
  <c r="UQ41" i="3"/>
  <c r="UQ46" i="3"/>
  <c r="UQ42" i="3"/>
  <c r="UQ47" i="3"/>
  <c r="UQ45" i="3"/>
  <c r="UQ43" i="3"/>
  <c r="UQ44" i="3"/>
  <c r="UQ48" i="3"/>
  <c r="UQ40" i="3"/>
  <c r="UW97" i="3"/>
  <c r="UW99" i="3"/>
  <c r="UW96" i="3"/>
  <c r="UW95" i="3"/>
  <c r="UW98" i="3"/>
  <c r="UW94" i="3"/>
  <c r="UW93" i="3"/>
  <c r="UW92" i="3"/>
  <c r="UW89" i="3"/>
  <c r="UW91" i="3"/>
  <c r="UW88" i="3"/>
  <c r="UW87" i="3"/>
  <c r="UW81" i="3"/>
  <c r="UW84" i="3"/>
  <c r="UW90" i="3"/>
  <c r="UW85" i="3"/>
  <c r="UW83" i="3"/>
  <c r="UW86" i="3"/>
  <c r="UW82" i="3"/>
  <c r="UW80" i="3"/>
  <c r="UW77" i="3"/>
  <c r="UW78" i="3"/>
  <c r="UW79" i="3"/>
  <c r="UW76" i="3"/>
  <c r="UW74" i="3"/>
  <c r="UW72" i="3"/>
  <c r="UW75" i="3"/>
  <c r="UW73" i="3"/>
  <c r="UW66" i="3"/>
  <c r="UW71" i="3"/>
  <c r="UW67" i="3"/>
  <c r="UW65" i="3"/>
  <c r="UW70" i="3"/>
  <c r="UW68" i="3"/>
  <c r="UW69" i="3"/>
  <c r="UW58" i="3"/>
  <c r="UW64" i="3"/>
  <c r="UW59" i="3"/>
  <c r="UW60" i="3"/>
  <c r="UW61" i="3"/>
  <c r="UW62" i="3"/>
  <c r="UW63" i="3"/>
  <c r="UW57" i="3"/>
  <c r="UW50" i="3"/>
  <c r="UW51" i="3"/>
  <c r="UW54" i="3"/>
  <c r="UW52" i="3"/>
  <c r="UW56" i="3"/>
  <c r="UW55" i="3"/>
  <c r="UW53" i="3"/>
  <c r="UW49" i="3"/>
  <c r="UW41" i="3"/>
  <c r="UW46" i="3"/>
  <c r="UW42" i="3"/>
  <c r="UW47" i="3"/>
  <c r="UW45" i="3"/>
  <c r="UW43" i="3"/>
  <c r="UW48" i="3"/>
  <c r="UW44" i="3"/>
  <c r="UW40" i="3"/>
  <c r="VC97" i="3"/>
  <c r="VC99" i="3"/>
  <c r="VC96" i="3"/>
  <c r="VC95" i="3"/>
  <c r="VC94" i="3"/>
  <c r="VC93" i="3"/>
  <c r="VC98" i="3"/>
  <c r="VC89" i="3"/>
  <c r="VC92" i="3"/>
  <c r="VC91" i="3"/>
  <c r="VC90" i="3"/>
  <c r="VC86" i="3"/>
  <c r="VC88" i="3"/>
  <c r="VC81" i="3"/>
  <c r="VC84" i="3"/>
  <c r="VC87" i="3"/>
  <c r="VC83" i="3"/>
  <c r="VC85" i="3"/>
  <c r="VC80" i="3"/>
  <c r="VC79" i="3"/>
  <c r="VC77" i="3"/>
  <c r="VC78" i="3"/>
  <c r="VC82" i="3"/>
  <c r="VC76" i="3"/>
  <c r="VC74" i="3"/>
  <c r="VC72" i="3"/>
  <c r="VC75" i="3"/>
  <c r="VC73" i="3"/>
  <c r="VC66" i="3"/>
  <c r="VC71" i="3"/>
  <c r="VC67" i="3"/>
  <c r="VC65" i="3"/>
  <c r="VC70" i="3"/>
  <c r="VC68" i="3"/>
  <c r="VC69" i="3"/>
  <c r="VC58" i="3"/>
  <c r="VC59" i="3"/>
  <c r="VC64" i="3"/>
  <c r="VC60" i="3"/>
  <c r="VC61" i="3"/>
  <c r="VC62" i="3"/>
  <c r="VC63" i="3"/>
  <c r="VC57" i="3"/>
  <c r="VC50" i="3"/>
  <c r="VC51" i="3"/>
  <c r="VC54" i="3"/>
  <c r="VC52" i="3"/>
  <c r="VC55" i="3"/>
  <c r="VC53" i="3"/>
  <c r="VC56" i="3"/>
  <c r="VC49" i="3"/>
  <c r="VC41" i="3"/>
  <c r="VC46" i="3"/>
  <c r="VC42" i="3"/>
  <c r="VC48" i="3"/>
  <c r="VC47" i="3"/>
  <c r="VC45" i="3"/>
  <c r="VC43" i="3"/>
  <c r="VC44" i="3"/>
  <c r="VC40" i="3"/>
  <c r="VI97" i="3"/>
  <c r="VI99" i="3"/>
  <c r="VI96" i="3"/>
  <c r="VI98" i="3"/>
  <c r="VI95" i="3"/>
  <c r="VI93" i="3"/>
  <c r="VI89" i="3"/>
  <c r="VI92" i="3"/>
  <c r="VI91" i="3"/>
  <c r="VI94" i="3"/>
  <c r="VI90" i="3"/>
  <c r="VI88" i="3"/>
  <c r="VI85" i="3"/>
  <c r="VI81" i="3"/>
  <c r="VI84" i="3"/>
  <c r="VI86" i="3"/>
  <c r="VI83" i="3"/>
  <c r="VI82" i="3"/>
  <c r="VI80" i="3"/>
  <c r="VI77" i="3"/>
  <c r="VI87" i="3"/>
  <c r="VI79" i="3"/>
  <c r="VI78" i="3"/>
  <c r="VI76" i="3"/>
  <c r="VI74" i="3"/>
  <c r="VI72" i="3"/>
  <c r="VI75" i="3"/>
  <c r="VI73" i="3"/>
  <c r="VI66" i="3"/>
  <c r="VI71" i="3"/>
  <c r="VI67" i="3"/>
  <c r="VI65" i="3"/>
  <c r="VI70" i="3"/>
  <c r="VI68" i="3"/>
  <c r="VI69" i="3"/>
  <c r="VI58" i="3"/>
  <c r="VI59" i="3"/>
  <c r="VI60" i="3"/>
  <c r="VI64" i="3"/>
  <c r="VI61" i="3"/>
  <c r="VI62" i="3"/>
  <c r="VI63" i="3"/>
  <c r="VI57" i="3"/>
  <c r="VI50" i="3"/>
  <c r="VI51" i="3"/>
  <c r="VI54" i="3"/>
  <c r="VI52" i="3"/>
  <c r="VI55" i="3"/>
  <c r="VI53" i="3"/>
  <c r="VI56" i="3"/>
  <c r="VI49" i="3"/>
  <c r="VI41" i="3"/>
  <c r="VI48" i="3"/>
  <c r="VI46" i="3"/>
  <c r="VI42" i="3"/>
  <c r="VI47" i="3"/>
  <c r="VI45" i="3"/>
  <c r="VI43" i="3"/>
  <c r="VI44" i="3"/>
  <c r="VI40" i="3"/>
  <c r="VO99" i="3"/>
  <c r="VO98" i="3"/>
  <c r="VO97" i="3"/>
  <c r="VO96" i="3"/>
  <c r="VO94" i="3"/>
  <c r="VO93" i="3"/>
  <c r="VO95" i="3"/>
  <c r="VO89" i="3"/>
  <c r="VO90" i="3"/>
  <c r="VO92" i="3"/>
  <c r="VO91" i="3"/>
  <c r="VO88" i="3"/>
  <c r="VO86" i="3"/>
  <c r="VO81" i="3"/>
  <c r="VO87" i="3"/>
  <c r="VO84" i="3"/>
  <c r="VO85" i="3"/>
  <c r="VO83" i="3"/>
  <c r="VO82" i="3"/>
  <c r="VO80" i="3"/>
  <c r="VO77" i="3"/>
  <c r="VO78" i="3"/>
  <c r="VO79" i="3"/>
  <c r="VO76" i="3"/>
  <c r="VO74" i="3"/>
  <c r="VO72" i="3"/>
  <c r="VO75" i="3"/>
  <c r="VO73" i="3"/>
  <c r="VO66" i="3"/>
  <c r="VO71" i="3"/>
  <c r="VO67" i="3"/>
  <c r="VO65" i="3"/>
  <c r="VO70" i="3"/>
  <c r="VO68" i="3"/>
  <c r="VO69" i="3"/>
  <c r="VO58" i="3"/>
  <c r="VO59" i="3"/>
  <c r="VO60" i="3"/>
  <c r="VO61" i="3"/>
  <c r="VO64" i="3"/>
  <c r="VO62" i="3"/>
  <c r="VO63" i="3"/>
  <c r="VO57" i="3"/>
  <c r="VO56" i="3"/>
  <c r="VO50" i="3"/>
  <c r="VO51" i="3"/>
  <c r="VO54" i="3"/>
  <c r="VO52" i="3"/>
  <c r="VO55" i="3"/>
  <c r="VO53" i="3"/>
  <c r="VO49" i="3"/>
  <c r="VO41" i="3"/>
  <c r="VO46" i="3"/>
  <c r="VO42" i="3"/>
  <c r="VO47" i="3"/>
  <c r="VO45" i="3"/>
  <c r="VO43" i="3"/>
  <c r="VO44" i="3"/>
  <c r="VO48" i="3"/>
  <c r="VO40" i="3"/>
  <c r="VU97" i="3"/>
  <c r="VU99" i="3"/>
  <c r="VU98" i="3"/>
  <c r="VU96" i="3"/>
  <c r="VU94" i="3"/>
  <c r="VU95" i="3"/>
  <c r="VU89" i="3"/>
  <c r="VU93" i="3"/>
  <c r="VU91" i="3"/>
  <c r="VU92" i="3"/>
  <c r="VU90" i="3"/>
  <c r="VU87" i="3"/>
  <c r="VU88" i="3"/>
  <c r="VU81" i="3"/>
  <c r="VU86" i="3"/>
  <c r="VU84" i="3"/>
  <c r="VU83" i="3"/>
  <c r="VU85" i="3"/>
  <c r="VU80" i="3"/>
  <c r="VU77" i="3"/>
  <c r="VU78" i="3"/>
  <c r="VU82" i="3"/>
  <c r="VU79" i="3"/>
  <c r="VU76" i="3"/>
  <c r="VU74" i="3"/>
  <c r="VU72" i="3"/>
  <c r="VU75" i="3"/>
  <c r="VU73" i="3"/>
  <c r="VU66" i="3"/>
  <c r="VU71" i="3"/>
  <c r="VU67" i="3"/>
  <c r="VU65" i="3"/>
  <c r="VU70" i="3"/>
  <c r="VU68" i="3"/>
  <c r="VU69" i="3"/>
  <c r="VU58" i="3"/>
  <c r="VU59" i="3"/>
  <c r="VU60" i="3"/>
  <c r="VU61" i="3"/>
  <c r="VU62" i="3"/>
  <c r="VU64" i="3"/>
  <c r="VU63" i="3"/>
  <c r="VU57" i="3"/>
  <c r="VU50" i="3"/>
  <c r="VU56" i="3"/>
  <c r="VU51" i="3"/>
  <c r="VU54" i="3"/>
  <c r="VU52" i="3"/>
  <c r="VU55" i="3"/>
  <c r="VU53" i="3"/>
  <c r="VU49" i="3"/>
  <c r="VU41" i="3"/>
  <c r="VU46" i="3"/>
  <c r="VU42" i="3"/>
  <c r="VU47" i="3"/>
  <c r="VU45" i="3"/>
  <c r="VU43" i="3"/>
  <c r="VU44" i="3"/>
  <c r="VU48" i="3"/>
  <c r="VU40" i="3"/>
  <c r="WA99" i="3"/>
  <c r="WA98" i="3"/>
  <c r="WA97" i="3"/>
  <c r="WA96" i="3"/>
  <c r="WA94" i="3"/>
  <c r="WA95" i="3"/>
  <c r="WA93" i="3"/>
  <c r="WA89" i="3"/>
  <c r="WA92" i="3"/>
  <c r="WA90" i="3"/>
  <c r="WA91" i="3"/>
  <c r="WA88" i="3"/>
  <c r="WA87" i="3"/>
  <c r="WA85" i="3"/>
  <c r="WA81" i="3"/>
  <c r="WA84" i="3"/>
  <c r="WA83" i="3"/>
  <c r="WA86" i="3"/>
  <c r="WA82" i="3"/>
  <c r="WA77" i="3"/>
  <c r="WA78" i="3"/>
  <c r="WA80" i="3"/>
  <c r="WA76" i="3"/>
  <c r="WA74" i="3"/>
  <c r="WA72" i="3"/>
  <c r="WA79" i="3"/>
  <c r="WA75" i="3"/>
  <c r="WA73" i="3"/>
  <c r="WA66" i="3"/>
  <c r="WA71" i="3"/>
  <c r="WA67" i="3"/>
  <c r="WA65" i="3"/>
  <c r="WA70" i="3"/>
  <c r="WA68" i="3"/>
  <c r="WA69" i="3"/>
  <c r="WA64" i="3"/>
  <c r="WA58" i="3"/>
  <c r="WA59" i="3"/>
  <c r="WA60" i="3"/>
  <c r="WA61" i="3"/>
  <c r="WA62" i="3"/>
  <c r="WA63" i="3"/>
  <c r="WA57" i="3"/>
  <c r="WA50" i="3"/>
  <c r="WA51" i="3"/>
  <c r="WA56" i="3"/>
  <c r="WA54" i="3"/>
  <c r="WA52" i="3"/>
  <c r="WA55" i="3"/>
  <c r="WA53" i="3"/>
  <c r="WA49" i="3"/>
  <c r="WA41" i="3"/>
  <c r="WA46" i="3"/>
  <c r="WA42" i="3"/>
  <c r="WA47" i="3"/>
  <c r="WA45" i="3"/>
  <c r="WA43" i="3"/>
  <c r="WA48" i="3"/>
  <c r="WA44" i="3"/>
  <c r="WA40" i="3"/>
  <c r="WG99" i="3"/>
  <c r="WG97" i="3"/>
  <c r="WG96" i="3"/>
  <c r="WG98" i="3"/>
  <c r="WG95" i="3"/>
  <c r="WG94" i="3"/>
  <c r="WG89" i="3"/>
  <c r="WG91" i="3"/>
  <c r="WG93" i="3"/>
  <c r="WG92" i="3"/>
  <c r="WG90" i="3"/>
  <c r="WG88" i="3"/>
  <c r="WG87" i="3"/>
  <c r="WG81" i="3"/>
  <c r="WG86" i="3"/>
  <c r="WG84" i="3"/>
  <c r="WG85" i="3"/>
  <c r="WG83" i="3"/>
  <c r="WG82" i="3"/>
  <c r="WG80" i="3"/>
  <c r="WG77" i="3"/>
  <c r="WG78" i="3"/>
  <c r="WG79" i="3"/>
  <c r="WG76" i="3"/>
  <c r="WG74" i="3"/>
  <c r="WG72" i="3"/>
  <c r="WG75" i="3"/>
  <c r="WG73" i="3"/>
  <c r="WG66" i="3"/>
  <c r="WG71" i="3"/>
  <c r="WG67" i="3"/>
  <c r="WG65" i="3"/>
  <c r="WG70" i="3"/>
  <c r="WG68" i="3"/>
  <c r="WG69" i="3"/>
  <c r="WG58" i="3"/>
  <c r="WG64" i="3"/>
  <c r="WG59" i="3"/>
  <c r="WG60" i="3"/>
  <c r="WG61" i="3"/>
  <c r="WG62" i="3"/>
  <c r="WG63" i="3"/>
  <c r="WG57" i="3"/>
  <c r="WG50" i="3"/>
  <c r="WG51" i="3"/>
  <c r="WG54" i="3"/>
  <c r="WG52" i="3"/>
  <c r="WG55" i="3"/>
  <c r="WG53" i="3"/>
  <c r="WG56" i="3"/>
  <c r="WG49" i="3"/>
  <c r="WG41" i="3"/>
  <c r="WG46" i="3"/>
  <c r="WG42" i="3"/>
  <c r="WG48" i="3"/>
  <c r="WG47" i="3"/>
  <c r="WG45" i="3"/>
  <c r="WG43" i="3"/>
  <c r="WG44" i="3"/>
  <c r="WG40" i="3"/>
  <c r="WM99" i="3"/>
  <c r="WM97" i="3"/>
  <c r="WM96" i="3"/>
  <c r="WM95" i="3"/>
  <c r="WM98" i="3"/>
  <c r="WM94" i="3"/>
  <c r="WM92" i="3"/>
  <c r="WM89" i="3"/>
  <c r="WM93" i="3"/>
  <c r="WM91" i="3"/>
  <c r="WM90" i="3"/>
  <c r="WM86" i="3"/>
  <c r="WM88" i="3"/>
  <c r="WM81" i="3"/>
  <c r="WM84" i="3"/>
  <c r="WM83" i="3"/>
  <c r="WM85" i="3"/>
  <c r="WM82" i="3"/>
  <c r="WM80" i="3"/>
  <c r="WM87" i="3"/>
  <c r="WM79" i="3"/>
  <c r="WM77" i="3"/>
  <c r="WM78" i="3"/>
  <c r="WM76" i="3"/>
  <c r="WM74" i="3"/>
  <c r="WM72" i="3"/>
  <c r="WM75" i="3"/>
  <c r="WM73" i="3"/>
  <c r="WM66" i="3"/>
  <c r="WM71" i="3"/>
  <c r="WM67" i="3"/>
  <c r="WM65" i="3"/>
  <c r="WM70" i="3"/>
  <c r="WM68" i="3"/>
  <c r="WM69" i="3"/>
  <c r="WM58" i="3"/>
  <c r="WM59" i="3"/>
  <c r="WM64" i="3"/>
  <c r="WM60" i="3"/>
  <c r="WM61" i="3"/>
  <c r="WM62" i="3"/>
  <c r="WM63" i="3"/>
  <c r="WM57" i="3"/>
  <c r="WM56" i="3"/>
  <c r="WM50" i="3"/>
  <c r="WM51" i="3"/>
  <c r="WM54" i="3"/>
  <c r="WM52" i="3"/>
  <c r="WM55" i="3"/>
  <c r="WM53" i="3"/>
  <c r="WM49" i="3"/>
  <c r="WM41" i="3"/>
  <c r="WM48" i="3"/>
  <c r="WM46" i="3"/>
  <c r="WM42" i="3"/>
  <c r="WM47" i="3"/>
  <c r="WM45" i="3"/>
  <c r="WM43" i="3"/>
  <c r="WM44" i="3"/>
  <c r="WM40" i="3"/>
  <c r="WS97" i="3"/>
  <c r="WS96" i="3"/>
  <c r="WS98" i="3"/>
  <c r="WS99" i="3"/>
  <c r="WS95" i="3"/>
  <c r="WS93" i="3"/>
  <c r="WS89" i="3"/>
  <c r="WS92" i="3"/>
  <c r="WS91" i="3"/>
  <c r="WS88" i="3"/>
  <c r="WS90" i="3"/>
  <c r="WS86" i="3"/>
  <c r="WS85" i="3"/>
  <c r="WS81" i="3"/>
  <c r="WS84" i="3"/>
  <c r="WS87" i="3"/>
  <c r="WS83" i="3"/>
  <c r="WS94" i="3"/>
  <c r="WS82" i="3"/>
  <c r="WS77" i="3"/>
  <c r="WS79" i="3"/>
  <c r="WS78" i="3"/>
  <c r="WS80" i="3"/>
  <c r="WS76" i="3"/>
  <c r="WS74" i="3"/>
  <c r="WS72" i="3"/>
  <c r="WS75" i="3"/>
  <c r="WS73" i="3"/>
  <c r="WS66" i="3"/>
  <c r="WS71" i="3"/>
  <c r="WS67" i="3"/>
  <c r="WS65" i="3"/>
  <c r="WS70" i="3"/>
  <c r="WS68" i="3"/>
  <c r="WS69" i="3"/>
  <c r="WS58" i="3"/>
  <c r="WS59" i="3"/>
  <c r="WS60" i="3"/>
  <c r="WS61" i="3"/>
  <c r="WS64" i="3"/>
  <c r="WS62" i="3"/>
  <c r="WS63" i="3"/>
  <c r="WS57" i="3"/>
  <c r="WS50" i="3"/>
  <c r="WS51" i="3"/>
  <c r="WS56" i="3"/>
  <c r="WS54" i="3"/>
  <c r="WS52" i="3"/>
  <c r="WS55" i="3"/>
  <c r="WS53" i="3"/>
  <c r="WS49" i="3"/>
  <c r="WS48" i="3"/>
  <c r="WS41" i="3"/>
  <c r="WS46" i="3"/>
  <c r="WS42" i="3"/>
  <c r="WS47" i="3"/>
  <c r="WS45" i="3"/>
  <c r="WS43" i="3"/>
  <c r="WS44" i="3"/>
  <c r="WS40" i="3"/>
  <c r="WY98" i="3"/>
  <c r="WY97" i="3"/>
  <c r="WY99" i="3"/>
  <c r="WY96" i="3"/>
  <c r="WY94" i="3"/>
  <c r="WY93" i="3"/>
  <c r="WY89" i="3"/>
  <c r="WY90" i="3"/>
  <c r="WY95" i="3"/>
  <c r="WY92" i="3"/>
  <c r="WY91" i="3"/>
  <c r="WY88" i="3"/>
  <c r="WY86" i="3"/>
  <c r="WY81" i="3"/>
  <c r="WY84" i="3"/>
  <c r="WY85" i="3"/>
  <c r="WY83" i="3"/>
  <c r="WY87" i="3"/>
  <c r="WY82" i="3"/>
  <c r="WY80" i="3"/>
  <c r="WY77" i="3"/>
  <c r="WY78" i="3"/>
  <c r="WY79" i="3"/>
  <c r="WY76" i="3"/>
  <c r="WY74" i="3"/>
  <c r="WY72" i="3"/>
  <c r="WY75" i="3"/>
  <c r="WY73" i="3"/>
  <c r="WY66" i="3"/>
  <c r="WY71" i="3"/>
  <c r="WY67" i="3"/>
  <c r="WY65" i="3"/>
  <c r="WY70" i="3"/>
  <c r="WY68" i="3"/>
  <c r="WY69" i="3"/>
  <c r="WY64" i="3"/>
  <c r="WY58" i="3"/>
  <c r="WY59" i="3"/>
  <c r="WY60" i="3"/>
  <c r="WY61" i="3"/>
  <c r="WY62" i="3"/>
  <c r="WY63" i="3"/>
  <c r="WY57" i="3"/>
  <c r="WY50" i="3"/>
  <c r="WY51" i="3"/>
  <c r="WY54" i="3"/>
  <c r="WY52" i="3"/>
  <c r="WY55" i="3"/>
  <c r="WY53" i="3"/>
  <c r="WY56" i="3"/>
  <c r="WY49" i="3"/>
  <c r="WY41" i="3"/>
  <c r="WY46" i="3"/>
  <c r="WY42" i="3"/>
  <c r="WY47" i="3"/>
  <c r="WY45" i="3"/>
  <c r="WY43" i="3"/>
  <c r="WY44" i="3"/>
  <c r="WY48" i="3"/>
  <c r="WY40" i="3"/>
  <c r="XE97" i="3"/>
  <c r="XE98" i="3"/>
  <c r="XE96" i="3"/>
  <c r="XE99" i="3"/>
  <c r="XE95" i="3"/>
  <c r="XE94" i="3"/>
  <c r="XE89" i="3"/>
  <c r="XE93" i="3"/>
  <c r="XE92" i="3"/>
  <c r="XE91" i="3"/>
  <c r="XE87" i="3"/>
  <c r="XE90" i="3"/>
  <c r="XE88" i="3"/>
  <c r="XE81" i="3"/>
  <c r="XE84" i="3"/>
  <c r="XE83" i="3"/>
  <c r="XE85" i="3"/>
  <c r="XE82" i="3"/>
  <c r="XE86" i="3"/>
  <c r="XE80" i="3"/>
  <c r="XE77" i="3"/>
  <c r="XE78" i="3"/>
  <c r="XE79" i="3"/>
  <c r="XE76" i="3"/>
  <c r="XE74" i="3"/>
  <c r="XE72" i="3"/>
  <c r="XE75" i="3"/>
  <c r="XE73" i="3"/>
  <c r="XE66" i="3"/>
  <c r="XE71" i="3"/>
  <c r="XE67" i="3"/>
  <c r="XE65" i="3"/>
  <c r="XE70" i="3"/>
  <c r="XE68" i="3"/>
  <c r="XE69" i="3"/>
  <c r="XE58" i="3"/>
  <c r="XE59" i="3"/>
  <c r="XE64" i="3"/>
  <c r="XE60" i="3"/>
  <c r="XE61" i="3"/>
  <c r="XE62" i="3"/>
  <c r="XE63" i="3"/>
  <c r="XE57" i="3"/>
  <c r="XE56" i="3"/>
  <c r="XE50" i="3"/>
  <c r="XE51" i="3"/>
  <c r="XE54" i="3"/>
  <c r="XE52" i="3"/>
  <c r="XE55" i="3"/>
  <c r="XE53" i="3"/>
  <c r="XE49" i="3"/>
  <c r="XE41" i="3"/>
  <c r="XE46" i="3"/>
  <c r="XE42" i="3"/>
  <c r="XE47" i="3"/>
  <c r="XE45" i="3"/>
  <c r="XE43" i="3"/>
  <c r="XE44" i="3"/>
  <c r="XE48" i="3"/>
  <c r="XE40" i="3"/>
  <c r="XK99" i="3"/>
  <c r="XK98" i="3"/>
  <c r="XK97" i="3"/>
  <c r="XK96" i="3"/>
  <c r="XK95" i="3"/>
  <c r="XK94" i="3"/>
  <c r="XK93" i="3"/>
  <c r="XK89" i="3"/>
  <c r="XK92" i="3"/>
  <c r="XK90" i="3"/>
  <c r="XK88" i="3"/>
  <c r="XK91" i="3"/>
  <c r="XK85" i="3"/>
  <c r="XK81" i="3"/>
  <c r="XK84" i="3"/>
  <c r="XK86" i="3"/>
  <c r="XK83" i="3"/>
  <c r="XK87" i="3"/>
  <c r="XK82" i="3"/>
  <c r="XK77" i="3"/>
  <c r="XK78" i="3"/>
  <c r="XK80" i="3"/>
  <c r="XK76" i="3"/>
  <c r="XK74" i="3"/>
  <c r="XK72" i="3"/>
  <c r="XK79" i="3"/>
  <c r="XK75" i="3"/>
  <c r="XK73" i="3"/>
  <c r="XK66" i="3"/>
  <c r="XK71" i="3"/>
  <c r="XK67" i="3"/>
  <c r="XK65" i="3"/>
  <c r="XK70" i="3"/>
  <c r="XK68" i="3"/>
  <c r="XK69" i="3"/>
  <c r="XK58" i="3"/>
  <c r="XK59" i="3"/>
  <c r="XK60" i="3"/>
  <c r="XK61" i="3"/>
  <c r="XK64" i="3"/>
  <c r="XK62" i="3"/>
  <c r="XK63" i="3"/>
  <c r="XK57" i="3"/>
  <c r="XK50" i="3"/>
  <c r="XK51" i="3"/>
  <c r="XK56" i="3"/>
  <c r="XK54" i="3"/>
  <c r="XK52" i="3"/>
  <c r="XK55" i="3"/>
  <c r="XK53" i="3"/>
  <c r="XK49" i="3"/>
  <c r="XK41" i="3"/>
  <c r="XK46" i="3"/>
  <c r="XK42" i="3"/>
  <c r="XK47" i="3"/>
  <c r="XK45" i="3"/>
  <c r="XK43" i="3"/>
  <c r="XK48" i="3"/>
  <c r="XK44" i="3"/>
  <c r="XK40" i="3"/>
  <c r="XQ99" i="3"/>
  <c r="XQ97" i="3"/>
  <c r="XQ96" i="3"/>
  <c r="XQ98" i="3"/>
  <c r="XQ95" i="3"/>
  <c r="XQ94" i="3"/>
  <c r="XQ93" i="3"/>
  <c r="XQ92" i="3"/>
  <c r="XQ89" i="3"/>
  <c r="XQ91" i="3"/>
  <c r="XQ88" i="3"/>
  <c r="XQ87" i="3"/>
  <c r="XQ81" i="3"/>
  <c r="XQ84" i="3"/>
  <c r="XQ90" i="3"/>
  <c r="XQ85" i="3"/>
  <c r="XQ83" i="3"/>
  <c r="XQ82" i="3"/>
  <c r="XQ86" i="3"/>
  <c r="XQ80" i="3"/>
  <c r="XQ77" i="3"/>
  <c r="XQ78" i="3"/>
  <c r="XQ79" i="3"/>
  <c r="XQ76" i="3"/>
  <c r="XQ74" i="3"/>
  <c r="XQ72" i="3"/>
  <c r="XQ75" i="3"/>
  <c r="XQ73" i="3"/>
  <c r="XQ66" i="3"/>
  <c r="XQ71" i="3"/>
  <c r="XQ67" i="3"/>
  <c r="XQ65" i="3"/>
  <c r="XQ70" i="3"/>
  <c r="XQ68" i="3"/>
  <c r="XQ69" i="3"/>
  <c r="XQ64" i="3"/>
  <c r="XQ58" i="3"/>
  <c r="XQ59" i="3"/>
  <c r="XQ60" i="3"/>
  <c r="XQ61" i="3"/>
  <c r="XQ62" i="3"/>
  <c r="XQ63" i="3"/>
  <c r="XQ57" i="3"/>
  <c r="XQ50" i="3"/>
  <c r="XQ51" i="3"/>
  <c r="XQ54" i="3"/>
  <c r="XQ52" i="3"/>
  <c r="XQ55" i="3"/>
  <c r="XQ53" i="3"/>
  <c r="XQ56" i="3"/>
  <c r="XQ49" i="3"/>
  <c r="XQ41" i="3"/>
  <c r="XQ46" i="3"/>
  <c r="XQ42" i="3"/>
  <c r="XQ48" i="3"/>
  <c r="XQ47" i="3"/>
  <c r="XQ45" i="3"/>
  <c r="XQ43" i="3"/>
  <c r="XQ44" i="3"/>
  <c r="XQ40" i="3"/>
  <c r="XW99" i="3"/>
  <c r="XW97" i="3"/>
  <c r="XW98" i="3"/>
  <c r="XW96" i="3"/>
  <c r="XW95" i="3"/>
  <c r="XW94" i="3"/>
  <c r="XW93" i="3"/>
  <c r="XW89" i="3"/>
  <c r="XW91" i="3"/>
  <c r="XW90" i="3"/>
  <c r="XW92" i="3"/>
  <c r="XW86" i="3"/>
  <c r="XW88" i="3"/>
  <c r="XW81" i="3"/>
  <c r="XW84" i="3"/>
  <c r="XW83" i="3"/>
  <c r="XW87" i="3"/>
  <c r="XW85" i="3"/>
  <c r="XW82" i="3"/>
  <c r="XW80" i="3"/>
  <c r="XW77" i="3"/>
  <c r="XW79" i="3"/>
  <c r="XW78" i="3"/>
  <c r="XW76" i="3"/>
  <c r="XW74" i="3"/>
  <c r="XW72" i="3"/>
  <c r="XW75" i="3"/>
  <c r="XW73" i="3"/>
  <c r="XW66" i="3"/>
  <c r="XW71" i="3"/>
  <c r="XW67" i="3"/>
  <c r="XW65" i="3"/>
  <c r="XW70" i="3"/>
  <c r="XW68" i="3"/>
  <c r="XW69" i="3"/>
  <c r="XW58" i="3"/>
  <c r="XW59" i="3"/>
  <c r="XW64" i="3"/>
  <c r="XW60" i="3"/>
  <c r="XW61" i="3"/>
  <c r="XW62" i="3"/>
  <c r="XW63" i="3"/>
  <c r="XW57" i="3"/>
  <c r="XW56" i="3"/>
  <c r="XW50" i="3"/>
  <c r="XW51" i="3"/>
  <c r="XW54" i="3"/>
  <c r="XW52" i="3"/>
  <c r="XW55" i="3"/>
  <c r="XW53" i="3"/>
  <c r="XW49" i="3"/>
  <c r="XW41" i="3"/>
  <c r="XW48" i="3"/>
  <c r="XW46" i="3"/>
  <c r="XW42" i="3"/>
  <c r="XW47" i="3"/>
  <c r="XW45" i="3"/>
  <c r="XW43" i="3"/>
  <c r="XW44" i="3"/>
  <c r="XW40" i="3"/>
  <c r="YC97" i="3"/>
  <c r="YC96" i="3"/>
  <c r="YC99" i="3"/>
  <c r="YC98" i="3"/>
  <c r="YC95" i="3"/>
  <c r="YC94" i="3"/>
  <c r="YC89" i="3"/>
  <c r="YC92" i="3"/>
  <c r="YC91" i="3"/>
  <c r="YC93" i="3"/>
  <c r="YC90" i="3"/>
  <c r="YC88" i="3"/>
  <c r="YC87" i="3"/>
  <c r="YC85" i="3"/>
  <c r="YC81" i="3"/>
  <c r="YC84" i="3"/>
  <c r="YC83" i="3"/>
  <c r="YC86" i="3"/>
  <c r="YC82" i="3"/>
  <c r="YC77" i="3"/>
  <c r="YC78" i="3"/>
  <c r="YC79" i="3"/>
  <c r="YC80" i="3"/>
  <c r="YC76" i="3"/>
  <c r="YC74" i="3"/>
  <c r="YC72" i="3"/>
  <c r="YC75" i="3"/>
  <c r="YC73" i="3"/>
  <c r="YC66" i="3"/>
  <c r="YC71" i="3"/>
  <c r="YC67" i="3"/>
  <c r="YC65" i="3"/>
  <c r="YC70" i="3"/>
  <c r="YC68" i="3"/>
  <c r="YC69" i="3"/>
  <c r="YC58" i="3"/>
  <c r="YC59" i="3"/>
  <c r="YC60" i="3"/>
  <c r="YC61" i="3"/>
  <c r="YC64" i="3"/>
  <c r="YC62" i="3"/>
  <c r="YC63" i="3"/>
  <c r="YC57" i="3"/>
  <c r="YC50" i="3"/>
  <c r="YC51" i="3"/>
  <c r="YC56" i="3"/>
  <c r="YC54" i="3"/>
  <c r="YC52" i="3"/>
  <c r="YC55" i="3"/>
  <c r="YC53" i="3"/>
  <c r="YC49" i="3"/>
  <c r="YC48" i="3"/>
  <c r="YC41" i="3"/>
  <c r="YC46" i="3"/>
  <c r="YC42" i="3"/>
  <c r="YC47" i="3"/>
  <c r="YC45" i="3"/>
  <c r="YC43" i="3"/>
  <c r="YC44" i="3"/>
  <c r="YC40" i="3"/>
  <c r="YI99" i="3"/>
  <c r="YI98" i="3"/>
  <c r="YI97" i="3"/>
  <c r="YI96" i="3"/>
  <c r="YI95" i="3"/>
  <c r="YI92" i="3"/>
  <c r="YI89" i="3"/>
  <c r="YI90" i="3"/>
  <c r="YI94" i="3"/>
  <c r="YI93" i="3"/>
  <c r="YI91" i="3"/>
  <c r="YI88" i="3"/>
  <c r="YI86" i="3"/>
  <c r="YI81" i="3"/>
  <c r="YI84" i="3"/>
  <c r="YI85" i="3"/>
  <c r="YI83" i="3"/>
  <c r="YI87" i="3"/>
  <c r="YI82" i="3"/>
  <c r="YI77" i="3"/>
  <c r="YI78" i="3"/>
  <c r="YI80" i="3"/>
  <c r="YI79" i="3"/>
  <c r="YI76" i="3"/>
  <c r="YI75" i="3"/>
  <c r="YI74" i="3"/>
  <c r="YI72" i="3"/>
  <c r="YI73" i="3"/>
  <c r="YI66" i="3"/>
  <c r="YI71" i="3"/>
  <c r="YI67" i="3"/>
  <c r="YI65" i="3"/>
  <c r="YI70" i="3"/>
  <c r="YI68" i="3"/>
  <c r="YI69" i="3"/>
  <c r="YI64" i="3"/>
  <c r="YI58" i="3"/>
  <c r="YI59" i="3"/>
  <c r="YI60" i="3"/>
  <c r="YI61" i="3"/>
  <c r="YI62" i="3"/>
  <c r="YI63" i="3"/>
  <c r="YI57" i="3"/>
  <c r="YI50" i="3"/>
  <c r="YI51" i="3"/>
  <c r="YI54" i="3"/>
  <c r="YI52" i="3"/>
  <c r="YI55" i="3"/>
  <c r="YI53" i="3"/>
  <c r="YI56" i="3"/>
  <c r="YI49" i="3"/>
  <c r="YI41" i="3"/>
  <c r="YI46" i="3"/>
  <c r="YI42" i="3"/>
  <c r="YI47" i="3"/>
  <c r="YI45" i="3"/>
  <c r="YI43" i="3"/>
  <c r="YI44" i="3"/>
  <c r="YI48" i="3"/>
  <c r="YI40" i="3"/>
  <c r="YO97" i="3"/>
  <c r="YO99" i="3"/>
  <c r="YO96" i="3"/>
  <c r="YO98" i="3"/>
  <c r="YO94" i="3"/>
  <c r="YO93" i="3"/>
  <c r="YO95" i="3"/>
  <c r="YO89" i="3"/>
  <c r="YO92" i="3"/>
  <c r="YO91" i="3"/>
  <c r="YO90" i="3"/>
  <c r="YO87" i="3"/>
  <c r="YO88" i="3"/>
  <c r="YO81" i="3"/>
  <c r="YO84" i="3"/>
  <c r="YO83" i="3"/>
  <c r="YO86" i="3"/>
  <c r="YO85" i="3"/>
  <c r="YO82" i="3"/>
  <c r="YO77" i="3"/>
  <c r="YO79" i="3"/>
  <c r="YO78" i="3"/>
  <c r="YO80" i="3"/>
  <c r="YO76" i="3"/>
  <c r="YO74" i="3"/>
  <c r="YO72" i="3"/>
  <c r="YO75" i="3"/>
  <c r="YO73" i="3"/>
  <c r="YO66" i="3"/>
  <c r="YO71" i="3"/>
  <c r="YO67" i="3"/>
  <c r="YO65" i="3"/>
  <c r="YO70" i="3"/>
  <c r="YO68" i="3"/>
  <c r="YO69" i="3"/>
  <c r="YO58" i="3"/>
  <c r="YO59" i="3"/>
  <c r="YO64" i="3"/>
  <c r="YO60" i="3"/>
  <c r="YO61" i="3"/>
  <c r="YO62" i="3"/>
  <c r="YO63" i="3"/>
  <c r="YO57" i="3"/>
  <c r="YO56" i="3"/>
  <c r="YO50" i="3"/>
  <c r="YO51" i="3"/>
  <c r="YO54" i="3"/>
  <c r="YO52" i="3"/>
  <c r="YO55" i="3"/>
  <c r="YO53" i="3"/>
  <c r="YO49" i="3"/>
  <c r="YO41" i="3"/>
  <c r="YO46" i="3"/>
  <c r="YO42" i="3"/>
  <c r="YO47" i="3"/>
  <c r="YO45" i="3"/>
  <c r="YO43" i="3"/>
  <c r="YO44" i="3"/>
  <c r="YO48" i="3"/>
  <c r="YO40" i="3"/>
  <c r="YU99" i="3"/>
  <c r="YU98" i="3"/>
  <c r="YU97" i="3"/>
  <c r="YU96" i="3"/>
  <c r="YU94" i="3"/>
  <c r="YU93" i="3"/>
  <c r="YU95" i="3"/>
  <c r="YU89" i="3"/>
  <c r="YU90" i="3"/>
  <c r="YU92" i="3"/>
  <c r="YU88" i="3"/>
  <c r="YU91" i="3"/>
  <c r="YU86" i="3"/>
  <c r="YU85" i="3"/>
  <c r="YU81" i="3"/>
  <c r="YU84" i="3"/>
  <c r="YU87" i="3"/>
  <c r="YU83" i="3"/>
  <c r="YU82" i="3"/>
  <c r="YU77" i="3"/>
  <c r="YU78" i="3"/>
  <c r="YU80" i="3"/>
  <c r="YU76" i="3"/>
  <c r="YU79" i="3"/>
  <c r="YU74" i="3"/>
  <c r="YU72" i="3"/>
  <c r="YU73" i="3"/>
  <c r="YU66" i="3"/>
  <c r="YU71" i="3"/>
  <c r="YU67" i="3"/>
  <c r="YU65" i="3"/>
  <c r="YU70" i="3"/>
  <c r="YU68" i="3"/>
  <c r="YU75" i="3"/>
  <c r="YU69" i="3"/>
  <c r="YU58" i="3"/>
  <c r="YU59" i="3"/>
  <c r="YU60" i="3"/>
  <c r="YU61" i="3"/>
  <c r="YU64" i="3"/>
  <c r="YU62" i="3"/>
  <c r="YU63" i="3"/>
  <c r="YU57" i="3"/>
  <c r="YU50" i="3"/>
  <c r="YU51" i="3"/>
  <c r="YU56" i="3"/>
  <c r="YU54" i="3"/>
  <c r="YU52" i="3"/>
  <c r="YU55" i="3"/>
  <c r="YU53" i="3"/>
  <c r="YU49" i="3"/>
  <c r="YU41" i="3"/>
  <c r="YU46" i="3"/>
  <c r="YU42" i="3"/>
  <c r="YU47" i="3"/>
  <c r="YU45" i="3"/>
  <c r="YU43" i="3"/>
  <c r="YU48" i="3"/>
  <c r="YU44" i="3"/>
  <c r="YU40" i="3"/>
  <c r="ZA97" i="3"/>
  <c r="ZA96" i="3"/>
  <c r="ZA94" i="3"/>
  <c r="ZA99" i="3"/>
  <c r="ZA98" i="3"/>
  <c r="ZA95" i="3"/>
  <c r="ZA92" i="3"/>
  <c r="ZA89" i="3"/>
  <c r="ZA91" i="3"/>
  <c r="ZA90" i="3"/>
  <c r="ZA88" i="3"/>
  <c r="ZA87" i="3"/>
  <c r="ZA81" i="3"/>
  <c r="ZA84" i="3"/>
  <c r="ZA85" i="3"/>
  <c r="ZA83" i="3"/>
  <c r="ZA93" i="3"/>
  <c r="ZA86" i="3"/>
  <c r="ZA82" i="3"/>
  <c r="ZA77" i="3"/>
  <c r="ZA80" i="3"/>
  <c r="ZA79" i="3"/>
  <c r="ZA78" i="3"/>
  <c r="ZA76" i="3"/>
  <c r="ZA75" i="3"/>
  <c r="ZA74" i="3"/>
  <c r="ZA72" i="3"/>
  <c r="ZA73" i="3"/>
  <c r="ZA66" i="3"/>
  <c r="ZA71" i="3"/>
  <c r="ZA67" i="3"/>
  <c r="ZA65" i="3"/>
  <c r="ZA70" i="3"/>
  <c r="ZA68" i="3"/>
  <c r="ZA69" i="3"/>
  <c r="ZA64" i="3"/>
  <c r="ZA58" i="3"/>
  <c r="ZA59" i="3"/>
  <c r="ZA60" i="3"/>
  <c r="ZA61" i="3"/>
  <c r="ZA62" i="3"/>
  <c r="ZA63" i="3"/>
  <c r="ZA57" i="3"/>
  <c r="ZA50" i="3"/>
  <c r="ZA51" i="3"/>
  <c r="ZA54" i="3"/>
  <c r="ZA52" i="3"/>
  <c r="ZA55" i="3"/>
  <c r="ZA53" i="3"/>
  <c r="ZA56" i="3"/>
  <c r="ZA49" i="3"/>
  <c r="ZA41" i="3"/>
  <c r="ZA46" i="3"/>
  <c r="ZA42" i="3"/>
  <c r="ZA48" i="3"/>
  <c r="ZA47" i="3"/>
  <c r="ZA45" i="3"/>
  <c r="ZA43" i="3"/>
  <c r="ZA44" i="3"/>
  <c r="ZA40" i="3"/>
  <c r="ZG99" i="3"/>
  <c r="ZG97" i="3"/>
  <c r="ZG98" i="3"/>
  <c r="ZG96" i="3"/>
  <c r="ZG94" i="3"/>
  <c r="ZG93" i="3"/>
  <c r="ZG89" i="3"/>
  <c r="ZG91" i="3"/>
  <c r="ZG92" i="3"/>
  <c r="ZG90" i="3"/>
  <c r="ZG86" i="3"/>
  <c r="ZG95" i="3"/>
  <c r="ZG88" i="3"/>
  <c r="ZG81" i="3"/>
  <c r="ZG87" i="3"/>
  <c r="ZG84" i="3"/>
  <c r="ZG83" i="3"/>
  <c r="ZG85" i="3"/>
  <c r="ZG82" i="3"/>
  <c r="ZG80" i="3"/>
  <c r="ZG77" i="3"/>
  <c r="ZG78" i="3"/>
  <c r="ZG76" i="3"/>
  <c r="ZG74" i="3"/>
  <c r="ZG72" i="3"/>
  <c r="ZG75" i="3"/>
  <c r="ZG79" i="3"/>
  <c r="ZG73" i="3"/>
  <c r="ZG66" i="3"/>
  <c r="ZG71" i="3"/>
  <c r="ZG67" i="3"/>
  <c r="ZG65" i="3"/>
  <c r="ZG70" i="3"/>
  <c r="ZG68" i="3"/>
  <c r="ZG69" i="3"/>
  <c r="ZG58" i="3"/>
  <c r="ZG59" i="3"/>
  <c r="ZG64" i="3"/>
  <c r="ZG60" i="3"/>
  <c r="ZG61" i="3"/>
  <c r="ZG62" i="3"/>
  <c r="ZG63" i="3"/>
  <c r="ZG57" i="3"/>
  <c r="ZG50" i="3"/>
  <c r="ZG56" i="3"/>
  <c r="ZG51" i="3"/>
  <c r="ZG54" i="3"/>
  <c r="ZG52" i="3"/>
  <c r="ZG55" i="3"/>
  <c r="ZG53" i="3"/>
  <c r="ZG49" i="3"/>
  <c r="ZG41" i="3"/>
  <c r="ZG48" i="3"/>
  <c r="ZG46" i="3"/>
  <c r="ZG42" i="3"/>
  <c r="ZG47" i="3"/>
  <c r="ZG45" i="3"/>
  <c r="ZG43" i="3"/>
  <c r="ZG44" i="3"/>
  <c r="ZG40" i="3"/>
  <c r="ZM99" i="3"/>
  <c r="ZM94" i="3"/>
  <c r="ZM97" i="3"/>
  <c r="ZM96" i="3"/>
  <c r="ZM98" i="3"/>
  <c r="ZM95" i="3"/>
  <c r="ZM93" i="3"/>
  <c r="ZM89" i="3"/>
  <c r="ZM92" i="3"/>
  <c r="ZM91" i="3"/>
  <c r="ZM88" i="3"/>
  <c r="ZM90" i="3"/>
  <c r="ZM85" i="3"/>
  <c r="ZM81" i="3"/>
  <c r="ZM84" i="3"/>
  <c r="ZM86" i="3"/>
  <c r="ZM83" i="3"/>
  <c r="ZM87" i="3"/>
  <c r="ZM82" i="3"/>
  <c r="ZM77" i="3"/>
  <c r="ZM78" i="3"/>
  <c r="ZM79" i="3"/>
  <c r="ZM80" i="3"/>
  <c r="ZM76" i="3"/>
  <c r="ZM74" i="3"/>
  <c r="ZM72" i="3"/>
  <c r="ZM73" i="3"/>
  <c r="ZM66" i="3"/>
  <c r="ZM75" i="3"/>
  <c r="ZM71" i="3"/>
  <c r="ZM67" i="3"/>
  <c r="ZM65" i="3"/>
  <c r="ZM70" i="3"/>
  <c r="ZM68" i="3"/>
  <c r="ZM69" i="3"/>
  <c r="ZM58" i="3"/>
  <c r="ZM59" i="3"/>
  <c r="ZM60" i="3"/>
  <c r="ZM61" i="3"/>
  <c r="ZM64" i="3"/>
  <c r="ZM62" i="3"/>
  <c r="ZM63" i="3"/>
  <c r="ZM57" i="3"/>
  <c r="ZM50" i="3"/>
  <c r="ZM51" i="3"/>
  <c r="ZM54" i="3"/>
  <c r="ZM52" i="3"/>
  <c r="ZM55" i="3"/>
  <c r="ZM53" i="3"/>
  <c r="ZM56" i="3"/>
  <c r="ZM49" i="3"/>
  <c r="ZM48" i="3"/>
  <c r="ZM41" i="3"/>
  <c r="ZM46" i="3"/>
  <c r="ZM42" i="3"/>
  <c r="ZM47" i="3"/>
  <c r="ZM45" i="3"/>
  <c r="ZM43" i="3"/>
  <c r="ZM44" i="3"/>
  <c r="ZM40" i="3"/>
  <c r="ZS99" i="3"/>
  <c r="ZS98" i="3"/>
  <c r="ZS96" i="3"/>
  <c r="ZS94" i="3"/>
  <c r="ZS97" i="3"/>
  <c r="ZS95" i="3"/>
  <c r="ZS93" i="3"/>
  <c r="ZS92" i="3"/>
  <c r="ZS89" i="3"/>
  <c r="ZS90" i="3"/>
  <c r="ZS91" i="3"/>
  <c r="ZS88" i="3"/>
  <c r="ZS86" i="3"/>
  <c r="ZS81" i="3"/>
  <c r="ZS87" i="3"/>
  <c r="ZS84" i="3"/>
  <c r="ZS85" i="3"/>
  <c r="ZS83" i="3"/>
  <c r="ZS82" i="3"/>
  <c r="ZS79" i="3"/>
  <c r="ZS77" i="3"/>
  <c r="ZS78" i="3"/>
  <c r="ZS80" i="3"/>
  <c r="ZS76" i="3"/>
  <c r="ZS75" i="3"/>
  <c r="ZS74" i="3"/>
  <c r="ZS72" i="3"/>
  <c r="ZS73" i="3"/>
  <c r="ZS66" i="3"/>
  <c r="ZS71" i="3"/>
  <c r="ZS67" i="3"/>
  <c r="ZS65" i="3"/>
  <c r="ZS70" i="3"/>
  <c r="ZS68" i="3"/>
  <c r="ZS69" i="3"/>
  <c r="ZS64" i="3"/>
  <c r="ZS58" i="3"/>
  <c r="ZS59" i="3"/>
  <c r="ZS60" i="3"/>
  <c r="ZS61" i="3"/>
  <c r="ZS62" i="3"/>
  <c r="ZS63" i="3"/>
  <c r="ZS57" i="3"/>
  <c r="ZS50" i="3"/>
  <c r="ZS51" i="3"/>
  <c r="ZS54" i="3"/>
  <c r="ZS52" i="3"/>
  <c r="ZS56" i="3"/>
  <c r="ZS55" i="3"/>
  <c r="ZS53" i="3"/>
  <c r="ZS49" i="3"/>
  <c r="ZS41" i="3"/>
  <c r="ZS46" i="3"/>
  <c r="ZS42" i="3"/>
  <c r="ZS47" i="3"/>
  <c r="ZS45" i="3"/>
  <c r="ZS43" i="3"/>
  <c r="ZS44" i="3"/>
  <c r="ZS48" i="3"/>
  <c r="ZS40" i="3"/>
  <c r="ZY98" i="3"/>
  <c r="ZY99" i="3"/>
  <c r="ZY94" i="3"/>
  <c r="ZY97" i="3"/>
  <c r="ZY96" i="3"/>
  <c r="ZY93" i="3"/>
  <c r="ZY95" i="3"/>
  <c r="ZY89" i="3"/>
  <c r="ZY91" i="3"/>
  <c r="ZY92" i="3"/>
  <c r="ZY90" i="3"/>
  <c r="ZY87" i="3"/>
  <c r="ZY88" i="3"/>
  <c r="ZY81" i="3"/>
  <c r="ZY86" i="3"/>
  <c r="ZY84" i="3"/>
  <c r="ZY83" i="3"/>
  <c r="ZY85" i="3"/>
  <c r="ZY82" i="3"/>
  <c r="ZY77" i="3"/>
  <c r="ZY78" i="3"/>
  <c r="ZY80" i="3"/>
  <c r="ZY76" i="3"/>
  <c r="ZY74" i="3"/>
  <c r="ZY72" i="3"/>
  <c r="ZY75" i="3"/>
  <c r="ZY79" i="3"/>
  <c r="ZY73" i="3"/>
  <c r="ZY66" i="3"/>
  <c r="ZY71" i="3"/>
  <c r="ZY67" i="3"/>
  <c r="ZY65" i="3"/>
  <c r="ZY70" i="3"/>
  <c r="ZY68" i="3"/>
  <c r="ZY69" i="3"/>
  <c r="ZY58" i="3"/>
  <c r="ZY59" i="3"/>
  <c r="ZY64" i="3"/>
  <c r="ZY60" i="3"/>
  <c r="ZY61" i="3"/>
  <c r="ZY62" i="3"/>
  <c r="ZY63" i="3"/>
  <c r="ZY57" i="3"/>
  <c r="ZY50" i="3"/>
  <c r="ZY51" i="3"/>
  <c r="ZY56" i="3"/>
  <c r="ZY54" i="3"/>
  <c r="ZY52" i="3"/>
  <c r="ZY55" i="3"/>
  <c r="ZY53" i="3"/>
  <c r="ZY49" i="3"/>
  <c r="ZY41" i="3"/>
  <c r="ZY46" i="3"/>
  <c r="ZY42" i="3"/>
  <c r="ZY47" i="3"/>
  <c r="ZY45" i="3"/>
  <c r="ZY43" i="3"/>
  <c r="ZY44" i="3"/>
  <c r="ZY48" i="3"/>
  <c r="ZY40" i="3"/>
  <c r="AAE99" i="3"/>
  <c r="AAE98" i="3"/>
  <c r="AAE94" i="3"/>
  <c r="AAE96" i="3"/>
  <c r="AAE97" i="3"/>
  <c r="AAE95" i="3"/>
  <c r="AAE93" i="3"/>
  <c r="AAE89" i="3"/>
  <c r="AAE92" i="3"/>
  <c r="AAE90" i="3"/>
  <c r="AAE88" i="3"/>
  <c r="AAE91" i="3"/>
  <c r="AAE87" i="3"/>
  <c r="AAE85" i="3"/>
  <c r="AAE81" i="3"/>
  <c r="AAE84" i="3"/>
  <c r="AAE83" i="3"/>
  <c r="AAE86" i="3"/>
  <c r="AAE82" i="3"/>
  <c r="AAE77" i="3"/>
  <c r="AAE78" i="3"/>
  <c r="AAE80" i="3"/>
  <c r="AAE79" i="3"/>
  <c r="AAE76" i="3"/>
  <c r="AAE74" i="3"/>
  <c r="AAE72" i="3"/>
  <c r="AAE73" i="3"/>
  <c r="AAE75" i="3"/>
  <c r="AAE66" i="3"/>
  <c r="AAE71" i="3"/>
  <c r="AAE67" i="3"/>
  <c r="AAE65" i="3"/>
  <c r="AAE70" i="3"/>
  <c r="AAE68" i="3"/>
  <c r="AAE69" i="3"/>
  <c r="AAE58" i="3"/>
  <c r="AAE59" i="3"/>
  <c r="AAE60" i="3"/>
  <c r="AAE61" i="3"/>
  <c r="AAE64" i="3"/>
  <c r="AAE62" i="3"/>
  <c r="AAE63" i="3"/>
  <c r="AAE57" i="3"/>
  <c r="AAE50" i="3"/>
  <c r="AAE56" i="3"/>
  <c r="AAE51" i="3"/>
  <c r="AAE54" i="3"/>
  <c r="AAE52" i="3"/>
  <c r="AAE55" i="3"/>
  <c r="AAE53" i="3"/>
  <c r="AAE49" i="3"/>
  <c r="AAE41" i="3"/>
  <c r="AAE46" i="3"/>
  <c r="AAE42" i="3"/>
  <c r="AAE47" i="3"/>
  <c r="AAE45" i="3"/>
  <c r="AAE43" i="3"/>
  <c r="AAE48" i="3"/>
  <c r="AAE44" i="3"/>
  <c r="AAE40" i="3"/>
  <c r="AAK99" i="3"/>
  <c r="AAK94" i="3"/>
  <c r="AAK97" i="3"/>
  <c r="AAK98" i="3"/>
  <c r="AAK95" i="3"/>
  <c r="AAK96" i="3"/>
  <c r="AAK93" i="3"/>
  <c r="AAK92" i="3"/>
  <c r="AAK89" i="3"/>
  <c r="AAK91" i="3"/>
  <c r="AAK90" i="3"/>
  <c r="AAK88" i="3"/>
  <c r="AAK87" i="3"/>
  <c r="AAK81" i="3"/>
  <c r="AAK86" i="3"/>
  <c r="AAK84" i="3"/>
  <c r="AAK85" i="3"/>
  <c r="AAK83" i="3"/>
  <c r="AAK82" i="3"/>
  <c r="AAK79" i="3"/>
  <c r="AAK77" i="3"/>
  <c r="AAK80" i="3"/>
  <c r="AAK78" i="3"/>
  <c r="AAK76" i="3"/>
  <c r="AAK75" i="3"/>
  <c r="AAK74" i="3"/>
  <c r="AAK72" i="3"/>
  <c r="AAK73" i="3"/>
  <c r="AAK66" i="3"/>
  <c r="AAK71" i="3"/>
  <c r="AAK67" i="3"/>
  <c r="AAK65" i="3"/>
  <c r="AAK70" i="3"/>
  <c r="AAK68" i="3"/>
  <c r="AAK69" i="3"/>
  <c r="AAK64" i="3"/>
  <c r="AAK58" i="3"/>
  <c r="AAK59" i="3"/>
  <c r="AAK60" i="3"/>
  <c r="AAK61" i="3"/>
  <c r="AAK62" i="3"/>
  <c r="AAK63" i="3"/>
  <c r="AAK57" i="3"/>
  <c r="AAK56" i="3"/>
  <c r="AAK50" i="3"/>
  <c r="AAK51" i="3"/>
  <c r="AAK54" i="3"/>
  <c r="AAK52" i="3"/>
  <c r="AAK55" i="3"/>
  <c r="AAK53" i="3"/>
  <c r="AAK49" i="3"/>
  <c r="AAK41" i="3"/>
  <c r="AAK46" i="3"/>
  <c r="AAK42" i="3"/>
  <c r="AAK48" i="3"/>
  <c r="AAK45" i="3"/>
  <c r="AAK43" i="3"/>
  <c r="AAK47" i="3"/>
  <c r="AAK44" i="3"/>
  <c r="AAK40" i="3"/>
  <c r="AAQ99" i="3"/>
  <c r="AAQ97" i="3"/>
  <c r="AAQ96" i="3"/>
  <c r="AAQ94" i="3"/>
  <c r="AAQ98" i="3"/>
  <c r="AAQ95" i="3"/>
  <c r="AAQ93" i="3"/>
  <c r="AAQ89" i="3"/>
  <c r="AAQ92" i="3"/>
  <c r="AAQ91" i="3"/>
  <c r="AAQ90" i="3"/>
  <c r="AAQ86" i="3"/>
  <c r="AAQ88" i="3"/>
  <c r="AAQ81" i="3"/>
  <c r="AAQ84" i="3"/>
  <c r="AAQ83" i="3"/>
  <c r="AAQ85" i="3"/>
  <c r="AAQ82" i="3"/>
  <c r="AAQ87" i="3"/>
  <c r="AAQ80" i="3"/>
  <c r="AAQ77" i="3"/>
  <c r="AAQ78" i="3"/>
  <c r="AAQ76" i="3"/>
  <c r="AAQ74" i="3"/>
  <c r="AAQ72" i="3"/>
  <c r="AAQ75" i="3"/>
  <c r="AAQ79" i="3"/>
  <c r="AAQ73" i="3"/>
  <c r="AAQ66" i="3"/>
  <c r="AAQ71" i="3"/>
  <c r="AAQ67" i="3"/>
  <c r="AAQ65" i="3"/>
  <c r="AAQ70" i="3"/>
  <c r="AAQ68" i="3"/>
  <c r="AAQ69" i="3"/>
  <c r="AAQ58" i="3"/>
  <c r="AAQ59" i="3"/>
  <c r="AAQ64" i="3"/>
  <c r="AAQ60" i="3"/>
  <c r="AAQ61" i="3"/>
  <c r="AAQ62" i="3"/>
  <c r="AAQ63" i="3"/>
  <c r="AAQ57" i="3"/>
  <c r="AAQ50" i="3"/>
  <c r="AAQ51" i="3"/>
  <c r="AAQ54" i="3"/>
  <c r="AAQ52" i="3"/>
  <c r="AAQ55" i="3"/>
  <c r="AAQ53" i="3"/>
  <c r="AAQ56" i="3"/>
  <c r="AAQ49" i="3"/>
  <c r="AAQ41" i="3"/>
  <c r="AAQ48" i="3"/>
  <c r="AAQ46" i="3"/>
  <c r="AAQ42" i="3"/>
  <c r="AAQ45" i="3"/>
  <c r="AAQ43" i="3"/>
  <c r="AAQ44" i="3"/>
  <c r="AAQ47" i="3"/>
  <c r="AAQ40" i="3"/>
  <c r="AAW94" i="3"/>
  <c r="AAW99" i="3"/>
  <c r="AAW97" i="3"/>
  <c r="AAW96" i="3"/>
  <c r="AAW98" i="3"/>
  <c r="AAW95" i="3"/>
  <c r="AAW89" i="3"/>
  <c r="AAW93" i="3"/>
  <c r="AAW91" i="3"/>
  <c r="AAW92" i="3"/>
  <c r="AAW90" i="3"/>
  <c r="AAW88" i="3"/>
  <c r="AAW86" i="3"/>
  <c r="AAW85" i="3"/>
  <c r="AAW81" i="3"/>
  <c r="AAW84" i="3"/>
  <c r="AAW87" i="3"/>
  <c r="AAW83" i="3"/>
  <c r="AAW82" i="3"/>
  <c r="AAW77" i="3"/>
  <c r="AAW78" i="3"/>
  <c r="AAW79" i="3"/>
  <c r="AAW80" i="3"/>
  <c r="AAW76" i="3"/>
  <c r="AAW74" i="3"/>
  <c r="AAW72" i="3"/>
  <c r="AAW73" i="3"/>
  <c r="AAW66" i="3"/>
  <c r="AAW71" i="3"/>
  <c r="AAW67" i="3"/>
  <c r="AAW65" i="3"/>
  <c r="AAW70" i="3"/>
  <c r="AAW68" i="3"/>
  <c r="AAW75" i="3"/>
  <c r="AAW69" i="3"/>
  <c r="AAW58" i="3"/>
  <c r="AAW59" i="3"/>
  <c r="AAW60" i="3"/>
  <c r="AAW61" i="3"/>
  <c r="AAW64" i="3"/>
  <c r="AAW62" i="3"/>
  <c r="AAW63" i="3"/>
  <c r="AAW57" i="3"/>
  <c r="AAW50" i="3"/>
  <c r="AAW51" i="3"/>
  <c r="AAW54" i="3"/>
  <c r="AAW52" i="3"/>
  <c r="AAW55" i="3"/>
  <c r="AAW53" i="3"/>
  <c r="AAW56" i="3"/>
  <c r="AAW49" i="3"/>
  <c r="AAW48" i="3"/>
  <c r="AAW41" i="3"/>
  <c r="AAW46" i="3"/>
  <c r="AAW42" i="3"/>
  <c r="AAW45" i="3"/>
  <c r="AAW43" i="3"/>
  <c r="AAW44" i="3"/>
  <c r="AAW47" i="3"/>
  <c r="AAW40" i="3"/>
  <c r="ABC98" i="3"/>
  <c r="ABC96" i="3"/>
  <c r="ABC99" i="3"/>
  <c r="ABC97" i="3"/>
  <c r="ABC94" i="3"/>
  <c r="ABC93" i="3"/>
  <c r="ABC95" i="3"/>
  <c r="ABC92" i="3"/>
  <c r="ABC89" i="3"/>
  <c r="ABC90" i="3"/>
  <c r="ABC91" i="3"/>
  <c r="ABC88" i="3"/>
  <c r="ABC86" i="3"/>
  <c r="ABC81" i="3"/>
  <c r="ABC84" i="3"/>
  <c r="ABC85" i="3"/>
  <c r="ABC83" i="3"/>
  <c r="ABC82" i="3"/>
  <c r="ABC87" i="3"/>
  <c r="ABC79" i="3"/>
  <c r="ABC77" i="3"/>
  <c r="ABC78" i="3"/>
  <c r="ABC80" i="3"/>
  <c r="ABC76" i="3"/>
  <c r="ABC75" i="3"/>
  <c r="ABC74" i="3"/>
  <c r="ABC72" i="3"/>
  <c r="ABC73" i="3"/>
  <c r="ABC66" i="3"/>
  <c r="ABC71" i="3"/>
  <c r="ABC67" i="3"/>
  <c r="ABC65" i="3"/>
  <c r="ABC70" i="3"/>
  <c r="ABC68" i="3"/>
  <c r="ABC69" i="3"/>
  <c r="ABC64" i="3"/>
  <c r="ABC58" i="3"/>
  <c r="ABC59" i="3"/>
  <c r="ABC60" i="3"/>
  <c r="ABC61" i="3"/>
  <c r="ABC62" i="3"/>
  <c r="ABC63" i="3"/>
  <c r="ABC57" i="3"/>
  <c r="ABC50" i="3"/>
  <c r="ABC51" i="3"/>
  <c r="ABC54" i="3"/>
  <c r="ABC52" i="3"/>
  <c r="ABC56" i="3"/>
  <c r="ABC55" i="3"/>
  <c r="ABC53" i="3"/>
  <c r="ABC49" i="3"/>
  <c r="ABC47" i="3"/>
  <c r="ABC41" i="3"/>
  <c r="ABC46" i="3"/>
  <c r="ABC42" i="3"/>
  <c r="ABC45" i="3"/>
  <c r="ABC43" i="3"/>
  <c r="ABC44" i="3"/>
  <c r="ABC48" i="3"/>
  <c r="ABC40" i="3"/>
  <c r="ABI97" i="3"/>
  <c r="ABI99" i="3"/>
  <c r="ABI98" i="3"/>
  <c r="ABI94" i="3"/>
  <c r="ABI96" i="3"/>
  <c r="ABI93" i="3"/>
  <c r="ABI95" i="3"/>
  <c r="ABI89" i="3"/>
  <c r="ABI92" i="3"/>
  <c r="ABI91" i="3"/>
  <c r="ABI87" i="3"/>
  <c r="ABI90" i="3"/>
  <c r="ABI88" i="3"/>
  <c r="ABI81" i="3"/>
  <c r="ABI84" i="3"/>
  <c r="ABI83" i="3"/>
  <c r="ABI85" i="3"/>
  <c r="ABI86" i="3"/>
  <c r="ABI82" i="3"/>
  <c r="ABI77" i="3"/>
  <c r="ABI78" i="3"/>
  <c r="ABI80" i="3"/>
  <c r="ABI76" i="3"/>
  <c r="ABI74" i="3"/>
  <c r="ABI72" i="3"/>
  <c r="ABI79" i="3"/>
  <c r="ABI75" i="3"/>
  <c r="ABI73" i="3"/>
  <c r="ABI66" i="3"/>
  <c r="ABI71" i="3"/>
  <c r="ABI67" i="3"/>
  <c r="ABI65" i="3"/>
  <c r="ABI70" i="3"/>
  <c r="ABI68" i="3"/>
  <c r="ABI69" i="3"/>
  <c r="ABI58" i="3"/>
  <c r="ABI59" i="3"/>
  <c r="ABI64" i="3"/>
  <c r="ABI60" i="3"/>
  <c r="ABI61" i="3"/>
  <c r="ABI62" i="3"/>
  <c r="ABI63" i="3"/>
  <c r="ABI57" i="3"/>
  <c r="ABI50" i="3"/>
  <c r="ABI51" i="3"/>
  <c r="ABI56" i="3"/>
  <c r="ABI54" i="3"/>
  <c r="ABI52" i="3"/>
  <c r="ABI55" i="3"/>
  <c r="ABI53" i="3"/>
  <c r="ABI49" i="3"/>
  <c r="ABI41" i="3"/>
  <c r="ABI47" i="3"/>
  <c r="ABI46" i="3"/>
  <c r="ABI42" i="3"/>
  <c r="ABI45" i="3"/>
  <c r="ABI43" i="3"/>
  <c r="ABI44" i="3"/>
  <c r="ABI48" i="3"/>
  <c r="ABI40" i="3"/>
  <c r="ABO99" i="3"/>
  <c r="ABO98" i="3"/>
  <c r="ABO94" i="3"/>
  <c r="ABO96" i="3"/>
  <c r="ABO97" i="3"/>
  <c r="ABO95" i="3"/>
  <c r="ABO93" i="3"/>
  <c r="ABO89" i="3"/>
  <c r="ABO92" i="3"/>
  <c r="ABO90" i="3"/>
  <c r="ABO88" i="3"/>
  <c r="ABO91" i="3"/>
  <c r="ABO85" i="3"/>
  <c r="ABO81" i="3"/>
  <c r="ABO84" i="3"/>
  <c r="ABO86" i="3"/>
  <c r="ABO83" i="3"/>
  <c r="ABO87" i="3"/>
  <c r="ABO82" i="3"/>
  <c r="ABO77" i="3"/>
  <c r="ABO78" i="3"/>
  <c r="ABO80" i="3"/>
  <c r="ABO79" i="3"/>
  <c r="ABO76" i="3"/>
  <c r="ABO74" i="3"/>
  <c r="ABO72" i="3"/>
  <c r="ABO73" i="3"/>
  <c r="ABO66" i="3"/>
  <c r="ABO75" i="3"/>
  <c r="ABO71" i="3"/>
  <c r="ABO67" i="3"/>
  <c r="ABO65" i="3"/>
  <c r="ABO70" i="3"/>
  <c r="ABO68" i="3"/>
  <c r="ABO69" i="3"/>
  <c r="ABO58" i="3"/>
  <c r="ABO59" i="3"/>
  <c r="ABO60" i="3"/>
  <c r="ABO61" i="3"/>
  <c r="ABO64" i="3"/>
  <c r="ABO62" i="3"/>
  <c r="ABO63" i="3"/>
  <c r="ABO57" i="3"/>
  <c r="ABO50" i="3"/>
  <c r="ABO56" i="3"/>
  <c r="ABO51" i="3"/>
  <c r="ABO54" i="3"/>
  <c r="ABO52" i="3"/>
  <c r="ABO55" i="3"/>
  <c r="ABO53" i="3"/>
  <c r="ABO49" i="3"/>
  <c r="ABO41" i="3"/>
  <c r="ABO46" i="3"/>
  <c r="ABO42" i="3"/>
  <c r="ABO47" i="3"/>
  <c r="ABO45" i="3"/>
  <c r="ABO43" i="3"/>
  <c r="ABO48" i="3"/>
  <c r="ABO44" i="3"/>
  <c r="ABO40" i="3"/>
  <c r="ABU99" i="3"/>
  <c r="ABU97" i="3"/>
  <c r="ABU94" i="3"/>
  <c r="ABU95" i="3"/>
  <c r="ABU96" i="3"/>
  <c r="ABU98" i="3"/>
  <c r="ABU92" i="3"/>
  <c r="ABU89" i="3"/>
  <c r="ABU91" i="3"/>
  <c r="ABU90" i="3"/>
  <c r="ABU93" i="3"/>
  <c r="ABU88" i="3"/>
  <c r="ABU87" i="3"/>
  <c r="ABU81" i="3"/>
  <c r="ABU84" i="3"/>
  <c r="ABU85" i="3"/>
  <c r="ABU83" i="3"/>
  <c r="ABU86" i="3"/>
  <c r="ABU82" i="3"/>
  <c r="ABU79" i="3"/>
  <c r="ABU77" i="3"/>
  <c r="ABU80" i="3"/>
  <c r="ABU78" i="3"/>
  <c r="ABU76" i="3"/>
  <c r="ABU75" i="3"/>
  <c r="ABU74" i="3"/>
  <c r="ABU72" i="3"/>
  <c r="ABU73" i="3"/>
  <c r="ABU66" i="3"/>
  <c r="ABU71" i="3"/>
  <c r="ABU67" i="3"/>
  <c r="ABU65" i="3"/>
  <c r="ABU70" i="3"/>
  <c r="ABU68" i="3"/>
  <c r="ABU69" i="3"/>
  <c r="ABU64" i="3"/>
  <c r="ABU58" i="3"/>
  <c r="ABU59" i="3"/>
  <c r="ABU60" i="3"/>
  <c r="ABU61" i="3"/>
  <c r="ABU62" i="3"/>
  <c r="ABU63" i="3"/>
  <c r="ABU57" i="3"/>
  <c r="ABU56" i="3"/>
  <c r="ABU50" i="3"/>
  <c r="ABU51" i="3"/>
  <c r="ABU54" i="3"/>
  <c r="ABU52" i="3"/>
  <c r="ABU55" i="3"/>
  <c r="ABU53" i="3"/>
  <c r="ABU49" i="3"/>
  <c r="ABU41" i="3"/>
  <c r="ABU46" i="3"/>
  <c r="ABU42" i="3"/>
  <c r="ABU48" i="3"/>
  <c r="ABU45" i="3"/>
  <c r="ABU43" i="3"/>
  <c r="ABU47" i="3"/>
  <c r="ABU44" i="3"/>
  <c r="ABU40" i="3"/>
  <c r="ACA97" i="3"/>
  <c r="ACA99" i="3"/>
  <c r="ACA98" i="3"/>
  <c r="ACA96" i="3"/>
  <c r="ACA94" i="3"/>
  <c r="ACA93" i="3"/>
  <c r="ACA95" i="3"/>
  <c r="ACA92" i="3"/>
  <c r="ACA89" i="3"/>
  <c r="ACA91" i="3"/>
  <c r="ACA90" i="3"/>
  <c r="ACA86" i="3"/>
  <c r="ACA88" i="3"/>
  <c r="ACA81" i="3"/>
  <c r="ACA84" i="3"/>
  <c r="ACA83" i="3"/>
  <c r="ACA87" i="3"/>
  <c r="ACA85" i="3"/>
  <c r="ACA82" i="3"/>
  <c r="ACA80" i="3"/>
  <c r="ACA77" i="3"/>
  <c r="ACA78" i="3"/>
  <c r="ACA79" i="3"/>
  <c r="ACA76" i="3"/>
  <c r="ACA74" i="3"/>
  <c r="ACA72" i="3"/>
  <c r="ACA75" i="3"/>
  <c r="ACA73" i="3"/>
  <c r="ACA66" i="3"/>
  <c r="ACA71" i="3"/>
  <c r="ACA67" i="3"/>
  <c r="ACA65" i="3"/>
  <c r="ACA70" i="3"/>
  <c r="ACA68" i="3"/>
  <c r="ACA69" i="3"/>
  <c r="ACA58" i="3"/>
  <c r="ACA59" i="3"/>
  <c r="ACA64" i="3"/>
  <c r="ACA60" i="3"/>
  <c r="ACA61" i="3"/>
  <c r="ACA62" i="3"/>
  <c r="ACA63" i="3"/>
  <c r="ACA57" i="3"/>
  <c r="ACA50" i="3"/>
  <c r="ACA51" i="3"/>
  <c r="ACA54" i="3"/>
  <c r="ACA52" i="3"/>
  <c r="ACA55" i="3"/>
  <c r="ACA53" i="3"/>
  <c r="ACA56" i="3"/>
  <c r="ACA49" i="3"/>
  <c r="ACA41" i="3"/>
  <c r="ACA48" i="3"/>
  <c r="ACA46" i="3"/>
  <c r="ACA42" i="3"/>
  <c r="ACA45" i="3"/>
  <c r="ACA43" i="3"/>
  <c r="ACA44" i="3"/>
  <c r="ACA47" i="3"/>
  <c r="ACA40" i="3"/>
  <c r="ACG94" i="3"/>
  <c r="ACG98" i="3"/>
  <c r="ACG99" i="3"/>
  <c r="ACG96" i="3"/>
  <c r="ACG95" i="3"/>
  <c r="ACG97" i="3"/>
  <c r="ACG93" i="3"/>
  <c r="ACG89" i="3"/>
  <c r="ACG91" i="3"/>
  <c r="ACG88" i="3"/>
  <c r="ACG92" i="3"/>
  <c r="ACG90" i="3"/>
  <c r="ACG87" i="3"/>
  <c r="ACG85" i="3"/>
  <c r="ACG81" i="3"/>
  <c r="ACG84" i="3"/>
  <c r="ACG83" i="3"/>
  <c r="ACG86" i="3"/>
  <c r="ACG82" i="3"/>
  <c r="ACG77" i="3"/>
  <c r="ACG78" i="3"/>
  <c r="ACG79" i="3"/>
  <c r="ACG80" i="3"/>
  <c r="ACG76" i="3"/>
  <c r="ACG74" i="3"/>
  <c r="ACG72" i="3"/>
  <c r="ACG73" i="3"/>
  <c r="ACG75" i="3"/>
  <c r="ACG66" i="3"/>
  <c r="ACG71" i="3"/>
  <c r="ACG67" i="3"/>
  <c r="ACG65" i="3"/>
  <c r="ACG70" i="3"/>
  <c r="ACG68" i="3"/>
  <c r="ACG69" i="3"/>
  <c r="ACG58" i="3"/>
  <c r="ACG59" i="3"/>
  <c r="ACG60" i="3"/>
  <c r="ACG61" i="3"/>
  <c r="ACG64" i="3"/>
  <c r="ACG62" i="3"/>
  <c r="ACG63" i="3"/>
  <c r="ACG57" i="3"/>
  <c r="ACG50" i="3"/>
  <c r="ACG51" i="3"/>
  <c r="ACG54" i="3"/>
  <c r="ACG52" i="3"/>
  <c r="ACG55" i="3"/>
  <c r="ACG53" i="3"/>
  <c r="ACG56" i="3"/>
  <c r="ACG49" i="3"/>
  <c r="ACG48" i="3"/>
  <c r="ACG41" i="3"/>
  <c r="ACG46" i="3"/>
  <c r="ACG42" i="3"/>
  <c r="ACG45" i="3"/>
  <c r="ACG43" i="3"/>
  <c r="ACG44" i="3"/>
  <c r="ACG47" i="3"/>
  <c r="ACG40" i="3"/>
  <c r="ACM98" i="3"/>
  <c r="ACM96" i="3"/>
  <c r="ACM99" i="3"/>
  <c r="ACM94" i="3"/>
  <c r="ACM97" i="3"/>
  <c r="ACM95" i="3"/>
  <c r="ACM93" i="3"/>
  <c r="ACM92" i="3"/>
  <c r="ACM89" i="3"/>
  <c r="ACM90" i="3"/>
  <c r="ACM91" i="3"/>
  <c r="ACM88" i="3"/>
  <c r="ACM86" i="3"/>
  <c r="ACM81" i="3"/>
  <c r="ACM84" i="3"/>
  <c r="ACM85" i="3"/>
  <c r="ACM83" i="3"/>
  <c r="ACM87" i="3"/>
  <c r="ACM82" i="3"/>
  <c r="ACM79" i="3"/>
  <c r="ACM77" i="3"/>
  <c r="ACM78" i="3"/>
  <c r="ACM80" i="3"/>
  <c r="ACM76" i="3"/>
  <c r="ACM75" i="3"/>
  <c r="ACM74" i="3"/>
  <c r="ACM72" i="3"/>
  <c r="ACM73" i="3"/>
  <c r="ACM66" i="3"/>
  <c r="ACM71" i="3"/>
  <c r="ACM67" i="3"/>
  <c r="ACM65" i="3"/>
  <c r="ACM70" i="3"/>
  <c r="ACM68" i="3"/>
  <c r="ACM69" i="3"/>
  <c r="ACM64" i="3"/>
  <c r="ACM58" i="3"/>
  <c r="ACM59" i="3"/>
  <c r="ACM60" i="3"/>
  <c r="ACM61" i="3"/>
  <c r="ACM62" i="3"/>
  <c r="ACM63" i="3"/>
  <c r="ACM57" i="3"/>
  <c r="ACM50" i="3"/>
  <c r="ACM51" i="3"/>
  <c r="ACM54" i="3"/>
  <c r="ACM52" i="3"/>
  <c r="ACM56" i="3"/>
  <c r="ACM55" i="3"/>
  <c r="ACM53" i="3"/>
  <c r="ACM49" i="3"/>
  <c r="ACM41" i="3"/>
  <c r="ACM47" i="3"/>
  <c r="ACM46" i="3"/>
  <c r="ACM42" i="3"/>
  <c r="ACM45" i="3"/>
  <c r="ACM43" i="3"/>
  <c r="ACM44" i="3"/>
  <c r="ACM48" i="3"/>
  <c r="ACM40" i="3"/>
  <c r="ACS99" i="3"/>
  <c r="ACS94" i="3"/>
  <c r="ACS97" i="3"/>
  <c r="ACS95" i="3"/>
  <c r="ACS98" i="3"/>
  <c r="ACS93" i="3"/>
  <c r="ACS89" i="3"/>
  <c r="ACS92" i="3"/>
  <c r="ACS96" i="3"/>
  <c r="ACS91" i="3"/>
  <c r="ACS87" i="3"/>
  <c r="ACS88" i="3"/>
  <c r="ACS81" i="3"/>
  <c r="ACS90" i="3"/>
  <c r="ACS84" i="3"/>
  <c r="ACS83" i="3"/>
  <c r="ACS86" i="3"/>
  <c r="ACS85" i="3"/>
  <c r="ACS82" i="3"/>
  <c r="ACS77" i="3"/>
  <c r="ACS78" i="3"/>
  <c r="ACS80" i="3"/>
  <c r="ACS79" i="3"/>
  <c r="ACS76" i="3"/>
  <c r="ACS74" i="3"/>
  <c r="ACS72" i="3"/>
  <c r="ACS75" i="3"/>
  <c r="ACS73" i="3"/>
  <c r="ACS66" i="3"/>
  <c r="ACS71" i="3"/>
  <c r="ACS67" i="3"/>
  <c r="ACS65" i="3"/>
  <c r="ACS70" i="3"/>
  <c r="ACS68" i="3"/>
  <c r="ACS69" i="3"/>
  <c r="ACS58" i="3"/>
  <c r="ACS59" i="3"/>
  <c r="ACS64" i="3"/>
  <c r="ACS60" i="3"/>
  <c r="ACS61" i="3"/>
  <c r="ACS62" i="3"/>
  <c r="ACS63" i="3"/>
  <c r="ACS57" i="3"/>
  <c r="ACS50" i="3"/>
  <c r="ACS51" i="3"/>
  <c r="ACS56" i="3"/>
  <c r="ACS54" i="3"/>
  <c r="ACS52" i="3"/>
  <c r="ACS55" i="3"/>
  <c r="ACS53" i="3"/>
  <c r="ACS49" i="3"/>
  <c r="ACS41" i="3"/>
  <c r="ACS46" i="3"/>
  <c r="ACS42" i="3"/>
  <c r="ACS45" i="3"/>
  <c r="ACS43" i="3"/>
  <c r="ACS47" i="3"/>
  <c r="ACS44" i="3"/>
  <c r="ACS48" i="3"/>
  <c r="ACS40" i="3"/>
  <c r="ACY98" i="3"/>
  <c r="ACY99" i="3"/>
  <c r="ACY94" i="3"/>
  <c r="ACY97" i="3"/>
  <c r="ACY96" i="3"/>
  <c r="ACY95" i="3"/>
  <c r="ACY93" i="3"/>
  <c r="ACY89" i="3"/>
  <c r="ACY90" i="3"/>
  <c r="ACY92" i="3"/>
  <c r="ACY88" i="3"/>
  <c r="ACY86" i="3"/>
  <c r="ACY85" i="3"/>
  <c r="ACY81" i="3"/>
  <c r="ACY84" i="3"/>
  <c r="ACY87" i="3"/>
  <c r="ACY83" i="3"/>
  <c r="ACY91" i="3"/>
  <c r="ACY82" i="3"/>
  <c r="ACY77" i="3"/>
  <c r="ACY78" i="3"/>
  <c r="ACY80" i="3"/>
  <c r="ACY79" i="3"/>
  <c r="ACY76" i="3"/>
  <c r="ACY74" i="3"/>
  <c r="ACY72" i="3"/>
  <c r="ACY73" i="3"/>
  <c r="ACY66" i="3"/>
  <c r="ACY71" i="3"/>
  <c r="ACY67" i="3"/>
  <c r="ACY65" i="3"/>
  <c r="ACY70" i="3"/>
  <c r="ACY68" i="3"/>
  <c r="ACY75" i="3"/>
  <c r="ACY69" i="3"/>
  <c r="ACY58" i="3"/>
  <c r="ACY59" i="3"/>
  <c r="ACY60" i="3"/>
  <c r="ACY61" i="3"/>
  <c r="ACY64" i="3"/>
  <c r="ACY62" i="3"/>
  <c r="ACY63" i="3"/>
  <c r="ACY57" i="3"/>
  <c r="ACY50" i="3"/>
  <c r="ACY56" i="3"/>
  <c r="ACY51" i="3"/>
  <c r="ACY54" i="3"/>
  <c r="ACY52" i="3"/>
  <c r="ACY55" i="3"/>
  <c r="ACY53" i="3"/>
  <c r="ACY49" i="3"/>
  <c r="ACY41" i="3"/>
  <c r="ACY46" i="3"/>
  <c r="ACY42" i="3"/>
  <c r="ACY45" i="3"/>
  <c r="ACY43" i="3"/>
  <c r="ACY48" i="3"/>
  <c r="ACY44" i="3"/>
  <c r="ACY47" i="3"/>
  <c r="ACY40" i="3"/>
  <c r="ADE99" i="3"/>
  <c r="ADE94" i="3"/>
  <c r="ADE98" i="3"/>
  <c r="ADE97" i="3"/>
  <c r="ADE95" i="3"/>
  <c r="ADE96" i="3"/>
  <c r="ADE93" i="3"/>
  <c r="ADE89" i="3"/>
  <c r="ADE91" i="3"/>
  <c r="ADE92" i="3"/>
  <c r="ADE90" i="3"/>
  <c r="ADE88" i="3"/>
  <c r="ADE87" i="3"/>
  <c r="ADE81" i="3"/>
  <c r="ADE84" i="3"/>
  <c r="ADE85" i="3"/>
  <c r="ADE83" i="3"/>
  <c r="ADE86" i="3"/>
  <c r="ADE82" i="3"/>
  <c r="ADE79" i="3"/>
  <c r="ADE77" i="3"/>
  <c r="ADE80" i="3"/>
  <c r="ADE78" i="3"/>
  <c r="ADE76" i="3"/>
  <c r="ADE75" i="3"/>
  <c r="ADE74" i="3"/>
  <c r="ADE72" i="3"/>
  <c r="ADE73" i="3"/>
  <c r="ADE66" i="3"/>
  <c r="ADE71" i="3"/>
  <c r="ADE67" i="3"/>
  <c r="ADE65" i="3"/>
  <c r="ADE70" i="3"/>
  <c r="ADE68" i="3"/>
  <c r="ADE69" i="3"/>
  <c r="ADE64" i="3"/>
  <c r="ADE58" i="3"/>
  <c r="ADE59" i="3"/>
  <c r="ADE60" i="3"/>
  <c r="ADE61" i="3"/>
  <c r="ADE62" i="3"/>
  <c r="ADE63" i="3"/>
  <c r="ADE57" i="3"/>
  <c r="ADE56" i="3"/>
  <c r="ADE50" i="3"/>
  <c r="ADE51" i="3"/>
  <c r="ADE54" i="3"/>
  <c r="ADE52" i="3"/>
  <c r="ADE55" i="3"/>
  <c r="ADE53" i="3"/>
  <c r="ADE49" i="3"/>
  <c r="ADE41" i="3"/>
  <c r="ADE47" i="3"/>
  <c r="ADE46" i="3"/>
  <c r="ADE42" i="3"/>
  <c r="ADE48" i="3"/>
  <c r="ADE45" i="3"/>
  <c r="ADE43" i="3"/>
  <c r="ADE44" i="3"/>
  <c r="ADE40" i="3"/>
  <c r="ADK97" i="3"/>
  <c r="ADK99" i="3"/>
  <c r="ADK98" i="3"/>
  <c r="ADK96" i="3"/>
  <c r="ADK94" i="3"/>
  <c r="ADK93" i="3"/>
  <c r="ADK92" i="3"/>
  <c r="ADK95" i="3"/>
  <c r="ADK89" i="3"/>
  <c r="ADK91" i="3"/>
  <c r="ADK90" i="3"/>
  <c r="ADK86" i="3"/>
  <c r="ADK88" i="3"/>
  <c r="ADK81" i="3"/>
  <c r="ADK87" i="3"/>
  <c r="ADK84" i="3"/>
  <c r="ADK83" i="3"/>
  <c r="ADK85" i="3"/>
  <c r="ADK82" i="3"/>
  <c r="ADK80" i="3"/>
  <c r="ADK77" i="3"/>
  <c r="ADK78" i="3"/>
  <c r="ADK79" i="3"/>
  <c r="ADK76" i="3"/>
  <c r="ADK74" i="3"/>
  <c r="ADK72" i="3"/>
  <c r="ADK75" i="3"/>
  <c r="ADK73" i="3"/>
  <c r="ADK66" i="3"/>
  <c r="ADK67" i="3"/>
  <c r="ADK65" i="3"/>
  <c r="ADK71" i="3"/>
  <c r="ADK70" i="3"/>
  <c r="ADK68" i="3"/>
  <c r="ADK69" i="3"/>
  <c r="ADK58" i="3"/>
  <c r="ADK59" i="3"/>
  <c r="ADK64" i="3"/>
  <c r="ADK60" i="3"/>
  <c r="ADK61" i="3"/>
  <c r="ADK62" i="3"/>
  <c r="ADK63" i="3"/>
  <c r="ADK57" i="3"/>
  <c r="ADK50" i="3"/>
  <c r="ADK51" i="3"/>
  <c r="ADK54" i="3"/>
  <c r="ADK52" i="3"/>
  <c r="ADK55" i="3"/>
  <c r="ADK53" i="3"/>
  <c r="ADK56" i="3"/>
  <c r="ADK49" i="3"/>
  <c r="ADK41" i="3"/>
  <c r="ADK48" i="3"/>
  <c r="ADK46" i="3"/>
  <c r="ADK42" i="3"/>
  <c r="ADK45" i="3"/>
  <c r="ADK43" i="3"/>
  <c r="ADK47" i="3"/>
  <c r="ADK44" i="3"/>
  <c r="ADK40" i="3"/>
  <c r="ADQ99" i="3"/>
  <c r="ADQ97" i="3"/>
  <c r="ADQ94" i="3"/>
  <c r="ADQ96" i="3"/>
  <c r="ADQ98" i="3"/>
  <c r="ADQ95" i="3"/>
  <c r="ADQ92" i="3"/>
  <c r="ADQ89" i="3"/>
  <c r="ADQ93" i="3"/>
  <c r="ADQ91" i="3"/>
  <c r="ADQ90" i="3"/>
  <c r="ADQ88" i="3"/>
  <c r="ADQ85" i="3"/>
  <c r="ADQ81" i="3"/>
  <c r="ADQ84" i="3"/>
  <c r="ADQ86" i="3"/>
  <c r="ADQ83" i="3"/>
  <c r="ADQ87" i="3"/>
  <c r="ADQ82" i="3"/>
  <c r="ADQ77" i="3"/>
  <c r="ADQ78" i="3"/>
  <c r="ADQ79" i="3"/>
  <c r="ADQ80" i="3"/>
  <c r="ADQ76" i="3"/>
  <c r="ADQ74" i="3"/>
  <c r="ADQ72" i="3"/>
  <c r="ADQ73" i="3"/>
  <c r="ADQ66" i="3"/>
  <c r="ADQ75" i="3"/>
  <c r="ADQ67" i="3"/>
  <c r="ADQ65" i="3"/>
  <c r="ADQ70" i="3"/>
  <c r="ADQ68" i="3"/>
  <c r="ADQ71" i="3"/>
  <c r="ADQ69" i="3"/>
  <c r="ADQ58" i="3"/>
  <c r="ADQ59" i="3"/>
  <c r="ADQ60" i="3"/>
  <c r="ADQ61" i="3"/>
  <c r="ADQ64" i="3"/>
  <c r="ADQ62" i="3"/>
  <c r="ADQ63" i="3"/>
  <c r="ADQ57" i="3"/>
  <c r="ADQ50" i="3"/>
  <c r="ADQ51" i="3"/>
  <c r="ADQ54" i="3"/>
  <c r="ADQ52" i="3"/>
  <c r="ADQ55" i="3"/>
  <c r="ADQ53" i="3"/>
  <c r="ADQ56" i="3"/>
  <c r="ADQ49" i="3"/>
  <c r="ADQ48" i="3"/>
  <c r="ADQ41" i="3"/>
  <c r="ADQ46" i="3"/>
  <c r="ADQ42" i="3"/>
  <c r="ADQ45" i="3"/>
  <c r="ADQ43" i="3"/>
  <c r="ADQ44" i="3"/>
  <c r="ADQ47" i="3"/>
  <c r="ADQ40" i="3"/>
  <c r="ADW99" i="3"/>
  <c r="ADW98" i="3"/>
  <c r="ADW96" i="3"/>
  <c r="ADW94" i="3"/>
  <c r="ADW97" i="3"/>
  <c r="ADW95" i="3"/>
  <c r="ADW93" i="3"/>
  <c r="ADW92" i="3"/>
  <c r="ADW89" i="3"/>
  <c r="ADW90" i="3"/>
  <c r="ADW91" i="3"/>
  <c r="ADW85" i="3"/>
  <c r="ADW88" i="3"/>
  <c r="ADW86" i="3"/>
  <c r="ADW81" i="3"/>
  <c r="ADW87" i="3"/>
  <c r="ADW84" i="3"/>
  <c r="ADW83" i="3"/>
  <c r="ADW82" i="3"/>
  <c r="ADW79" i="3"/>
  <c r="ADW77" i="3"/>
  <c r="ADW78" i="3"/>
  <c r="ADW80" i="3"/>
  <c r="ADW76" i="3"/>
  <c r="ADW75" i="3"/>
  <c r="ADW74" i="3"/>
  <c r="ADW72" i="3"/>
  <c r="ADW73" i="3"/>
  <c r="ADW71" i="3"/>
  <c r="ADW66" i="3"/>
  <c r="ADW67" i="3"/>
  <c r="ADW65" i="3"/>
  <c r="ADW70" i="3"/>
  <c r="ADW68" i="3"/>
  <c r="ADW69" i="3"/>
  <c r="ADW64" i="3"/>
  <c r="ADW58" i="3"/>
  <c r="ADW59" i="3"/>
  <c r="ADW60" i="3"/>
  <c r="ADW61" i="3"/>
  <c r="ADW62" i="3"/>
  <c r="ADW63" i="3"/>
  <c r="ADW57" i="3"/>
  <c r="ADW50" i="3"/>
  <c r="ADW51" i="3"/>
  <c r="ADW54" i="3"/>
  <c r="ADW52" i="3"/>
  <c r="ADW56" i="3"/>
  <c r="ADW55" i="3"/>
  <c r="ADW53" i="3"/>
  <c r="ADW49" i="3"/>
  <c r="ADW41" i="3"/>
  <c r="ADW47" i="3"/>
  <c r="ADW46" i="3"/>
  <c r="ADW42" i="3"/>
  <c r="ADW45" i="3"/>
  <c r="ADW43" i="3"/>
  <c r="ADW44" i="3"/>
  <c r="ADW48" i="3"/>
  <c r="ADW40" i="3"/>
  <c r="AEC98" i="3"/>
  <c r="AEC99" i="3"/>
  <c r="AEC97" i="3"/>
  <c r="AEC94" i="3"/>
  <c r="AEC96" i="3"/>
  <c r="AEC95" i="3"/>
  <c r="AEC92" i="3"/>
  <c r="AEC93" i="3"/>
  <c r="AEC89" i="3"/>
  <c r="AEC90" i="3"/>
  <c r="AEC91" i="3"/>
  <c r="AEC85" i="3"/>
  <c r="AEC87" i="3"/>
  <c r="AEC88" i="3"/>
  <c r="AEC81" i="3"/>
  <c r="AEC86" i="3"/>
  <c r="AEC84" i="3"/>
  <c r="AEC82" i="3"/>
  <c r="AEC83" i="3"/>
  <c r="AEC77" i="3"/>
  <c r="AEC78" i="3"/>
  <c r="AEC80" i="3"/>
  <c r="AEC79" i="3"/>
  <c r="AEC76" i="3"/>
  <c r="AEC74" i="3"/>
  <c r="AEC72" i="3"/>
  <c r="AEC75" i="3"/>
  <c r="AEC73" i="3"/>
  <c r="AEC71" i="3"/>
  <c r="AEC66" i="3"/>
  <c r="AEC67" i="3"/>
  <c r="AEC65" i="3"/>
  <c r="AEC70" i="3"/>
  <c r="AEC68" i="3"/>
  <c r="AEC69" i="3"/>
  <c r="AEC58" i="3"/>
  <c r="AEC59" i="3"/>
  <c r="AEC64" i="3"/>
  <c r="AEC60" i="3"/>
  <c r="AEC61" i="3"/>
  <c r="AEC62" i="3"/>
  <c r="AEC63" i="3"/>
  <c r="AEC57" i="3"/>
  <c r="AEC50" i="3"/>
  <c r="AEC51" i="3"/>
  <c r="AEC56" i="3"/>
  <c r="AEC54" i="3"/>
  <c r="AEC52" i="3"/>
  <c r="AEC55" i="3"/>
  <c r="AEC53" i="3"/>
  <c r="AEC49" i="3"/>
  <c r="AEC41" i="3"/>
  <c r="AEC46" i="3"/>
  <c r="AEC42" i="3"/>
  <c r="AEC45" i="3"/>
  <c r="AEC43" i="3"/>
  <c r="AEC47" i="3"/>
  <c r="AEC44" i="3"/>
  <c r="AEC48" i="3"/>
  <c r="AEC40" i="3"/>
  <c r="AEI98" i="3"/>
  <c r="AEI97" i="3"/>
  <c r="AEI99" i="3"/>
  <c r="AEI94" i="3"/>
  <c r="AEI96" i="3"/>
  <c r="AEI95" i="3"/>
  <c r="AEI89" i="3"/>
  <c r="AEI93" i="3"/>
  <c r="AEI90" i="3"/>
  <c r="AEI92" i="3"/>
  <c r="AEI85" i="3"/>
  <c r="AEI91" i="3"/>
  <c r="AEI88" i="3"/>
  <c r="AEI87" i="3"/>
  <c r="AEI81" i="3"/>
  <c r="AEI84" i="3"/>
  <c r="AEI82" i="3"/>
  <c r="AEI83" i="3"/>
  <c r="AEI86" i="3"/>
  <c r="AEI77" i="3"/>
  <c r="AEI78" i="3"/>
  <c r="AEI80" i="3"/>
  <c r="AEI79" i="3"/>
  <c r="AEI76" i="3"/>
  <c r="AEI74" i="3"/>
  <c r="AEI72" i="3"/>
  <c r="AEI73" i="3"/>
  <c r="AEI75" i="3"/>
  <c r="AEI71" i="3"/>
  <c r="AEI66" i="3"/>
  <c r="AEI67" i="3"/>
  <c r="AEI65" i="3"/>
  <c r="AEI70" i="3"/>
  <c r="AEI68" i="3"/>
  <c r="AEI69" i="3"/>
  <c r="AEI58" i="3"/>
  <c r="AEI59" i="3"/>
  <c r="AEI60" i="3"/>
  <c r="AEI61" i="3"/>
  <c r="AEI64" i="3"/>
  <c r="AEI62" i="3"/>
  <c r="AEI63" i="3"/>
  <c r="AEI57" i="3"/>
  <c r="AEI50" i="3"/>
  <c r="AEI56" i="3"/>
  <c r="AEI51" i="3"/>
  <c r="AEI54" i="3"/>
  <c r="AEI52" i="3"/>
  <c r="AEI55" i="3"/>
  <c r="AEI53" i="3"/>
  <c r="AEI49" i="3"/>
  <c r="AEI41" i="3"/>
  <c r="AEI46" i="3"/>
  <c r="AEI42" i="3"/>
  <c r="AEI45" i="3"/>
  <c r="AEI43" i="3"/>
  <c r="AEI48" i="3"/>
  <c r="AEI44" i="3"/>
  <c r="AEI47" i="3"/>
  <c r="AEI40" i="3"/>
  <c r="AEO94" i="3"/>
  <c r="AEO99" i="3"/>
  <c r="AEO95" i="3"/>
  <c r="AEO97" i="3"/>
  <c r="AEO98" i="3"/>
  <c r="AEO93" i="3"/>
  <c r="AEO92" i="3"/>
  <c r="AEO96" i="3"/>
  <c r="AEO89" i="3"/>
  <c r="AEO91" i="3"/>
  <c r="AEO90" i="3"/>
  <c r="AEO85" i="3"/>
  <c r="AEO88" i="3"/>
  <c r="AEO87" i="3"/>
  <c r="AEO81" i="3"/>
  <c r="AEO86" i="3"/>
  <c r="AEO84" i="3"/>
  <c r="AEO82" i="3"/>
  <c r="AEO83" i="3"/>
  <c r="AEO79" i="3"/>
  <c r="AEO77" i="3"/>
  <c r="AEO80" i="3"/>
  <c r="AEO78" i="3"/>
  <c r="AEO76" i="3"/>
  <c r="AEO74" i="3"/>
  <c r="AEO72" i="3"/>
  <c r="AEO75" i="3"/>
  <c r="AEO73" i="3"/>
  <c r="AEO66" i="3"/>
  <c r="AEO71" i="3"/>
  <c r="AEO67" i="3"/>
  <c r="AEO65" i="3"/>
  <c r="AEO70" i="3"/>
  <c r="AEO68" i="3"/>
  <c r="AEO69" i="3"/>
  <c r="AEO58" i="3"/>
  <c r="AEO64" i="3"/>
  <c r="AEO59" i="3"/>
  <c r="AEO60" i="3"/>
  <c r="AEO61" i="3"/>
  <c r="AEO62" i="3"/>
  <c r="AEO63" i="3"/>
  <c r="AEO57" i="3"/>
  <c r="AEO56" i="3"/>
  <c r="AEO50" i="3"/>
  <c r="AEO51" i="3"/>
  <c r="AEO54" i="3"/>
  <c r="AEO52" i="3"/>
  <c r="AEO55" i="3"/>
  <c r="AEO53" i="3"/>
  <c r="AEO49" i="3"/>
  <c r="AEO41" i="3"/>
  <c r="AEO47" i="3"/>
  <c r="AEO46" i="3"/>
  <c r="AEO42" i="3"/>
  <c r="AEO48" i="3"/>
  <c r="AEO45" i="3"/>
  <c r="AEO43" i="3"/>
  <c r="AEO44" i="3"/>
  <c r="AEO40" i="3"/>
  <c r="AEU97" i="3"/>
  <c r="AEU99" i="3"/>
  <c r="AEU96" i="3"/>
  <c r="AEU94" i="3"/>
  <c r="AEU98" i="3"/>
  <c r="AEU95" i="3"/>
  <c r="AEU93" i="3"/>
  <c r="AEU92" i="3"/>
  <c r="AEU89" i="3"/>
  <c r="AEU91" i="3"/>
  <c r="AEU90" i="3"/>
  <c r="AEU85" i="3"/>
  <c r="AEU86" i="3"/>
  <c r="AEU88" i="3"/>
  <c r="AEU81" i="3"/>
  <c r="AEU84" i="3"/>
  <c r="AEU82" i="3"/>
  <c r="AEU83" i="3"/>
  <c r="AEU87" i="3"/>
  <c r="AEU80" i="3"/>
  <c r="AEU77" i="3"/>
  <c r="AEU78" i="3"/>
  <c r="AEU79" i="3"/>
  <c r="AEU76" i="3"/>
  <c r="AEU75" i="3"/>
  <c r="AEU74" i="3"/>
  <c r="AEU72" i="3"/>
  <c r="AEU73" i="3"/>
  <c r="AEU66" i="3"/>
  <c r="AEU67" i="3"/>
  <c r="AEU65" i="3"/>
  <c r="AEU71" i="3"/>
  <c r="AEU70" i="3"/>
  <c r="AEU68" i="3"/>
  <c r="AEU69" i="3"/>
  <c r="AEU58" i="3"/>
  <c r="AEU59" i="3"/>
  <c r="AEU60" i="3"/>
  <c r="AEU61" i="3"/>
  <c r="AEU64" i="3"/>
  <c r="AEU62" i="3"/>
  <c r="AEU63" i="3"/>
  <c r="AEU57" i="3"/>
  <c r="AEU50" i="3"/>
  <c r="AEU51" i="3"/>
  <c r="AEU54" i="3"/>
  <c r="AEU52" i="3"/>
  <c r="AEU55" i="3"/>
  <c r="AEU53" i="3"/>
  <c r="AEU56" i="3"/>
  <c r="AEU49" i="3"/>
  <c r="AEU41" i="3"/>
  <c r="AEU48" i="3"/>
  <c r="AEU46" i="3"/>
  <c r="AEU42" i="3"/>
  <c r="AEU45" i="3"/>
  <c r="AEU43" i="3"/>
  <c r="AEU47" i="3"/>
  <c r="AEU44" i="3"/>
  <c r="AEU40" i="3"/>
  <c r="AFA99" i="3"/>
  <c r="AFA94" i="3"/>
  <c r="AFA98" i="3"/>
  <c r="AFA96" i="3"/>
  <c r="AFA95" i="3"/>
  <c r="AFA97" i="3"/>
  <c r="AFA89" i="3"/>
  <c r="AFA91" i="3"/>
  <c r="AFA93" i="3"/>
  <c r="AFA85" i="3"/>
  <c r="AFA88" i="3"/>
  <c r="AFA90" i="3"/>
  <c r="AFA92" i="3"/>
  <c r="AFA86" i="3"/>
  <c r="AFA81" i="3"/>
  <c r="AFA84" i="3"/>
  <c r="AFA82" i="3"/>
  <c r="AFA87" i="3"/>
  <c r="AFA83" i="3"/>
  <c r="AFA77" i="3"/>
  <c r="AFA78" i="3"/>
  <c r="AFA79" i="3"/>
  <c r="AFA80" i="3"/>
  <c r="AFA76" i="3"/>
  <c r="AFA74" i="3"/>
  <c r="AFA72" i="3"/>
  <c r="AFA73" i="3"/>
  <c r="AFA75" i="3"/>
  <c r="AFA66" i="3"/>
  <c r="AFA67" i="3"/>
  <c r="AFA65" i="3"/>
  <c r="AFA70" i="3"/>
  <c r="AFA68" i="3"/>
  <c r="AFA71" i="3"/>
  <c r="AFA69" i="3"/>
  <c r="AFA58" i="3"/>
  <c r="AFA64" i="3"/>
  <c r="AFA59" i="3"/>
  <c r="AFA60" i="3"/>
  <c r="AFA61" i="3"/>
  <c r="AFA62" i="3"/>
  <c r="AFA63" i="3"/>
  <c r="AFA57" i="3"/>
  <c r="AFA50" i="3"/>
  <c r="AFA51" i="3"/>
  <c r="AFA54" i="3"/>
  <c r="AFA52" i="3"/>
  <c r="AFA55" i="3"/>
  <c r="AFA53" i="3"/>
  <c r="AFA56" i="3"/>
  <c r="AFA49" i="3"/>
  <c r="AFA48" i="3"/>
  <c r="AFA41" i="3"/>
  <c r="AFA46" i="3"/>
  <c r="AFA42" i="3"/>
  <c r="AFA45" i="3"/>
  <c r="AFA43" i="3"/>
  <c r="AFA44" i="3"/>
  <c r="AFA47" i="3"/>
  <c r="AFA40" i="3"/>
  <c r="AFG99" i="3"/>
  <c r="AFG98" i="3"/>
  <c r="AFG96" i="3"/>
  <c r="AFG94" i="3"/>
  <c r="AFG95" i="3"/>
  <c r="AFG97" i="3"/>
  <c r="AFG93" i="3"/>
  <c r="AFG92" i="3"/>
  <c r="AFG89" i="3"/>
  <c r="AFG90" i="3"/>
  <c r="AFG87" i="3"/>
  <c r="AFG91" i="3"/>
  <c r="AFG85" i="3"/>
  <c r="AFG88" i="3"/>
  <c r="AFG86" i="3"/>
  <c r="AFG81" i="3"/>
  <c r="AFG82" i="3"/>
  <c r="AFG84" i="3"/>
  <c r="AFG83" i="3"/>
  <c r="AFG79" i="3"/>
  <c r="AFG77" i="3"/>
  <c r="AFG78" i="3"/>
  <c r="AFG80" i="3"/>
  <c r="AFG76" i="3"/>
  <c r="AFG74" i="3"/>
  <c r="AFG72" i="3"/>
  <c r="AFG75" i="3"/>
  <c r="AFG73" i="3"/>
  <c r="AFG71" i="3"/>
  <c r="AFG66" i="3"/>
  <c r="AFG67" i="3"/>
  <c r="AFG65" i="3"/>
  <c r="AFG70" i="3"/>
  <c r="AFG68" i="3"/>
  <c r="AFG69" i="3"/>
  <c r="AFG58" i="3"/>
  <c r="AFG59" i="3"/>
  <c r="AFG60" i="3"/>
  <c r="AFG61" i="3"/>
  <c r="AFG64" i="3"/>
  <c r="AFG62" i="3"/>
  <c r="AFG63" i="3"/>
  <c r="AFG57" i="3"/>
  <c r="AFG50" i="3"/>
  <c r="AFG51" i="3"/>
  <c r="AFG54" i="3"/>
  <c r="AFG52" i="3"/>
  <c r="AFG56" i="3"/>
  <c r="AFG55" i="3"/>
  <c r="AFG53" i="3"/>
  <c r="AFG49" i="3"/>
  <c r="AFG41" i="3"/>
  <c r="AFG47" i="3"/>
  <c r="AFG46" i="3"/>
  <c r="AFG42" i="3"/>
  <c r="AFG45" i="3"/>
  <c r="AFG43" i="3"/>
  <c r="AFG44" i="3"/>
  <c r="AFG48" i="3"/>
  <c r="AFG40" i="3"/>
  <c r="AFM99" i="3"/>
  <c r="AFM98" i="3"/>
  <c r="AFM94" i="3"/>
  <c r="AFM97" i="3"/>
  <c r="AFM96" i="3"/>
  <c r="AFM95" i="3"/>
  <c r="AFM93" i="3"/>
  <c r="AFM92" i="3"/>
  <c r="AFM89" i="3"/>
  <c r="AFM87" i="3"/>
  <c r="AFM90" i="3"/>
  <c r="AFM91" i="3"/>
  <c r="AFM85" i="3"/>
  <c r="AFM88" i="3"/>
  <c r="AFM81" i="3"/>
  <c r="AFM82" i="3"/>
  <c r="AFM83" i="3"/>
  <c r="AFM84" i="3"/>
  <c r="AFM86" i="3"/>
  <c r="AFM77" i="3"/>
  <c r="AFM78" i="3"/>
  <c r="AFM80" i="3"/>
  <c r="AFM79" i="3"/>
  <c r="AFM76" i="3"/>
  <c r="AFM75" i="3"/>
  <c r="AFM74" i="3"/>
  <c r="AFM72" i="3"/>
  <c r="AFM73" i="3"/>
  <c r="AFM71" i="3"/>
  <c r="AFM66" i="3"/>
  <c r="AFM67" i="3"/>
  <c r="AFM65" i="3"/>
  <c r="AFM70" i="3"/>
  <c r="AFM68" i="3"/>
  <c r="AFM69" i="3"/>
  <c r="AFM58" i="3"/>
  <c r="AFM64" i="3"/>
  <c r="AFM59" i="3"/>
  <c r="AFM60" i="3"/>
  <c r="AFM61" i="3"/>
  <c r="AFM62" i="3"/>
  <c r="AFM63" i="3"/>
  <c r="AFM57" i="3"/>
  <c r="AFM50" i="3"/>
  <c r="AFM51" i="3"/>
  <c r="AFM56" i="3"/>
  <c r="AFM54" i="3"/>
  <c r="AFM52" i="3"/>
  <c r="AFM55" i="3"/>
  <c r="AFM53" i="3"/>
  <c r="AFM49" i="3"/>
  <c r="AFM41" i="3"/>
  <c r="AFM46" i="3"/>
  <c r="AFM42" i="3"/>
  <c r="AFM45" i="3"/>
  <c r="AFM43" i="3"/>
  <c r="AFM47" i="3"/>
  <c r="AFM44" i="3"/>
  <c r="AFM48" i="3"/>
  <c r="AFM40" i="3"/>
  <c r="AFS98" i="3"/>
  <c r="AFS99" i="3"/>
  <c r="AFS94" i="3"/>
  <c r="AFS97" i="3"/>
  <c r="AFS95" i="3"/>
  <c r="AFS96" i="3"/>
  <c r="AFS93" i="3"/>
  <c r="AFS92" i="3"/>
  <c r="AFS89" i="3"/>
  <c r="AFS87" i="3"/>
  <c r="AFS90" i="3"/>
  <c r="AFS85" i="3"/>
  <c r="AFS88" i="3"/>
  <c r="AFS91" i="3"/>
  <c r="AFS81" i="3"/>
  <c r="AFS82" i="3"/>
  <c r="AFS86" i="3"/>
  <c r="AFS83" i="3"/>
  <c r="AFS84" i="3"/>
  <c r="AFS77" i="3"/>
  <c r="AFS78" i="3"/>
  <c r="AFS80" i="3"/>
  <c r="AFS79" i="3"/>
  <c r="AFS76" i="3"/>
  <c r="AFS74" i="3"/>
  <c r="AFS72" i="3"/>
  <c r="AFS73" i="3"/>
  <c r="AFS71" i="3"/>
  <c r="AFS66" i="3"/>
  <c r="AFS67" i="3"/>
  <c r="AFS65" i="3"/>
  <c r="AFS70" i="3"/>
  <c r="AFS68" i="3"/>
  <c r="AFS75" i="3"/>
  <c r="AFS69" i="3"/>
  <c r="AFS58" i="3"/>
  <c r="AFS59" i="3"/>
  <c r="AFS60" i="3"/>
  <c r="AFS61" i="3"/>
  <c r="AFS64" i="3"/>
  <c r="AFS62" i="3"/>
  <c r="AFS63" i="3"/>
  <c r="AFS57" i="3"/>
  <c r="AFS50" i="3"/>
  <c r="AFS56" i="3"/>
  <c r="AFS51" i="3"/>
  <c r="AFS54" i="3"/>
  <c r="AFS52" i="3"/>
  <c r="AFS55" i="3"/>
  <c r="AFS53" i="3"/>
  <c r="AFS49" i="3"/>
  <c r="AFS47" i="3"/>
  <c r="AFS41" i="3"/>
  <c r="AFS46" i="3"/>
  <c r="AFS42" i="3"/>
  <c r="AFS45" i="3"/>
  <c r="AFS43" i="3"/>
  <c r="AFS48" i="3"/>
  <c r="AFS44" i="3"/>
  <c r="AFS40" i="3"/>
  <c r="AFY99" i="3"/>
  <c r="AFY98" i="3"/>
  <c r="AFY94" i="3"/>
  <c r="AFY97" i="3"/>
  <c r="AFY95" i="3"/>
  <c r="AFY96" i="3"/>
  <c r="AFY93" i="3"/>
  <c r="AFY92" i="3"/>
  <c r="AFY89" i="3"/>
  <c r="AFY91" i="3"/>
  <c r="AFY87" i="3"/>
  <c r="AFY90" i="3"/>
  <c r="AFY85" i="3"/>
  <c r="AFY88" i="3"/>
  <c r="AFY81" i="3"/>
  <c r="AFY82" i="3"/>
  <c r="AFY83" i="3"/>
  <c r="AFY84" i="3"/>
  <c r="AFY79" i="3"/>
  <c r="AFY77" i="3"/>
  <c r="AFY80" i="3"/>
  <c r="AFY78" i="3"/>
  <c r="AFY86" i="3"/>
  <c r="AFY76" i="3"/>
  <c r="AFY74" i="3"/>
  <c r="AFY72" i="3"/>
  <c r="AFY75" i="3"/>
  <c r="AFY73" i="3"/>
  <c r="AFY66" i="3"/>
  <c r="AFY67" i="3"/>
  <c r="AFY65" i="3"/>
  <c r="AFY71" i="3"/>
  <c r="AFY70" i="3"/>
  <c r="AFY68" i="3"/>
  <c r="AFY69" i="3"/>
  <c r="AFY58" i="3"/>
  <c r="AFY64" i="3"/>
  <c r="AFY59" i="3"/>
  <c r="AFY60" i="3"/>
  <c r="AFY61" i="3"/>
  <c r="AFY62" i="3"/>
  <c r="AFY63" i="3"/>
  <c r="AFY57" i="3"/>
  <c r="AFY56" i="3"/>
  <c r="AFY50" i="3"/>
  <c r="AFY51" i="3"/>
  <c r="AFY54" i="3"/>
  <c r="AFY52" i="3"/>
  <c r="AFY55" i="3"/>
  <c r="AFY53" i="3"/>
  <c r="AFY49" i="3"/>
  <c r="AFY41" i="3"/>
  <c r="AFY46" i="3"/>
  <c r="AFY42" i="3"/>
  <c r="AFY48" i="3"/>
  <c r="AFY45" i="3"/>
  <c r="AFY43" i="3"/>
  <c r="AFY47" i="3"/>
  <c r="AFY44" i="3"/>
  <c r="AFY40" i="3"/>
  <c r="AGE98" i="3"/>
  <c r="AGE97" i="3"/>
  <c r="AGE99" i="3"/>
  <c r="AGE96" i="3"/>
  <c r="AGE94" i="3"/>
  <c r="AGE93" i="3"/>
  <c r="AGE95" i="3"/>
  <c r="AGE92" i="3"/>
  <c r="AGE89" i="3"/>
  <c r="AGE87" i="3"/>
  <c r="AGE91" i="3"/>
  <c r="AGE90" i="3"/>
  <c r="AGE85" i="3"/>
  <c r="AGE86" i="3"/>
  <c r="AGE88" i="3"/>
  <c r="AGE84" i="3"/>
  <c r="AGE81" i="3"/>
  <c r="AGE82" i="3"/>
  <c r="AGE83" i="3"/>
  <c r="AGE80" i="3"/>
  <c r="AGE77" i="3"/>
  <c r="AGE78" i="3"/>
  <c r="AGE79" i="3"/>
  <c r="AGE76" i="3"/>
  <c r="AGE75" i="3"/>
  <c r="AGE74" i="3"/>
  <c r="AGE72" i="3"/>
  <c r="AGE73" i="3"/>
  <c r="AGE71" i="3"/>
  <c r="AGE66" i="3"/>
  <c r="AGE67" i="3"/>
  <c r="AGE65" i="3"/>
  <c r="AGE70" i="3"/>
  <c r="AGE68" i="3"/>
  <c r="AGE69" i="3"/>
  <c r="AGE58" i="3"/>
  <c r="AGE59" i="3"/>
  <c r="AGE60" i="3"/>
  <c r="AGE61" i="3"/>
  <c r="AGE64" i="3"/>
  <c r="AGE62" i="3"/>
  <c r="AGE63" i="3"/>
  <c r="AGE57" i="3"/>
  <c r="AGE50" i="3"/>
  <c r="AGE51" i="3"/>
  <c r="AGE54" i="3"/>
  <c r="AGE52" i="3"/>
  <c r="AGE55" i="3"/>
  <c r="AGE53" i="3"/>
  <c r="AGE56" i="3"/>
  <c r="AGE49" i="3"/>
  <c r="AGE47" i="3"/>
  <c r="AGE41" i="3"/>
  <c r="AGE48" i="3"/>
  <c r="AGE46" i="3"/>
  <c r="AGE42" i="3"/>
  <c r="AGE45" i="3"/>
  <c r="AGE43" i="3"/>
  <c r="AGE44" i="3"/>
  <c r="AGE40" i="3"/>
  <c r="AGK98" i="3"/>
  <c r="AGK99" i="3"/>
  <c r="AGK97" i="3"/>
  <c r="AGK94" i="3"/>
  <c r="AGK96" i="3"/>
  <c r="AGK95" i="3"/>
  <c r="AGK93" i="3"/>
  <c r="AGK89" i="3"/>
  <c r="AGK87" i="3"/>
  <c r="AGK92" i="3"/>
  <c r="AGK91" i="3"/>
  <c r="AGK85" i="3"/>
  <c r="AGK88" i="3"/>
  <c r="AGK90" i="3"/>
  <c r="AGK81" i="3"/>
  <c r="AGK84" i="3"/>
  <c r="AGK82" i="3"/>
  <c r="AGK83" i="3"/>
  <c r="AGK86" i="3"/>
  <c r="AGK77" i="3"/>
  <c r="AGK78" i="3"/>
  <c r="AGK79" i="3"/>
  <c r="AGK80" i="3"/>
  <c r="AGK76" i="3"/>
  <c r="AGK74" i="3"/>
  <c r="AGK72" i="3"/>
  <c r="AGK73" i="3"/>
  <c r="AGK71" i="3"/>
  <c r="AGK66" i="3"/>
  <c r="AGK67" i="3"/>
  <c r="AGK65" i="3"/>
  <c r="AGK75" i="3"/>
  <c r="AGK70" i="3"/>
  <c r="AGK68" i="3"/>
  <c r="AGK69" i="3"/>
  <c r="AGK58" i="3"/>
  <c r="AGK64" i="3"/>
  <c r="AGK59" i="3"/>
  <c r="AGK60" i="3"/>
  <c r="AGK61" i="3"/>
  <c r="AGK62" i="3"/>
  <c r="AGK63" i="3"/>
  <c r="AGK57" i="3"/>
  <c r="AGK50" i="3"/>
  <c r="AGK51" i="3"/>
  <c r="AGK54" i="3"/>
  <c r="AGK52" i="3"/>
  <c r="AGK55" i="3"/>
  <c r="AGK53" i="3"/>
  <c r="AGK56" i="3"/>
  <c r="AGK49" i="3"/>
  <c r="AGK48" i="3"/>
  <c r="AGK41" i="3"/>
  <c r="AGK46" i="3"/>
  <c r="AGK42" i="3"/>
  <c r="AGK45" i="3"/>
  <c r="AGK43" i="3"/>
  <c r="AGK47" i="3"/>
  <c r="AGK44" i="3"/>
  <c r="AGK40" i="3"/>
  <c r="AGQ97" i="3"/>
  <c r="AGQ96" i="3"/>
  <c r="AGQ99" i="3"/>
  <c r="AGQ94" i="3"/>
  <c r="AGQ98" i="3"/>
  <c r="AGQ92" i="3"/>
  <c r="AGQ95" i="3"/>
  <c r="AGQ89" i="3"/>
  <c r="AGQ90" i="3"/>
  <c r="AGQ87" i="3"/>
  <c r="AGQ93" i="3"/>
  <c r="AGQ91" i="3"/>
  <c r="AGQ85" i="3"/>
  <c r="AGQ88" i="3"/>
  <c r="AGQ86" i="3"/>
  <c r="AGQ81" i="3"/>
  <c r="AGQ82" i="3"/>
  <c r="AGQ84" i="3"/>
  <c r="AGQ83" i="3"/>
  <c r="AGQ79" i="3"/>
  <c r="AGQ77" i="3"/>
  <c r="AGQ78" i="3"/>
  <c r="AGQ80" i="3"/>
  <c r="AGQ76" i="3"/>
  <c r="AGQ74" i="3"/>
  <c r="AGQ72" i="3"/>
  <c r="AGQ75" i="3"/>
  <c r="AGQ73" i="3"/>
  <c r="AGQ66" i="3"/>
  <c r="AGQ67" i="3"/>
  <c r="AGQ65" i="3"/>
  <c r="AGQ71" i="3"/>
  <c r="AGQ70" i="3"/>
  <c r="AGQ68" i="3"/>
  <c r="AGQ69" i="3"/>
  <c r="AGQ58" i="3"/>
  <c r="AGQ59" i="3"/>
  <c r="AGQ60" i="3"/>
  <c r="AGQ61" i="3"/>
  <c r="AGQ64" i="3"/>
  <c r="AGQ62" i="3"/>
  <c r="AGQ63" i="3"/>
  <c r="AGQ57" i="3"/>
  <c r="AGQ50" i="3"/>
  <c r="AGQ51" i="3"/>
  <c r="AGQ54" i="3"/>
  <c r="AGQ52" i="3"/>
  <c r="AGQ56" i="3"/>
  <c r="AGQ55" i="3"/>
  <c r="AGQ53" i="3"/>
  <c r="AGQ49" i="3"/>
  <c r="AGQ47" i="3"/>
  <c r="AGQ41" i="3"/>
  <c r="AGQ46" i="3"/>
  <c r="AGQ42" i="3"/>
  <c r="AGQ45" i="3"/>
  <c r="AGQ43" i="3"/>
  <c r="AGQ44" i="3"/>
  <c r="AGQ48" i="3"/>
  <c r="AGQ40" i="3"/>
  <c r="AGW94" i="3"/>
  <c r="AGW98" i="3"/>
  <c r="AGW99" i="3"/>
  <c r="AGW97" i="3"/>
  <c r="AGW93" i="3"/>
  <c r="AGW96" i="3"/>
  <c r="AGW95" i="3"/>
  <c r="AGW89" i="3"/>
  <c r="AGW87" i="3"/>
  <c r="AGW90" i="3"/>
  <c r="AGW92" i="3"/>
  <c r="AGW91" i="3"/>
  <c r="AGW85" i="3"/>
  <c r="AGW88" i="3"/>
  <c r="AGW81" i="3"/>
  <c r="AGW82" i="3"/>
  <c r="AGW83" i="3"/>
  <c r="AGW86" i="3"/>
  <c r="AGW84" i="3"/>
  <c r="AGW77" i="3"/>
  <c r="AGW78" i="3"/>
  <c r="AGW80" i="3"/>
  <c r="AGW79" i="3"/>
  <c r="AGW76" i="3"/>
  <c r="AGW75" i="3"/>
  <c r="AGW74" i="3"/>
  <c r="AGW72" i="3"/>
  <c r="AGW73" i="3"/>
  <c r="AGW71" i="3"/>
  <c r="AGW66" i="3"/>
  <c r="AGW67" i="3"/>
  <c r="AGW65" i="3"/>
  <c r="AGW70" i="3"/>
  <c r="AGW68" i="3"/>
  <c r="AGW69" i="3"/>
  <c r="AGW58" i="3"/>
  <c r="AGW64" i="3"/>
  <c r="AGW59" i="3"/>
  <c r="AGW60" i="3"/>
  <c r="AGW61" i="3"/>
  <c r="AGW62" i="3"/>
  <c r="AGW63" i="3"/>
  <c r="AGW57" i="3"/>
  <c r="AGW50" i="3"/>
  <c r="AGW51" i="3"/>
  <c r="AGW56" i="3"/>
  <c r="AGW54" i="3"/>
  <c r="AGW52" i="3"/>
  <c r="AGW55" i="3"/>
  <c r="AGW53" i="3"/>
  <c r="AGW49" i="3"/>
  <c r="AGW41" i="3"/>
  <c r="AGW46" i="3"/>
  <c r="AGW42" i="3"/>
  <c r="AGW45" i="3"/>
  <c r="AGW43" i="3"/>
  <c r="AGW47" i="3"/>
  <c r="AGW44" i="3"/>
  <c r="AGW48" i="3"/>
  <c r="AGW40" i="3"/>
  <c r="AHC99" i="3"/>
  <c r="AHC97" i="3"/>
  <c r="AHC94" i="3"/>
  <c r="AHC98" i="3"/>
  <c r="AHC96" i="3"/>
  <c r="AHC95" i="3"/>
  <c r="AHC93" i="3"/>
  <c r="AHC89" i="3"/>
  <c r="AHC87" i="3"/>
  <c r="AHC92" i="3"/>
  <c r="AHC90" i="3"/>
  <c r="AHC85" i="3"/>
  <c r="AHC88" i="3"/>
  <c r="AHC91" i="3"/>
  <c r="AHC86" i="3"/>
  <c r="AHC81" i="3"/>
  <c r="AHC82" i="3"/>
  <c r="AHC83" i="3"/>
  <c r="AHC84" i="3"/>
  <c r="AHC77" i="3"/>
  <c r="AHC78" i="3"/>
  <c r="AHC80" i="3"/>
  <c r="AHC79" i="3"/>
  <c r="AHC76" i="3"/>
  <c r="AHC74" i="3"/>
  <c r="AHC72" i="3"/>
  <c r="AHC73" i="3"/>
  <c r="AHC71" i="3"/>
  <c r="AHC66" i="3"/>
  <c r="AHC75" i="3"/>
  <c r="AHC67" i="3"/>
  <c r="AHC65" i="3"/>
  <c r="AHC70" i="3"/>
  <c r="AHC68" i="3"/>
  <c r="AHC69" i="3"/>
  <c r="AHC58" i="3"/>
  <c r="AHC59" i="3"/>
  <c r="AHC60" i="3"/>
  <c r="AHC61" i="3"/>
  <c r="AHC62" i="3"/>
  <c r="AHC64" i="3"/>
  <c r="AHC63" i="3"/>
  <c r="AHC57" i="3"/>
  <c r="AHC50" i="3"/>
  <c r="AHC56" i="3"/>
  <c r="AHC51" i="3"/>
  <c r="AHC54" i="3"/>
  <c r="AHC52" i="3"/>
  <c r="AHC55" i="3"/>
  <c r="AHC53" i="3"/>
  <c r="AHC49" i="3"/>
  <c r="AHC47" i="3"/>
  <c r="AHC41" i="3"/>
  <c r="AHC46" i="3"/>
  <c r="AHC42" i="3"/>
  <c r="AHC45" i="3"/>
  <c r="AHC43" i="3"/>
  <c r="AHC48" i="3"/>
  <c r="AHC44" i="3"/>
  <c r="AHC40" i="3"/>
  <c r="AHI99" i="3"/>
  <c r="AHI97" i="3"/>
  <c r="AHI94" i="3"/>
  <c r="AHI96" i="3"/>
  <c r="AHI95" i="3"/>
  <c r="AHI98" i="3"/>
  <c r="AHI89" i="3"/>
  <c r="AHI93" i="3"/>
  <c r="AHI92" i="3"/>
  <c r="AHI91" i="3"/>
  <c r="AHI87" i="3"/>
  <c r="AHI90" i="3"/>
  <c r="AHI85" i="3"/>
  <c r="AHI88" i="3"/>
  <c r="AHI81" i="3"/>
  <c r="AHI82" i="3"/>
  <c r="AHI83" i="3"/>
  <c r="AHI86" i="3"/>
  <c r="AHI84" i="3"/>
  <c r="AHI79" i="3"/>
  <c r="AHI77" i="3"/>
  <c r="AHI80" i="3"/>
  <c r="AHI78" i="3"/>
  <c r="AHI76" i="3"/>
  <c r="AHI74" i="3"/>
  <c r="AHI72" i="3"/>
  <c r="AHI75" i="3"/>
  <c r="AHI73" i="3"/>
  <c r="AHI66" i="3"/>
  <c r="AHI67" i="3"/>
  <c r="AHI65" i="3"/>
  <c r="AHI71" i="3"/>
  <c r="AHI70" i="3"/>
  <c r="AHI68" i="3"/>
  <c r="AHI69" i="3"/>
  <c r="AHI58" i="3"/>
  <c r="AHI59" i="3"/>
  <c r="AHI60" i="3"/>
  <c r="AHI64" i="3"/>
  <c r="AHI61" i="3"/>
  <c r="AHI62" i="3"/>
  <c r="AHI63" i="3"/>
  <c r="AHI57" i="3"/>
  <c r="AHI56" i="3"/>
  <c r="AHI50" i="3"/>
  <c r="AHI51" i="3"/>
  <c r="AHI54" i="3"/>
  <c r="AHI52" i="3"/>
  <c r="AHI55" i="3"/>
  <c r="AHI53" i="3"/>
  <c r="AHI49" i="3"/>
  <c r="AHI41" i="3"/>
  <c r="AHI46" i="3"/>
  <c r="AHI42" i="3"/>
  <c r="AHI48" i="3"/>
  <c r="AHI45" i="3"/>
  <c r="AHI43" i="3"/>
  <c r="AHI47" i="3"/>
  <c r="AHI44" i="3"/>
  <c r="AHI40" i="3"/>
  <c r="AHO97" i="3"/>
  <c r="AHO99" i="3"/>
  <c r="AHO96" i="3"/>
  <c r="AHO94" i="3"/>
  <c r="AHO98" i="3"/>
  <c r="AHO93" i="3"/>
  <c r="AHO95" i="3"/>
  <c r="AHO92" i="3"/>
  <c r="AHO89" i="3"/>
  <c r="AHO87" i="3"/>
  <c r="AHO91" i="3"/>
  <c r="AHO90" i="3"/>
  <c r="AHO85" i="3"/>
  <c r="AHO86" i="3"/>
  <c r="AHO88" i="3"/>
  <c r="AHO84" i="3"/>
  <c r="AHO81" i="3"/>
  <c r="AHO82" i="3"/>
  <c r="AHO83" i="3"/>
  <c r="AHO80" i="3"/>
  <c r="AHO77" i="3"/>
  <c r="AHO78" i="3"/>
  <c r="AHO79" i="3"/>
  <c r="AHO76" i="3"/>
  <c r="AHO75" i="3"/>
  <c r="AHO74" i="3"/>
  <c r="AHO72" i="3"/>
  <c r="AHO73" i="3"/>
  <c r="AHO71" i="3"/>
  <c r="AHO66" i="3"/>
  <c r="AHO67" i="3"/>
  <c r="AHO65" i="3"/>
  <c r="AHO70" i="3"/>
  <c r="AHO68" i="3"/>
  <c r="AHO69" i="3"/>
  <c r="AHO58" i="3"/>
  <c r="AHO64" i="3"/>
  <c r="AHO59" i="3"/>
  <c r="AHO60" i="3"/>
  <c r="AHO61" i="3"/>
  <c r="AHO62" i="3"/>
  <c r="AHO63" i="3"/>
  <c r="AHO57" i="3"/>
  <c r="AHO50" i="3"/>
  <c r="AHO51" i="3"/>
  <c r="AHO54" i="3"/>
  <c r="AHO52" i="3"/>
  <c r="AHO55" i="3"/>
  <c r="AHO53" i="3"/>
  <c r="AHO56" i="3"/>
  <c r="AHO49" i="3"/>
  <c r="AHO47" i="3"/>
  <c r="AHO41" i="3"/>
  <c r="AHO48" i="3"/>
  <c r="AHO46" i="3"/>
  <c r="AHO42" i="3"/>
  <c r="AHO45" i="3"/>
  <c r="AHO43" i="3"/>
  <c r="AHO44" i="3"/>
  <c r="AHO40" i="3"/>
  <c r="RI31" i="3"/>
  <c r="RO31" i="3"/>
  <c r="RU31" i="3"/>
  <c r="SA31" i="3"/>
  <c r="SG31" i="3"/>
  <c r="SM31" i="3"/>
  <c r="SS31" i="3"/>
  <c r="SY31" i="3"/>
  <c r="TE31" i="3"/>
  <c r="TK31" i="3"/>
  <c r="TQ31" i="3"/>
  <c r="TW31" i="3"/>
  <c r="UC31" i="3"/>
  <c r="UI31" i="3"/>
  <c r="UO31" i="3"/>
  <c r="UU31" i="3"/>
  <c r="VA31" i="3"/>
  <c r="VG31" i="3"/>
  <c r="VM31" i="3"/>
  <c r="VS31" i="3"/>
  <c r="VY31" i="3"/>
  <c r="WE31" i="3"/>
  <c r="WK31" i="3"/>
  <c r="WQ31" i="3"/>
  <c r="WW31" i="3"/>
  <c r="XC31" i="3"/>
  <c r="XI31" i="3"/>
  <c r="XO31" i="3"/>
  <c r="XU31" i="3"/>
  <c r="YA31" i="3"/>
  <c r="YG31" i="3"/>
  <c r="YM31" i="3"/>
  <c r="YS31" i="3"/>
  <c r="YY31" i="3"/>
  <c r="ZE31" i="3"/>
  <c r="ZK31" i="3"/>
  <c r="ZQ31" i="3"/>
  <c r="ZW31" i="3"/>
  <c r="AAC31" i="3"/>
  <c r="AAI31" i="3"/>
  <c r="AAO31" i="3"/>
  <c r="AAU31" i="3"/>
  <c r="ABA31" i="3"/>
  <c r="ABG31" i="3"/>
  <c r="ABM31" i="3"/>
  <c r="ABS31" i="3"/>
  <c r="ABY31" i="3"/>
  <c r="ACE31" i="3"/>
  <c r="ACK31" i="3"/>
  <c r="ACQ31" i="3"/>
  <c r="ACW31" i="3"/>
  <c r="ADC31" i="3"/>
  <c r="ADI31" i="3"/>
  <c r="ADO31" i="3"/>
  <c r="ADU31" i="3"/>
  <c r="AEA31" i="3"/>
  <c r="AEG31" i="3"/>
  <c r="AEM31" i="3"/>
  <c r="AES31" i="3"/>
  <c r="AEY31" i="3"/>
  <c r="AFE31" i="3"/>
  <c r="AFK31" i="3"/>
  <c r="AFQ31" i="3"/>
  <c r="AFW31" i="3"/>
  <c r="AGC31" i="3"/>
  <c r="AGI31" i="3"/>
  <c r="AGO31" i="3"/>
  <c r="AGU31" i="3"/>
  <c r="AHA31" i="3"/>
  <c r="AHG31" i="3"/>
  <c r="AHM31" i="3"/>
  <c r="AIA31" i="3"/>
  <c r="RJ32" i="3"/>
  <c r="RP32" i="3"/>
  <c r="RV32" i="3"/>
  <c r="SB32" i="3"/>
  <c r="SH32" i="3"/>
  <c r="SN32" i="3"/>
  <c r="ST32" i="3"/>
  <c r="SZ32" i="3"/>
  <c r="TF32" i="3"/>
  <c r="TL32" i="3"/>
  <c r="TR32" i="3"/>
  <c r="TX32" i="3"/>
  <c r="UD32" i="3"/>
  <c r="UJ32" i="3"/>
  <c r="UP32" i="3"/>
  <c r="UV32" i="3"/>
  <c r="VB32" i="3"/>
  <c r="VH32" i="3"/>
  <c r="VT32" i="3"/>
  <c r="VZ32" i="3"/>
  <c r="WF32" i="3"/>
  <c r="WL32" i="3"/>
  <c r="WR32" i="3"/>
  <c r="WX32" i="3"/>
  <c r="XD32" i="3"/>
  <c r="XJ32" i="3"/>
  <c r="XP32" i="3"/>
  <c r="XV32" i="3"/>
  <c r="YB32" i="3"/>
  <c r="YH32" i="3"/>
  <c r="YN32" i="3"/>
  <c r="YT32" i="3"/>
  <c r="YZ32" i="3"/>
  <c r="ZF32" i="3"/>
  <c r="ZL32" i="3"/>
  <c r="ZR32" i="3"/>
  <c r="ZX32" i="3"/>
  <c r="AAD32" i="3"/>
  <c r="AAJ32" i="3"/>
  <c r="AAP32" i="3"/>
  <c r="AAV32" i="3"/>
  <c r="ABB32" i="3"/>
  <c r="ABH32" i="3"/>
  <c r="ABN32" i="3"/>
  <c r="ABT32" i="3"/>
  <c r="ABZ32" i="3"/>
  <c r="ACF32" i="3"/>
  <c r="ACL32" i="3"/>
  <c r="ACR32" i="3"/>
  <c r="ACX32" i="3"/>
  <c r="ADD32" i="3"/>
  <c r="ADJ32" i="3"/>
  <c r="ADP32" i="3"/>
  <c r="ADV32" i="3"/>
  <c r="AEB32" i="3"/>
  <c r="AEH32" i="3"/>
  <c r="AEN32" i="3"/>
  <c r="AET32" i="3"/>
  <c r="AEZ32" i="3"/>
  <c r="AFF32" i="3"/>
  <c r="AFL32" i="3"/>
  <c r="AFR32" i="3"/>
  <c r="AFX32" i="3"/>
  <c r="AGD32" i="3"/>
  <c r="AGJ32" i="3"/>
  <c r="AGP32" i="3"/>
  <c r="AGV32" i="3"/>
  <c r="AHB32" i="3"/>
  <c r="AHH32" i="3"/>
  <c r="AHN32" i="3"/>
  <c r="RK33" i="3"/>
  <c r="RQ33" i="3"/>
  <c r="RW33" i="3"/>
  <c r="SC33" i="3"/>
  <c r="SI33" i="3"/>
  <c r="SO33" i="3"/>
  <c r="SU33" i="3"/>
  <c r="TA33" i="3"/>
  <c r="TG33" i="3"/>
  <c r="TM33" i="3"/>
  <c r="TS33" i="3"/>
  <c r="TY33" i="3"/>
  <c r="UE33" i="3"/>
  <c r="UK33" i="3"/>
  <c r="UQ33" i="3"/>
  <c r="UW33" i="3"/>
  <c r="VC33" i="3"/>
  <c r="VI33" i="3"/>
  <c r="VO33" i="3"/>
  <c r="VU33" i="3"/>
  <c r="WA33" i="3"/>
  <c r="WG33" i="3"/>
  <c r="WM33" i="3"/>
  <c r="WS33" i="3"/>
  <c r="WY33" i="3"/>
  <c r="XE33" i="3"/>
  <c r="XK33" i="3"/>
  <c r="XQ33" i="3"/>
  <c r="XW33" i="3"/>
  <c r="YC33" i="3"/>
  <c r="YI33" i="3"/>
  <c r="YO33" i="3"/>
  <c r="YU33" i="3"/>
  <c r="ZA33" i="3"/>
  <c r="ZG33" i="3"/>
  <c r="ZM33" i="3"/>
  <c r="ZS33" i="3"/>
  <c r="ZY33" i="3"/>
  <c r="AAE33" i="3"/>
  <c r="AAK33" i="3"/>
  <c r="AAQ33" i="3"/>
  <c r="AAW33" i="3"/>
  <c r="ABC33" i="3"/>
  <c r="ABI33" i="3"/>
  <c r="ABO33" i="3"/>
  <c r="ABU33" i="3"/>
  <c r="ACA33" i="3"/>
  <c r="ACG33" i="3"/>
  <c r="ACM33" i="3"/>
  <c r="ACS33" i="3"/>
  <c r="ACY33" i="3"/>
  <c r="ADE33" i="3"/>
  <c r="ADK33" i="3"/>
  <c r="ADQ33" i="3"/>
  <c r="ADW33" i="3"/>
  <c r="AEC33" i="3"/>
  <c r="AEI33" i="3"/>
  <c r="AEO33" i="3"/>
  <c r="AEU33" i="3"/>
  <c r="AFA33" i="3"/>
  <c r="AFG33" i="3"/>
  <c r="AFM33" i="3"/>
  <c r="AFS33" i="3"/>
  <c r="AFY33" i="3"/>
  <c r="AGE33" i="3"/>
  <c r="AGK33" i="3"/>
  <c r="AGQ33" i="3"/>
  <c r="AGW33" i="3"/>
  <c r="AHC33" i="3"/>
  <c r="AHI33" i="3"/>
  <c r="AHO33" i="3"/>
  <c r="RX34" i="3"/>
  <c r="SD34" i="3"/>
  <c r="TH34" i="3"/>
  <c r="TN34" i="3"/>
  <c r="UR34" i="3"/>
  <c r="UX34" i="3"/>
  <c r="WB34" i="3"/>
  <c r="XL34" i="3"/>
  <c r="YV34" i="3"/>
  <c r="AAF34" i="3"/>
  <c r="ABP34" i="3"/>
  <c r="ACZ34" i="3"/>
  <c r="AEJ34" i="3"/>
  <c r="AFT34" i="3"/>
  <c r="AGL34" i="3"/>
  <c r="AHD34" i="3"/>
  <c r="RG35" i="3"/>
  <c r="RM35" i="3"/>
  <c r="RS35" i="3"/>
  <c r="RY35" i="3"/>
  <c r="SE35" i="3"/>
  <c r="SK35" i="3"/>
  <c r="SQ35" i="3"/>
  <c r="SW35" i="3"/>
  <c r="TC35" i="3"/>
  <c r="TI35" i="3"/>
  <c r="TO35" i="3"/>
  <c r="TU35" i="3"/>
  <c r="UA35" i="3"/>
  <c r="UG35" i="3"/>
  <c r="UM35" i="3"/>
  <c r="US35" i="3"/>
  <c r="UY35" i="3"/>
  <c r="VE35" i="3"/>
  <c r="VK35" i="3"/>
  <c r="VQ35" i="3"/>
  <c r="VW35" i="3"/>
  <c r="WC35" i="3"/>
  <c r="WI35" i="3"/>
  <c r="WO35" i="3"/>
  <c r="WU35" i="3"/>
  <c r="XA35" i="3"/>
  <c r="XG35" i="3"/>
  <c r="XM35" i="3"/>
  <c r="XS35" i="3"/>
  <c r="XY35" i="3"/>
  <c r="YE35" i="3"/>
  <c r="YK35" i="3"/>
  <c r="YQ35" i="3"/>
  <c r="YW35" i="3"/>
  <c r="ZC35" i="3"/>
  <c r="ZI35" i="3"/>
  <c r="ZO35" i="3"/>
  <c r="ZU35" i="3"/>
  <c r="AAA35" i="3"/>
  <c r="AAG35" i="3"/>
  <c r="AAM35" i="3"/>
  <c r="AAS35" i="3"/>
  <c r="AAY35" i="3"/>
  <c r="ABE35" i="3"/>
  <c r="ABK35" i="3"/>
  <c r="ABQ35" i="3"/>
  <c r="ABW35" i="3"/>
  <c r="ACC35" i="3"/>
  <c r="ACI35" i="3"/>
  <c r="ACO35" i="3"/>
  <c r="ACU35" i="3"/>
  <c r="ADA35" i="3"/>
  <c r="ADG35" i="3"/>
  <c r="ADM35" i="3"/>
  <c r="ADS35" i="3"/>
  <c r="ADY35" i="3"/>
  <c r="AEE35" i="3"/>
  <c r="AEK35" i="3"/>
  <c r="AEQ35" i="3"/>
  <c r="AEW35" i="3"/>
  <c r="AFC35" i="3"/>
  <c r="AFI35" i="3"/>
  <c r="AFO35" i="3"/>
  <c r="AFU35" i="3"/>
  <c r="AGA35" i="3"/>
  <c r="AGG35" i="3"/>
  <c r="AGM35" i="3"/>
  <c r="AGS35" i="3"/>
  <c r="AGY35" i="3"/>
  <c r="AHE35" i="3"/>
  <c r="AHK35" i="3"/>
  <c r="AHQ35" i="3"/>
  <c r="RH36" i="3"/>
  <c r="RN36" i="3"/>
  <c r="RT36" i="3"/>
  <c r="RZ36" i="3"/>
  <c r="SF36" i="3"/>
  <c r="SL36" i="3"/>
  <c r="SR36" i="3"/>
  <c r="SX36" i="3"/>
  <c r="TD36" i="3"/>
  <c r="TJ36" i="3"/>
  <c r="TP36" i="3"/>
  <c r="TV36" i="3"/>
  <c r="UB36" i="3"/>
  <c r="UH36" i="3"/>
  <c r="UN36" i="3"/>
  <c r="UT36" i="3"/>
  <c r="UZ36" i="3"/>
  <c r="VF36" i="3"/>
  <c r="VL36" i="3"/>
  <c r="VR36" i="3"/>
  <c r="VX36" i="3"/>
  <c r="WD36" i="3"/>
  <c r="WJ36" i="3"/>
  <c r="WP36" i="3"/>
  <c r="WV36" i="3"/>
  <c r="XB36" i="3"/>
  <c r="XH36" i="3"/>
  <c r="XN36" i="3"/>
  <c r="XT36" i="3"/>
  <c r="XZ36" i="3"/>
  <c r="YF36" i="3"/>
  <c r="YL36" i="3"/>
  <c r="YR36" i="3"/>
  <c r="YX36" i="3"/>
  <c r="ZD36" i="3"/>
  <c r="ZJ36" i="3"/>
  <c r="ZP36" i="3"/>
  <c r="ZV36" i="3"/>
  <c r="AAB36" i="3"/>
  <c r="AAH36" i="3"/>
  <c r="AAN36" i="3"/>
  <c r="AAT36" i="3"/>
  <c r="AAZ36" i="3"/>
  <c r="ABF36" i="3"/>
  <c r="ABL36" i="3"/>
  <c r="ABR36" i="3"/>
  <c r="ABX36" i="3"/>
  <c r="ACD36" i="3"/>
  <c r="ACJ36" i="3"/>
  <c r="ACP36" i="3"/>
  <c r="ACV36" i="3"/>
  <c r="ADB36" i="3"/>
  <c r="ADH36" i="3"/>
  <c r="ADN36" i="3"/>
  <c r="ADT36" i="3"/>
  <c r="ADZ36" i="3"/>
  <c r="AEF36" i="3"/>
  <c r="AEL36" i="3"/>
  <c r="AER36" i="3"/>
  <c r="AEX36" i="3"/>
  <c r="AFD36" i="3"/>
  <c r="AFJ36" i="3"/>
  <c r="AFP36" i="3"/>
  <c r="AFV36" i="3"/>
  <c r="AGB36" i="3"/>
  <c r="AGH36" i="3"/>
  <c r="AGN36" i="3"/>
  <c r="AGT36" i="3"/>
  <c r="AGZ36" i="3"/>
  <c r="AHF36" i="3"/>
  <c r="AHL36" i="3"/>
  <c r="AQ37" i="3"/>
  <c r="RI37" i="3"/>
  <c r="RO37" i="3"/>
  <c r="RU37" i="3"/>
  <c r="SA37" i="3"/>
  <c r="SG37" i="3"/>
  <c r="SM37" i="3"/>
  <c r="SS37" i="3"/>
  <c r="SY37" i="3"/>
  <c r="TE37" i="3"/>
  <c r="TK37" i="3"/>
  <c r="TQ37" i="3"/>
  <c r="TW37" i="3"/>
  <c r="UC37" i="3"/>
  <c r="UI37" i="3"/>
  <c r="UO37" i="3"/>
  <c r="UU37" i="3"/>
  <c r="VA37" i="3"/>
  <c r="VG37" i="3"/>
  <c r="VM37" i="3"/>
  <c r="VS37" i="3"/>
  <c r="VY37" i="3"/>
  <c r="WE37" i="3"/>
  <c r="WK37" i="3"/>
  <c r="WQ37" i="3"/>
  <c r="WW37" i="3"/>
  <c r="XC37" i="3"/>
  <c r="XI37" i="3"/>
  <c r="XO37" i="3"/>
  <c r="XU37" i="3"/>
  <c r="YA37" i="3"/>
  <c r="YG37" i="3"/>
  <c r="YM37" i="3"/>
  <c r="YS37" i="3"/>
  <c r="YY37" i="3"/>
  <c r="ZE37" i="3"/>
  <c r="ZK37" i="3"/>
  <c r="ZQ37" i="3"/>
  <c r="ZW37" i="3"/>
  <c r="AAC37" i="3"/>
  <c r="AAI37" i="3"/>
  <c r="AAO37" i="3"/>
  <c r="AAU37" i="3"/>
  <c r="ABA37" i="3"/>
  <c r="ABG37" i="3"/>
  <c r="ABM37" i="3"/>
  <c r="ABS37" i="3"/>
  <c r="ABY37" i="3"/>
  <c r="ACE37" i="3"/>
  <c r="ACK37" i="3"/>
  <c r="ACQ37" i="3"/>
  <c r="ACW37" i="3"/>
  <c r="ADC37" i="3"/>
  <c r="ADI37" i="3"/>
  <c r="ADO37" i="3"/>
  <c r="ADU37" i="3"/>
  <c r="AEA37" i="3"/>
  <c r="AEG37" i="3"/>
  <c r="AEM37" i="3"/>
  <c r="AES37" i="3"/>
  <c r="AEY37" i="3"/>
  <c r="AFE37" i="3"/>
  <c r="AFK37" i="3"/>
  <c r="AFQ37" i="3"/>
  <c r="AFW37" i="3"/>
  <c r="AGC37" i="3"/>
  <c r="AGI37" i="3"/>
  <c r="AGO37" i="3"/>
  <c r="AGU37" i="3"/>
  <c r="AHA37" i="3"/>
  <c r="AHG37" i="3"/>
  <c r="AHM37" i="3"/>
  <c r="AIA37" i="3"/>
  <c r="AIE37" i="3" s="1"/>
  <c r="AL38" i="3"/>
  <c r="RJ38" i="3"/>
  <c r="RP38" i="3"/>
  <c r="RV38" i="3"/>
  <c r="SB38" i="3"/>
  <c r="SH38" i="3"/>
  <c r="SN38" i="3"/>
  <c r="ST38" i="3"/>
  <c r="SZ38" i="3"/>
  <c r="TF38" i="3"/>
  <c r="TL38" i="3"/>
  <c r="TR38" i="3"/>
  <c r="TX38" i="3"/>
  <c r="UD38" i="3"/>
  <c r="UJ38" i="3"/>
  <c r="UP38" i="3"/>
  <c r="UV38" i="3"/>
  <c r="VB38" i="3"/>
  <c r="VH38" i="3"/>
  <c r="VT38" i="3"/>
  <c r="VZ38" i="3"/>
  <c r="WF38" i="3"/>
  <c r="WL38" i="3"/>
  <c r="WR38" i="3"/>
  <c r="WX38" i="3"/>
  <c r="XD38" i="3"/>
  <c r="XJ38" i="3"/>
  <c r="XP38" i="3"/>
  <c r="XV38" i="3"/>
  <c r="YB38" i="3"/>
  <c r="YH38" i="3"/>
  <c r="YN38" i="3"/>
  <c r="YT38" i="3"/>
  <c r="YZ38" i="3"/>
  <c r="ZF38" i="3"/>
  <c r="ZL38" i="3"/>
  <c r="ZR38" i="3"/>
  <c r="ZX38" i="3"/>
  <c r="AAD38" i="3"/>
  <c r="AAJ38" i="3"/>
  <c r="AAP38" i="3"/>
  <c r="AAV38" i="3"/>
  <c r="ABB38" i="3"/>
  <c r="ABH38" i="3"/>
  <c r="ABN38" i="3"/>
  <c r="ABT38" i="3"/>
  <c r="ABZ38" i="3"/>
  <c r="ACF38" i="3"/>
  <c r="ACL38" i="3"/>
  <c r="ACR38" i="3"/>
  <c r="ACX38" i="3"/>
  <c r="ADD38" i="3"/>
  <c r="ADJ38" i="3"/>
  <c r="ADP38" i="3"/>
  <c r="ADV38" i="3"/>
  <c r="AEB38" i="3"/>
  <c r="AEH38" i="3"/>
  <c r="AEN38" i="3"/>
  <c r="AET38" i="3"/>
  <c r="AEZ38" i="3"/>
  <c r="AFF38" i="3"/>
  <c r="AFL38" i="3"/>
  <c r="AFR38" i="3"/>
  <c r="AFX38" i="3"/>
  <c r="AGE38" i="3"/>
  <c r="AGS38" i="3"/>
  <c r="AHA38" i="3"/>
  <c r="AHH38" i="3"/>
  <c r="AHO38" i="3"/>
  <c r="RJ39" i="3"/>
  <c r="RQ39" i="3"/>
  <c r="SE39" i="3"/>
  <c r="SL39" i="3"/>
  <c r="ST39" i="3"/>
  <c r="TA39" i="3"/>
  <c r="TO39" i="3"/>
  <c r="TV39" i="3"/>
  <c r="UD39" i="3"/>
  <c r="UK39" i="3"/>
  <c r="UZ39" i="3"/>
  <c r="VI39" i="3"/>
  <c r="VR39" i="3"/>
  <c r="WA39" i="3"/>
  <c r="WJ39" i="3"/>
  <c r="WS39" i="3"/>
  <c r="XB39" i="3"/>
  <c r="XK39" i="3"/>
  <c r="YO39" i="3"/>
  <c r="ZY39" i="3"/>
  <c r="ABI39" i="3"/>
  <c r="ACS39" i="3"/>
  <c r="AEC39" i="3"/>
  <c r="AFM39" i="3"/>
  <c r="AGW39" i="3"/>
  <c r="AID39" i="3"/>
  <c r="SE41" i="3"/>
  <c r="TO41" i="3"/>
  <c r="UY41" i="3"/>
  <c r="WC41" i="3"/>
  <c r="XM41" i="3"/>
  <c r="YW41" i="3"/>
  <c r="AAG41" i="3"/>
  <c r="E19" i="3"/>
  <c r="E21" i="3" s="1"/>
  <c r="C27" i="3"/>
  <c r="RL97" i="3"/>
  <c r="RL98" i="3"/>
  <c r="RL99" i="3"/>
  <c r="RL96" i="3"/>
  <c r="RL95" i="3"/>
  <c r="RL94" i="3"/>
  <c r="RL93" i="3"/>
  <c r="RL90" i="3"/>
  <c r="RL92" i="3"/>
  <c r="RL88" i="3"/>
  <c r="RL91" i="3"/>
  <c r="RL86" i="3"/>
  <c r="RL89" i="3"/>
  <c r="RL84" i="3"/>
  <c r="RL82" i="3"/>
  <c r="RL87" i="3"/>
  <c r="RL83" i="3"/>
  <c r="RL85" i="3"/>
  <c r="RL79" i="3"/>
  <c r="RL81" i="3"/>
  <c r="RL80" i="3"/>
  <c r="RL78" i="3"/>
  <c r="RL77" i="3"/>
  <c r="RL76" i="3"/>
  <c r="RL74" i="3"/>
  <c r="RL73" i="3"/>
  <c r="RL75" i="3"/>
  <c r="RL71" i="3"/>
  <c r="RL67" i="3"/>
  <c r="RL65" i="3"/>
  <c r="RL72" i="3"/>
  <c r="RL70" i="3"/>
  <c r="RL68" i="3"/>
  <c r="RL69" i="3"/>
  <c r="RL59" i="3"/>
  <c r="RL60" i="3"/>
  <c r="RL61" i="3"/>
  <c r="RL66" i="3"/>
  <c r="RL64" i="3"/>
  <c r="RL62" i="3"/>
  <c r="RL63" i="3"/>
  <c r="RL58" i="3"/>
  <c r="RL51" i="3"/>
  <c r="RL54" i="3"/>
  <c r="RL52" i="3"/>
  <c r="RL55" i="3"/>
  <c r="RL53" i="3"/>
  <c r="RL48" i="3"/>
  <c r="RL57" i="3"/>
  <c r="RL56" i="3"/>
  <c r="RL50" i="3"/>
  <c r="RL49" i="3"/>
  <c r="RL46" i="3"/>
  <c r="RL42" i="3"/>
  <c r="RL47" i="3"/>
  <c r="RL45" i="3"/>
  <c r="RL43" i="3"/>
  <c r="RL44" i="3"/>
  <c r="RL41" i="3"/>
  <c r="RR98" i="3"/>
  <c r="RR99" i="3"/>
  <c r="RR97" i="3"/>
  <c r="RR96" i="3"/>
  <c r="RR93" i="3"/>
  <c r="RR95" i="3"/>
  <c r="RR94" i="3"/>
  <c r="RR90" i="3"/>
  <c r="RR88" i="3"/>
  <c r="RR92" i="3"/>
  <c r="RR91" i="3"/>
  <c r="RR86" i="3"/>
  <c r="RR89" i="3"/>
  <c r="RR84" i="3"/>
  <c r="RR82" i="3"/>
  <c r="RR83" i="3"/>
  <c r="RR87" i="3"/>
  <c r="RR79" i="3"/>
  <c r="RR85" i="3"/>
  <c r="RR81" i="3"/>
  <c r="RR78" i="3"/>
  <c r="RR80" i="3"/>
  <c r="RR77" i="3"/>
  <c r="RR76" i="3"/>
  <c r="RR74" i="3"/>
  <c r="RR75" i="3"/>
  <c r="RR71" i="3"/>
  <c r="RR67" i="3"/>
  <c r="RR65" i="3"/>
  <c r="RR70" i="3"/>
  <c r="RR68" i="3"/>
  <c r="RR73" i="3"/>
  <c r="RR69" i="3"/>
  <c r="RR72" i="3"/>
  <c r="RR59" i="3"/>
  <c r="RR66" i="3"/>
  <c r="RR60" i="3"/>
  <c r="RR61" i="3"/>
  <c r="RR62" i="3"/>
  <c r="RR64" i="3"/>
  <c r="RR63" i="3"/>
  <c r="RR58" i="3"/>
  <c r="RR56" i="3"/>
  <c r="RR51" i="3"/>
  <c r="RR54" i="3"/>
  <c r="RR52" i="3"/>
  <c r="RR55" i="3"/>
  <c r="RR53" i="3"/>
  <c r="RR57" i="3"/>
  <c r="RR48" i="3"/>
  <c r="RR50" i="3"/>
  <c r="RR46" i="3"/>
  <c r="RR42" i="3"/>
  <c r="RR47" i="3"/>
  <c r="RR45" i="3"/>
  <c r="RR43" i="3"/>
  <c r="RR44" i="3"/>
  <c r="RR49" i="3"/>
  <c r="RR41" i="3"/>
  <c r="RX99" i="3"/>
  <c r="RX98" i="3"/>
  <c r="RX96" i="3"/>
  <c r="RX97" i="3"/>
  <c r="RX95" i="3"/>
  <c r="RX94" i="3"/>
  <c r="RX90" i="3"/>
  <c r="RX88" i="3"/>
  <c r="RX92" i="3"/>
  <c r="RX91" i="3"/>
  <c r="RX89" i="3"/>
  <c r="RX86" i="3"/>
  <c r="RX93" i="3"/>
  <c r="RX87" i="3"/>
  <c r="RX85" i="3"/>
  <c r="RX84" i="3"/>
  <c r="RX82" i="3"/>
  <c r="RX83" i="3"/>
  <c r="RX79" i="3"/>
  <c r="RX81" i="3"/>
  <c r="RX78" i="3"/>
  <c r="RX80" i="3"/>
  <c r="RX77" i="3"/>
  <c r="RX74" i="3"/>
  <c r="RX72" i="3"/>
  <c r="RX73" i="3"/>
  <c r="RX71" i="3"/>
  <c r="RX67" i="3"/>
  <c r="RX65" i="3"/>
  <c r="RX70" i="3"/>
  <c r="RX68" i="3"/>
  <c r="RX76" i="3"/>
  <c r="RX69" i="3"/>
  <c r="RX75" i="3"/>
  <c r="RX59" i="3"/>
  <c r="RX60" i="3"/>
  <c r="RX61" i="3"/>
  <c r="RX62" i="3"/>
  <c r="RX63" i="3"/>
  <c r="RX66" i="3"/>
  <c r="RX64" i="3"/>
  <c r="RX58" i="3"/>
  <c r="RX51" i="3"/>
  <c r="RX56" i="3"/>
  <c r="RX54" i="3"/>
  <c r="RX52" i="3"/>
  <c r="RX57" i="3"/>
  <c r="RX55" i="3"/>
  <c r="RX53" i="3"/>
  <c r="RX48" i="3"/>
  <c r="RX50" i="3"/>
  <c r="RX46" i="3"/>
  <c r="RX42" i="3"/>
  <c r="RX47" i="3"/>
  <c r="RX45" i="3"/>
  <c r="RX43" i="3"/>
  <c r="RX44" i="3"/>
  <c r="RX49" i="3"/>
  <c r="RX41" i="3"/>
  <c r="SD99" i="3"/>
  <c r="SD97" i="3"/>
  <c r="SD98" i="3"/>
  <c r="SD95" i="3"/>
  <c r="SD96" i="3"/>
  <c r="SD93" i="3"/>
  <c r="SD94" i="3"/>
  <c r="SD90" i="3"/>
  <c r="SD92" i="3"/>
  <c r="SD88" i="3"/>
  <c r="SD86" i="3"/>
  <c r="SD91" i="3"/>
  <c r="SD84" i="3"/>
  <c r="SD82" i="3"/>
  <c r="SD85" i="3"/>
  <c r="SD83" i="3"/>
  <c r="SD89" i="3"/>
  <c r="SD87" i="3"/>
  <c r="SD81" i="3"/>
  <c r="SD79" i="3"/>
  <c r="SD80" i="3"/>
  <c r="SD78" i="3"/>
  <c r="SD77" i="3"/>
  <c r="SD76" i="3"/>
  <c r="SD74" i="3"/>
  <c r="SD72" i="3"/>
  <c r="SD73" i="3"/>
  <c r="SD71" i="3"/>
  <c r="SD67" i="3"/>
  <c r="SD65" i="3"/>
  <c r="SD70" i="3"/>
  <c r="SD68" i="3"/>
  <c r="SD75" i="3"/>
  <c r="SD69" i="3"/>
  <c r="SD64" i="3"/>
  <c r="SD59" i="3"/>
  <c r="SD60" i="3"/>
  <c r="SD61" i="3"/>
  <c r="SD66" i="3"/>
  <c r="SD62" i="3"/>
  <c r="SD63" i="3"/>
  <c r="SD58" i="3"/>
  <c r="SD51" i="3"/>
  <c r="SD57" i="3"/>
  <c r="SD54" i="3"/>
  <c r="SD52" i="3"/>
  <c r="SD56" i="3"/>
  <c r="SD55" i="3"/>
  <c r="SD53" i="3"/>
  <c r="SD48" i="3"/>
  <c r="SD50" i="3"/>
  <c r="SD46" i="3"/>
  <c r="SD42" i="3"/>
  <c r="SD47" i="3"/>
  <c r="SD45" i="3"/>
  <c r="SD43" i="3"/>
  <c r="SD44" i="3"/>
  <c r="SD49" i="3"/>
  <c r="SD41" i="3"/>
  <c r="SJ99" i="3"/>
  <c r="SJ98" i="3"/>
  <c r="SJ97" i="3"/>
  <c r="SJ96" i="3"/>
  <c r="SJ94" i="3"/>
  <c r="SJ95" i="3"/>
  <c r="SJ93" i="3"/>
  <c r="SJ92" i="3"/>
  <c r="SJ90" i="3"/>
  <c r="SJ91" i="3"/>
  <c r="SJ89" i="3"/>
  <c r="SJ88" i="3"/>
  <c r="SJ86" i="3"/>
  <c r="SJ87" i="3"/>
  <c r="SJ84" i="3"/>
  <c r="SJ82" i="3"/>
  <c r="SJ83" i="3"/>
  <c r="SJ85" i="3"/>
  <c r="SJ79" i="3"/>
  <c r="SJ78" i="3"/>
  <c r="SJ81" i="3"/>
  <c r="SJ80" i="3"/>
  <c r="SJ77" i="3"/>
  <c r="SJ76" i="3"/>
  <c r="SJ74" i="3"/>
  <c r="SJ72" i="3"/>
  <c r="SJ71" i="3"/>
  <c r="SJ67" i="3"/>
  <c r="SJ65" i="3"/>
  <c r="SJ75" i="3"/>
  <c r="SJ70" i="3"/>
  <c r="SJ68" i="3"/>
  <c r="SJ73" i="3"/>
  <c r="SJ69" i="3"/>
  <c r="SJ59" i="3"/>
  <c r="SJ66" i="3"/>
  <c r="SJ64" i="3"/>
  <c r="SJ60" i="3"/>
  <c r="SJ61" i="3"/>
  <c r="SJ62" i="3"/>
  <c r="SJ63" i="3"/>
  <c r="SJ58" i="3"/>
  <c r="SJ57" i="3"/>
  <c r="SJ51" i="3"/>
  <c r="SJ54" i="3"/>
  <c r="SJ52" i="3"/>
  <c r="SJ55" i="3"/>
  <c r="SJ53" i="3"/>
  <c r="SJ56" i="3"/>
  <c r="SJ48" i="3"/>
  <c r="SJ50" i="3"/>
  <c r="SJ46" i="3"/>
  <c r="SJ42" i="3"/>
  <c r="SJ47" i="3"/>
  <c r="SJ45" i="3"/>
  <c r="SJ43" i="3"/>
  <c r="SJ49" i="3"/>
  <c r="SJ44" i="3"/>
  <c r="SJ41" i="3"/>
  <c r="SP99" i="3"/>
  <c r="SP96" i="3"/>
  <c r="SP98" i="3"/>
  <c r="SP94" i="3"/>
  <c r="SP97" i="3"/>
  <c r="SP95" i="3"/>
  <c r="SP93" i="3"/>
  <c r="SP90" i="3"/>
  <c r="SP88" i="3"/>
  <c r="SP91" i="3"/>
  <c r="SP92" i="3"/>
  <c r="SP86" i="3"/>
  <c r="SP89" i="3"/>
  <c r="SP84" i="3"/>
  <c r="SP82" i="3"/>
  <c r="SP83" i="3"/>
  <c r="SP87" i="3"/>
  <c r="SP85" i="3"/>
  <c r="SP79" i="3"/>
  <c r="SP78" i="3"/>
  <c r="SP81" i="3"/>
  <c r="SP80" i="3"/>
  <c r="SP77" i="3"/>
  <c r="SP74" i="3"/>
  <c r="SP72" i="3"/>
  <c r="SP75" i="3"/>
  <c r="SP73" i="3"/>
  <c r="SP71" i="3"/>
  <c r="SP67" i="3"/>
  <c r="SP65" i="3"/>
  <c r="SP76" i="3"/>
  <c r="SP70" i="3"/>
  <c r="SP68" i="3"/>
  <c r="SP69" i="3"/>
  <c r="SP59" i="3"/>
  <c r="SP60" i="3"/>
  <c r="SP64" i="3"/>
  <c r="SP61" i="3"/>
  <c r="SP62" i="3"/>
  <c r="SP63" i="3"/>
  <c r="SP66" i="3"/>
  <c r="SP58" i="3"/>
  <c r="SP51" i="3"/>
  <c r="SP54" i="3"/>
  <c r="SP52" i="3"/>
  <c r="SP55" i="3"/>
  <c r="SP53" i="3"/>
  <c r="SP48" i="3"/>
  <c r="SP56" i="3"/>
  <c r="SP57" i="3"/>
  <c r="SP50" i="3"/>
  <c r="SP46" i="3"/>
  <c r="SP42" i="3"/>
  <c r="SP49" i="3"/>
  <c r="SP47" i="3"/>
  <c r="SP45" i="3"/>
  <c r="SP43" i="3"/>
  <c r="SP44" i="3"/>
  <c r="SP41" i="3"/>
  <c r="SV99" i="3"/>
  <c r="SV98" i="3"/>
  <c r="SV96" i="3"/>
  <c r="SV97" i="3"/>
  <c r="SV95" i="3"/>
  <c r="SV93" i="3"/>
  <c r="SV90" i="3"/>
  <c r="SV94" i="3"/>
  <c r="SV88" i="3"/>
  <c r="SV91" i="3"/>
  <c r="SV86" i="3"/>
  <c r="SV92" i="3"/>
  <c r="SV84" i="3"/>
  <c r="SV82" i="3"/>
  <c r="SV83" i="3"/>
  <c r="SV85" i="3"/>
  <c r="SV89" i="3"/>
  <c r="SV79" i="3"/>
  <c r="SV87" i="3"/>
  <c r="SV81" i="3"/>
  <c r="SV80" i="3"/>
  <c r="SV78" i="3"/>
  <c r="SV77" i="3"/>
  <c r="SV76" i="3"/>
  <c r="SV74" i="3"/>
  <c r="SV72" i="3"/>
  <c r="SV73" i="3"/>
  <c r="SV75" i="3"/>
  <c r="SV71" i="3"/>
  <c r="SV67" i="3"/>
  <c r="SV65" i="3"/>
  <c r="SV70" i="3"/>
  <c r="SV68" i="3"/>
  <c r="SV69" i="3"/>
  <c r="SV59" i="3"/>
  <c r="SV60" i="3"/>
  <c r="SV61" i="3"/>
  <c r="SV66" i="3"/>
  <c r="SV64" i="3"/>
  <c r="SV62" i="3"/>
  <c r="SV63" i="3"/>
  <c r="SV58" i="3"/>
  <c r="SV51" i="3"/>
  <c r="SV54" i="3"/>
  <c r="SV52" i="3"/>
  <c r="SV55" i="3"/>
  <c r="SV53" i="3"/>
  <c r="SV48" i="3"/>
  <c r="SV57" i="3"/>
  <c r="SV56" i="3"/>
  <c r="SV50" i="3"/>
  <c r="SV49" i="3"/>
  <c r="SV46" i="3"/>
  <c r="SV42" i="3"/>
  <c r="SV47" i="3"/>
  <c r="SV45" i="3"/>
  <c r="SV43" i="3"/>
  <c r="SV44" i="3"/>
  <c r="SV41" i="3"/>
  <c r="TB99" i="3"/>
  <c r="TB98" i="3"/>
  <c r="TB97" i="3"/>
  <c r="TB96" i="3"/>
  <c r="TB95" i="3"/>
  <c r="TB93" i="3"/>
  <c r="TB94" i="3"/>
  <c r="TB90" i="3"/>
  <c r="TB88" i="3"/>
  <c r="TB92" i="3"/>
  <c r="TB91" i="3"/>
  <c r="TB86" i="3"/>
  <c r="TB89" i="3"/>
  <c r="TB84" i="3"/>
  <c r="TB82" i="3"/>
  <c r="TB83" i="3"/>
  <c r="TB87" i="3"/>
  <c r="TB85" i="3"/>
  <c r="TB79" i="3"/>
  <c r="TB81" i="3"/>
  <c r="TB78" i="3"/>
  <c r="TB80" i="3"/>
  <c r="TB77" i="3"/>
  <c r="TB76" i="3"/>
  <c r="TB74" i="3"/>
  <c r="TB72" i="3"/>
  <c r="TB75" i="3"/>
  <c r="TB71" i="3"/>
  <c r="TB67" i="3"/>
  <c r="TB65" i="3"/>
  <c r="TB70" i="3"/>
  <c r="TB68" i="3"/>
  <c r="TB73" i="3"/>
  <c r="TB69" i="3"/>
  <c r="TB59" i="3"/>
  <c r="TB66" i="3"/>
  <c r="TB60" i="3"/>
  <c r="TB61" i="3"/>
  <c r="TB62" i="3"/>
  <c r="TB64" i="3"/>
  <c r="TB63" i="3"/>
  <c r="TB58" i="3"/>
  <c r="TB56" i="3"/>
  <c r="TB51" i="3"/>
  <c r="TB54" i="3"/>
  <c r="TB52" i="3"/>
  <c r="TB55" i="3"/>
  <c r="TB53" i="3"/>
  <c r="TB57" i="3"/>
  <c r="TB48" i="3"/>
  <c r="TB50" i="3"/>
  <c r="TB46" i="3"/>
  <c r="TB42" i="3"/>
  <c r="TB47" i="3"/>
  <c r="TB45" i="3"/>
  <c r="TB43" i="3"/>
  <c r="TB44" i="3"/>
  <c r="TB49" i="3"/>
  <c r="TB41" i="3"/>
  <c r="TH96" i="3"/>
  <c r="TH99" i="3"/>
  <c r="TH94" i="3"/>
  <c r="TH98" i="3"/>
  <c r="TH95" i="3"/>
  <c r="TH97" i="3"/>
  <c r="TH90" i="3"/>
  <c r="TH88" i="3"/>
  <c r="TH93" i="3"/>
  <c r="TH92" i="3"/>
  <c r="TH91" i="3"/>
  <c r="TH89" i="3"/>
  <c r="TH86" i="3"/>
  <c r="TH87" i="3"/>
  <c r="TH85" i="3"/>
  <c r="TH84" i="3"/>
  <c r="TH82" i="3"/>
  <c r="TH83" i="3"/>
  <c r="TH81" i="3"/>
  <c r="TH79" i="3"/>
  <c r="TH78" i="3"/>
  <c r="TH80" i="3"/>
  <c r="TH77" i="3"/>
  <c r="TH74" i="3"/>
  <c r="TH72" i="3"/>
  <c r="TH76" i="3"/>
  <c r="TH73" i="3"/>
  <c r="TH71" i="3"/>
  <c r="TH67" i="3"/>
  <c r="TH65" i="3"/>
  <c r="TH70" i="3"/>
  <c r="TH68" i="3"/>
  <c r="TH69" i="3"/>
  <c r="TH75" i="3"/>
  <c r="TH59" i="3"/>
  <c r="TH60" i="3"/>
  <c r="TH61" i="3"/>
  <c r="TH62" i="3"/>
  <c r="TH63" i="3"/>
  <c r="TH66" i="3"/>
  <c r="TH64" i="3"/>
  <c r="TH58" i="3"/>
  <c r="TH51" i="3"/>
  <c r="TH56" i="3"/>
  <c r="TH54" i="3"/>
  <c r="TH52" i="3"/>
  <c r="TH57" i="3"/>
  <c r="TH55" i="3"/>
  <c r="TH53" i="3"/>
  <c r="TH48" i="3"/>
  <c r="TH50" i="3"/>
  <c r="TH46" i="3"/>
  <c r="TH42" i="3"/>
  <c r="TH47" i="3"/>
  <c r="TH45" i="3"/>
  <c r="TH43" i="3"/>
  <c r="TH44" i="3"/>
  <c r="TH49" i="3"/>
  <c r="TH41" i="3"/>
  <c r="TN99" i="3"/>
  <c r="TN97" i="3"/>
  <c r="TN98" i="3"/>
  <c r="TN95" i="3"/>
  <c r="TN96" i="3"/>
  <c r="TN94" i="3"/>
  <c r="TN93" i="3"/>
  <c r="TN90" i="3"/>
  <c r="TN88" i="3"/>
  <c r="TN86" i="3"/>
  <c r="TN89" i="3"/>
  <c r="TN92" i="3"/>
  <c r="TN91" i="3"/>
  <c r="TN84" i="3"/>
  <c r="TN82" i="3"/>
  <c r="TN87" i="3"/>
  <c r="TN85" i="3"/>
  <c r="TN83" i="3"/>
  <c r="TN79" i="3"/>
  <c r="TN81" i="3"/>
  <c r="TN80" i="3"/>
  <c r="TN78" i="3"/>
  <c r="TN77" i="3"/>
  <c r="TN76" i="3"/>
  <c r="TN74" i="3"/>
  <c r="TN72" i="3"/>
  <c r="TN73" i="3"/>
  <c r="TN71" i="3"/>
  <c r="TN67" i="3"/>
  <c r="TN65" i="3"/>
  <c r="TN70" i="3"/>
  <c r="TN68" i="3"/>
  <c r="TN75" i="3"/>
  <c r="TN69" i="3"/>
  <c r="TN64" i="3"/>
  <c r="TN59" i="3"/>
  <c r="TN60" i="3"/>
  <c r="TN61" i="3"/>
  <c r="TN66" i="3"/>
  <c r="TN62" i="3"/>
  <c r="TN63" i="3"/>
  <c r="TN58" i="3"/>
  <c r="TN51" i="3"/>
  <c r="TN57" i="3"/>
  <c r="TN54" i="3"/>
  <c r="TN52" i="3"/>
  <c r="TN56" i="3"/>
  <c r="TN55" i="3"/>
  <c r="TN53" i="3"/>
  <c r="TN48" i="3"/>
  <c r="TN50" i="3"/>
  <c r="TN46" i="3"/>
  <c r="TN42" i="3"/>
  <c r="TN47" i="3"/>
  <c r="TN45" i="3"/>
  <c r="TN43" i="3"/>
  <c r="TN44" i="3"/>
  <c r="TN49" i="3"/>
  <c r="TN41" i="3"/>
  <c r="TT99" i="3"/>
  <c r="TT98" i="3"/>
  <c r="TT97" i="3"/>
  <c r="TT96" i="3"/>
  <c r="TT95" i="3"/>
  <c r="TT94" i="3"/>
  <c r="TT92" i="3"/>
  <c r="TT90" i="3"/>
  <c r="TT91" i="3"/>
  <c r="TT89" i="3"/>
  <c r="TT88" i="3"/>
  <c r="TT93" i="3"/>
  <c r="TT86" i="3"/>
  <c r="TT87" i="3"/>
  <c r="TT84" i="3"/>
  <c r="TT82" i="3"/>
  <c r="TT83" i="3"/>
  <c r="TT85" i="3"/>
  <c r="TT79" i="3"/>
  <c r="TT78" i="3"/>
  <c r="TT81" i="3"/>
  <c r="TT80" i="3"/>
  <c r="TT77" i="3"/>
  <c r="TT76" i="3"/>
  <c r="TT74" i="3"/>
  <c r="TT72" i="3"/>
  <c r="TT71" i="3"/>
  <c r="TT67" i="3"/>
  <c r="TT65" i="3"/>
  <c r="TT75" i="3"/>
  <c r="TT70" i="3"/>
  <c r="TT68" i="3"/>
  <c r="TT73" i="3"/>
  <c r="TT69" i="3"/>
  <c r="TT59" i="3"/>
  <c r="TT66" i="3"/>
  <c r="TT64" i="3"/>
  <c r="TT60" i="3"/>
  <c r="TT61" i="3"/>
  <c r="TT62" i="3"/>
  <c r="TT63" i="3"/>
  <c r="TT58" i="3"/>
  <c r="TT57" i="3"/>
  <c r="TT51" i="3"/>
  <c r="TT54" i="3"/>
  <c r="TT52" i="3"/>
  <c r="TT55" i="3"/>
  <c r="TT53" i="3"/>
  <c r="TT56" i="3"/>
  <c r="TT48" i="3"/>
  <c r="TT50" i="3"/>
  <c r="TT46" i="3"/>
  <c r="TT42" i="3"/>
  <c r="TT47" i="3"/>
  <c r="TT45" i="3"/>
  <c r="TT43" i="3"/>
  <c r="TT49" i="3"/>
  <c r="TT44" i="3"/>
  <c r="TT41" i="3"/>
  <c r="TZ99" i="3"/>
  <c r="TZ98" i="3"/>
  <c r="TZ97" i="3"/>
  <c r="TZ94" i="3"/>
  <c r="TZ95" i="3"/>
  <c r="TZ90" i="3"/>
  <c r="TZ88" i="3"/>
  <c r="TZ96" i="3"/>
  <c r="TZ91" i="3"/>
  <c r="TZ93" i="3"/>
  <c r="TZ92" i="3"/>
  <c r="TZ86" i="3"/>
  <c r="TZ89" i="3"/>
  <c r="TZ87" i="3"/>
  <c r="TZ84" i="3"/>
  <c r="TZ82" i="3"/>
  <c r="TZ83" i="3"/>
  <c r="TZ85" i="3"/>
  <c r="TZ79" i="3"/>
  <c r="TZ78" i="3"/>
  <c r="TZ81" i="3"/>
  <c r="TZ80" i="3"/>
  <c r="TZ77" i="3"/>
  <c r="TZ74" i="3"/>
  <c r="TZ72" i="3"/>
  <c r="TZ76" i="3"/>
  <c r="TZ75" i="3"/>
  <c r="TZ73" i="3"/>
  <c r="TZ71" i="3"/>
  <c r="TZ67" i="3"/>
  <c r="TZ65" i="3"/>
  <c r="TZ70" i="3"/>
  <c r="TZ68" i="3"/>
  <c r="TZ69" i="3"/>
  <c r="TZ59" i="3"/>
  <c r="TZ60" i="3"/>
  <c r="TZ64" i="3"/>
  <c r="TZ61" i="3"/>
  <c r="TZ62" i="3"/>
  <c r="TZ63" i="3"/>
  <c r="TZ66" i="3"/>
  <c r="TZ58" i="3"/>
  <c r="TZ51" i="3"/>
  <c r="TZ54" i="3"/>
  <c r="TZ52" i="3"/>
  <c r="TZ55" i="3"/>
  <c r="TZ53" i="3"/>
  <c r="TZ48" i="3"/>
  <c r="TZ56" i="3"/>
  <c r="TZ57" i="3"/>
  <c r="TZ50" i="3"/>
  <c r="TZ46" i="3"/>
  <c r="TZ42" i="3"/>
  <c r="TZ49" i="3"/>
  <c r="TZ47" i="3"/>
  <c r="TZ45" i="3"/>
  <c r="TZ43" i="3"/>
  <c r="TZ44" i="3"/>
  <c r="TZ41" i="3"/>
  <c r="UF99" i="3"/>
  <c r="UF98" i="3"/>
  <c r="UF97" i="3"/>
  <c r="UF96" i="3"/>
  <c r="UF95" i="3"/>
  <c r="UF90" i="3"/>
  <c r="UF93" i="3"/>
  <c r="UF88" i="3"/>
  <c r="UF94" i="3"/>
  <c r="UF91" i="3"/>
  <c r="UF92" i="3"/>
  <c r="UF86" i="3"/>
  <c r="UF84" i="3"/>
  <c r="UF82" i="3"/>
  <c r="UF83" i="3"/>
  <c r="UF87" i="3"/>
  <c r="UF89" i="3"/>
  <c r="UF85" i="3"/>
  <c r="UF79" i="3"/>
  <c r="UF81" i="3"/>
  <c r="UF80" i="3"/>
  <c r="UF78" i="3"/>
  <c r="UF77" i="3"/>
  <c r="UF76" i="3"/>
  <c r="UF74" i="3"/>
  <c r="UF72" i="3"/>
  <c r="UF73" i="3"/>
  <c r="UF75" i="3"/>
  <c r="UF71" i="3"/>
  <c r="UF67" i="3"/>
  <c r="UF65" i="3"/>
  <c r="UF70" i="3"/>
  <c r="UF68" i="3"/>
  <c r="UF69" i="3"/>
  <c r="UF59" i="3"/>
  <c r="UF60" i="3"/>
  <c r="UF61" i="3"/>
  <c r="UF66" i="3"/>
  <c r="UF64" i="3"/>
  <c r="UF62" i="3"/>
  <c r="UF63" i="3"/>
  <c r="UF58" i="3"/>
  <c r="UF51" i="3"/>
  <c r="UF54" i="3"/>
  <c r="UF52" i="3"/>
  <c r="UF55" i="3"/>
  <c r="UF53" i="3"/>
  <c r="UF48" i="3"/>
  <c r="UF57" i="3"/>
  <c r="UF56" i="3"/>
  <c r="UF50" i="3"/>
  <c r="UF49" i="3"/>
  <c r="UF46" i="3"/>
  <c r="UF42" i="3"/>
  <c r="UF47" i="3"/>
  <c r="UF45" i="3"/>
  <c r="UF43" i="3"/>
  <c r="UF44" i="3"/>
  <c r="UF41" i="3"/>
  <c r="UL98" i="3"/>
  <c r="UL97" i="3"/>
  <c r="UL99" i="3"/>
  <c r="UL96" i="3"/>
  <c r="UL95" i="3"/>
  <c r="UL94" i="3"/>
  <c r="UL93" i="3"/>
  <c r="UL90" i="3"/>
  <c r="UL92" i="3"/>
  <c r="UL88" i="3"/>
  <c r="UL91" i="3"/>
  <c r="UL86" i="3"/>
  <c r="UL89" i="3"/>
  <c r="UL87" i="3"/>
  <c r="UL84" i="3"/>
  <c r="UL82" i="3"/>
  <c r="UL83" i="3"/>
  <c r="UL85" i="3"/>
  <c r="UL79" i="3"/>
  <c r="UL81" i="3"/>
  <c r="UL78" i="3"/>
  <c r="UL80" i="3"/>
  <c r="UL77" i="3"/>
  <c r="UL76" i="3"/>
  <c r="UL74" i="3"/>
  <c r="UL72" i="3"/>
  <c r="UL75" i="3"/>
  <c r="UL71" i="3"/>
  <c r="UL67" i="3"/>
  <c r="UL65" i="3"/>
  <c r="UL70" i="3"/>
  <c r="UL68" i="3"/>
  <c r="UL73" i="3"/>
  <c r="UL69" i="3"/>
  <c r="UL59" i="3"/>
  <c r="UL66" i="3"/>
  <c r="UL60" i="3"/>
  <c r="UL61" i="3"/>
  <c r="UL62" i="3"/>
  <c r="UL64" i="3"/>
  <c r="UL63" i="3"/>
  <c r="UL58" i="3"/>
  <c r="UL56" i="3"/>
  <c r="UL51" i="3"/>
  <c r="UL54" i="3"/>
  <c r="UL52" i="3"/>
  <c r="UL55" i="3"/>
  <c r="UL53" i="3"/>
  <c r="UL57" i="3"/>
  <c r="UL48" i="3"/>
  <c r="UL50" i="3"/>
  <c r="UL46" i="3"/>
  <c r="UL42" i="3"/>
  <c r="UL47" i="3"/>
  <c r="UL45" i="3"/>
  <c r="UL43" i="3"/>
  <c r="UL44" i="3"/>
  <c r="UL49" i="3"/>
  <c r="UL41" i="3"/>
  <c r="UR99" i="3"/>
  <c r="UR98" i="3"/>
  <c r="UR97" i="3"/>
  <c r="UR96" i="3"/>
  <c r="UR94" i="3"/>
  <c r="UR93" i="3"/>
  <c r="UR90" i="3"/>
  <c r="UR95" i="3"/>
  <c r="UR88" i="3"/>
  <c r="UR92" i="3"/>
  <c r="UR91" i="3"/>
  <c r="UR89" i="3"/>
  <c r="UR86" i="3"/>
  <c r="UR87" i="3"/>
  <c r="UR85" i="3"/>
  <c r="UR84" i="3"/>
  <c r="UR82" i="3"/>
  <c r="UR83" i="3"/>
  <c r="UR79" i="3"/>
  <c r="UR81" i="3"/>
  <c r="UR78" i="3"/>
  <c r="UR80" i="3"/>
  <c r="UR77" i="3"/>
  <c r="UR74" i="3"/>
  <c r="UR72" i="3"/>
  <c r="UR76" i="3"/>
  <c r="UR73" i="3"/>
  <c r="UR71" i="3"/>
  <c r="UR67" i="3"/>
  <c r="UR65" i="3"/>
  <c r="UR70" i="3"/>
  <c r="UR68" i="3"/>
  <c r="UR69" i="3"/>
  <c r="UR75" i="3"/>
  <c r="UR59" i="3"/>
  <c r="UR60" i="3"/>
  <c r="UR61" i="3"/>
  <c r="UR62" i="3"/>
  <c r="UR63" i="3"/>
  <c r="UR66" i="3"/>
  <c r="UR64" i="3"/>
  <c r="UR58" i="3"/>
  <c r="UR51" i="3"/>
  <c r="UR56" i="3"/>
  <c r="UR54" i="3"/>
  <c r="UR52" i="3"/>
  <c r="UR57" i="3"/>
  <c r="UR55" i="3"/>
  <c r="UR53" i="3"/>
  <c r="UR48" i="3"/>
  <c r="UR50" i="3"/>
  <c r="UR46" i="3"/>
  <c r="UR42" i="3"/>
  <c r="UR47" i="3"/>
  <c r="UR45" i="3"/>
  <c r="UR43" i="3"/>
  <c r="UR44" i="3"/>
  <c r="UR49" i="3"/>
  <c r="UR41" i="3"/>
  <c r="UX99" i="3"/>
  <c r="UX97" i="3"/>
  <c r="UX98" i="3"/>
  <c r="UX95" i="3"/>
  <c r="UX96" i="3"/>
  <c r="UX93" i="3"/>
  <c r="UX94" i="3"/>
  <c r="UX90" i="3"/>
  <c r="UX88" i="3"/>
  <c r="UX92" i="3"/>
  <c r="UX86" i="3"/>
  <c r="UX84" i="3"/>
  <c r="UX82" i="3"/>
  <c r="UX89" i="3"/>
  <c r="UX85" i="3"/>
  <c r="UX83" i="3"/>
  <c r="UX91" i="3"/>
  <c r="UX87" i="3"/>
  <c r="UX81" i="3"/>
  <c r="UX79" i="3"/>
  <c r="UX80" i="3"/>
  <c r="UX78" i="3"/>
  <c r="UX77" i="3"/>
  <c r="UX76" i="3"/>
  <c r="UX74" i="3"/>
  <c r="UX72" i="3"/>
  <c r="UX73" i="3"/>
  <c r="UX71" i="3"/>
  <c r="UX67" i="3"/>
  <c r="UX65" i="3"/>
  <c r="UX70" i="3"/>
  <c r="UX68" i="3"/>
  <c r="UX75" i="3"/>
  <c r="UX69" i="3"/>
  <c r="UX64" i="3"/>
  <c r="UX59" i="3"/>
  <c r="UX60" i="3"/>
  <c r="UX61" i="3"/>
  <c r="UX66" i="3"/>
  <c r="UX62" i="3"/>
  <c r="UX63" i="3"/>
  <c r="UX58" i="3"/>
  <c r="UX51" i="3"/>
  <c r="UX57" i="3"/>
  <c r="UX54" i="3"/>
  <c r="UX52" i="3"/>
  <c r="UX56" i="3"/>
  <c r="UX55" i="3"/>
  <c r="UX53" i="3"/>
  <c r="UX48" i="3"/>
  <c r="UX50" i="3"/>
  <c r="UX46" i="3"/>
  <c r="UX42" i="3"/>
  <c r="UX47" i="3"/>
  <c r="UX45" i="3"/>
  <c r="UX43" i="3"/>
  <c r="UX44" i="3"/>
  <c r="UX49" i="3"/>
  <c r="UX39" i="3"/>
  <c r="UX41" i="3"/>
  <c r="VD99" i="3"/>
  <c r="VD98" i="3"/>
  <c r="VD97" i="3"/>
  <c r="VD94" i="3"/>
  <c r="VD96" i="3"/>
  <c r="VD95" i="3"/>
  <c r="VD93" i="3"/>
  <c r="VD92" i="3"/>
  <c r="VD90" i="3"/>
  <c r="VD91" i="3"/>
  <c r="VD89" i="3"/>
  <c r="VD88" i="3"/>
  <c r="VD86" i="3"/>
  <c r="VD87" i="3"/>
  <c r="VD84" i="3"/>
  <c r="VD82" i="3"/>
  <c r="VD83" i="3"/>
  <c r="VD85" i="3"/>
  <c r="VD79" i="3"/>
  <c r="VD78" i="3"/>
  <c r="VD81" i="3"/>
  <c r="VD80" i="3"/>
  <c r="VD77" i="3"/>
  <c r="VD76" i="3"/>
  <c r="VD74" i="3"/>
  <c r="VD72" i="3"/>
  <c r="VD71" i="3"/>
  <c r="VD67" i="3"/>
  <c r="VD65" i="3"/>
  <c r="VD75" i="3"/>
  <c r="VD70" i="3"/>
  <c r="VD68" i="3"/>
  <c r="VD73" i="3"/>
  <c r="VD69" i="3"/>
  <c r="VD59" i="3"/>
  <c r="VD66" i="3"/>
  <c r="VD64" i="3"/>
  <c r="VD60" i="3"/>
  <c r="VD61" i="3"/>
  <c r="VD62" i="3"/>
  <c r="VD63" i="3"/>
  <c r="VD58" i="3"/>
  <c r="VD57" i="3"/>
  <c r="VD51" i="3"/>
  <c r="VD54" i="3"/>
  <c r="VD52" i="3"/>
  <c r="VD55" i="3"/>
  <c r="VD53" i="3"/>
  <c r="VD56" i="3"/>
  <c r="VD48" i="3"/>
  <c r="VD50" i="3"/>
  <c r="VD46" i="3"/>
  <c r="VD42" i="3"/>
  <c r="VD47" i="3"/>
  <c r="VD45" i="3"/>
  <c r="VD43" i="3"/>
  <c r="VD49" i="3"/>
  <c r="VD44" i="3"/>
  <c r="VD39" i="3"/>
  <c r="VD41" i="3"/>
  <c r="VJ99" i="3"/>
  <c r="VJ98" i="3"/>
  <c r="VJ97" i="3"/>
  <c r="VJ96" i="3"/>
  <c r="VJ95" i="3"/>
  <c r="VJ94" i="3"/>
  <c r="VJ90" i="3"/>
  <c r="VJ88" i="3"/>
  <c r="VJ92" i="3"/>
  <c r="VJ91" i="3"/>
  <c r="VJ93" i="3"/>
  <c r="VJ86" i="3"/>
  <c r="VJ89" i="3"/>
  <c r="VJ84" i="3"/>
  <c r="VJ82" i="3"/>
  <c r="VJ83" i="3"/>
  <c r="VJ87" i="3"/>
  <c r="VJ79" i="3"/>
  <c r="VJ85" i="3"/>
  <c r="VJ78" i="3"/>
  <c r="VJ80" i="3"/>
  <c r="VJ81" i="3"/>
  <c r="VJ77" i="3"/>
  <c r="VJ74" i="3"/>
  <c r="VJ72" i="3"/>
  <c r="VJ75" i="3"/>
  <c r="VJ73" i="3"/>
  <c r="VJ71" i="3"/>
  <c r="VJ67" i="3"/>
  <c r="VJ65" i="3"/>
  <c r="VJ70" i="3"/>
  <c r="VJ68" i="3"/>
  <c r="VJ69" i="3"/>
  <c r="VJ76" i="3"/>
  <c r="VJ59" i="3"/>
  <c r="VJ60" i="3"/>
  <c r="VJ64" i="3"/>
  <c r="VJ61" i="3"/>
  <c r="VJ62" i="3"/>
  <c r="VJ63" i="3"/>
  <c r="VJ66" i="3"/>
  <c r="VJ58" i="3"/>
  <c r="VJ51" i="3"/>
  <c r="VJ54" i="3"/>
  <c r="VJ52" i="3"/>
  <c r="VJ55" i="3"/>
  <c r="VJ53" i="3"/>
  <c r="VJ48" i="3"/>
  <c r="VJ56" i="3"/>
  <c r="VJ57" i="3"/>
  <c r="VJ50" i="3"/>
  <c r="VJ46" i="3"/>
  <c r="VJ42" i="3"/>
  <c r="VJ49" i="3"/>
  <c r="VJ47" i="3"/>
  <c r="VJ45" i="3"/>
  <c r="VJ43" i="3"/>
  <c r="VJ44" i="3"/>
  <c r="VJ39" i="3"/>
  <c r="VJ41" i="3"/>
  <c r="VP99" i="3"/>
  <c r="VP97" i="3"/>
  <c r="VP96" i="3"/>
  <c r="VP98" i="3"/>
  <c r="VP95" i="3"/>
  <c r="VP94" i="3"/>
  <c r="VP93" i="3"/>
  <c r="VP90" i="3"/>
  <c r="VP88" i="3"/>
  <c r="VP92" i="3"/>
  <c r="VP91" i="3"/>
  <c r="VP86" i="3"/>
  <c r="VP89" i="3"/>
  <c r="VP87" i="3"/>
  <c r="VP84" i="3"/>
  <c r="VP82" i="3"/>
  <c r="VP85" i="3"/>
  <c r="VP83" i="3"/>
  <c r="VP80" i="3"/>
  <c r="VP79" i="3"/>
  <c r="VP81" i="3"/>
  <c r="VP78" i="3"/>
  <c r="VP77" i="3"/>
  <c r="VP76" i="3"/>
  <c r="VP74" i="3"/>
  <c r="VP72" i="3"/>
  <c r="VP75" i="3"/>
  <c r="VP71" i="3"/>
  <c r="VP67" i="3"/>
  <c r="VP65" i="3"/>
  <c r="VP70" i="3"/>
  <c r="VP68" i="3"/>
  <c r="VP69" i="3"/>
  <c r="VP73" i="3"/>
  <c r="VP59" i="3"/>
  <c r="VP60" i="3"/>
  <c r="VP66" i="3"/>
  <c r="VP61" i="3"/>
  <c r="VP64" i="3"/>
  <c r="VP62" i="3"/>
  <c r="VP63" i="3"/>
  <c r="VP58" i="3"/>
  <c r="VP51" i="3"/>
  <c r="VP54" i="3"/>
  <c r="VP52" i="3"/>
  <c r="VP55" i="3"/>
  <c r="VP53" i="3"/>
  <c r="VP57" i="3"/>
  <c r="VP48" i="3"/>
  <c r="VP56" i="3"/>
  <c r="VP50" i="3"/>
  <c r="VP46" i="3"/>
  <c r="VP42" i="3"/>
  <c r="VP47" i="3"/>
  <c r="VP45" i="3"/>
  <c r="VP43" i="3"/>
  <c r="VP44" i="3"/>
  <c r="VP39" i="3"/>
  <c r="VP49" i="3"/>
  <c r="VP41" i="3"/>
  <c r="VV99" i="3"/>
  <c r="VV98" i="3"/>
  <c r="VV97" i="3"/>
  <c r="VV96" i="3"/>
  <c r="VV95" i="3"/>
  <c r="VV94" i="3"/>
  <c r="VV93" i="3"/>
  <c r="VV90" i="3"/>
  <c r="VV88" i="3"/>
  <c r="VV91" i="3"/>
  <c r="VV92" i="3"/>
  <c r="VV86" i="3"/>
  <c r="VV89" i="3"/>
  <c r="VV84" i="3"/>
  <c r="VV82" i="3"/>
  <c r="VV83" i="3"/>
  <c r="VV87" i="3"/>
  <c r="VV85" i="3"/>
  <c r="VV80" i="3"/>
  <c r="VV79" i="3"/>
  <c r="VV81" i="3"/>
  <c r="VV78" i="3"/>
  <c r="VV77" i="3"/>
  <c r="VV76" i="3"/>
  <c r="VV74" i="3"/>
  <c r="VV72" i="3"/>
  <c r="VV71" i="3"/>
  <c r="VV67" i="3"/>
  <c r="VV65" i="3"/>
  <c r="VV73" i="3"/>
  <c r="VV70" i="3"/>
  <c r="VV68" i="3"/>
  <c r="VV69" i="3"/>
  <c r="VV75" i="3"/>
  <c r="VV66" i="3"/>
  <c r="VV59" i="3"/>
  <c r="VV60" i="3"/>
  <c r="VV61" i="3"/>
  <c r="VV62" i="3"/>
  <c r="VV64" i="3"/>
  <c r="VV63" i="3"/>
  <c r="VV58" i="3"/>
  <c r="VV56" i="3"/>
  <c r="VV51" i="3"/>
  <c r="VV54" i="3"/>
  <c r="VV52" i="3"/>
  <c r="VV57" i="3"/>
  <c r="VV55" i="3"/>
  <c r="VV53" i="3"/>
  <c r="VV48" i="3"/>
  <c r="VV50" i="3"/>
  <c r="VV46" i="3"/>
  <c r="VV42" i="3"/>
  <c r="VV47" i="3"/>
  <c r="VV45" i="3"/>
  <c r="VV43" i="3"/>
  <c r="VV44" i="3"/>
  <c r="VV39" i="3"/>
  <c r="VV49" i="3"/>
  <c r="VV41" i="3"/>
  <c r="WB99" i="3"/>
  <c r="WB97" i="3"/>
  <c r="WB96" i="3"/>
  <c r="WB98" i="3"/>
  <c r="WB94" i="3"/>
  <c r="WB95" i="3"/>
  <c r="WB90" i="3"/>
  <c r="WB92" i="3"/>
  <c r="WB88" i="3"/>
  <c r="WB93" i="3"/>
  <c r="WB91" i="3"/>
  <c r="WB89" i="3"/>
  <c r="WB86" i="3"/>
  <c r="WB87" i="3"/>
  <c r="WB84" i="3"/>
  <c r="WB82" i="3"/>
  <c r="WB83" i="3"/>
  <c r="WB80" i="3"/>
  <c r="WB85" i="3"/>
  <c r="WB81" i="3"/>
  <c r="WB79" i="3"/>
  <c r="WB78" i="3"/>
  <c r="WB77" i="3"/>
  <c r="WB76" i="3"/>
  <c r="WB74" i="3"/>
  <c r="WB72" i="3"/>
  <c r="WB73" i="3"/>
  <c r="WB71" i="3"/>
  <c r="WB67" i="3"/>
  <c r="WB65" i="3"/>
  <c r="WB70" i="3"/>
  <c r="WB68" i="3"/>
  <c r="WB75" i="3"/>
  <c r="WB69" i="3"/>
  <c r="WB59" i="3"/>
  <c r="WB60" i="3"/>
  <c r="WB61" i="3"/>
  <c r="WB62" i="3"/>
  <c r="WB66" i="3"/>
  <c r="WB63" i="3"/>
  <c r="WB64" i="3"/>
  <c r="WB58" i="3"/>
  <c r="WB51" i="3"/>
  <c r="WB57" i="3"/>
  <c r="WB56" i="3"/>
  <c r="WB54" i="3"/>
  <c r="WB52" i="3"/>
  <c r="WB55" i="3"/>
  <c r="WB53" i="3"/>
  <c r="WB48" i="3"/>
  <c r="WB50" i="3"/>
  <c r="WB46" i="3"/>
  <c r="WB42" i="3"/>
  <c r="WB47" i="3"/>
  <c r="WB45" i="3"/>
  <c r="WB43" i="3"/>
  <c r="WB44" i="3"/>
  <c r="WB49" i="3"/>
  <c r="WB39" i="3"/>
  <c r="WB41" i="3"/>
  <c r="WH99" i="3"/>
  <c r="WH98" i="3"/>
  <c r="WH97" i="3"/>
  <c r="WH96" i="3"/>
  <c r="WH95" i="3"/>
  <c r="WH94" i="3"/>
  <c r="WH93" i="3"/>
  <c r="WH90" i="3"/>
  <c r="WH88" i="3"/>
  <c r="WH92" i="3"/>
  <c r="WH86" i="3"/>
  <c r="WH84" i="3"/>
  <c r="WH82" i="3"/>
  <c r="WH85" i="3"/>
  <c r="WH83" i="3"/>
  <c r="WH87" i="3"/>
  <c r="WH91" i="3"/>
  <c r="WH80" i="3"/>
  <c r="WH79" i="3"/>
  <c r="WH89" i="3"/>
  <c r="WH81" i="3"/>
  <c r="WH78" i="3"/>
  <c r="WH77" i="3"/>
  <c r="WH76" i="3"/>
  <c r="WH74" i="3"/>
  <c r="WH72" i="3"/>
  <c r="WH71" i="3"/>
  <c r="WH67" i="3"/>
  <c r="WH65" i="3"/>
  <c r="WH75" i="3"/>
  <c r="WH70" i="3"/>
  <c r="WH68" i="3"/>
  <c r="WH69" i="3"/>
  <c r="WH73" i="3"/>
  <c r="WH64" i="3"/>
  <c r="WH59" i="3"/>
  <c r="WH60" i="3"/>
  <c r="WH66" i="3"/>
  <c r="WH61" i="3"/>
  <c r="WH62" i="3"/>
  <c r="WH63" i="3"/>
  <c r="WH58" i="3"/>
  <c r="WH57" i="3"/>
  <c r="WH51" i="3"/>
  <c r="WH54" i="3"/>
  <c r="WH52" i="3"/>
  <c r="WH55" i="3"/>
  <c r="WH53" i="3"/>
  <c r="WH56" i="3"/>
  <c r="WH48" i="3"/>
  <c r="WH50" i="3"/>
  <c r="WH46" i="3"/>
  <c r="WH42" i="3"/>
  <c r="WH47" i="3"/>
  <c r="WH45" i="3"/>
  <c r="WH43" i="3"/>
  <c r="WH49" i="3"/>
  <c r="WH44" i="3"/>
  <c r="WH39" i="3"/>
  <c r="WH41" i="3"/>
  <c r="WN99" i="3"/>
  <c r="WN98" i="3"/>
  <c r="WN97" i="3"/>
  <c r="WN95" i="3"/>
  <c r="WN94" i="3"/>
  <c r="WN96" i="3"/>
  <c r="WN93" i="3"/>
  <c r="WN90" i="3"/>
  <c r="WN91" i="3"/>
  <c r="WN89" i="3"/>
  <c r="WN88" i="3"/>
  <c r="WN92" i="3"/>
  <c r="WN86" i="3"/>
  <c r="WN87" i="3"/>
  <c r="WN84" i="3"/>
  <c r="WN82" i="3"/>
  <c r="WN83" i="3"/>
  <c r="WN85" i="3"/>
  <c r="WN80" i="3"/>
  <c r="WN79" i="3"/>
  <c r="WN78" i="3"/>
  <c r="WN81" i="3"/>
  <c r="WN77" i="3"/>
  <c r="WN76" i="3"/>
  <c r="WN74" i="3"/>
  <c r="WN72" i="3"/>
  <c r="WN75" i="3"/>
  <c r="WN71" i="3"/>
  <c r="WN67" i="3"/>
  <c r="WN65" i="3"/>
  <c r="WN73" i="3"/>
  <c r="WN70" i="3"/>
  <c r="WN68" i="3"/>
  <c r="WN69" i="3"/>
  <c r="WN66" i="3"/>
  <c r="WN59" i="3"/>
  <c r="WN64" i="3"/>
  <c r="WN60" i="3"/>
  <c r="WN61" i="3"/>
  <c r="WN62" i="3"/>
  <c r="WN63" i="3"/>
  <c r="WN58" i="3"/>
  <c r="WN51" i="3"/>
  <c r="WN54" i="3"/>
  <c r="WN52" i="3"/>
  <c r="WN55" i="3"/>
  <c r="WN53" i="3"/>
  <c r="WN48" i="3"/>
  <c r="WN57" i="3"/>
  <c r="WN56" i="3"/>
  <c r="WN50" i="3"/>
  <c r="WN46" i="3"/>
  <c r="WN42" i="3"/>
  <c r="WN49" i="3"/>
  <c r="WN47" i="3"/>
  <c r="WN45" i="3"/>
  <c r="WN43" i="3"/>
  <c r="WN44" i="3"/>
  <c r="WN39" i="3"/>
  <c r="WN41" i="3"/>
  <c r="WT99" i="3"/>
  <c r="WT98" i="3"/>
  <c r="WT97" i="3"/>
  <c r="WT96" i="3"/>
  <c r="WT94" i="3"/>
  <c r="WT95" i="3"/>
  <c r="WT92" i="3"/>
  <c r="WT90" i="3"/>
  <c r="WT88" i="3"/>
  <c r="WT91" i="3"/>
  <c r="WT86" i="3"/>
  <c r="WT93" i="3"/>
  <c r="WT89" i="3"/>
  <c r="WT84" i="3"/>
  <c r="WT82" i="3"/>
  <c r="WT87" i="3"/>
  <c r="WT83" i="3"/>
  <c r="WT80" i="3"/>
  <c r="WT79" i="3"/>
  <c r="WT85" i="3"/>
  <c r="WT78" i="3"/>
  <c r="WT81" i="3"/>
  <c r="WT77" i="3"/>
  <c r="WT76" i="3"/>
  <c r="WT74" i="3"/>
  <c r="WT72" i="3"/>
  <c r="WT75" i="3"/>
  <c r="WT73" i="3"/>
  <c r="WT66" i="3"/>
  <c r="WT71" i="3"/>
  <c r="WT67" i="3"/>
  <c r="WT65" i="3"/>
  <c r="WT70" i="3"/>
  <c r="WT68" i="3"/>
  <c r="WT69" i="3"/>
  <c r="WT59" i="3"/>
  <c r="WT60" i="3"/>
  <c r="WT61" i="3"/>
  <c r="WT64" i="3"/>
  <c r="WT62" i="3"/>
  <c r="WT63" i="3"/>
  <c r="WT58" i="3"/>
  <c r="WT51" i="3"/>
  <c r="WT56" i="3"/>
  <c r="WT54" i="3"/>
  <c r="WT52" i="3"/>
  <c r="WT55" i="3"/>
  <c r="WT53" i="3"/>
  <c r="WT48" i="3"/>
  <c r="WT57" i="3"/>
  <c r="WT50" i="3"/>
  <c r="WT49" i="3"/>
  <c r="WT46" i="3"/>
  <c r="WT42" i="3"/>
  <c r="WT47" i="3"/>
  <c r="WT45" i="3"/>
  <c r="WT43" i="3"/>
  <c r="WT44" i="3"/>
  <c r="WT39" i="3"/>
  <c r="WT41" i="3"/>
  <c r="WZ99" i="3"/>
  <c r="WZ98" i="3"/>
  <c r="WZ97" i="3"/>
  <c r="WZ94" i="3"/>
  <c r="WZ95" i="3"/>
  <c r="WZ96" i="3"/>
  <c r="WZ90" i="3"/>
  <c r="WZ88" i="3"/>
  <c r="WZ92" i="3"/>
  <c r="WZ91" i="3"/>
  <c r="WZ93" i="3"/>
  <c r="WZ86" i="3"/>
  <c r="WZ84" i="3"/>
  <c r="WZ82" i="3"/>
  <c r="WZ85" i="3"/>
  <c r="WZ83" i="3"/>
  <c r="WZ89" i="3"/>
  <c r="WZ87" i="3"/>
  <c r="WZ80" i="3"/>
  <c r="WZ79" i="3"/>
  <c r="WZ81" i="3"/>
  <c r="WZ78" i="3"/>
  <c r="WZ77" i="3"/>
  <c r="WZ76" i="3"/>
  <c r="WZ74" i="3"/>
  <c r="WZ72" i="3"/>
  <c r="WZ75" i="3"/>
  <c r="WZ66" i="3"/>
  <c r="WZ71" i="3"/>
  <c r="WZ67" i="3"/>
  <c r="WZ65" i="3"/>
  <c r="WZ70" i="3"/>
  <c r="WZ68" i="3"/>
  <c r="WZ69" i="3"/>
  <c r="WZ73" i="3"/>
  <c r="WZ59" i="3"/>
  <c r="WZ60" i="3"/>
  <c r="WZ61" i="3"/>
  <c r="WZ62" i="3"/>
  <c r="WZ63" i="3"/>
  <c r="WZ64" i="3"/>
  <c r="WZ58" i="3"/>
  <c r="WZ51" i="3"/>
  <c r="WZ54" i="3"/>
  <c r="WZ52" i="3"/>
  <c r="WZ55" i="3"/>
  <c r="WZ53" i="3"/>
  <c r="WZ57" i="3"/>
  <c r="WZ56" i="3"/>
  <c r="WZ48" i="3"/>
  <c r="WZ50" i="3"/>
  <c r="WZ46" i="3"/>
  <c r="WZ42" i="3"/>
  <c r="WZ47" i="3"/>
  <c r="WZ45" i="3"/>
  <c r="WZ43" i="3"/>
  <c r="WZ44" i="3"/>
  <c r="WZ39" i="3"/>
  <c r="WZ49" i="3"/>
  <c r="WZ41" i="3"/>
  <c r="XF99" i="3"/>
  <c r="XF98" i="3"/>
  <c r="XF97" i="3"/>
  <c r="XF96" i="3"/>
  <c r="XF95" i="3"/>
  <c r="XF90" i="3"/>
  <c r="XF88" i="3"/>
  <c r="XF93" i="3"/>
  <c r="XF92" i="3"/>
  <c r="XF91" i="3"/>
  <c r="XF94" i="3"/>
  <c r="XF86" i="3"/>
  <c r="XF89" i="3"/>
  <c r="XF84" i="3"/>
  <c r="XF82" i="3"/>
  <c r="XF87" i="3"/>
  <c r="XF83" i="3"/>
  <c r="XF85" i="3"/>
  <c r="XF80" i="3"/>
  <c r="XF79" i="3"/>
  <c r="XF81" i="3"/>
  <c r="XF78" i="3"/>
  <c r="XF77" i="3"/>
  <c r="XF76" i="3"/>
  <c r="XF74" i="3"/>
  <c r="XF72" i="3"/>
  <c r="XF66" i="3"/>
  <c r="XF71" i="3"/>
  <c r="XF67" i="3"/>
  <c r="XF65" i="3"/>
  <c r="XF73" i="3"/>
  <c r="XF70" i="3"/>
  <c r="XF68" i="3"/>
  <c r="XF69" i="3"/>
  <c r="XF75" i="3"/>
  <c r="XF59" i="3"/>
  <c r="XF64" i="3"/>
  <c r="XF60" i="3"/>
  <c r="XF61" i="3"/>
  <c r="XF62" i="3"/>
  <c r="XF63" i="3"/>
  <c r="XF58" i="3"/>
  <c r="XF51" i="3"/>
  <c r="XF54" i="3"/>
  <c r="XF52" i="3"/>
  <c r="XF57" i="3"/>
  <c r="XF55" i="3"/>
  <c r="XF53" i="3"/>
  <c r="XF48" i="3"/>
  <c r="XF56" i="3"/>
  <c r="XF50" i="3"/>
  <c r="XF46" i="3"/>
  <c r="XF42" i="3"/>
  <c r="XF47" i="3"/>
  <c r="XF45" i="3"/>
  <c r="XF43" i="3"/>
  <c r="XF44" i="3"/>
  <c r="XF39" i="3"/>
  <c r="XF49" i="3"/>
  <c r="XF41" i="3"/>
  <c r="XL98" i="3"/>
  <c r="XL99" i="3"/>
  <c r="XL94" i="3"/>
  <c r="XL96" i="3"/>
  <c r="XL93" i="3"/>
  <c r="XL97" i="3"/>
  <c r="XL95" i="3"/>
  <c r="XL90" i="3"/>
  <c r="XL88" i="3"/>
  <c r="XL91" i="3"/>
  <c r="XL89" i="3"/>
  <c r="XL86" i="3"/>
  <c r="XL92" i="3"/>
  <c r="XL87" i="3"/>
  <c r="XL84" i="3"/>
  <c r="XL82" i="3"/>
  <c r="XL83" i="3"/>
  <c r="XL80" i="3"/>
  <c r="XL85" i="3"/>
  <c r="XL79" i="3"/>
  <c r="XL81" i="3"/>
  <c r="XL78" i="3"/>
  <c r="XL77" i="3"/>
  <c r="XL76" i="3"/>
  <c r="XL74" i="3"/>
  <c r="XL72" i="3"/>
  <c r="XL73" i="3"/>
  <c r="XL66" i="3"/>
  <c r="XL71" i="3"/>
  <c r="XL67" i="3"/>
  <c r="XL65" i="3"/>
  <c r="XL70" i="3"/>
  <c r="XL68" i="3"/>
  <c r="XL75" i="3"/>
  <c r="XL69" i="3"/>
  <c r="XL59" i="3"/>
  <c r="XL60" i="3"/>
  <c r="XL61" i="3"/>
  <c r="XL64" i="3"/>
  <c r="XL62" i="3"/>
  <c r="XL63" i="3"/>
  <c r="XL58" i="3"/>
  <c r="XL51" i="3"/>
  <c r="XL57" i="3"/>
  <c r="XL56" i="3"/>
  <c r="XL54" i="3"/>
  <c r="XL52" i="3"/>
  <c r="XL55" i="3"/>
  <c r="XL53" i="3"/>
  <c r="XL48" i="3"/>
  <c r="XL50" i="3"/>
  <c r="XL46" i="3"/>
  <c r="XL42" i="3"/>
  <c r="XL47" i="3"/>
  <c r="XL45" i="3"/>
  <c r="XL43" i="3"/>
  <c r="XL44" i="3"/>
  <c r="XL49" i="3"/>
  <c r="XL39" i="3"/>
  <c r="XL41" i="3"/>
  <c r="XR99" i="3"/>
  <c r="XR98" i="3"/>
  <c r="XR97" i="3"/>
  <c r="XR96" i="3"/>
  <c r="XR95" i="3"/>
  <c r="XR90" i="3"/>
  <c r="XR93" i="3"/>
  <c r="XR88" i="3"/>
  <c r="XR94" i="3"/>
  <c r="XR92" i="3"/>
  <c r="XR86" i="3"/>
  <c r="XR91" i="3"/>
  <c r="XR89" i="3"/>
  <c r="XR87" i="3"/>
  <c r="XR84" i="3"/>
  <c r="XR82" i="3"/>
  <c r="XR85" i="3"/>
  <c r="XR83" i="3"/>
  <c r="XR80" i="3"/>
  <c r="XR81" i="3"/>
  <c r="XR79" i="3"/>
  <c r="XR78" i="3"/>
  <c r="XR77" i="3"/>
  <c r="XR76" i="3"/>
  <c r="XR74" i="3"/>
  <c r="XR72" i="3"/>
  <c r="XR66" i="3"/>
  <c r="XR71" i="3"/>
  <c r="XR67" i="3"/>
  <c r="XR65" i="3"/>
  <c r="XR75" i="3"/>
  <c r="XR70" i="3"/>
  <c r="XR68" i="3"/>
  <c r="XR69" i="3"/>
  <c r="XR73" i="3"/>
  <c r="XR59" i="3"/>
  <c r="XR60" i="3"/>
  <c r="XR61" i="3"/>
  <c r="XR62" i="3"/>
  <c r="XR63" i="3"/>
  <c r="XR64" i="3"/>
  <c r="XR58" i="3"/>
  <c r="XR57" i="3"/>
  <c r="XR51" i="3"/>
  <c r="XR54" i="3"/>
  <c r="XR52" i="3"/>
  <c r="XR55" i="3"/>
  <c r="XR53" i="3"/>
  <c r="XR56" i="3"/>
  <c r="XR48" i="3"/>
  <c r="XR50" i="3"/>
  <c r="XR46" i="3"/>
  <c r="XR42" i="3"/>
  <c r="XR47" i="3"/>
  <c r="XR45" i="3"/>
  <c r="XR43" i="3"/>
  <c r="XR49" i="3"/>
  <c r="XR44" i="3"/>
  <c r="XR39" i="3"/>
  <c r="XR41" i="3"/>
  <c r="XX99" i="3"/>
  <c r="XX98" i="3"/>
  <c r="XX95" i="3"/>
  <c r="XX96" i="3"/>
  <c r="XX94" i="3"/>
  <c r="XX97" i="3"/>
  <c r="XX93" i="3"/>
  <c r="XX90" i="3"/>
  <c r="XX91" i="3"/>
  <c r="XX89" i="3"/>
  <c r="XX88" i="3"/>
  <c r="XX92" i="3"/>
  <c r="XX86" i="3"/>
  <c r="XX87" i="3"/>
  <c r="XX84" i="3"/>
  <c r="XX82" i="3"/>
  <c r="XX83" i="3"/>
  <c r="XX85" i="3"/>
  <c r="XX80" i="3"/>
  <c r="XX79" i="3"/>
  <c r="XX78" i="3"/>
  <c r="XX81" i="3"/>
  <c r="XX77" i="3"/>
  <c r="XX76" i="3"/>
  <c r="XX74" i="3"/>
  <c r="XX72" i="3"/>
  <c r="XX66" i="3"/>
  <c r="XX75" i="3"/>
  <c r="XX71" i="3"/>
  <c r="XX67" i="3"/>
  <c r="XX65" i="3"/>
  <c r="XX73" i="3"/>
  <c r="XX70" i="3"/>
  <c r="XX68" i="3"/>
  <c r="XX69" i="3"/>
  <c r="XX59" i="3"/>
  <c r="XX64" i="3"/>
  <c r="XX60" i="3"/>
  <c r="XX61" i="3"/>
  <c r="XX62" i="3"/>
  <c r="XX63" i="3"/>
  <c r="XX58" i="3"/>
  <c r="XX51" i="3"/>
  <c r="XX54" i="3"/>
  <c r="XX52" i="3"/>
  <c r="XX55" i="3"/>
  <c r="XX53" i="3"/>
  <c r="XX48" i="3"/>
  <c r="XX57" i="3"/>
  <c r="XX56" i="3"/>
  <c r="XX50" i="3"/>
  <c r="XX46" i="3"/>
  <c r="XX42" i="3"/>
  <c r="XX49" i="3"/>
  <c r="XX47" i="3"/>
  <c r="XX45" i="3"/>
  <c r="XX43" i="3"/>
  <c r="XX44" i="3"/>
  <c r="XX39" i="3"/>
  <c r="XX41" i="3"/>
  <c r="YD99" i="3"/>
  <c r="YD98" i="3"/>
  <c r="YD95" i="3"/>
  <c r="YD96" i="3"/>
  <c r="YD97" i="3"/>
  <c r="YD93" i="3"/>
  <c r="YD94" i="3"/>
  <c r="YD90" i="3"/>
  <c r="YD88" i="3"/>
  <c r="YD92" i="3"/>
  <c r="YD91" i="3"/>
  <c r="YD86" i="3"/>
  <c r="YD89" i="3"/>
  <c r="YD84" i="3"/>
  <c r="YD82" i="3"/>
  <c r="YD83" i="3"/>
  <c r="YD80" i="3"/>
  <c r="YD85" i="3"/>
  <c r="YD87" i="3"/>
  <c r="YD79" i="3"/>
  <c r="YD78" i="3"/>
  <c r="YD81" i="3"/>
  <c r="YD77" i="3"/>
  <c r="YD76" i="3"/>
  <c r="YD74" i="3"/>
  <c r="YD72" i="3"/>
  <c r="YD75" i="3"/>
  <c r="YD73" i="3"/>
  <c r="YD66" i="3"/>
  <c r="YD71" i="3"/>
  <c r="YD67" i="3"/>
  <c r="YD65" i="3"/>
  <c r="YD70" i="3"/>
  <c r="YD68" i="3"/>
  <c r="YD69" i="3"/>
  <c r="YD59" i="3"/>
  <c r="YD60" i="3"/>
  <c r="YD61" i="3"/>
  <c r="YD64" i="3"/>
  <c r="YD62" i="3"/>
  <c r="YD63" i="3"/>
  <c r="YD58" i="3"/>
  <c r="YD51" i="3"/>
  <c r="YD56" i="3"/>
  <c r="YD54" i="3"/>
  <c r="YD52" i="3"/>
  <c r="YD55" i="3"/>
  <c r="YD53" i="3"/>
  <c r="YD48" i="3"/>
  <c r="YD57" i="3"/>
  <c r="YD50" i="3"/>
  <c r="YD49" i="3"/>
  <c r="YD46" i="3"/>
  <c r="YD42" i="3"/>
  <c r="YD47" i="3"/>
  <c r="YD45" i="3"/>
  <c r="YD43" i="3"/>
  <c r="YD44" i="3"/>
  <c r="YD39" i="3"/>
  <c r="YD41" i="3"/>
  <c r="YJ97" i="3"/>
  <c r="YJ99" i="3"/>
  <c r="YJ96" i="3"/>
  <c r="YJ95" i="3"/>
  <c r="YJ98" i="3"/>
  <c r="YJ94" i="3"/>
  <c r="YJ90" i="3"/>
  <c r="YJ88" i="3"/>
  <c r="YJ93" i="3"/>
  <c r="YJ91" i="3"/>
  <c r="YJ92" i="3"/>
  <c r="YJ86" i="3"/>
  <c r="YJ84" i="3"/>
  <c r="YJ82" i="3"/>
  <c r="YJ89" i="3"/>
  <c r="YJ85" i="3"/>
  <c r="YJ83" i="3"/>
  <c r="YJ87" i="3"/>
  <c r="YJ80" i="3"/>
  <c r="YJ79" i="3"/>
  <c r="YJ81" i="3"/>
  <c r="YJ78" i="3"/>
  <c r="YJ75" i="3"/>
  <c r="YJ77" i="3"/>
  <c r="YJ76" i="3"/>
  <c r="YJ74" i="3"/>
  <c r="YJ72" i="3"/>
  <c r="YJ66" i="3"/>
  <c r="YJ71" i="3"/>
  <c r="YJ67" i="3"/>
  <c r="YJ65" i="3"/>
  <c r="YJ70" i="3"/>
  <c r="YJ68" i="3"/>
  <c r="YJ69" i="3"/>
  <c r="YJ73" i="3"/>
  <c r="YJ59" i="3"/>
  <c r="YJ60" i="3"/>
  <c r="YJ61" i="3"/>
  <c r="YJ62" i="3"/>
  <c r="YJ63" i="3"/>
  <c r="YJ64" i="3"/>
  <c r="YJ58" i="3"/>
  <c r="YJ51" i="3"/>
  <c r="YJ54" i="3"/>
  <c r="YJ52" i="3"/>
  <c r="YJ55" i="3"/>
  <c r="YJ53" i="3"/>
  <c r="YJ57" i="3"/>
  <c r="YJ56" i="3"/>
  <c r="YJ48" i="3"/>
  <c r="YJ50" i="3"/>
  <c r="YJ46" i="3"/>
  <c r="YJ42" i="3"/>
  <c r="YJ47" i="3"/>
  <c r="YJ45" i="3"/>
  <c r="YJ43" i="3"/>
  <c r="YJ44" i="3"/>
  <c r="YJ39" i="3"/>
  <c r="YJ49" i="3"/>
  <c r="YJ41" i="3"/>
  <c r="YP98" i="3"/>
  <c r="YP99" i="3"/>
  <c r="YP97" i="3"/>
  <c r="YP96" i="3"/>
  <c r="YP95" i="3"/>
  <c r="YP94" i="3"/>
  <c r="YP93" i="3"/>
  <c r="YP90" i="3"/>
  <c r="YP92" i="3"/>
  <c r="YP88" i="3"/>
  <c r="YP91" i="3"/>
  <c r="YP86" i="3"/>
  <c r="YP89" i="3"/>
  <c r="YP84" i="3"/>
  <c r="YP82" i="3"/>
  <c r="YP83" i="3"/>
  <c r="YP85" i="3"/>
  <c r="YP80" i="3"/>
  <c r="YP79" i="3"/>
  <c r="YP81" i="3"/>
  <c r="YP87" i="3"/>
  <c r="YP78" i="3"/>
  <c r="YP75" i="3"/>
  <c r="YP77" i="3"/>
  <c r="YP76" i="3"/>
  <c r="YP74" i="3"/>
  <c r="YP72" i="3"/>
  <c r="YP66" i="3"/>
  <c r="YP71" i="3"/>
  <c r="YP67" i="3"/>
  <c r="YP65" i="3"/>
  <c r="YP73" i="3"/>
  <c r="YP70" i="3"/>
  <c r="YP68" i="3"/>
  <c r="YP69" i="3"/>
  <c r="YP59" i="3"/>
  <c r="YP64" i="3"/>
  <c r="YP60" i="3"/>
  <c r="YP61" i="3"/>
  <c r="YP62" i="3"/>
  <c r="YP63" i="3"/>
  <c r="YP58" i="3"/>
  <c r="YP51" i="3"/>
  <c r="YP54" i="3"/>
  <c r="YP52" i="3"/>
  <c r="YP57" i="3"/>
  <c r="YP55" i="3"/>
  <c r="YP53" i="3"/>
  <c r="YP48" i="3"/>
  <c r="YP56" i="3"/>
  <c r="YP50" i="3"/>
  <c r="YP46" i="3"/>
  <c r="YP42" i="3"/>
  <c r="YP47" i="3"/>
  <c r="YP45" i="3"/>
  <c r="YP43" i="3"/>
  <c r="YP44" i="3"/>
  <c r="YP39" i="3"/>
  <c r="YP49" i="3"/>
  <c r="YP41" i="3"/>
  <c r="YV99" i="3"/>
  <c r="YV98" i="3"/>
  <c r="YV97" i="3"/>
  <c r="YV95" i="3"/>
  <c r="YV96" i="3"/>
  <c r="YV93" i="3"/>
  <c r="YV94" i="3"/>
  <c r="YV90" i="3"/>
  <c r="YV88" i="3"/>
  <c r="YV92" i="3"/>
  <c r="YV91" i="3"/>
  <c r="YV89" i="3"/>
  <c r="YV86" i="3"/>
  <c r="YV87" i="3"/>
  <c r="YV84" i="3"/>
  <c r="YV82" i="3"/>
  <c r="YV83" i="3"/>
  <c r="YV80" i="3"/>
  <c r="YV81" i="3"/>
  <c r="YV79" i="3"/>
  <c r="YV85" i="3"/>
  <c r="YV78" i="3"/>
  <c r="YV75" i="3"/>
  <c r="YV77" i="3"/>
  <c r="YV76" i="3"/>
  <c r="YV74" i="3"/>
  <c r="YV72" i="3"/>
  <c r="YV73" i="3"/>
  <c r="YV66" i="3"/>
  <c r="YV71" i="3"/>
  <c r="YV67" i="3"/>
  <c r="YV65" i="3"/>
  <c r="YV70" i="3"/>
  <c r="YV68" i="3"/>
  <c r="YV69" i="3"/>
  <c r="YV59" i="3"/>
  <c r="YV60" i="3"/>
  <c r="YV61" i="3"/>
  <c r="YV64" i="3"/>
  <c r="YV62" i="3"/>
  <c r="YV63" i="3"/>
  <c r="YV58" i="3"/>
  <c r="YV51" i="3"/>
  <c r="YV57" i="3"/>
  <c r="YV56" i="3"/>
  <c r="YV54" i="3"/>
  <c r="YV52" i="3"/>
  <c r="YV55" i="3"/>
  <c r="YV53" i="3"/>
  <c r="YV48" i="3"/>
  <c r="YV50" i="3"/>
  <c r="YV46" i="3"/>
  <c r="YV42" i="3"/>
  <c r="YV47" i="3"/>
  <c r="YV45" i="3"/>
  <c r="YV43" i="3"/>
  <c r="YV44" i="3"/>
  <c r="YV49" i="3"/>
  <c r="YV39" i="3"/>
  <c r="YV41" i="3"/>
  <c r="ZB99" i="3"/>
  <c r="ZB98" i="3"/>
  <c r="ZB97" i="3"/>
  <c r="ZB96" i="3"/>
  <c r="ZB95" i="3"/>
  <c r="ZB94" i="3"/>
  <c r="ZB93" i="3"/>
  <c r="ZB90" i="3"/>
  <c r="ZB92" i="3"/>
  <c r="ZB88" i="3"/>
  <c r="ZB86" i="3"/>
  <c r="ZB91" i="3"/>
  <c r="ZB84" i="3"/>
  <c r="ZB82" i="3"/>
  <c r="ZB85" i="3"/>
  <c r="ZB83" i="3"/>
  <c r="ZB89" i="3"/>
  <c r="ZB87" i="3"/>
  <c r="ZB80" i="3"/>
  <c r="ZB79" i="3"/>
  <c r="ZB81" i="3"/>
  <c r="ZB78" i="3"/>
  <c r="ZB75" i="3"/>
  <c r="ZB77" i="3"/>
  <c r="ZB76" i="3"/>
  <c r="ZB74" i="3"/>
  <c r="ZB72" i="3"/>
  <c r="ZB66" i="3"/>
  <c r="ZB71" i="3"/>
  <c r="ZB67" i="3"/>
  <c r="ZB65" i="3"/>
  <c r="ZB70" i="3"/>
  <c r="ZB68" i="3"/>
  <c r="ZB69" i="3"/>
  <c r="ZB73" i="3"/>
  <c r="ZB59" i="3"/>
  <c r="ZB60" i="3"/>
  <c r="ZB61" i="3"/>
  <c r="ZB62" i="3"/>
  <c r="ZB56" i="3"/>
  <c r="ZB63" i="3"/>
  <c r="ZB64" i="3"/>
  <c r="ZB58" i="3"/>
  <c r="ZB57" i="3"/>
  <c r="ZB51" i="3"/>
  <c r="ZB54" i="3"/>
  <c r="ZB52" i="3"/>
  <c r="ZB55" i="3"/>
  <c r="ZB53" i="3"/>
  <c r="ZB48" i="3"/>
  <c r="ZB50" i="3"/>
  <c r="ZB46" i="3"/>
  <c r="ZB42" i="3"/>
  <c r="ZB47" i="3"/>
  <c r="ZB45" i="3"/>
  <c r="ZB43" i="3"/>
  <c r="ZB49" i="3"/>
  <c r="ZB44" i="3"/>
  <c r="ZB39" i="3"/>
  <c r="ZB41" i="3"/>
  <c r="ZH99" i="3"/>
  <c r="ZH95" i="3"/>
  <c r="ZH96" i="3"/>
  <c r="ZH98" i="3"/>
  <c r="ZH94" i="3"/>
  <c r="ZH97" i="3"/>
  <c r="ZH90" i="3"/>
  <c r="ZH91" i="3"/>
  <c r="ZH89" i="3"/>
  <c r="ZH88" i="3"/>
  <c r="ZH92" i="3"/>
  <c r="ZH93" i="3"/>
  <c r="ZH86" i="3"/>
  <c r="ZH87" i="3"/>
  <c r="ZH84" i="3"/>
  <c r="ZH82" i="3"/>
  <c r="ZH83" i="3"/>
  <c r="ZH85" i="3"/>
  <c r="ZH80" i="3"/>
  <c r="ZH79" i="3"/>
  <c r="ZH81" i="3"/>
  <c r="ZH78" i="3"/>
  <c r="ZH75" i="3"/>
  <c r="ZH77" i="3"/>
  <c r="ZH76" i="3"/>
  <c r="ZH74" i="3"/>
  <c r="ZH72" i="3"/>
  <c r="ZH66" i="3"/>
  <c r="ZH71" i="3"/>
  <c r="ZH67" i="3"/>
  <c r="ZH65" i="3"/>
  <c r="ZH73" i="3"/>
  <c r="ZH70" i="3"/>
  <c r="ZH68" i="3"/>
  <c r="ZH69" i="3"/>
  <c r="ZH59" i="3"/>
  <c r="ZH64" i="3"/>
  <c r="ZH60" i="3"/>
  <c r="ZH61" i="3"/>
  <c r="ZH62" i="3"/>
  <c r="ZH56" i="3"/>
  <c r="ZH63" i="3"/>
  <c r="ZH58" i="3"/>
  <c r="ZH51" i="3"/>
  <c r="ZH54" i="3"/>
  <c r="ZH52" i="3"/>
  <c r="ZH55" i="3"/>
  <c r="ZH53" i="3"/>
  <c r="ZH48" i="3"/>
  <c r="ZH57" i="3"/>
  <c r="ZH50" i="3"/>
  <c r="ZH46" i="3"/>
  <c r="ZH42" i="3"/>
  <c r="ZH49" i="3"/>
  <c r="ZH47" i="3"/>
  <c r="ZH45" i="3"/>
  <c r="ZH43" i="3"/>
  <c r="ZH44" i="3"/>
  <c r="ZH39" i="3"/>
  <c r="ZH41" i="3"/>
  <c r="ZN99" i="3"/>
  <c r="ZN97" i="3"/>
  <c r="ZN98" i="3"/>
  <c r="ZN96" i="3"/>
  <c r="ZN95" i="3"/>
  <c r="ZN90" i="3"/>
  <c r="ZN88" i="3"/>
  <c r="ZN91" i="3"/>
  <c r="ZN93" i="3"/>
  <c r="ZN94" i="3"/>
  <c r="ZN86" i="3"/>
  <c r="ZN92" i="3"/>
  <c r="ZN89" i="3"/>
  <c r="ZN84" i="3"/>
  <c r="ZN82" i="3"/>
  <c r="ZN83" i="3"/>
  <c r="ZN87" i="3"/>
  <c r="ZN80" i="3"/>
  <c r="ZN85" i="3"/>
  <c r="ZN79" i="3"/>
  <c r="ZN78" i="3"/>
  <c r="ZN75" i="3"/>
  <c r="ZN81" i="3"/>
  <c r="ZN77" i="3"/>
  <c r="ZN76" i="3"/>
  <c r="ZN74" i="3"/>
  <c r="ZN72" i="3"/>
  <c r="ZN73" i="3"/>
  <c r="ZN66" i="3"/>
  <c r="ZN71" i="3"/>
  <c r="ZN67" i="3"/>
  <c r="ZN65" i="3"/>
  <c r="ZN70" i="3"/>
  <c r="ZN68" i="3"/>
  <c r="ZN69" i="3"/>
  <c r="ZN59" i="3"/>
  <c r="ZN60" i="3"/>
  <c r="ZN61" i="3"/>
  <c r="ZN64" i="3"/>
  <c r="ZN62" i="3"/>
  <c r="ZN56" i="3"/>
  <c r="ZN63" i="3"/>
  <c r="ZN58" i="3"/>
  <c r="ZN51" i="3"/>
  <c r="ZN54" i="3"/>
  <c r="ZN52" i="3"/>
  <c r="ZN55" i="3"/>
  <c r="ZN53" i="3"/>
  <c r="ZN48" i="3"/>
  <c r="ZN57" i="3"/>
  <c r="ZN50" i="3"/>
  <c r="ZN49" i="3"/>
  <c r="ZN46" i="3"/>
  <c r="ZN42" i="3"/>
  <c r="ZN47" i="3"/>
  <c r="ZN45" i="3"/>
  <c r="ZN43" i="3"/>
  <c r="ZN44" i="3"/>
  <c r="ZN39" i="3"/>
  <c r="ZN41" i="3"/>
  <c r="ZT99" i="3"/>
  <c r="ZT97" i="3"/>
  <c r="ZT98" i="3"/>
  <c r="ZT96" i="3"/>
  <c r="ZT94" i="3"/>
  <c r="ZT93" i="3"/>
  <c r="ZT90" i="3"/>
  <c r="ZT88" i="3"/>
  <c r="ZT92" i="3"/>
  <c r="ZT91" i="3"/>
  <c r="ZT95" i="3"/>
  <c r="ZT86" i="3"/>
  <c r="ZT89" i="3"/>
  <c r="ZT87" i="3"/>
  <c r="ZT84" i="3"/>
  <c r="ZT82" i="3"/>
  <c r="ZT85" i="3"/>
  <c r="ZT83" i="3"/>
  <c r="ZT80" i="3"/>
  <c r="ZT79" i="3"/>
  <c r="ZT81" i="3"/>
  <c r="ZT78" i="3"/>
  <c r="ZT75" i="3"/>
  <c r="ZT77" i="3"/>
  <c r="ZT76" i="3"/>
  <c r="ZT74" i="3"/>
  <c r="ZT72" i="3"/>
  <c r="ZT66" i="3"/>
  <c r="ZT71" i="3"/>
  <c r="ZT67" i="3"/>
  <c r="ZT65" i="3"/>
  <c r="ZT70" i="3"/>
  <c r="ZT68" i="3"/>
  <c r="ZT69" i="3"/>
  <c r="ZT73" i="3"/>
  <c r="ZT59" i="3"/>
  <c r="ZT60" i="3"/>
  <c r="ZT61" i="3"/>
  <c r="ZT62" i="3"/>
  <c r="ZT56" i="3"/>
  <c r="ZT63" i="3"/>
  <c r="ZT64" i="3"/>
  <c r="ZT58" i="3"/>
  <c r="ZT51" i="3"/>
  <c r="ZT54" i="3"/>
  <c r="ZT52" i="3"/>
  <c r="ZT55" i="3"/>
  <c r="ZT53" i="3"/>
  <c r="ZT57" i="3"/>
  <c r="ZT48" i="3"/>
  <c r="ZT50" i="3"/>
  <c r="ZT46" i="3"/>
  <c r="ZT42" i="3"/>
  <c r="ZT47" i="3"/>
  <c r="ZT45" i="3"/>
  <c r="ZT43" i="3"/>
  <c r="ZT44" i="3"/>
  <c r="ZT39" i="3"/>
  <c r="ZT49" i="3"/>
  <c r="ZT41" i="3"/>
  <c r="ZZ99" i="3"/>
  <c r="ZZ98" i="3"/>
  <c r="ZZ97" i="3"/>
  <c r="ZZ96" i="3"/>
  <c r="ZZ95" i="3"/>
  <c r="ZZ90" i="3"/>
  <c r="ZZ88" i="3"/>
  <c r="ZZ93" i="3"/>
  <c r="ZZ94" i="3"/>
  <c r="ZZ91" i="3"/>
  <c r="ZZ92" i="3"/>
  <c r="ZZ86" i="3"/>
  <c r="ZZ89" i="3"/>
  <c r="ZZ84" i="3"/>
  <c r="ZZ82" i="3"/>
  <c r="ZZ83" i="3"/>
  <c r="ZZ87" i="3"/>
  <c r="ZZ85" i="3"/>
  <c r="ZZ80" i="3"/>
  <c r="ZZ79" i="3"/>
  <c r="ZZ81" i="3"/>
  <c r="ZZ78" i="3"/>
  <c r="ZZ75" i="3"/>
  <c r="ZZ77" i="3"/>
  <c r="ZZ76" i="3"/>
  <c r="ZZ74" i="3"/>
  <c r="ZZ72" i="3"/>
  <c r="ZZ66" i="3"/>
  <c r="ZZ71" i="3"/>
  <c r="ZZ67" i="3"/>
  <c r="ZZ65" i="3"/>
  <c r="ZZ73" i="3"/>
  <c r="ZZ70" i="3"/>
  <c r="ZZ68" i="3"/>
  <c r="ZZ69" i="3"/>
  <c r="ZZ59" i="3"/>
  <c r="ZZ64" i="3"/>
  <c r="ZZ60" i="3"/>
  <c r="ZZ61" i="3"/>
  <c r="ZZ62" i="3"/>
  <c r="ZZ56" i="3"/>
  <c r="ZZ63" i="3"/>
  <c r="ZZ58" i="3"/>
  <c r="ZZ51" i="3"/>
  <c r="ZZ54" i="3"/>
  <c r="ZZ52" i="3"/>
  <c r="ZZ57" i="3"/>
  <c r="ZZ55" i="3"/>
  <c r="ZZ53" i="3"/>
  <c r="ZZ48" i="3"/>
  <c r="ZZ50" i="3"/>
  <c r="ZZ46" i="3"/>
  <c r="ZZ42" i="3"/>
  <c r="ZZ47" i="3"/>
  <c r="ZZ45" i="3"/>
  <c r="ZZ43" i="3"/>
  <c r="ZZ44" i="3"/>
  <c r="ZZ39" i="3"/>
  <c r="ZZ49" i="3"/>
  <c r="ZZ41" i="3"/>
  <c r="AAF99" i="3"/>
  <c r="AAF97" i="3"/>
  <c r="AAF94" i="3"/>
  <c r="AAF98" i="3"/>
  <c r="AAF95" i="3"/>
  <c r="AAF93" i="3"/>
  <c r="AAF96" i="3"/>
  <c r="AAF90" i="3"/>
  <c r="AAF88" i="3"/>
  <c r="AAF92" i="3"/>
  <c r="AAF91" i="3"/>
  <c r="AAF89" i="3"/>
  <c r="AAF86" i="3"/>
  <c r="AAF87" i="3"/>
  <c r="AAF84" i="3"/>
  <c r="AAF82" i="3"/>
  <c r="AAF83" i="3"/>
  <c r="AAF80" i="3"/>
  <c r="AAF85" i="3"/>
  <c r="AAF79" i="3"/>
  <c r="AAF81" i="3"/>
  <c r="AAF78" i="3"/>
  <c r="AAF75" i="3"/>
  <c r="AAF77" i="3"/>
  <c r="AAF76" i="3"/>
  <c r="AAF74" i="3"/>
  <c r="AAF72" i="3"/>
  <c r="AAF73" i="3"/>
  <c r="AAF66" i="3"/>
  <c r="AAF71" i="3"/>
  <c r="AAF67" i="3"/>
  <c r="AAF65" i="3"/>
  <c r="AAF70" i="3"/>
  <c r="AAF68" i="3"/>
  <c r="AAF69" i="3"/>
  <c r="AAF59" i="3"/>
  <c r="AAF60" i="3"/>
  <c r="AAF61" i="3"/>
  <c r="AAF64" i="3"/>
  <c r="AAF62" i="3"/>
  <c r="AAF56" i="3"/>
  <c r="AAF63" i="3"/>
  <c r="AAF58" i="3"/>
  <c r="AAF51" i="3"/>
  <c r="AAF57" i="3"/>
  <c r="AAF54" i="3"/>
  <c r="AAF52" i="3"/>
  <c r="AAF55" i="3"/>
  <c r="AAF53" i="3"/>
  <c r="AAF48" i="3"/>
  <c r="AAF50" i="3"/>
  <c r="AAF46" i="3"/>
  <c r="AAF42" i="3"/>
  <c r="AAF47" i="3"/>
  <c r="AAF45" i="3"/>
  <c r="AAF43" i="3"/>
  <c r="AAF44" i="3"/>
  <c r="AAF49" i="3"/>
  <c r="AAF39" i="3"/>
  <c r="AAF41" i="3"/>
  <c r="AAL99" i="3"/>
  <c r="AAL98" i="3"/>
  <c r="AAL97" i="3"/>
  <c r="AAL96" i="3"/>
  <c r="AAL94" i="3"/>
  <c r="AAL93" i="3"/>
  <c r="AAL95" i="3"/>
  <c r="AAL90" i="3"/>
  <c r="AAL88" i="3"/>
  <c r="AAL92" i="3"/>
  <c r="AAL86" i="3"/>
  <c r="AAL91" i="3"/>
  <c r="AAL84" i="3"/>
  <c r="AAL82" i="3"/>
  <c r="AAL85" i="3"/>
  <c r="AAL83" i="3"/>
  <c r="AAL87" i="3"/>
  <c r="AAL89" i="3"/>
  <c r="AAL80" i="3"/>
  <c r="AAL81" i="3"/>
  <c r="AAL79" i="3"/>
  <c r="AAL78" i="3"/>
  <c r="AAL75" i="3"/>
  <c r="AAL77" i="3"/>
  <c r="AAL76" i="3"/>
  <c r="AAL74" i="3"/>
  <c r="AAL72" i="3"/>
  <c r="AAL66" i="3"/>
  <c r="AAL71" i="3"/>
  <c r="AAL67" i="3"/>
  <c r="AAL65" i="3"/>
  <c r="AAL70" i="3"/>
  <c r="AAL68" i="3"/>
  <c r="AAL69" i="3"/>
  <c r="AAL73" i="3"/>
  <c r="AAL59" i="3"/>
  <c r="AAL60" i="3"/>
  <c r="AAL61" i="3"/>
  <c r="AAL62" i="3"/>
  <c r="AAL56" i="3"/>
  <c r="AAL63" i="3"/>
  <c r="AAL64" i="3"/>
  <c r="AAL58" i="3"/>
  <c r="AAL57" i="3"/>
  <c r="AAL51" i="3"/>
  <c r="AAL54" i="3"/>
  <c r="AAL52" i="3"/>
  <c r="AAL55" i="3"/>
  <c r="AAL53" i="3"/>
  <c r="AAL48" i="3"/>
  <c r="AAL50" i="3"/>
  <c r="AAL46" i="3"/>
  <c r="AAL42" i="3"/>
  <c r="AAL45" i="3"/>
  <c r="AAL43" i="3"/>
  <c r="AAL49" i="3"/>
  <c r="AAL47" i="3"/>
  <c r="AAL44" i="3"/>
  <c r="AAL39" i="3"/>
  <c r="AAL41" i="3"/>
  <c r="AAR97" i="3"/>
  <c r="AAR99" i="3"/>
  <c r="AAR98" i="3"/>
  <c r="AAR95" i="3"/>
  <c r="AAR96" i="3"/>
  <c r="AAR94" i="3"/>
  <c r="AAR93" i="3"/>
  <c r="AAR90" i="3"/>
  <c r="AAR92" i="3"/>
  <c r="AAR91" i="3"/>
  <c r="AAR89" i="3"/>
  <c r="AAR88" i="3"/>
  <c r="AAR86" i="3"/>
  <c r="AAR87" i="3"/>
  <c r="AAR84" i="3"/>
  <c r="AAR82" i="3"/>
  <c r="AAR83" i="3"/>
  <c r="AAR85" i="3"/>
  <c r="AAR80" i="3"/>
  <c r="AAR79" i="3"/>
  <c r="AAR78" i="3"/>
  <c r="AAR81" i="3"/>
  <c r="AAR75" i="3"/>
  <c r="AAR77" i="3"/>
  <c r="AAR76" i="3"/>
  <c r="AAR74" i="3"/>
  <c r="AAR72" i="3"/>
  <c r="AAR66" i="3"/>
  <c r="AAR71" i="3"/>
  <c r="AAR67" i="3"/>
  <c r="AAR65" i="3"/>
  <c r="AAR73" i="3"/>
  <c r="AAR70" i="3"/>
  <c r="AAR68" i="3"/>
  <c r="AAR69" i="3"/>
  <c r="AAR59" i="3"/>
  <c r="AAR64" i="3"/>
  <c r="AAR60" i="3"/>
  <c r="AAR61" i="3"/>
  <c r="AAR62" i="3"/>
  <c r="AAR56" i="3"/>
  <c r="AAR63" i="3"/>
  <c r="AAR58" i="3"/>
  <c r="AAR51" i="3"/>
  <c r="AAR54" i="3"/>
  <c r="AAR52" i="3"/>
  <c r="AAR55" i="3"/>
  <c r="AAR53" i="3"/>
  <c r="AAR48" i="3"/>
  <c r="AAR57" i="3"/>
  <c r="AAR50" i="3"/>
  <c r="AAR46" i="3"/>
  <c r="AAR42" i="3"/>
  <c r="AAR49" i="3"/>
  <c r="AAR45" i="3"/>
  <c r="AAR43" i="3"/>
  <c r="AAR44" i="3"/>
  <c r="AAR47" i="3"/>
  <c r="AAR39" i="3"/>
  <c r="AAR41" i="3"/>
  <c r="AAX99" i="3"/>
  <c r="AAX97" i="3"/>
  <c r="AAX98" i="3"/>
  <c r="AAX96" i="3"/>
  <c r="AAX94" i="3"/>
  <c r="AAX95" i="3"/>
  <c r="AAX93" i="3"/>
  <c r="AAX90" i="3"/>
  <c r="AAX88" i="3"/>
  <c r="AAX91" i="3"/>
  <c r="AAX92" i="3"/>
  <c r="AAX86" i="3"/>
  <c r="AAX89" i="3"/>
  <c r="AAX84" i="3"/>
  <c r="AAX82" i="3"/>
  <c r="AAX87" i="3"/>
  <c r="AAX83" i="3"/>
  <c r="AAX80" i="3"/>
  <c r="AAX79" i="3"/>
  <c r="AAX85" i="3"/>
  <c r="AAX81" i="3"/>
  <c r="AAX78" i="3"/>
  <c r="AAX75" i="3"/>
  <c r="AAX77" i="3"/>
  <c r="AAX76" i="3"/>
  <c r="AAX74" i="3"/>
  <c r="AAX72" i="3"/>
  <c r="AAX73" i="3"/>
  <c r="AAX66" i="3"/>
  <c r="AAX71" i="3"/>
  <c r="AAX67" i="3"/>
  <c r="AAX65" i="3"/>
  <c r="AAX70" i="3"/>
  <c r="AAX68" i="3"/>
  <c r="AAX69" i="3"/>
  <c r="AAX59" i="3"/>
  <c r="AAX60" i="3"/>
  <c r="AAX61" i="3"/>
  <c r="AAX64" i="3"/>
  <c r="AAX62" i="3"/>
  <c r="AAX56" i="3"/>
  <c r="AAX63" i="3"/>
  <c r="AAX58" i="3"/>
  <c r="AAX51" i="3"/>
  <c r="AAX54" i="3"/>
  <c r="AAX52" i="3"/>
  <c r="AAX55" i="3"/>
  <c r="AAX53" i="3"/>
  <c r="AAX48" i="3"/>
  <c r="AAX57" i="3"/>
  <c r="AAX50" i="3"/>
  <c r="AAX49" i="3"/>
  <c r="AAX46" i="3"/>
  <c r="AAX42" i="3"/>
  <c r="AAX45" i="3"/>
  <c r="AAX43" i="3"/>
  <c r="AAX44" i="3"/>
  <c r="AAX39" i="3"/>
  <c r="AAX47" i="3"/>
  <c r="AAX41" i="3"/>
  <c r="ABD99" i="3"/>
  <c r="ABD96" i="3"/>
  <c r="ABD97" i="3"/>
  <c r="ABD94" i="3"/>
  <c r="ABD95" i="3"/>
  <c r="ABD98" i="3"/>
  <c r="ABD93" i="3"/>
  <c r="ABD90" i="3"/>
  <c r="ABD92" i="3"/>
  <c r="ABD88" i="3"/>
  <c r="ABD91" i="3"/>
  <c r="ABD86" i="3"/>
  <c r="ABD89" i="3"/>
  <c r="ABD84" i="3"/>
  <c r="ABD82" i="3"/>
  <c r="ABD85" i="3"/>
  <c r="ABD83" i="3"/>
  <c r="ABD87" i="3"/>
  <c r="ABD80" i="3"/>
  <c r="ABD79" i="3"/>
  <c r="ABD81" i="3"/>
  <c r="ABD78" i="3"/>
  <c r="ABD75" i="3"/>
  <c r="ABD77" i="3"/>
  <c r="ABD76" i="3"/>
  <c r="ABD74" i="3"/>
  <c r="ABD72" i="3"/>
  <c r="ABD66" i="3"/>
  <c r="ABD71" i="3"/>
  <c r="ABD67" i="3"/>
  <c r="ABD65" i="3"/>
  <c r="ABD70" i="3"/>
  <c r="ABD68" i="3"/>
  <c r="ABD69" i="3"/>
  <c r="ABD73" i="3"/>
  <c r="ABD59" i="3"/>
  <c r="ABD60" i="3"/>
  <c r="ABD61" i="3"/>
  <c r="ABD62" i="3"/>
  <c r="ABD56" i="3"/>
  <c r="ABD63" i="3"/>
  <c r="ABD64" i="3"/>
  <c r="ABD58" i="3"/>
  <c r="ABD51" i="3"/>
  <c r="ABD54" i="3"/>
  <c r="ABD52" i="3"/>
  <c r="ABD55" i="3"/>
  <c r="ABD53" i="3"/>
  <c r="ABD57" i="3"/>
  <c r="ABD48" i="3"/>
  <c r="ABD50" i="3"/>
  <c r="ABD46" i="3"/>
  <c r="ABD42" i="3"/>
  <c r="ABD45" i="3"/>
  <c r="ABD43" i="3"/>
  <c r="ABD44" i="3"/>
  <c r="ABD39" i="3"/>
  <c r="ABD49" i="3"/>
  <c r="ABD47" i="3"/>
  <c r="ABD41" i="3"/>
  <c r="ABJ99" i="3"/>
  <c r="ABJ98" i="3"/>
  <c r="ABJ96" i="3"/>
  <c r="ABJ97" i="3"/>
  <c r="ABJ95" i="3"/>
  <c r="ABJ94" i="3"/>
  <c r="ABJ93" i="3"/>
  <c r="ABJ90" i="3"/>
  <c r="ABJ88" i="3"/>
  <c r="ABJ92" i="3"/>
  <c r="ABJ91" i="3"/>
  <c r="ABJ86" i="3"/>
  <c r="ABJ89" i="3"/>
  <c r="ABJ84" i="3"/>
  <c r="ABJ82" i="3"/>
  <c r="ABJ87" i="3"/>
  <c r="ABJ83" i="3"/>
  <c r="ABJ85" i="3"/>
  <c r="ABJ80" i="3"/>
  <c r="ABJ79" i="3"/>
  <c r="ABJ81" i="3"/>
  <c r="ABJ78" i="3"/>
  <c r="ABJ75" i="3"/>
  <c r="ABJ77" i="3"/>
  <c r="ABJ76" i="3"/>
  <c r="ABJ74" i="3"/>
  <c r="ABJ72" i="3"/>
  <c r="ABJ66" i="3"/>
  <c r="ABJ71" i="3"/>
  <c r="ABJ67" i="3"/>
  <c r="ABJ65" i="3"/>
  <c r="ABJ73" i="3"/>
  <c r="ABJ70" i="3"/>
  <c r="ABJ68" i="3"/>
  <c r="ABJ69" i="3"/>
  <c r="ABJ59" i="3"/>
  <c r="ABJ64" i="3"/>
  <c r="ABJ60" i="3"/>
  <c r="ABJ61" i="3"/>
  <c r="ABJ62" i="3"/>
  <c r="ABJ56" i="3"/>
  <c r="ABJ63" i="3"/>
  <c r="ABJ58" i="3"/>
  <c r="ABJ51" i="3"/>
  <c r="ABJ54" i="3"/>
  <c r="ABJ52" i="3"/>
  <c r="ABJ57" i="3"/>
  <c r="ABJ55" i="3"/>
  <c r="ABJ53" i="3"/>
  <c r="ABJ48" i="3"/>
  <c r="ABJ50" i="3"/>
  <c r="ABJ47" i="3"/>
  <c r="ABJ46" i="3"/>
  <c r="ABJ42" i="3"/>
  <c r="ABJ45" i="3"/>
  <c r="ABJ43" i="3"/>
  <c r="ABJ44" i="3"/>
  <c r="ABJ39" i="3"/>
  <c r="ABJ49" i="3"/>
  <c r="ABJ41" i="3"/>
  <c r="ABP98" i="3"/>
  <c r="ABP99" i="3"/>
  <c r="ABP97" i="3"/>
  <c r="ABP95" i="3"/>
  <c r="ABP96" i="3"/>
  <c r="ABP94" i="3"/>
  <c r="ABP93" i="3"/>
  <c r="ABP92" i="3"/>
  <c r="ABP90" i="3"/>
  <c r="ABP88" i="3"/>
  <c r="ABP91" i="3"/>
  <c r="ABP89" i="3"/>
  <c r="ABP86" i="3"/>
  <c r="ABP87" i="3"/>
  <c r="ABP84" i="3"/>
  <c r="ABP82" i="3"/>
  <c r="ABP83" i="3"/>
  <c r="ABP80" i="3"/>
  <c r="ABP85" i="3"/>
  <c r="ABP81" i="3"/>
  <c r="ABP79" i="3"/>
  <c r="ABP78" i="3"/>
  <c r="ABP75" i="3"/>
  <c r="ABP77" i="3"/>
  <c r="ABP76" i="3"/>
  <c r="ABP74" i="3"/>
  <c r="ABP72" i="3"/>
  <c r="ABP73" i="3"/>
  <c r="ABP66" i="3"/>
  <c r="ABP71" i="3"/>
  <c r="ABP67" i="3"/>
  <c r="ABP65" i="3"/>
  <c r="ABP70" i="3"/>
  <c r="ABP68" i="3"/>
  <c r="ABP69" i="3"/>
  <c r="ABP59" i="3"/>
  <c r="ABP60" i="3"/>
  <c r="ABP61" i="3"/>
  <c r="ABP64" i="3"/>
  <c r="ABP62" i="3"/>
  <c r="ABP56" i="3"/>
  <c r="ABP63" i="3"/>
  <c r="ABP58" i="3"/>
  <c r="ABP51" i="3"/>
  <c r="ABP57" i="3"/>
  <c r="ABP54" i="3"/>
  <c r="ABP52" i="3"/>
  <c r="ABP55" i="3"/>
  <c r="ABP53" i="3"/>
  <c r="ABP48" i="3"/>
  <c r="ABP50" i="3"/>
  <c r="ABP46" i="3"/>
  <c r="ABP42" i="3"/>
  <c r="ABP47" i="3"/>
  <c r="ABP45" i="3"/>
  <c r="ABP43" i="3"/>
  <c r="ABP44" i="3"/>
  <c r="ABP49" i="3"/>
  <c r="ABP39" i="3"/>
  <c r="ABP41" i="3"/>
  <c r="ABV99" i="3"/>
  <c r="ABV98" i="3"/>
  <c r="ABV96" i="3"/>
  <c r="ABV93" i="3"/>
  <c r="ABV95" i="3"/>
  <c r="ABV94" i="3"/>
  <c r="ABV97" i="3"/>
  <c r="ABV90" i="3"/>
  <c r="ABV88" i="3"/>
  <c r="ABV92" i="3"/>
  <c r="ABV86" i="3"/>
  <c r="ABV89" i="3"/>
  <c r="ABV91" i="3"/>
  <c r="ABV87" i="3"/>
  <c r="ABV84" i="3"/>
  <c r="ABV82" i="3"/>
  <c r="ABV85" i="3"/>
  <c r="ABV83" i="3"/>
  <c r="ABV80" i="3"/>
  <c r="ABV79" i="3"/>
  <c r="ABV81" i="3"/>
  <c r="ABV78" i="3"/>
  <c r="ABV75" i="3"/>
  <c r="ABV77" i="3"/>
  <c r="ABV76" i="3"/>
  <c r="ABV74" i="3"/>
  <c r="ABV72" i="3"/>
  <c r="ABV66" i="3"/>
  <c r="ABV71" i="3"/>
  <c r="ABV67" i="3"/>
  <c r="ABV65" i="3"/>
  <c r="ABV70" i="3"/>
  <c r="ABV68" i="3"/>
  <c r="ABV69" i="3"/>
  <c r="ABV73" i="3"/>
  <c r="ABV59" i="3"/>
  <c r="ABV60" i="3"/>
  <c r="ABV61" i="3"/>
  <c r="ABV62" i="3"/>
  <c r="ABV56" i="3"/>
  <c r="ABV63" i="3"/>
  <c r="ABV64" i="3"/>
  <c r="ABV58" i="3"/>
  <c r="ABV57" i="3"/>
  <c r="ABV51" i="3"/>
  <c r="ABV54" i="3"/>
  <c r="ABV52" i="3"/>
  <c r="ABV55" i="3"/>
  <c r="ABV53" i="3"/>
  <c r="ABV48" i="3"/>
  <c r="ABV50" i="3"/>
  <c r="ABV46" i="3"/>
  <c r="ABV42" i="3"/>
  <c r="ABV45" i="3"/>
  <c r="ABV43" i="3"/>
  <c r="ABV49" i="3"/>
  <c r="ABV47" i="3"/>
  <c r="ABV44" i="3"/>
  <c r="ABV39" i="3"/>
  <c r="ABV41" i="3"/>
  <c r="ACB99" i="3"/>
  <c r="ACB95" i="3"/>
  <c r="ACB93" i="3"/>
  <c r="ACB97" i="3"/>
  <c r="ACB96" i="3"/>
  <c r="ACB94" i="3"/>
  <c r="ACB98" i="3"/>
  <c r="ACB90" i="3"/>
  <c r="ACB91" i="3"/>
  <c r="ACB89" i="3"/>
  <c r="ACB88" i="3"/>
  <c r="ACB92" i="3"/>
  <c r="ACB86" i="3"/>
  <c r="ACB87" i="3"/>
  <c r="ACB84" i="3"/>
  <c r="ACB82" i="3"/>
  <c r="ACB83" i="3"/>
  <c r="ACB85" i="3"/>
  <c r="ACB80" i="3"/>
  <c r="ACB79" i="3"/>
  <c r="ACB78" i="3"/>
  <c r="ACB81" i="3"/>
  <c r="ACB75" i="3"/>
  <c r="ACB77" i="3"/>
  <c r="ACB76" i="3"/>
  <c r="ACB74" i="3"/>
  <c r="ACB72" i="3"/>
  <c r="ACB66" i="3"/>
  <c r="ACB71" i="3"/>
  <c r="ACB67" i="3"/>
  <c r="ACB65" i="3"/>
  <c r="ACB73" i="3"/>
  <c r="ACB70" i="3"/>
  <c r="ACB68" i="3"/>
  <c r="ACB69" i="3"/>
  <c r="ACB59" i="3"/>
  <c r="ACB64" i="3"/>
  <c r="ACB60" i="3"/>
  <c r="ACB61" i="3"/>
  <c r="ACB62" i="3"/>
  <c r="ACB56" i="3"/>
  <c r="ACB63" i="3"/>
  <c r="ACB58" i="3"/>
  <c r="ACB51" i="3"/>
  <c r="ACB54" i="3"/>
  <c r="ACB52" i="3"/>
  <c r="ACB55" i="3"/>
  <c r="ACB53" i="3"/>
  <c r="ACB48" i="3"/>
  <c r="ACB57" i="3"/>
  <c r="ACB50" i="3"/>
  <c r="ACB46" i="3"/>
  <c r="ACB42" i="3"/>
  <c r="ACB49" i="3"/>
  <c r="ACB45" i="3"/>
  <c r="ACB43" i="3"/>
  <c r="ACB44" i="3"/>
  <c r="ACB47" i="3"/>
  <c r="ACB39" i="3"/>
  <c r="ACB41" i="3"/>
  <c r="ACH99" i="3"/>
  <c r="ACH97" i="3"/>
  <c r="ACH96" i="3"/>
  <c r="ACH98" i="3"/>
  <c r="ACH93" i="3"/>
  <c r="ACH95" i="3"/>
  <c r="ACH94" i="3"/>
  <c r="ACH92" i="3"/>
  <c r="ACH90" i="3"/>
  <c r="ACH88" i="3"/>
  <c r="ACH91" i="3"/>
  <c r="ACH86" i="3"/>
  <c r="ACH89" i="3"/>
  <c r="ACH84" i="3"/>
  <c r="ACH82" i="3"/>
  <c r="ACH83" i="3"/>
  <c r="ACH80" i="3"/>
  <c r="ACH85" i="3"/>
  <c r="ACH87" i="3"/>
  <c r="ACH79" i="3"/>
  <c r="ACH78" i="3"/>
  <c r="ACH81" i="3"/>
  <c r="ACH75" i="3"/>
  <c r="ACH77" i="3"/>
  <c r="ACH76" i="3"/>
  <c r="ACH74" i="3"/>
  <c r="ACH72" i="3"/>
  <c r="ACH73" i="3"/>
  <c r="ACH66" i="3"/>
  <c r="ACH71" i="3"/>
  <c r="ACH67" i="3"/>
  <c r="ACH65" i="3"/>
  <c r="ACH70" i="3"/>
  <c r="ACH68" i="3"/>
  <c r="ACH69" i="3"/>
  <c r="ACH59" i="3"/>
  <c r="ACH60" i="3"/>
  <c r="ACH61" i="3"/>
  <c r="ACH64" i="3"/>
  <c r="ACH62" i="3"/>
  <c r="ACH56" i="3"/>
  <c r="ACH63" i="3"/>
  <c r="ACH58" i="3"/>
  <c r="ACH51" i="3"/>
  <c r="ACH54" i="3"/>
  <c r="ACH52" i="3"/>
  <c r="ACH55" i="3"/>
  <c r="ACH53" i="3"/>
  <c r="ACH48" i="3"/>
  <c r="ACH57" i="3"/>
  <c r="ACH50" i="3"/>
  <c r="ACH49" i="3"/>
  <c r="ACH46" i="3"/>
  <c r="ACH42" i="3"/>
  <c r="ACH45" i="3"/>
  <c r="ACH43" i="3"/>
  <c r="ACH44" i="3"/>
  <c r="ACH39" i="3"/>
  <c r="ACH47" i="3"/>
  <c r="ACH41" i="3"/>
  <c r="ACN99" i="3"/>
  <c r="ACN98" i="3"/>
  <c r="ACN96" i="3"/>
  <c r="ACN94" i="3"/>
  <c r="ACN93" i="3"/>
  <c r="ACN97" i="3"/>
  <c r="ACN95" i="3"/>
  <c r="ACN90" i="3"/>
  <c r="ACN88" i="3"/>
  <c r="ACN92" i="3"/>
  <c r="ACN91" i="3"/>
  <c r="ACN86" i="3"/>
  <c r="ACN84" i="3"/>
  <c r="ACN82" i="3"/>
  <c r="ACN85" i="3"/>
  <c r="ACN83" i="3"/>
  <c r="ACN87" i="3"/>
  <c r="ACN80" i="3"/>
  <c r="ACN89" i="3"/>
  <c r="ACN79" i="3"/>
  <c r="ACN81" i="3"/>
  <c r="ACN78" i="3"/>
  <c r="ACN75" i="3"/>
  <c r="ACN77" i="3"/>
  <c r="ACN76" i="3"/>
  <c r="ACN74" i="3"/>
  <c r="ACN72" i="3"/>
  <c r="ACN66" i="3"/>
  <c r="ACN71" i="3"/>
  <c r="ACN67" i="3"/>
  <c r="ACN65" i="3"/>
  <c r="ACN70" i="3"/>
  <c r="ACN68" i="3"/>
  <c r="ACN69" i="3"/>
  <c r="ACN73" i="3"/>
  <c r="ACN59" i="3"/>
  <c r="ACN60" i="3"/>
  <c r="ACN61" i="3"/>
  <c r="ACN62" i="3"/>
  <c r="ACN56" i="3"/>
  <c r="ACN63" i="3"/>
  <c r="ACN64" i="3"/>
  <c r="ACN58" i="3"/>
  <c r="ACN51" i="3"/>
  <c r="ACN54" i="3"/>
  <c r="ACN52" i="3"/>
  <c r="ACN55" i="3"/>
  <c r="ACN53" i="3"/>
  <c r="ACN57" i="3"/>
  <c r="ACN48" i="3"/>
  <c r="ACN50" i="3"/>
  <c r="ACN47" i="3"/>
  <c r="ACN46" i="3"/>
  <c r="ACN42" i="3"/>
  <c r="ACN45" i="3"/>
  <c r="ACN43" i="3"/>
  <c r="ACN44" i="3"/>
  <c r="ACN39" i="3"/>
  <c r="ACN49" i="3"/>
  <c r="ACN41" i="3"/>
  <c r="ACT99" i="3"/>
  <c r="ACT98" i="3"/>
  <c r="ACT96" i="3"/>
  <c r="ACT97" i="3"/>
  <c r="ACT93" i="3"/>
  <c r="ACT94" i="3"/>
  <c r="ACT95" i="3"/>
  <c r="ACT92" i="3"/>
  <c r="ACT90" i="3"/>
  <c r="ACT88" i="3"/>
  <c r="ACT91" i="3"/>
  <c r="ACT86" i="3"/>
  <c r="ACT89" i="3"/>
  <c r="ACT84" i="3"/>
  <c r="ACT82" i="3"/>
  <c r="ACT83" i="3"/>
  <c r="ACT85" i="3"/>
  <c r="ACT80" i="3"/>
  <c r="ACT87" i="3"/>
  <c r="ACT79" i="3"/>
  <c r="ACT81" i="3"/>
  <c r="ACT78" i="3"/>
  <c r="ACT75" i="3"/>
  <c r="ACT77" i="3"/>
  <c r="ACT76" i="3"/>
  <c r="ACT74" i="3"/>
  <c r="ACT72" i="3"/>
  <c r="ACT66" i="3"/>
  <c r="ACT71" i="3"/>
  <c r="ACT67" i="3"/>
  <c r="ACT65" i="3"/>
  <c r="ACT73" i="3"/>
  <c r="ACT70" i="3"/>
  <c r="ACT68" i="3"/>
  <c r="ACT69" i="3"/>
  <c r="ACT59" i="3"/>
  <c r="ACT64" i="3"/>
  <c r="ACT60" i="3"/>
  <c r="ACT61" i="3"/>
  <c r="ACT62" i="3"/>
  <c r="ACT56" i="3"/>
  <c r="ACT63" i="3"/>
  <c r="ACT58" i="3"/>
  <c r="ACT51" i="3"/>
  <c r="ACT54" i="3"/>
  <c r="ACT52" i="3"/>
  <c r="ACT57" i="3"/>
  <c r="ACT55" i="3"/>
  <c r="ACT53" i="3"/>
  <c r="ACT48" i="3"/>
  <c r="ACT50" i="3"/>
  <c r="ACT46" i="3"/>
  <c r="ACT42" i="3"/>
  <c r="ACT45" i="3"/>
  <c r="ACT43" i="3"/>
  <c r="ACT47" i="3"/>
  <c r="ACT44" i="3"/>
  <c r="ACT39" i="3"/>
  <c r="ACT49" i="3"/>
  <c r="ACT41" i="3"/>
  <c r="ACZ97" i="3"/>
  <c r="ACZ98" i="3"/>
  <c r="ACZ99" i="3"/>
  <c r="ACZ93" i="3"/>
  <c r="ACZ96" i="3"/>
  <c r="ACZ95" i="3"/>
  <c r="ACZ94" i="3"/>
  <c r="ACZ92" i="3"/>
  <c r="ACZ90" i="3"/>
  <c r="ACZ88" i="3"/>
  <c r="ACZ91" i="3"/>
  <c r="ACZ89" i="3"/>
  <c r="ACZ86" i="3"/>
  <c r="ACZ87" i="3"/>
  <c r="ACZ84" i="3"/>
  <c r="ACZ82" i="3"/>
  <c r="ACZ83" i="3"/>
  <c r="ACZ80" i="3"/>
  <c r="ACZ79" i="3"/>
  <c r="ACZ85" i="3"/>
  <c r="ACZ81" i="3"/>
  <c r="ACZ78" i="3"/>
  <c r="ACZ75" i="3"/>
  <c r="ACZ77" i="3"/>
  <c r="ACZ76" i="3"/>
  <c r="ACZ74" i="3"/>
  <c r="ACZ72" i="3"/>
  <c r="ACZ73" i="3"/>
  <c r="ACZ66" i="3"/>
  <c r="ACZ71" i="3"/>
  <c r="ACZ67" i="3"/>
  <c r="ACZ65" i="3"/>
  <c r="ACZ70" i="3"/>
  <c r="ACZ68" i="3"/>
  <c r="ACZ69" i="3"/>
  <c r="ACZ59" i="3"/>
  <c r="ACZ60" i="3"/>
  <c r="ACZ61" i="3"/>
  <c r="ACZ64" i="3"/>
  <c r="ACZ62" i="3"/>
  <c r="ACZ56" i="3"/>
  <c r="ACZ63" i="3"/>
  <c r="ACZ58" i="3"/>
  <c r="ACZ51" i="3"/>
  <c r="ACZ57" i="3"/>
  <c r="ACZ54" i="3"/>
  <c r="ACZ52" i="3"/>
  <c r="ACZ55" i="3"/>
  <c r="ACZ53" i="3"/>
  <c r="ACZ48" i="3"/>
  <c r="ACZ50" i="3"/>
  <c r="ACZ46" i="3"/>
  <c r="ACZ42" i="3"/>
  <c r="ACZ45" i="3"/>
  <c r="ACZ43" i="3"/>
  <c r="ACZ44" i="3"/>
  <c r="ACZ49" i="3"/>
  <c r="ACZ39" i="3"/>
  <c r="ACZ47" i="3"/>
  <c r="ACZ41" i="3"/>
  <c r="ADF99" i="3"/>
  <c r="ADF98" i="3"/>
  <c r="ADF97" i="3"/>
  <c r="ADF96" i="3"/>
  <c r="ADF93" i="3"/>
  <c r="ADF94" i="3"/>
  <c r="ADF95" i="3"/>
  <c r="ADF92" i="3"/>
  <c r="ADF90" i="3"/>
  <c r="ADF88" i="3"/>
  <c r="ADF86" i="3"/>
  <c r="ADF91" i="3"/>
  <c r="ADF84" i="3"/>
  <c r="ADF82" i="3"/>
  <c r="ADF85" i="3"/>
  <c r="ADF83" i="3"/>
  <c r="ADF89" i="3"/>
  <c r="ADF87" i="3"/>
  <c r="ADF80" i="3"/>
  <c r="ADF81" i="3"/>
  <c r="ADF79" i="3"/>
  <c r="ADF78" i="3"/>
  <c r="ADF75" i="3"/>
  <c r="ADF77" i="3"/>
  <c r="ADF76" i="3"/>
  <c r="ADF74" i="3"/>
  <c r="ADF72" i="3"/>
  <c r="ADF66" i="3"/>
  <c r="ADF71" i="3"/>
  <c r="ADF67" i="3"/>
  <c r="ADF65" i="3"/>
  <c r="ADF70" i="3"/>
  <c r="ADF68" i="3"/>
  <c r="ADF69" i="3"/>
  <c r="ADF73" i="3"/>
  <c r="ADF59" i="3"/>
  <c r="ADF60" i="3"/>
  <c r="ADF61" i="3"/>
  <c r="ADF62" i="3"/>
  <c r="ADF56" i="3"/>
  <c r="ADF63" i="3"/>
  <c r="ADF64" i="3"/>
  <c r="ADF58" i="3"/>
  <c r="ADF57" i="3"/>
  <c r="ADF51" i="3"/>
  <c r="ADF54" i="3"/>
  <c r="ADF52" i="3"/>
  <c r="ADF55" i="3"/>
  <c r="ADF53" i="3"/>
  <c r="ADF48" i="3"/>
  <c r="ADF50" i="3"/>
  <c r="ADF47" i="3"/>
  <c r="ADF46" i="3"/>
  <c r="ADF42" i="3"/>
  <c r="ADF45" i="3"/>
  <c r="ADF43" i="3"/>
  <c r="ADF49" i="3"/>
  <c r="ADF44" i="3"/>
  <c r="ADF39" i="3"/>
  <c r="ADF41" i="3"/>
  <c r="ADL99" i="3"/>
  <c r="ADL97" i="3"/>
  <c r="ADL98" i="3"/>
  <c r="ADL95" i="3"/>
  <c r="ADL93" i="3"/>
  <c r="ADL96" i="3"/>
  <c r="ADL94" i="3"/>
  <c r="ADL92" i="3"/>
  <c r="ADL90" i="3"/>
  <c r="ADL91" i="3"/>
  <c r="ADL89" i="3"/>
  <c r="ADL88" i="3"/>
  <c r="ADL86" i="3"/>
  <c r="ADL87" i="3"/>
  <c r="ADL84" i="3"/>
  <c r="ADL82" i="3"/>
  <c r="ADL83" i="3"/>
  <c r="ADL85" i="3"/>
  <c r="ADL80" i="3"/>
  <c r="ADL79" i="3"/>
  <c r="ADL78" i="3"/>
  <c r="ADL81" i="3"/>
  <c r="ADL75" i="3"/>
  <c r="ADL77" i="3"/>
  <c r="ADL76" i="3"/>
  <c r="ADL74" i="3"/>
  <c r="ADL72" i="3"/>
  <c r="ADL66" i="3"/>
  <c r="ADL67" i="3"/>
  <c r="ADL65" i="3"/>
  <c r="ADL73" i="3"/>
  <c r="ADL71" i="3"/>
  <c r="ADL70" i="3"/>
  <c r="ADL68" i="3"/>
  <c r="ADL69" i="3"/>
  <c r="ADL59" i="3"/>
  <c r="ADL64" i="3"/>
  <c r="ADL60" i="3"/>
  <c r="ADL61" i="3"/>
  <c r="ADL62" i="3"/>
  <c r="ADL56" i="3"/>
  <c r="ADL63" i="3"/>
  <c r="ADL58" i="3"/>
  <c r="ADL51" i="3"/>
  <c r="ADL54" i="3"/>
  <c r="ADL52" i="3"/>
  <c r="ADL55" i="3"/>
  <c r="ADL53" i="3"/>
  <c r="ADL48" i="3"/>
  <c r="ADL57" i="3"/>
  <c r="ADL50" i="3"/>
  <c r="ADL46" i="3"/>
  <c r="ADL42" i="3"/>
  <c r="ADL49" i="3"/>
  <c r="ADL45" i="3"/>
  <c r="ADL43" i="3"/>
  <c r="ADL47" i="3"/>
  <c r="ADL44" i="3"/>
  <c r="ADL39" i="3"/>
  <c r="ADL41" i="3"/>
  <c r="ADR99" i="3"/>
  <c r="ADR97" i="3"/>
  <c r="ADR98" i="3"/>
  <c r="ADR96" i="3"/>
  <c r="ADR93" i="3"/>
  <c r="ADR95" i="3"/>
  <c r="ADR94" i="3"/>
  <c r="ADR92" i="3"/>
  <c r="ADR90" i="3"/>
  <c r="ADR88" i="3"/>
  <c r="ADR91" i="3"/>
  <c r="ADR86" i="3"/>
  <c r="ADR89" i="3"/>
  <c r="ADR84" i="3"/>
  <c r="ADR82" i="3"/>
  <c r="ADR83" i="3"/>
  <c r="ADR87" i="3"/>
  <c r="ADR80" i="3"/>
  <c r="ADR85" i="3"/>
  <c r="ADR79" i="3"/>
  <c r="ADR78" i="3"/>
  <c r="ADR81" i="3"/>
  <c r="ADR75" i="3"/>
  <c r="ADR77" i="3"/>
  <c r="ADR76" i="3"/>
  <c r="ADR74" i="3"/>
  <c r="ADR72" i="3"/>
  <c r="ADR73" i="3"/>
  <c r="ADR66" i="3"/>
  <c r="ADR67" i="3"/>
  <c r="ADR65" i="3"/>
  <c r="ADR70" i="3"/>
  <c r="ADR68" i="3"/>
  <c r="ADR71" i="3"/>
  <c r="ADR69" i="3"/>
  <c r="ADR59" i="3"/>
  <c r="ADR60" i="3"/>
  <c r="ADR61" i="3"/>
  <c r="ADR64" i="3"/>
  <c r="ADR62" i="3"/>
  <c r="ADR56" i="3"/>
  <c r="ADR63" i="3"/>
  <c r="ADR58" i="3"/>
  <c r="ADR51" i="3"/>
  <c r="ADR54" i="3"/>
  <c r="ADR52" i="3"/>
  <c r="ADR55" i="3"/>
  <c r="ADR53" i="3"/>
  <c r="ADR48" i="3"/>
  <c r="ADR57" i="3"/>
  <c r="ADR50" i="3"/>
  <c r="ADR49" i="3"/>
  <c r="ADR46" i="3"/>
  <c r="ADR42" i="3"/>
  <c r="ADR45" i="3"/>
  <c r="ADR43" i="3"/>
  <c r="ADR44" i="3"/>
  <c r="ADR39" i="3"/>
  <c r="ADR47" i="3"/>
  <c r="ADR41" i="3"/>
  <c r="ADX99" i="3"/>
  <c r="ADX97" i="3"/>
  <c r="ADX98" i="3"/>
  <c r="ADX94" i="3"/>
  <c r="ADX93" i="3"/>
  <c r="ADX95" i="3"/>
  <c r="ADX96" i="3"/>
  <c r="ADX90" i="3"/>
  <c r="ADX88" i="3"/>
  <c r="ADX92" i="3"/>
  <c r="ADX91" i="3"/>
  <c r="ADX86" i="3"/>
  <c r="ADX89" i="3"/>
  <c r="ADX87" i="3"/>
  <c r="ADX84" i="3"/>
  <c r="ADX82" i="3"/>
  <c r="ADX83" i="3"/>
  <c r="ADX85" i="3"/>
  <c r="ADX80" i="3"/>
  <c r="ADX79" i="3"/>
  <c r="ADX81" i="3"/>
  <c r="ADX78" i="3"/>
  <c r="ADX75" i="3"/>
  <c r="ADX77" i="3"/>
  <c r="ADX76" i="3"/>
  <c r="ADX74" i="3"/>
  <c r="ADX72" i="3"/>
  <c r="ADX66" i="3"/>
  <c r="ADX67" i="3"/>
  <c r="ADX65" i="3"/>
  <c r="ADX70" i="3"/>
  <c r="ADX68" i="3"/>
  <c r="ADX69" i="3"/>
  <c r="ADX73" i="3"/>
  <c r="ADX71" i="3"/>
  <c r="ADX59" i="3"/>
  <c r="ADX60" i="3"/>
  <c r="ADX61" i="3"/>
  <c r="ADX62" i="3"/>
  <c r="ADX56" i="3"/>
  <c r="ADX63" i="3"/>
  <c r="ADX64" i="3"/>
  <c r="ADX58" i="3"/>
  <c r="ADX51" i="3"/>
  <c r="ADX54" i="3"/>
  <c r="ADX52" i="3"/>
  <c r="ADX55" i="3"/>
  <c r="ADX53" i="3"/>
  <c r="ADX57" i="3"/>
  <c r="ADX48" i="3"/>
  <c r="ADX50" i="3"/>
  <c r="ADX47" i="3"/>
  <c r="ADX46" i="3"/>
  <c r="ADX42" i="3"/>
  <c r="ADX45" i="3"/>
  <c r="ADX43" i="3"/>
  <c r="ADX44" i="3"/>
  <c r="ADX39" i="3"/>
  <c r="ADX49" i="3"/>
  <c r="ADX41" i="3"/>
  <c r="AED99" i="3"/>
  <c r="AED98" i="3"/>
  <c r="AED96" i="3"/>
  <c r="AED97" i="3"/>
  <c r="AED93" i="3"/>
  <c r="AED95" i="3"/>
  <c r="AED94" i="3"/>
  <c r="AED92" i="3"/>
  <c r="AED90" i="3"/>
  <c r="AED88" i="3"/>
  <c r="AED91" i="3"/>
  <c r="AED86" i="3"/>
  <c r="AED89" i="3"/>
  <c r="AED84" i="3"/>
  <c r="AED82" i="3"/>
  <c r="AED83" i="3"/>
  <c r="AED87" i="3"/>
  <c r="AED80" i="3"/>
  <c r="AED85" i="3"/>
  <c r="AED79" i="3"/>
  <c r="AED81" i="3"/>
  <c r="AED78" i="3"/>
  <c r="AED75" i="3"/>
  <c r="AED77" i="3"/>
  <c r="AED76" i="3"/>
  <c r="AED74" i="3"/>
  <c r="AED72" i="3"/>
  <c r="AED71" i="3"/>
  <c r="AED66" i="3"/>
  <c r="AED67" i="3"/>
  <c r="AED65" i="3"/>
  <c r="AED73" i="3"/>
  <c r="AED70" i="3"/>
  <c r="AED68" i="3"/>
  <c r="AED69" i="3"/>
  <c r="AED59" i="3"/>
  <c r="AED64" i="3"/>
  <c r="AED60" i="3"/>
  <c r="AED61" i="3"/>
  <c r="AED62" i="3"/>
  <c r="AED56" i="3"/>
  <c r="AED63" i="3"/>
  <c r="AED58" i="3"/>
  <c r="AED51" i="3"/>
  <c r="AED54" i="3"/>
  <c r="AED52" i="3"/>
  <c r="AED57" i="3"/>
  <c r="AED55" i="3"/>
  <c r="AED53" i="3"/>
  <c r="AED48" i="3"/>
  <c r="AED50" i="3"/>
  <c r="AED46" i="3"/>
  <c r="AED42" i="3"/>
  <c r="AED45" i="3"/>
  <c r="AED43" i="3"/>
  <c r="AED47" i="3"/>
  <c r="AED44" i="3"/>
  <c r="AED39" i="3"/>
  <c r="AED49" i="3"/>
  <c r="AED41" i="3"/>
  <c r="AEJ99" i="3"/>
  <c r="AEJ98" i="3"/>
  <c r="AEJ97" i="3"/>
  <c r="AEJ93" i="3"/>
  <c r="AEJ96" i="3"/>
  <c r="AEJ95" i="3"/>
  <c r="AEJ94" i="3"/>
  <c r="AEJ90" i="3"/>
  <c r="AEJ88" i="3"/>
  <c r="AEJ92" i="3"/>
  <c r="AEJ91" i="3"/>
  <c r="AEJ89" i="3"/>
  <c r="AEJ86" i="3"/>
  <c r="AEJ87" i="3"/>
  <c r="AEJ85" i="3"/>
  <c r="AEJ84" i="3"/>
  <c r="AEJ82" i="3"/>
  <c r="AEJ83" i="3"/>
  <c r="AEJ80" i="3"/>
  <c r="AEJ81" i="3"/>
  <c r="AEJ79" i="3"/>
  <c r="AEJ78" i="3"/>
  <c r="AEJ75" i="3"/>
  <c r="AEJ77" i="3"/>
  <c r="AEJ76" i="3"/>
  <c r="AEJ74" i="3"/>
  <c r="AEJ72" i="3"/>
  <c r="AEJ73" i="3"/>
  <c r="AEJ71" i="3"/>
  <c r="AEJ66" i="3"/>
  <c r="AEJ67" i="3"/>
  <c r="AEJ65" i="3"/>
  <c r="AEJ70" i="3"/>
  <c r="AEJ68" i="3"/>
  <c r="AEJ69" i="3"/>
  <c r="AEJ59" i="3"/>
  <c r="AEJ60" i="3"/>
  <c r="AEJ61" i="3"/>
  <c r="AEJ64" i="3"/>
  <c r="AEJ62" i="3"/>
  <c r="AEJ56" i="3"/>
  <c r="AEJ63" i="3"/>
  <c r="AEJ58" i="3"/>
  <c r="AEJ51" i="3"/>
  <c r="AEJ57" i="3"/>
  <c r="AEJ54" i="3"/>
  <c r="AEJ52" i="3"/>
  <c r="AEJ55" i="3"/>
  <c r="AEJ53" i="3"/>
  <c r="AEJ48" i="3"/>
  <c r="AEJ50" i="3"/>
  <c r="AEJ46" i="3"/>
  <c r="AEJ42" i="3"/>
  <c r="AEJ45" i="3"/>
  <c r="AEJ43" i="3"/>
  <c r="AEJ44" i="3"/>
  <c r="AEJ49" i="3"/>
  <c r="AEJ39" i="3"/>
  <c r="AEJ47" i="3"/>
  <c r="AEJ41" i="3"/>
  <c r="AEP99" i="3"/>
  <c r="AEP98" i="3"/>
  <c r="AEP96" i="3"/>
  <c r="AEP97" i="3"/>
  <c r="AEP93" i="3"/>
  <c r="AEP95" i="3"/>
  <c r="AEP94" i="3"/>
  <c r="AEP90" i="3"/>
  <c r="AEP88" i="3"/>
  <c r="AEP92" i="3"/>
  <c r="AEP86" i="3"/>
  <c r="AEP84" i="3"/>
  <c r="AEP82" i="3"/>
  <c r="AEP89" i="3"/>
  <c r="AEP83" i="3"/>
  <c r="AEP87" i="3"/>
  <c r="AEP91" i="3"/>
  <c r="AEP85" i="3"/>
  <c r="AEP80" i="3"/>
  <c r="AEP79" i="3"/>
  <c r="AEP81" i="3"/>
  <c r="AEP78" i="3"/>
  <c r="AEP75" i="3"/>
  <c r="AEP77" i="3"/>
  <c r="AEP76" i="3"/>
  <c r="AEP74" i="3"/>
  <c r="AEP72" i="3"/>
  <c r="AEP66" i="3"/>
  <c r="AEP71" i="3"/>
  <c r="AEP67" i="3"/>
  <c r="AEP65" i="3"/>
  <c r="AEP70" i="3"/>
  <c r="AEP68" i="3"/>
  <c r="AEP69" i="3"/>
  <c r="AEP73" i="3"/>
  <c r="AEP64" i="3"/>
  <c r="AEP59" i="3"/>
  <c r="AEP60" i="3"/>
  <c r="AEP61" i="3"/>
  <c r="AEP62" i="3"/>
  <c r="AEP56" i="3"/>
  <c r="AEP63" i="3"/>
  <c r="AEP58" i="3"/>
  <c r="AEP57" i="3"/>
  <c r="AEP51" i="3"/>
  <c r="AEP54" i="3"/>
  <c r="AEP52" i="3"/>
  <c r="AEP55" i="3"/>
  <c r="AEP53" i="3"/>
  <c r="AEP48" i="3"/>
  <c r="AEP50" i="3"/>
  <c r="AEP47" i="3"/>
  <c r="AEP46" i="3"/>
  <c r="AEP42" i="3"/>
  <c r="AEP45" i="3"/>
  <c r="AEP43" i="3"/>
  <c r="AEP49" i="3"/>
  <c r="AEP44" i="3"/>
  <c r="AEP39" i="3"/>
  <c r="AEP41" i="3"/>
  <c r="AEV99" i="3"/>
  <c r="AEV96" i="3"/>
  <c r="AEV95" i="3"/>
  <c r="AEV93" i="3"/>
  <c r="AEV98" i="3"/>
  <c r="AEV97" i="3"/>
  <c r="AEV94" i="3"/>
  <c r="AEV90" i="3"/>
  <c r="AEV92" i="3"/>
  <c r="AEV91" i="3"/>
  <c r="AEV89" i="3"/>
  <c r="AEV88" i="3"/>
  <c r="AEV86" i="3"/>
  <c r="AEV87" i="3"/>
  <c r="AEV85" i="3"/>
  <c r="AEV84" i="3"/>
  <c r="AEV82" i="3"/>
  <c r="AEV83" i="3"/>
  <c r="AEV80" i="3"/>
  <c r="AEV79" i="3"/>
  <c r="AEV78" i="3"/>
  <c r="AEV75" i="3"/>
  <c r="AEV81" i="3"/>
  <c r="AEV77" i="3"/>
  <c r="AEV76" i="3"/>
  <c r="AEV74" i="3"/>
  <c r="AEV72" i="3"/>
  <c r="AEV66" i="3"/>
  <c r="AEV67" i="3"/>
  <c r="AEV65" i="3"/>
  <c r="AEV73" i="3"/>
  <c r="AEV71" i="3"/>
  <c r="AEV70" i="3"/>
  <c r="AEV68" i="3"/>
  <c r="AEV69" i="3"/>
  <c r="AEV59" i="3"/>
  <c r="AEV60" i="3"/>
  <c r="AEV61" i="3"/>
  <c r="AEV64" i="3"/>
  <c r="AEV62" i="3"/>
  <c r="AEV56" i="3"/>
  <c r="AEV63" i="3"/>
  <c r="AEV58" i="3"/>
  <c r="AEV51" i="3"/>
  <c r="AEV54" i="3"/>
  <c r="AEV52" i="3"/>
  <c r="AEV55" i="3"/>
  <c r="AEV53" i="3"/>
  <c r="AEV48" i="3"/>
  <c r="AEV57" i="3"/>
  <c r="AEV50" i="3"/>
  <c r="AEV46" i="3"/>
  <c r="AEV42" i="3"/>
  <c r="AEV49" i="3"/>
  <c r="AEV45" i="3"/>
  <c r="AEV43" i="3"/>
  <c r="AEV47" i="3"/>
  <c r="AEV44" i="3"/>
  <c r="AEV39" i="3"/>
  <c r="AEV41" i="3"/>
  <c r="AFB97" i="3"/>
  <c r="AFB99" i="3"/>
  <c r="AFB98" i="3"/>
  <c r="AFB96" i="3"/>
  <c r="AFB93" i="3"/>
  <c r="AFB94" i="3"/>
  <c r="AFB92" i="3"/>
  <c r="AFB95" i="3"/>
  <c r="AFB90" i="3"/>
  <c r="AFB88" i="3"/>
  <c r="AFB91" i="3"/>
  <c r="AFB86" i="3"/>
  <c r="AFB89" i="3"/>
  <c r="AFB84" i="3"/>
  <c r="AFB82" i="3"/>
  <c r="AFB87" i="3"/>
  <c r="AFB83" i="3"/>
  <c r="AFB85" i="3"/>
  <c r="AFB80" i="3"/>
  <c r="AFB79" i="3"/>
  <c r="AFB78" i="3"/>
  <c r="AFB81" i="3"/>
  <c r="AFB75" i="3"/>
  <c r="AFB77" i="3"/>
  <c r="AFB76" i="3"/>
  <c r="AFB74" i="3"/>
  <c r="AFB72" i="3"/>
  <c r="AFB73" i="3"/>
  <c r="AFB66" i="3"/>
  <c r="AFB67" i="3"/>
  <c r="AFB65" i="3"/>
  <c r="AFB70" i="3"/>
  <c r="AFB68" i="3"/>
  <c r="AFB71" i="3"/>
  <c r="AFB69" i="3"/>
  <c r="AFB64" i="3"/>
  <c r="AFB59" i="3"/>
  <c r="AFB60" i="3"/>
  <c r="AFB61" i="3"/>
  <c r="AFB62" i="3"/>
  <c r="AFB56" i="3"/>
  <c r="AFB63" i="3"/>
  <c r="AFB58" i="3"/>
  <c r="AFB51" i="3"/>
  <c r="AFB54" i="3"/>
  <c r="AFB52" i="3"/>
  <c r="AFB55" i="3"/>
  <c r="AFB53" i="3"/>
  <c r="AFB48" i="3"/>
  <c r="AFB57" i="3"/>
  <c r="AFB50" i="3"/>
  <c r="AFB49" i="3"/>
  <c r="AFB46" i="3"/>
  <c r="AFB42" i="3"/>
  <c r="AFB45" i="3"/>
  <c r="AFB43" i="3"/>
  <c r="AFB44" i="3"/>
  <c r="AFB39" i="3"/>
  <c r="AFB47" i="3"/>
  <c r="AFB41" i="3"/>
  <c r="AFH99" i="3"/>
  <c r="AFH97" i="3"/>
  <c r="AFH98" i="3"/>
  <c r="AFH96" i="3"/>
  <c r="AFH94" i="3"/>
  <c r="AFH93" i="3"/>
  <c r="AFH95" i="3"/>
  <c r="AFH92" i="3"/>
  <c r="AFH90" i="3"/>
  <c r="AFH88" i="3"/>
  <c r="AFH91" i="3"/>
  <c r="AFH86" i="3"/>
  <c r="AFH85" i="3"/>
  <c r="AFH82" i="3"/>
  <c r="AFH84" i="3"/>
  <c r="AFH83" i="3"/>
  <c r="AFH89" i="3"/>
  <c r="AFH80" i="3"/>
  <c r="AFH87" i="3"/>
  <c r="AFH79" i="3"/>
  <c r="AFH81" i="3"/>
  <c r="AFH78" i="3"/>
  <c r="AFH75" i="3"/>
  <c r="AFH77" i="3"/>
  <c r="AFH76" i="3"/>
  <c r="AFH74" i="3"/>
  <c r="AFH72" i="3"/>
  <c r="AFH66" i="3"/>
  <c r="AFH67" i="3"/>
  <c r="AFH65" i="3"/>
  <c r="AFH70" i="3"/>
  <c r="AFH68" i="3"/>
  <c r="AFH69" i="3"/>
  <c r="AFH73" i="3"/>
  <c r="AFH71" i="3"/>
  <c r="AFH59" i="3"/>
  <c r="AFH60" i="3"/>
  <c r="AFH61" i="3"/>
  <c r="AFH64" i="3"/>
  <c r="AFH62" i="3"/>
  <c r="AFH56" i="3"/>
  <c r="AFH63" i="3"/>
  <c r="AFH58" i="3"/>
  <c r="AFH51" i="3"/>
  <c r="AFH54" i="3"/>
  <c r="AFH52" i="3"/>
  <c r="AFH55" i="3"/>
  <c r="AFH53" i="3"/>
  <c r="AFH57" i="3"/>
  <c r="AFH48" i="3"/>
  <c r="AFH50" i="3"/>
  <c r="AFH47" i="3"/>
  <c r="AFH46" i="3"/>
  <c r="AFH42" i="3"/>
  <c r="AFH45" i="3"/>
  <c r="AFH43" i="3"/>
  <c r="AFH44" i="3"/>
  <c r="AFH39" i="3"/>
  <c r="AFH49" i="3"/>
  <c r="AFH41" i="3"/>
  <c r="AFN99" i="3"/>
  <c r="AFN98" i="3"/>
  <c r="AFN96" i="3"/>
  <c r="AFN93" i="3"/>
  <c r="AFN94" i="3"/>
  <c r="AFN97" i="3"/>
  <c r="AFN95" i="3"/>
  <c r="AFN92" i="3"/>
  <c r="AFN90" i="3"/>
  <c r="AFN88" i="3"/>
  <c r="AFN91" i="3"/>
  <c r="AFN86" i="3"/>
  <c r="AFN89" i="3"/>
  <c r="AFN82" i="3"/>
  <c r="AFN83" i="3"/>
  <c r="AFN87" i="3"/>
  <c r="AFN84" i="3"/>
  <c r="AFN85" i="3"/>
  <c r="AFN80" i="3"/>
  <c r="AFN79" i="3"/>
  <c r="AFN81" i="3"/>
  <c r="AFN78" i="3"/>
  <c r="AFN75" i="3"/>
  <c r="AFN77" i="3"/>
  <c r="AFN76" i="3"/>
  <c r="AFN74" i="3"/>
  <c r="AFN72" i="3"/>
  <c r="AFN71" i="3"/>
  <c r="AFN66" i="3"/>
  <c r="AFN67" i="3"/>
  <c r="AFN65" i="3"/>
  <c r="AFN73" i="3"/>
  <c r="AFN70" i="3"/>
  <c r="AFN68" i="3"/>
  <c r="AFN69" i="3"/>
  <c r="AFN64" i="3"/>
  <c r="AFN59" i="3"/>
  <c r="AFN60" i="3"/>
  <c r="AFN61" i="3"/>
  <c r="AFN62" i="3"/>
  <c r="AFN56" i="3"/>
  <c r="AFN63" i="3"/>
  <c r="AFN58" i="3"/>
  <c r="AFN51" i="3"/>
  <c r="AFN54" i="3"/>
  <c r="AFN52" i="3"/>
  <c r="AFN57" i="3"/>
  <c r="AFN55" i="3"/>
  <c r="AFN53" i="3"/>
  <c r="AFN48" i="3"/>
  <c r="AFN50" i="3"/>
  <c r="AFN46" i="3"/>
  <c r="AFN42" i="3"/>
  <c r="AFN45" i="3"/>
  <c r="AFN43" i="3"/>
  <c r="AFN47" i="3"/>
  <c r="AFN44" i="3"/>
  <c r="AFN39" i="3"/>
  <c r="AFN49" i="3"/>
  <c r="AFN41" i="3"/>
  <c r="AFT99" i="3"/>
  <c r="AFT98" i="3"/>
  <c r="AFT97" i="3"/>
  <c r="AFT96" i="3"/>
  <c r="AFT93" i="3"/>
  <c r="AFT94" i="3"/>
  <c r="AFT95" i="3"/>
  <c r="AFT92" i="3"/>
  <c r="AFT90" i="3"/>
  <c r="AFT88" i="3"/>
  <c r="AFT91" i="3"/>
  <c r="AFT89" i="3"/>
  <c r="AFT86" i="3"/>
  <c r="AFT85" i="3"/>
  <c r="AFT82" i="3"/>
  <c r="AFT83" i="3"/>
  <c r="AFT84" i="3"/>
  <c r="AFT80" i="3"/>
  <c r="AFT87" i="3"/>
  <c r="AFT79" i="3"/>
  <c r="AFT81" i="3"/>
  <c r="AFT78" i="3"/>
  <c r="AFT75" i="3"/>
  <c r="AFT77" i="3"/>
  <c r="AFT76" i="3"/>
  <c r="AFT74" i="3"/>
  <c r="AFT72" i="3"/>
  <c r="AFT73" i="3"/>
  <c r="AFT71" i="3"/>
  <c r="AFT66" i="3"/>
  <c r="AFT67" i="3"/>
  <c r="AFT65" i="3"/>
  <c r="AFT70" i="3"/>
  <c r="AFT68" i="3"/>
  <c r="AFT69" i="3"/>
  <c r="AFT59" i="3"/>
  <c r="AFT60" i="3"/>
  <c r="AFT61" i="3"/>
  <c r="AFT64" i="3"/>
  <c r="AFT62" i="3"/>
  <c r="AFT56" i="3"/>
  <c r="AFT63" i="3"/>
  <c r="AFT58" i="3"/>
  <c r="AFT51" i="3"/>
  <c r="AFT57" i="3"/>
  <c r="AFT54" i="3"/>
  <c r="AFT52" i="3"/>
  <c r="AFT55" i="3"/>
  <c r="AFT53" i="3"/>
  <c r="AFT48" i="3"/>
  <c r="AFT50" i="3"/>
  <c r="AFT46" i="3"/>
  <c r="AFT42" i="3"/>
  <c r="AFT45" i="3"/>
  <c r="AFT43" i="3"/>
  <c r="AFT44" i="3"/>
  <c r="AFT49" i="3"/>
  <c r="AFT39" i="3"/>
  <c r="AFT47" i="3"/>
  <c r="AFT41" i="3"/>
  <c r="AFZ99" i="3"/>
  <c r="AFZ97" i="3"/>
  <c r="AFZ98" i="3"/>
  <c r="AFZ96" i="3"/>
  <c r="AFZ93" i="3"/>
  <c r="AFZ94" i="3"/>
  <c r="AFZ90" i="3"/>
  <c r="AFZ95" i="3"/>
  <c r="AFZ88" i="3"/>
  <c r="AFZ92" i="3"/>
  <c r="AFZ86" i="3"/>
  <c r="AFZ91" i="3"/>
  <c r="AFZ89" i="3"/>
  <c r="AFZ82" i="3"/>
  <c r="AFZ83" i="3"/>
  <c r="AFZ85" i="3"/>
  <c r="AFZ87" i="3"/>
  <c r="AFZ84" i="3"/>
  <c r="AFZ80" i="3"/>
  <c r="AFZ81" i="3"/>
  <c r="AFZ79" i="3"/>
  <c r="AFZ78" i="3"/>
  <c r="AFZ75" i="3"/>
  <c r="AFZ77" i="3"/>
  <c r="AFZ76" i="3"/>
  <c r="AFZ74" i="3"/>
  <c r="AFZ72" i="3"/>
  <c r="AFZ66" i="3"/>
  <c r="AFZ67" i="3"/>
  <c r="AFZ65" i="3"/>
  <c r="AFZ71" i="3"/>
  <c r="AFZ70" i="3"/>
  <c r="AFZ68" i="3"/>
  <c r="AFZ69" i="3"/>
  <c r="AFZ73" i="3"/>
  <c r="AFZ64" i="3"/>
  <c r="AFZ59" i="3"/>
  <c r="AFZ60" i="3"/>
  <c r="AFZ61" i="3"/>
  <c r="AFZ62" i="3"/>
  <c r="AFZ56" i="3"/>
  <c r="AFZ63" i="3"/>
  <c r="AFZ58" i="3"/>
  <c r="AFZ57" i="3"/>
  <c r="AFZ51" i="3"/>
  <c r="AFZ54" i="3"/>
  <c r="AFZ52" i="3"/>
  <c r="AFZ55" i="3"/>
  <c r="AFZ53" i="3"/>
  <c r="AFZ48" i="3"/>
  <c r="AFZ50" i="3"/>
  <c r="AFZ46" i="3"/>
  <c r="AFZ42" i="3"/>
  <c r="AFZ45" i="3"/>
  <c r="AFZ43" i="3"/>
  <c r="AFZ49" i="3"/>
  <c r="AFZ47" i="3"/>
  <c r="AFZ44" i="3"/>
  <c r="AFZ39" i="3"/>
  <c r="AFZ41" i="3"/>
  <c r="AGF99" i="3"/>
  <c r="AGF97" i="3"/>
  <c r="AGF95" i="3"/>
  <c r="AGF93" i="3"/>
  <c r="AGF98" i="3"/>
  <c r="AGF94" i="3"/>
  <c r="AGF96" i="3"/>
  <c r="AGF92" i="3"/>
  <c r="AGF90" i="3"/>
  <c r="AGF91" i="3"/>
  <c r="AGF89" i="3"/>
  <c r="AGF88" i="3"/>
  <c r="AGF86" i="3"/>
  <c r="AGF85" i="3"/>
  <c r="AGF87" i="3"/>
  <c r="AGF82" i="3"/>
  <c r="AGF83" i="3"/>
  <c r="AGF80" i="3"/>
  <c r="AGF84" i="3"/>
  <c r="AGF79" i="3"/>
  <c r="AGF78" i="3"/>
  <c r="AGF75" i="3"/>
  <c r="AGF81" i="3"/>
  <c r="AGF77" i="3"/>
  <c r="AGF76" i="3"/>
  <c r="AGF74" i="3"/>
  <c r="AGF72" i="3"/>
  <c r="AGF66" i="3"/>
  <c r="AGF67" i="3"/>
  <c r="AGF65" i="3"/>
  <c r="AGF73" i="3"/>
  <c r="AGF70" i="3"/>
  <c r="AGF68" i="3"/>
  <c r="AGF69" i="3"/>
  <c r="AGF71" i="3"/>
  <c r="AGF59" i="3"/>
  <c r="AGF60" i="3"/>
  <c r="AGF61" i="3"/>
  <c r="AGF64" i="3"/>
  <c r="AGF62" i="3"/>
  <c r="AGF56" i="3"/>
  <c r="AGF63" i="3"/>
  <c r="AGF58" i="3"/>
  <c r="AGF51" i="3"/>
  <c r="AGF54" i="3"/>
  <c r="AGF52" i="3"/>
  <c r="AGF55" i="3"/>
  <c r="AGF53" i="3"/>
  <c r="AGF48" i="3"/>
  <c r="AGF57" i="3"/>
  <c r="AGF50" i="3"/>
  <c r="AGF46" i="3"/>
  <c r="AGF42" i="3"/>
  <c r="AGF49" i="3"/>
  <c r="AGF45" i="3"/>
  <c r="AGF43" i="3"/>
  <c r="AGF44" i="3"/>
  <c r="AGF39" i="3"/>
  <c r="AGF47" i="3"/>
  <c r="AGF41" i="3"/>
  <c r="AGL99" i="3"/>
  <c r="AGL97" i="3"/>
  <c r="AGL98" i="3"/>
  <c r="AGL96" i="3"/>
  <c r="AGL93" i="3"/>
  <c r="AGL95" i="3"/>
  <c r="AGL94" i="3"/>
  <c r="AGL92" i="3"/>
  <c r="AGL90" i="3"/>
  <c r="AGL88" i="3"/>
  <c r="AGL91" i="3"/>
  <c r="AGL86" i="3"/>
  <c r="AGL89" i="3"/>
  <c r="AGL84" i="3"/>
  <c r="AGL82" i="3"/>
  <c r="AGL85" i="3"/>
  <c r="AGL83" i="3"/>
  <c r="AGL87" i="3"/>
  <c r="AGL80" i="3"/>
  <c r="AGL79" i="3"/>
  <c r="AGL78" i="3"/>
  <c r="AGL75" i="3"/>
  <c r="AGL81" i="3"/>
  <c r="AGL77" i="3"/>
  <c r="AGL76" i="3"/>
  <c r="AGL74" i="3"/>
  <c r="AGL72" i="3"/>
  <c r="AGL73" i="3"/>
  <c r="AGL71" i="3"/>
  <c r="AGL66" i="3"/>
  <c r="AGL67" i="3"/>
  <c r="AGL65" i="3"/>
  <c r="AGL70" i="3"/>
  <c r="AGL68" i="3"/>
  <c r="AGL69" i="3"/>
  <c r="AGL64" i="3"/>
  <c r="AGL59" i="3"/>
  <c r="AGL60" i="3"/>
  <c r="AGL61" i="3"/>
  <c r="AGL62" i="3"/>
  <c r="AGL56" i="3"/>
  <c r="AGL63" i="3"/>
  <c r="AGL58" i="3"/>
  <c r="AGL51" i="3"/>
  <c r="AGL54" i="3"/>
  <c r="AGL52" i="3"/>
  <c r="AGL55" i="3"/>
  <c r="AGL53" i="3"/>
  <c r="AGL48" i="3"/>
  <c r="AGL57" i="3"/>
  <c r="AGL50" i="3"/>
  <c r="AGL49" i="3"/>
  <c r="AGL46" i="3"/>
  <c r="AGL42" i="3"/>
  <c r="AGL45" i="3"/>
  <c r="AGL43" i="3"/>
  <c r="AGL47" i="3"/>
  <c r="AGL44" i="3"/>
  <c r="AGL39" i="3"/>
  <c r="AGL41" i="3"/>
  <c r="AGR99" i="3"/>
  <c r="AGR98" i="3"/>
  <c r="AGR97" i="3"/>
  <c r="AGR96" i="3"/>
  <c r="AGR94" i="3"/>
  <c r="AGR93" i="3"/>
  <c r="AGR95" i="3"/>
  <c r="AGR90" i="3"/>
  <c r="AGR88" i="3"/>
  <c r="AGR91" i="3"/>
  <c r="AGR86" i="3"/>
  <c r="AGR92" i="3"/>
  <c r="AGR89" i="3"/>
  <c r="AGR82" i="3"/>
  <c r="AGR87" i="3"/>
  <c r="AGR84" i="3"/>
  <c r="AGR83" i="3"/>
  <c r="AGR85" i="3"/>
  <c r="AGR80" i="3"/>
  <c r="AGR79" i="3"/>
  <c r="AGR81" i="3"/>
  <c r="AGR78" i="3"/>
  <c r="AGR75" i="3"/>
  <c r="AGR77" i="3"/>
  <c r="AGR76" i="3"/>
  <c r="AGR74" i="3"/>
  <c r="AGR72" i="3"/>
  <c r="AGR66" i="3"/>
  <c r="AGR67" i="3"/>
  <c r="AGR65" i="3"/>
  <c r="AGR71" i="3"/>
  <c r="AGR70" i="3"/>
  <c r="AGR68" i="3"/>
  <c r="AGR69" i="3"/>
  <c r="AGR73" i="3"/>
  <c r="AGR59" i="3"/>
  <c r="AGR60" i="3"/>
  <c r="AGR61" i="3"/>
  <c r="AGR64" i="3"/>
  <c r="AGR62" i="3"/>
  <c r="AGR56" i="3"/>
  <c r="AGR63" i="3"/>
  <c r="AGR58" i="3"/>
  <c r="AGR51" i="3"/>
  <c r="AGR54" i="3"/>
  <c r="AGR52" i="3"/>
  <c r="AGR55" i="3"/>
  <c r="AGR53" i="3"/>
  <c r="AGR57" i="3"/>
  <c r="AGR48" i="3"/>
  <c r="AGR50" i="3"/>
  <c r="AGR46" i="3"/>
  <c r="AGR42" i="3"/>
  <c r="AGR45" i="3"/>
  <c r="AGR43" i="3"/>
  <c r="AGR44" i="3"/>
  <c r="AGR39" i="3"/>
  <c r="AGR49" i="3"/>
  <c r="AGR47" i="3"/>
  <c r="AGR41" i="3"/>
  <c r="AGX99" i="3"/>
  <c r="AGX96" i="3"/>
  <c r="AGX98" i="3"/>
  <c r="AGX97" i="3"/>
  <c r="AGX93" i="3"/>
  <c r="AGX95" i="3"/>
  <c r="AGX94" i="3"/>
  <c r="AGX92" i="3"/>
  <c r="AGX90" i="3"/>
  <c r="AGX88" i="3"/>
  <c r="AGX91" i="3"/>
  <c r="AGX86" i="3"/>
  <c r="AGX89" i="3"/>
  <c r="AGX82" i="3"/>
  <c r="AGX85" i="3"/>
  <c r="AGX83" i="3"/>
  <c r="AGX84" i="3"/>
  <c r="AGX87" i="3"/>
  <c r="AGX80" i="3"/>
  <c r="AGX79" i="3"/>
  <c r="AGX81" i="3"/>
  <c r="AGX78" i="3"/>
  <c r="AGX75" i="3"/>
  <c r="AGX77" i="3"/>
  <c r="AGX76" i="3"/>
  <c r="AGX74" i="3"/>
  <c r="AGX72" i="3"/>
  <c r="AGX66" i="3"/>
  <c r="AGX67" i="3"/>
  <c r="AGX65" i="3"/>
  <c r="AGX73" i="3"/>
  <c r="AGX70" i="3"/>
  <c r="AGX68" i="3"/>
  <c r="AGX64" i="3"/>
  <c r="AGX69" i="3"/>
  <c r="AGX71" i="3"/>
  <c r="AGX59" i="3"/>
  <c r="AGX60" i="3"/>
  <c r="AGX61" i="3"/>
  <c r="AGX62" i="3"/>
  <c r="AGX56" i="3"/>
  <c r="AGX63" i="3"/>
  <c r="AGX58" i="3"/>
  <c r="AGX51" i="3"/>
  <c r="AGX54" i="3"/>
  <c r="AGX52" i="3"/>
  <c r="AGX57" i="3"/>
  <c r="AGX55" i="3"/>
  <c r="AGX53" i="3"/>
  <c r="AGX48" i="3"/>
  <c r="AGX50" i="3"/>
  <c r="AGX46" i="3"/>
  <c r="AGX42" i="3"/>
  <c r="AGX45" i="3"/>
  <c r="AGX43" i="3"/>
  <c r="AGX47" i="3"/>
  <c r="AGX44" i="3"/>
  <c r="AGX39" i="3"/>
  <c r="AGX49" i="3"/>
  <c r="AGX41" i="3"/>
  <c r="AHD98" i="3"/>
  <c r="AHD99" i="3"/>
  <c r="AHD96" i="3"/>
  <c r="AHD97" i="3"/>
  <c r="AHD93" i="3"/>
  <c r="AHD95" i="3"/>
  <c r="AHD94" i="3"/>
  <c r="AHD92" i="3"/>
  <c r="AHD90" i="3"/>
  <c r="AHD88" i="3"/>
  <c r="AHD91" i="3"/>
  <c r="AHD89" i="3"/>
  <c r="AHD86" i="3"/>
  <c r="AHD85" i="3"/>
  <c r="AHD82" i="3"/>
  <c r="AHD87" i="3"/>
  <c r="AHD83" i="3"/>
  <c r="AHD84" i="3"/>
  <c r="AHD80" i="3"/>
  <c r="AHD81" i="3"/>
  <c r="AHD79" i="3"/>
  <c r="AHD78" i="3"/>
  <c r="AHD75" i="3"/>
  <c r="AHD77" i="3"/>
  <c r="AHD76" i="3"/>
  <c r="AHD74" i="3"/>
  <c r="AHD72" i="3"/>
  <c r="AHD73" i="3"/>
  <c r="AHD71" i="3"/>
  <c r="AHD66" i="3"/>
  <c r="AHD67" i="3"/>
  <c r="AHD65" i="3"/>
  <c r="AHD70" i="3"/>
  <c r="AHD68" i="3"/>
  <c r="AHD64" i="3"/>
  <c r="AHD69" i="3"/>
  <c r="AHD59" i="3"/>
  <c r="AHD60" i="3"/>
  <c r="AHD61" i="3"/>
  <c r="AHD62" i="3"/>
  <c r="AHD56" i="3"/>
  <c r="AHD63" i="3"/>
  <c r="AHD58" i="3"/>
  <c r="AHD51" i="3"/>
  <c r="AHD57" i="3"/>
  <c r="AHD54" i="3"/>
  <c r="AHD52" i="3"/>
  <c r="AHD55" i="3"/>
  <c r="AHD53" i="3"/>
  <c r="AHD48" i="3"/>
  <c r="AHD50" i="3"/>
  <c r="AHD46" i="3"/>
  <c r="AHD42" i="3"/>
  <c r="AHD45" i="3"/>
  <c r="AHD43" i="3"/>
  <c r="AHD44" i="3"/>
  <c r="AHD49" i="3"/>
  <c r="AHD39" i="3"/>
  <c r="AHD47" i="3"/>
  <c r="AHD41" i="3"/>
  <c r="AHJ99" i="3"/>
  <c r="AHJ98" i="3"/>
  <c r="AHJ97" i="3"/>
  <c r="AHJ93" i="3"/>
  <c r="AHJ96" i="3"/>
  <c r="AHJ95" i="3"/>
  <c r="AHJ94" i="3"/>
  <c r="AHJ92" i="3"/>
  <c r="AHJ90" i="3"/>
  <c r="AHJ88" i="3"/>
  <c r="AHJ86" i="3"/>
  <c r="AHJ91" i="3"/>
  <c r="AHJ85" i="3"/>
  <c r="AHJ82" i="3"/>
  <c r="AHJ83" i="3"/>
  <c r="AHJ84" i="3"/>
  <c r="AHJ80" i="3"/>
  <c r="AHJ87" i="3"/>
  <c r="AHJ89" i="3"/>
  <c r="AHJ79" i="3"/>
  <c r="AHJ81" i="3"/>
  <c r="AHJ78" i="3"/>
  <c r="AHJ75" i="3"/>
  <c r="AHJ77" i="3"/>
  <c r="AHJ76" i="3"/>
  <c r="AHJ74" i="3"/>
  <c r="AHJ72" i="3"/>
  <c r="AHJ66" i="3"/>
  <c r="AHJ67" i="3"/>
  <c r="AHJ65" i="3"/>
  <c r="AHJ71" i="3"/>
  <c r="AHJ70" i="3"/>
  <c r="AHJ68" i="3"/>
  <c r="AHJ64" i="3"/>
  <c r="AHJ69" i="3"/>
  <c r="AHJ73" i="3"/>
  <c r="AHJ59" i="3"/>
  <c r="AHJ60" i="3"/>
  <c r="AHJ61" i="3"/>
  <c r="AHJ62" i="3"/>
  <c r="AHJ56" i="3"/>
  <c r="AHJ63" i="3"/>
  <c r="AHJ58" i="3"/>
  <c r="AHJ57" i="3"/>
  <c r="AHJ51" i="3"/>
  <c r="AHJ54" i="3"/>
  <c r="AHJ52" i="3"/>
  <c r="AHJ55" i="3"/>
  <c r="AHJ53" i="3"/>
  <c r="AHJ48" i="3"/>
  <c r="AHJ50" i="3"/>
  <c r="AHJ46" i="3"/>
  <c r="AHJ42" i="3"/>
  <c r="AHJ45" i="3"/>
  <c r="AHJ43" i="3"/>
  <c r="AHJ49" i="3"/>
  <c r="AHJ47" i="3"/>
  <c r="AHJ44" i="3"/>
  <c r="AHJ39" i="3"/>
  <c r="AHJ41" i="3"/>
  <c r="AHP99" i="3"/>
  <c r="AHP98" i="3"/>
  <c r="AHP97" i="3"/>
  <c r="AHP95" i="3"/>
  <c r="AHP93" i="3"/>
  <c r="AHP94" i="3"/>
  <c r="AHP96" i="3"/>
  <c r="AHP92" i="3"/>
  <c r="AHP90" i="3"/>
  <c r="AHP91" i="3"/>
  <c r="AHP89" i="3"/>
  <c r="AHP88" i="3"/>
  <c r="AHP86" i="3"/>
  <c r="AHP85" i="3"/>
  <c r="AHP82" i="3"/>
  <c r="AHP83" i="3"/>
  <c r="AHP87" i="3"/>
  <c r="AHP80" i="3"/>
  <c r="AHP79" i="3"/>
  <c r="AHP81" i="3"/>
  <c r="AHP78" i="3"/>
  <c r="AHP75" i="3"/>
  <c r="AHP84" i="3"/>
  <c r="AHP77" i="3"/>
  <c r="AHP76" i="3"/>
  <c r="AHP74" i="3"/>
  <c r="AHP72" i="3"/>
  <c r="AHP66" i="3"/>
  <c r="AHP67" i="3"/>
  <c r="AHP65" i="3"/>
  <c r="AHP73" i="3"/>
  <c r="AHP70" i="3"/>
  <c r="AHP68" i="3"/>
  <c r="AHP64" i="3"/>
  <c r="AHP69" i="3"/>
  <c r="AHP71" i="3"/>
  <c r="AHP59" i="3"/>
  <c r="AHP60" i="3"/>
  <c r="AHP61" i="3"/>
  <c r="AHP62" i="3"/>
  <c r="AHP56" i="3"/>
  <c r="AHP63" i="3"/>
  <c r="AHP58" i="3"/>
  <c r="AHP51" i="3"/>
  <c r="AHP54" i="3"/>
  <c r="AHP52" i="3"/>
  <c r="AHP55" i="3"/>
  <c r="AHP53" i="3"/>
  <c r="AHP48" i="3"/>
  <c r="AHP57" i="3"/>
  <c r="AHP50" i="3"/>
  <c r="AHP46" i="3"/>
  <c r="AHP42" i="3"/>
  <c r="AHP49" i="3"/>
  <c r="AHP45" i="3"/>
  <c r="AHP43" i="3"/>
  <c r="AHP44" i="3"/>
  <c r="AHP39" i="3"/>
  <c r="AHP47" i="3"/>
  <c r="AHP41" i="3"/>
  <c r="AL31" i="3"/>
  <c r="RJ31" i="3"/>
  <c r="RP31" i="3"/>
  <c r="RV31" i="3"/>
  <c r="SB31" i="3"/>
  <c r="SH31" i="3"/>
  <c r="SN31" i="3"/>
  <c r="ST31" i="3"/>
  <c r="SZ31" i="3"/>
  <c r="TF31" i="3"/>
  <c r="TL31" i="3"/>
  <c r="TR31" i="3"/>
  <c r="TX31" i="3"/>
  <c r="UD31" i="3"/>
  <c r="UJ31" i="3"/>
  <c r="UP31" i="3"/>
  <c r="UV31" i="3"/>
  <c r="VB31" i="3"/>
  <c r="VH31" i="3"/>
  <c r="VT31" i="3"/>
  <c r="VZ31" i="3"/>
  <c r="WF31" i="3"/>
  <c r="WL31" i="3"/>
  <c r="WR31" i="3"/>
  <c r="WX31" i="3"/>
  <c r="XD31" i="3"/>
  <c r="XJ31" i="3"/>
  <c r="XP31" i="3"/>
  <c r="XV31" i="3"/>
  <c r="YB31" i="3"/>
  <c r="YH31" i="3"/>
  <c r="YN31" i="3"/>
  <c r="YT31" i="3"/>
  <c r="YZ31" i="3"/>
  <c r="ZF31" i="3"/>
  <c r="ZL31" i="3"/>
  <c r="ZR31" i="3"/>
  <c r="ZX31" i="3"/>
  <c r="AAD31" i="3"/>
  <c r="AAJ31" i="3"/>
  <c r="AAP31" i="3"/>
  <c r="AAV31" i="3"/>
  <c r="ABB31" i="3"/>
  <c r="ABH31" i="3"/>
  <c r="ABN31" i="3"/>
  <c r="ABT31" i="3"/>
  <c r="ABZ31" i="3"/>
  <c r="ACF31" i="3"/>
  <c r="ACL31" i="3"/>
  <c r="ACR31" i="3"/>
  <c r="ACX31" i="3"/>
  <c r="ADD31" i="3"/>
  <c r="ADJ31" i="3"/>
  <c r="ADP31" i="3"/>
  <c r="ADV31" i="3"/>
  <c r="AEB31" i="3"/>
  <c r="AEH31" i="3"/>
  <c r="AEN31" i="3"/>
  <c r="AET31" i="3"/>
  <c r="AEZ31" i="3"/>
  <c r="AFF31" i="3"/>
  <c r="AFL31" i="3"/>
  <c r="AFR31" i="3"/>
  <c r="AFX31" i="3"/>
  <c r="AGD31" i="3"/>
  <c r="AGJ31" i="3"/>
  <c r="AGP31" i="3"/>
  <c r="AGV31" i="3"/>
  <c r="AHB31" i="3"/>
  <c r="AHH31" i="3"/>
  <c r="AHN31" i="3"/>
  <c r="RK32" i="3"/>
  <c r="RQ32" i="3"/>
  <c r="RW32" i="3"/>
  <c r="SC32" i="3"/>
  <c r="SI32" i="3"/>
  <c r="SO32" i="3"/>
  <c r="SU32" i="3"/>
  <c r="TA32" i="3"/>
  <c r="TG32" i="3"/>
  <c r="TM32" i="3"/>
  <c r="TS32" i="3"/>
  <c r="TY32" i="3"/>
  <c r="UE32" i="3"/>
  <c r="UK32" i="3"/>
  <c r="UQ32" i="3"/>
  <c r="UW32" i="3"/>
  <c r="VC32" i="3"/>
  <c r="VI32" i="3"/>
  <c r="VO32" i="3"/>
  <c r="VU32" i="3"/>
  <c r="WA32" i="3"/>
  <c r="WG32" i="3"/>
  <c r="WM32" i="3"/>
  <c r="WS32" i="3"/>
  <c r="WY32" i="3"/>
  <c r="XE32" i="3"/>
  <c r="XK32" i="3"/>
  <c r="XQ32" i="3"/>
  <c r="XW32" i="3"/>
  <c r="YC32" i="3"/>
  <c r="YI32" i="3"/>
  <c r="YO32" i="3"/>
  <c r="YU32" i="3"/>
  <c r="ZA32" i="3"/>
  <c r="ZG32" i="3"/>
  <c r="ZM32" i="3"/>
  <c r="ZS32" i="3"/>
  <c r="ZY32" i="3"/>
  <c r="AAE32" i="3"/>
  <c r="AAK32" i="3"/>
  <c r="AAQ32" i="3"/>
  <c r="AAW32" i="3"/>
  <c r="ABC32" i="3"/>
  <c r="ABI32" i="3"/>
  <c r="ABO32" i="3"/>
  <c r="ABU32" i="3"/>
  <c r="ACA32" i="3"/>
  <c r="ACG32" i="3"/>
  <c r="ACM32" i="3"/>
  <c r="ACS32" i="3"/>
  <c r="ACY32" i="3"/>
  <c r="ADE32" i="3"/>
  <c r="ADK32" i="3"/>
  <c r="ADQ32" i="3"/>
  <c r="ADW32" i="3"/>
  <c r="AEC32" i="3"/>
  <c r="AEI32" i="3"/>
  <c r="AEO32" i="3"/>
  <c r="AEU32" i="3"/>
  <c r="AFA32" i="3"/>
  <c r="AFG32" i="3"/>
  <c r="AFM32" i="3"/>
  <c r="AFS32" i="3"/>
  <c r="AFY32" i="3"/>
  <c r="AGE32" i="3"/>
  <c r="AGK32" i="3"/>
  <c r="AGQ32" i="3"/>
  <c r="AGW32" i="3"/>
  <c r="AHC32" i="3"/>
  <c r="AHI32" i="3"/>
  <c r="AHO32" i="3"/>
  <c r="RL33" i="3"/>
  <c r="RR33" i="3"/>
  <c r="RX33" i="3"/>
  <c r="SD33" i="3"/>
  <c r="SJ33" i="3"/>
  <c r="SP33" i="3"/>
  <c r="SV33" i="3"/>
  <c r="TB33" i="3"/>
  <c r="TH33" i="3"/>
  <c r="TN33" i="3"/>
  <c r="TT33" i="3"/>
  <c r="TZ33" i="3"/>
  <c r="UF33" i="3"/>
  <c r="UL33" i="3"/>
  <c r="UR33" i="3"/>
  <c r="UX33" i="3"/>
  <c r="VD33" i="3"/>
  <c r="VJ33" i="3"/>
  <c r="VP33" i="3"/>
  <c r="VV33" i="3"/>
  <c r="WB33" i="3"/>
  <c r="WH33" i="3"/>
  <c r="WN33" i="3"/>
  <c r="WT33" i="3"/>
  <c r="WZ33" i="3"/>
  <c r="XF33" i="3"/>
  <c r="XL33" i="3"/>
  <c r="XR33" i="3"/>
  <c r="XX33" i="3"/>
  <c r="YD33" i="3"/>
  <c r="YJ33" i="3"/>
  <c r="YP33" i="3"/>
  <c r="YV33" i="3"/>
  <c r="ZB33" i="3"/>
  <c r="ZH33" i="3"/>
  <c r="ZN33" i="3"/>
  <c r="ZT33" i="3"/>
  <c r="ZZ33" i="3"/>
  <c r="AAF33" i="3"/>
  <c r="AAL33" i="3"/>
  <c r="AAR33" i="3"/>
  <c r="AAX33" i="3"/>
  <c r="ABD33" i="3"/>
  <c r="ABJ33" i="3"/>
  <c r="ABP33" i="3"/>
  <c r="ABV33" i="3"/>
  <c r="ACB33" i="3"/>
  <c r="ACH33" i="3"/>
  <c r="ACN33" i="3"/>
  <c r="ACT33" i="3"/>
  <c r="ACZ33" i="3"/>
  <c r="ADF33" i="3"/>
  <c r="ADL33" i="3"/>
  <c r="ADR33" i="3"/>
  <c r="ADX33" i="3"/>
  <c r="AED33" i="3"/>
  <c r="AEJ33" i="3"/>
  <c r="AEP33" i="3"/>
  <c r="AEV33" i="3"/>
  <c r="AFB33" i="3"/>
  <c r="AFH33" i="3"/>
  <c r="AFN33" i="3"/>
  <c r="AFT33" i="3"/>
  <c r="AFZ33" i="3"/>
  <c r="AGF33" i="3"/>
  <c r="AGL33" i="3"/>
  <c r="AGR33" i="3"/>
  <c r="AGX33" i="3"/>
  <c r="AHD33" i="3"/>
  <c r="AHJ33" i="3"/>
  <c r="AHP33" i="3"/>
  <c r="RY34" i="3"/>
  <c r="SK34" i="3"/>
  <c r="TI34" i="3"/>
  <c r="TU34" i="3"/>
  <c r="US34" i="3"/>
  <c r="VE34" i="3"/>
  <c r="VK34" i="3"/>
  <c r="WC34" i="3"/>
  <c r="WI34" i="3"/>
  <c r="WU34" i="3"/>
  <c r="XS34" i="3"/>
  <c r="ZC34" i="3"/>
  <c r="AGM34" i="3"/>
  <c r="RH35" i="3"/>
  <c r="RN35" i="3"/>
  <c r="RT35" i="3"/>
  <c r="RZ35" i="3"/>
  <c r="SF35" i="3"/>
  <c r="SL35" i="3"/>
  <c r="SR35" i="3"/>
  <c r="SX35" i="3"/>
  <c r="TD35" i="3"/>
  <c r="TJ35" i="3"/>
  <c r="TP35" i="3"/>
  <c r="TV35" i="3"/>
  <c r="UB35" i="3"/>
  <c r="UH35" i="3"/>
  <c r="UN35" i="3"/>
  <c r="UT35" i="3"/>
  <c r="UZ35" i="3"/>
  <c r="VF35" i="3"/>
  <c r="VL35" i="3"/>
  <c r="VR35" i="3"/>
  <c r="VX35" i="3"/>
  <c r="WD35" i="3"/>
  <c r="WJ35" i="3"/>
  <c r="WP35" i="3"/>
  <c r="WV35" i="3"/>
  <c r="XB35" i="3"/>
  <c r="XH35" i="3"/>
  <c r="XN35" i="3"/>
  <c r="XT35" i="3"/>
  <c r="XZ35" i="3"/>
  <c r="YF35" i="3"/>
  <c r="YL35" i="3"/>
  <c r="YR35" i="3"/>
  <c r="YX35" i="3"/>
  <c r="ZD35" i="3"/>
  <c r="ZJ35" i="3"/>
  <c r="ZP35" i="3"/>
  <c r="ZV35" i="3"/>
  <c r="AAB35" i="3"/>
  <c r="AAH35" i="3"/>
  <c r="AAN35" i="3"/>
  <c r="AAT35" i="3"/>
  <c r="AAZ35" i="3"/>
  <c r="ABF35" i="3"/>
  <c r="ABL35" i="3"/>
  <c r="ABR35" i="3"/>
  <c r="ABX35" i="3"/>
  <c r="ACD35" i="3"/>
  <c r="ACJ35" i="3"/>
  <c r="ACP35" i="3"/>
  <c r="ACV35" i="3"/>
  <c r="ADB35" i="3"/>
  <c r="ADH35" i="3"/>
  <c r="ADN35" i="3"/>
  <c r="ADT35" i="3"/>
  <c r="ADZ35" i="3"/>
  <c r="AEF35" i="3"/>
  <c r="AEL35" i="3"/>
  <c r="AER35" i="3"/>
  <c r="AEX35" i="3"/>
  <c r="AFD35" i="3"/>
  <c r="AFJ35" i="3"/>
  <c r="AFP35" i="3"/>
  <c r="AFV35" i="3"/>
  <c r="AGB35" i="3"/>
  <c r="AGH35" i="3"/>
  <c r="AGN35" i="3"/>
  <c r="AGT35" i="3"/>
  <c r="AGZ35" i="3"/>
  <c r="AHF35" i="3"/>
  <c r="AHL35" i="3"/>
  <c r="AQ36" i="3"/>
  <c r="RI36" i="3"/>
  <c r="RO36" i="3"/>
  <c r="RU36" i="3"/>
  <c r="SA36" i="3"/>
  <c r="SG36" i="3"/>
  <c r="SM36" i="3"/>
  <c r="SS36" i="3"/>
  <c r="SY36" i="3"/>
  <c r="TE36" i="3"/>
  <c r="TK36" i="3"/>
  <c r="TQ36" i="3"/>
  <c r="TW36" i="3"/>
  <c r="UC36" i="3"/>
  <c r="UI36" i="3"/>
  <c r="UO36" i="3"/>
  <c r="UU36" i="3"/>
  <c r="VA36" i="3"/>
  <c r="VG36" i="3"/>
  <c r="VM36" i="3"/>
  <c r="VS36" i="3"/>
  <c r="VY36" i="3"/>
  <c r="WE36" i="3"/>
  <c r="WK36" i="3"/>
  <c r="WQ36" i="3"/>
  <c r="WW36" i="3"/>
  <c r="XC36" i="3"/>
  <c r="XI36" i="3"/>
  <c r="XO36" i="3"/>
  <c r="XU36" i="3"/>
  <c r="YA36" i="3"/>
  <c r="YG36" i="3"/>
  <c r="YM36" i="3"/>
  <c r="YS36" i="3"/>
  <c r="YY36" i="3"/>
  <c r="ZE36" i="3"/>
  <c r="ZK36" i="3"/>
  <c r="ZQ36" i="3"/>
  <c r="ZW36" i="3"/>
  <c r="AAC36" i="3"/>
  <c r="AAI36" i="3"/>
  <c r="AAO36" i="3"/>
  <c r="AAU36" i="3"/>
  <c r="ABA36" i="3"/>
  <c r="ABG36" i="3"/>
  <c r="ABM36" i="3"/>
  <c r="ABS36" i="3"/>
  <c r="ABY36" i="3"/>
  <c r="ACE36" i="3"/>
  <c r="ACK36" i="3"/>
  <c r="ACQ36" i="3"/>
  <c r="ACW36" i="3"/>
  <c r="ADC36" i="3"/>
  <c r="ADI36" i="3"/>
  <c r="ADO36" i="3"/>
  <c r="ADU36" i="3"/>
  <c r="AEA36" i="3"/>
  <c r="AEG36" i="3"/>
  <c r="AEM36" i="3"/>
  <c r="AES36" i="3"/>
  <c r="AEY36" i="3"/>
  <c r="AFE36" i="3"/>
  <c r="AFK36" i="3"/>
  <c r="AFQ36" i="3"/>
  <c r="AFW36" i="3"/>
  <c r="AGC36" i="3"/>
  <c r="AGI36" i="3"/>
  <c r="AGO36" i="3"/>
  <c r="AGU36" i="3"/>
  <c r="AHA36" i="3"/>
  <c r="AHG36" i="3"/>
  <c r="AHM36" i="3"/>
  <c r="AIA36" i="3"/>
  <c r="AID36" i="3" s="1"/>
  <c r="RJ37" i="3"/>
  <c r="RP37" i="3"/>
  <c r="RV37" i="3"/>
  <c r="SB37" i="3"/>
  <c r="SH37" i="3"/>
  <c r="SN37" i="3"/>
  <c r="ST37" i="3"/>
  <c r="SZ37" i="3"/>
  <c r="TF37" i="3"/>
  <c r="TL37" i="3"/>
  <c r="TR37" i="3"/>
  <c r="TX37" i="3"/>
  <c r="UD37" i="3"/>
  <c r="UJ37" i="3"/>
  <c r="UP37" i="3"/>
  <c r="UV37" i="3"/>
  <c r="VB37" i="3"/>
  <c r="VH37" i="3"/>
  <c r="VT37" i="3"/>
  <c r="VZ37" i="3"/>
  <c r="WF37" i="3"/>
  <c r="WL37" i="3"/>
  <c r="WR37" i="3"/>
  <c r="WX37" i="3"/>
  <c r="XD37" i="3"/>
  <c r="XJ37" i="3"/>
  <c r="XP37" i="3"/>
  <c r="XV37" i="3"/>
  <c r="YB37" i="3"/>
  <c r="YH37" i="3"/>
  <c r="YN37" i="3"/>
  <c r="YT37" i="3"/>
  <c r="YZ37" i="3"/>
  <c r="ZF37" i="3"/>
  <c r="ZL37" i="3"/>
  <c r="ZR37" i="3"/>
  <c r="ZX37" i="3"/>
  <c r="AAD37" i="3"/>
  <c r="AAJ37" i="3"/>
  <c r="AAP37" i="3"/>
  <c r="AAV37" i="3"/>
  <c r="ABB37" i="3"/>
  <c r="ABH37" i="3"/>
  <c r="ABN37" i="3"/>
  <c r="ABT37" i="3"/>
  <c r="ABZ37" i="3"/>
  <c r="ACF37" i="3"/>
  <c r="ACL37" i="3"/>
  <c r="ACR37" i="3"/>
  <c r="ACX37" i="3"/>
  <c r="ADD37" i="3"/>
  <c r="ADJ37" i="3"/>
  <c r="ADP37" i="3"/>
  <c r="ADV37" i="3"/>
  <c r="AEB37" i="3"/>
  <c r="AEH37" i="3"/>
  <c r="AEN37" i="3"/>
  <c r="AET37" i="3"/>
  <c r="AEZ37" i="3"/>
  <c r="AFF37" i="3"/>
  <c r="AFL37" i="3"/>
  <c r="AFR37" i="3"/>
  <c r="AFX37" i="3"/>
  <c r="AGD37" i="3"/>
  <c r="AGJ37" i="3"/>
  <c r="AGP37" i="3"/>
  <c r="AGV37" i="3"/>
  <c r="AHB37" i="3"/>
  <c r="AHH37" i="3"/>
  <c r="AHN37" i="3"/>
  <c r="RK38" i="3"/>
  <c r="RQ38" i="3"/>
  <c r="RW38" i="3"/>
  <c r="SC38" i="3"/>
  <c r="SI38" i="3"/>
  <c r="SO38" i="3"/>
  <c r="SU38" i="3"/>
  <c r="TA38" i="3"/>
  <c r="TG38" i="3"/>
  <c r="TM38" i="3"/>
  <c r="TS38" i="3"/>
  <c r="TY38" i="3"/>
  <c r="UE38" i="3"/>
  <c r="UK38" i="3"/>
  <c r="UQ38" i="3"/>
  <c r="UW38" i="3"/>
  <c r="VC38" i="3"/>
  <c r="VI38" i="3"/>
  <c r="VO38" i="3"/>
  <c r="VU38" i="3"/>
  <c r="WA38" i="3"/>
  <c r="WG38" i="3"/>
  <c r="WM38" i="3"/>
  <c r="WS38" i="3"/>
  <c r="WY38" i="3"/>
  <c r="XE38" i="3"/>
  <c r="XK38" i="3"/>
  <c r="XQ38" i="3"/>
  <c r="XW38" i="3"/>
  <c r="YC38" i="3"/>
  <c r="YI38" i="3"/>
  <c r="YO38" i="3"/>
  <c r="YU38" i="3"/>
  <c r="ZA38" i="3"/>
  <c r="ZG38" i="3"/>
  <c r="ZM38" i="3"/>
  <c r="ZS38" i="3"/>
  <c r="ZY38" i="3"/>
  <c r="AAE38" i="3"/>
  <c r="AAK38" i="3"/>
  <c r="AAQ38" i="3"/>
  <c r="AAW38" i="3"/>
  <c r="ABC38" i="3"/>
  <c r="ABI38" i="3"/>
  <c r="ABO38" i="3"/>
  <c r="ABU38" i="3"/>
  <c r="ACA38" i="3"/>
  <c r="ACG38" i="3"/>
  <c r="ACM38" i="3"/>
  <c r="ACS38" i="3"/>
  <c r="ACY38" i="3"/>
  <c r="ADE38" i="3"/>
  <c r="ADK38" i="3"/>
  <c r="ADQ38" i="3"/>
  <c r="ADW38" i="3"/>
  <c r="AEC38" i="3"/>
  <c r="AEI38" i="3"/>
  <c r="AEO38" i="3"/>
  <c r="AEU38" i="3"/>
  <c r="AFA38" i="3"/>
  <c r="AFG38" i="3"/>
  <c r="AFM38" i="3"/>
  <c r="AFS38" i="3"/>
  <c r="AFY38" i="3"/>
  <c r="AGF38" i="3"/>
  <c r="AGU38" i="3"/>
  <c r="AHB38" i="3"/>
  <c r="AHI38" i="3"/>
  <c r="AHP38" i="3"/>
  <c r="AIF38" i="3"/>
  <c r="AR39" i="3"/>
  <c r="RK39" i="3"/>
  <c r="RR39" i="3"/>
  <c r="SF39" i="3"/>
  <c r="SN39" i="3"/>
  <c r="SU39" i="3"/>
  <c r="TB39" i="3"/>
  <c r="TP39" i="3"/>
  <c r="TX39" i="3"/>
  <c r="UE39" i="3"/>
  <c r="UL39" i="3"/>
  <c r="VB39" i="3"/>
  <c r="VT39" i="3"/>
  <c r="WL39" i="3"/>
  <c r="XD39" i="3"/>
  <c r="XP39" i="3"/>
  <c r="YU39" i="3"/>
  <c r="AAE39" i="3"/>
  <c r="ABO39" i="3"/>
  <c r="ACY39" i="3"/>
  <c r="AEI39" i="3"/>
  <c r="AFS39" i="3"/>
  <c r="AHC39" i="3"/>
  <c r="AIE39" i="3"/>
  <c r="SJ40" i="3"/>
  <c r="TT40" i="3"/>
  <c r="VD40" i="3"/>
  <c r="WH40" i="3"/>
  <c r="XR40" i="3"/>
  <c r="ZB40" i="3"/>
  <c r="AAL40" i="3"/>
  <c r="ABV40" i="3"/>
  <c r="ADF40" i="3"/>
  <c r="AEP40" i="3"/>
  <c r="AFZ40" i="3"/>
  <c r="AHJ40" i="3"/>
  <c r="RG98" i="3"/>
  <c r="RG94" i="3"/>
  <c r="RG96" i="3"/>
  <c r="RG99" i="3"/>
  <c r="RG95" i="3"/>
  <c r="RG97" i="3"/>
  <c r="RG92" i="3"/>
  <c r="RG91" i="3"/>
  <c r="RG89" i="3"/>
  <c r="RG93" i="3"/>
  <c r="RG90" i="3"/>
  <c r="RG87" i="3"/>
  <c r="RG86" i="3"/>
  <c r="RG83" i="3"/>
  <c r="RG85" i="3"/>
  <c r="RG88" i="3"/>
  <c r="RG81" i="3"/>
  <c r="RG84" i="3"/>
  <c r="RG80" i="3"/>
  <c r="RG82" i="3"/>
  <c r="RG79" i="3"/>
  <c r="RG76" i="3"/>
  <c r="RG78" i="3"/>
  <c r="RG77" i="3"/>
  <c r="RG75" i="3"/>
  <c r="RG73" i="3"/>
  <c r="RG72" i="3"/>
  <c r="RG66" i="3"/>
  <c r="RG71" i="3"/>
  <c r="RG67" i="3"/>
  <c r="RG70" i="3"/>
  <c r="RG68" i="3"/>
  <c r="RG69" i="3"/>
  <c r="RG74" i="3"/>
  <c r="RG60" i="3"/>
  <c r="RG64" i="3"/>
  <c r="RG61" i="3"/>
  <c r="RG62" i="3"/>
  <c r="RG63" i="3"/>
  <c r="RG57" i="3"/>
  <c r="RG65" i="3"/>
  <c r="RG59" i="3"/>
  <c r="RG54" i="3"/>
  <c r="RG52" i="3"/>
  <c r="RG55" i="3"/>
  <c r="RG53" i="3"/>
  <c r="RG48" i="3"/>
  <c r="RG58" i="3"/>
  <c r="RG56" i="3"/>
  <c r="RG49" i="3"/>
  <c r="RG51" i="3"/>
  <c r="RG47" i="3"/>
  <c r="RG45" i="3"/>
  <c r="RG43" i="3"/>
  <c r="RG44" i="3"/>
  <c r="RG50" i="3"/>
  <c r="RG40" i="3"/>
  <c r="RG46" i="3"/>
  <c r="RG42" i="3"/>
  <c r="RM99" i="3"/>
  <c r="RM98" i="3"/>
  <c r="RM94" i="3"/>
  <c r="RM97" i="3"/>
  <c r="RM96" i="3"/>
  <c r="RM91" i="3"/>
  <c r="RM93" i="3"/>
  <c r="RM87" i="3"/>
  <c r="RM95" i="3"/>
  <c r="RM89" i="3"/>
  <c r="RM92" i="3"/>
  <c r="RM90" i="3"/>
  <c r="RM83" i="3"/>
  <c r="RM88" i="3"/>
  <c r="RM85" i="3"/>
  <c r="RM86" i="3"/>
  <c r="RM81" i="3"/>
  <c r="RM82" i="3"/>
  <c r="RM80" i="3"/>
  <c r="RM84" i="3"/>
  <c r="RM79" i="3"/>
  <c r="RM76" i="3"/>
  <c r="RM78" i="3"/>
  <c r="RM75" i="3"/>
  <c r="RM73" i="3"/>
  <c r="RM77" i="3"/>
  <c r="RM66" i="3"/>
  <c r="RM71" i="3"/>
  <c r="RM67" i="3"/>
  <c r="RM74" i="3"/>
  <c r="RM72" i="3"/>
  <c r="RM70" i="3"/>
  <c r="RM68" i="3"/>
  <c r="RM69" i="3"/>
  <c r="RM60" i="3"/>
  <c r="RM61" i="3"/>
  <c r="RM65" i="3"/>
  <c r="RM64" i="3"/>
  <c r="RM62" i="3"/>
  <c r="RM63" i="3"/>
  <c r="RM57" i="3"/>
  <c r="RM59" i="3"/>
  <c r="RM54" i="3"/>
  <c r="RM52" i="3"/>
  <c r="RM55" i="3"/>
  <c r="RM53" i="3"/>
  <c r="RM58" i="3"/>
  <c r="RM48" i="3"/>
  <c r="RM49" i="3"/>
  <c r="RM56" i="3"/>
  <c r="RM51" i="3"/>
  <c r="RM47" i="3"/>
  <c r="RM45" i="3"/>
  <c r="RM43" i="3"/>
  <c r="RM50" i="3"/>
  <c r="RM44" i="3"/>
  <c r="RM40" i="3"/>
  <c r="RM46" i="3"/>
  <c r="RM42" i="3"/>
  <c r="RS99" i="3"/>
  <c r="RS98" i="3"/>
  <c r="RS97" i="3"/>
  <c r="RS96" i="3"/>
  <c r="RS94" i="3"/>
  <c r="RS95" i="3"/>
  <c r="RS91" i="3"/>
  <c r="RS93" i="3"/>
  <c r="RS90" i="3"/>
  <c r="RS92" i="3"/>
  <c r="RS87" i="3"/>
  <c r="RS86" i="3"/>
  <c r="RS83" i="3"/>
  <c r="RS89" i="3"/>
  <c r="RS88" i="3"/>
  <c r="RS85" i="3"/>
  <c r="RS81" i="3"/>
  <c r="RS80" i="3"/>
  <c r="RS84" i="3"/>
  <c r="RS79" i="3"/>
  <c r="RS76" i="3"/>
  <c r="RS82" i="3"/>
  <c r="RS78" i="3"/>
  <c r="RS77" i="3"/>
  <c r="RS75" i="3"/>
  <c r="RS73" i="3"/>
  <c r="RS74" i="3"/>
  <c r="RS66" i="3"/>
  <c r="RS71" i="3"/>
  <c r="RS67" i="3"/>
  <c r="RS70" i="3"/>
  <c r="RS68" i="3"/>
  <c r="RS69" i="3"/>
  <c r="RS72" i="3"/>
  <c r="RS65" i="3"/>
  <c r="RS60" i="3"/>
  <c r="RS61" i="3"/>
  <c r="RS62" i="3"/>
  <c r="RS64" i="3"/>
  <c r="RS63" i="3"/>
  <c r="RS57" i="3"/>
  <c r="RS59" i="3"/>
  <c r="RS54" i="3"/>
  <c r="RS52" i="3"/>
  <c r="RS58" i="3"/>
  <c r="RS55" i="3"/>
  <c r="RS53" i="3"/>
  <c r="RS48" i="3"/>
  <c r="RS49" i="3"/>
  <c r="RS56" i="3"/>
  <c r="RS51" i="3"/>
  <c r="RS50" i="3"/>
  <c r="RS47" i="3"/>
  <c r="RS45" i="3"/>
  <c r="RS43" i="3"/>
  <c r="RS44" i="3"/>
  <c r="RS40" i="3"/>
  <c r="RS46" i="3"/>
  <c r="RS42" i="3"/>
  <c r="RY98" i="3"/>
  <c r="RY97" i="3"/>
  <c r="RY99" i="3"/>
  <c r="RY94" i="3"/>
  <c r="RY96" i="3"/>
  <c r="RY95" i="3"/>
  <c r="RY93" i="3"/>
  <c r="RY91" i="3"/>
  <c r="RY92" i="3"/>
  <c r="RY87" i="3"/>
  <c r="RY89" i="3"/>
  <c r="RY90" i="3"/>
  <c r="RY83" i="3"/>
  <c r="RY88" i="3"/>
  <c r="RY86" i="3"/>
  <c r="RY81" i="3"/>
  <c r="RY84" i="3"/>
  <c r="RY80" i="3"/>
  <c r="RY85" i="3"/>
  <c r="RY79" i="3"/>
  <c r="RY76" i="3"/>
  <c r="RY82" i="3"/>
  <c r="RY78" i="3"/>
  <c r="RY77" i="3"/>
  <c r="RY75" i="3"/>
  <c r="RY73" i="3"/>
  <c r="RY66" i="3"/>
  <c r="RY72" i="3"/>
  <c r="RY71" i="3"/>
  <c r="RY67" i="3"/>
  <c r="RY70" i="3"/>
  <c r="RY68" i="3"/>
  <c r="RY69" i="3"/>
  <c r="RY74" i="3"/>
  <c r="RY60" i="3"/>
  <c r="RY61" i="3"/>
  <c r="RY62" i="3"/>
  <c r="RY63" i="3"/>
  <c r="RY57" i="3"/>
  <c r="RY65" i="3"/>
  <c r="RY64" i="3"/>
  <c r="RY59" i="3"/>
  <c r="RY58" i="3"/>
  <c r="RY56" i="3"/>
  <c r="RY54" i="3"/>
  <c r="RY52" i="3"/>
  <c r="RY55" i="3"/>
  <c r="RY53" i="3"/>
  <c r="RY48" i="3"/>
  <c r="RY49" i="3"/>
  <c r="RY51" i="3"/>
  <c r="RY47" i="3"/>
  <c r="RY45" i="3"/>
  <c r="RY43" i="3"/>
  <c r="RY44" i="3"/>
  <c r="RY40" i="3"/>
  <c r="RY50" i="3"/>
  <c r="RY46" i="3"/>
  <c r="RY42" i="3"/>
  <c r="SE99" i="3"/>
  <c r="SE98" i="3"/>
  <c r="SE97" i="3"/>
  <c r="SE96" i="3"/>
  <c r="SE94" i="3"/>
  <c r="SE93" i="3"/>
  <c r="SE95" i="3"/>
  <c r="SE91" i="3"/>
  <c r="SE89" i="3"/>
  <c r="SE87" i="3"/>
  <c r="SE92" i="3"/>
  <c r="SE88" i="3"/>
  <c r="SE86" i="3"/>
  <c r="SE85" i="3"/>
  <c r="SE83" i="3"/>
  <c r="SE90" i="3"/>
  <c r="SE81" i="3"/>
  <c r="SE80" i="3"/>
  <c r="SE84" i="3"/>
  <c r="SE82" i="3"/>
  <c r="SE76" i="3"/>
  <c r="SE78" i="3"/>
  <c r="SE79" i="3"/>
  <c r="SE75" i="3"/>
  <c r="SE73" i="3"/>
  <c r="SE77" i="3"/>
  <c r="SE66" i="3"/>
  <c r="SE71" i="3"/>
  <c r="SE67" i="3"/>
  <c r="SE74" i="3"/>
  <c r="SE70" i="3"/>
  <c r="SE68" i="3"/>
  <c r="SE69" i="3"/>
  <c r="SE72" i="3"/>
  <c r="SE60" i="3"/>
  <c r="SE61" i="3"/>
  <c r="SE65" i="3"/>
  <c r="SE62" i="3"/>
  <c r="SE63" i="3"/>
  <c r="SE57" i="3"/>
  <c r="SE64" i="3"/>
  <c r="SE59" i="3"/>
  <c r="SE54" i="3"/>
  <c r="SE52" i="3"/>
  <c r="SE56" i="3"/>
  <c r="SE55" i="3"/>
  <c r="SE53" i="3"/>
  <c r="SE48" i="3"/>
  <c r="SE49" i="3"/>
  <c r="SE58" i="3"/>
  <c r="SE51" i="3"/>
  <c r="SE47" i="3"/>
  <c r="SE45" i="3"/>
  <c r="SE43" i="3"/>
  <c r="SE44" i="3"/>
  <c r="SE40" i="3"/>
  <c r="SE50" i="3"/>
  <c r="SE46" i="3"/>
  <c r="SE42" i="3"/>
  <c r="SK99" i="3"/>
  <c r="SK97" i="3"/>
  <c r="SK98" i="3"/>
  <c r="SK95" i="3"/>
  <c r="SK94" i="3"/>
  <c r="SK96" i="3"/>
  <c r="SK93" i="3"/>
  <c r="SK91" i="3"/>
  <c r="SK92" i="3"/>
  <c r="SK87" i="3"/>
  <c r="SK90" i="3"/>
  <c r="SK83" i="3"/>
  <c r="SK89" i="3"/>
  <c r="SK85" i="3"/>
  <c r="SK86" i="3"/>
  <c r="SK88" i="3"/>
  <c r="SK81" i="3"/>
  <c r="SK84" i="3"/>
  <c r="SK80" i="3"/>
  <c r="SK82" i="3"/>
  <c r="SK76" i="3"/>
  <c r="SK79" i="3"/>
  <c r="SK78" i="3"/>
  <c r="SK77" i="3"/>
  <c r="SK75" i="3"/>
  <c r="SK73" i="3"/>
  <c r="SK74" i="3"/>
  <c r="SK66" i="3"/>
  <c r="SK72" i="3"/>
  <c r="SK71" i="3"/>
  <c r="SK67" i="3"/>
  <c r="SK70" i="3"/>
  <c r="SK68" i="3"/>
  <c r="SK69" i="3"/>
  <c r="SK65" i="3"/>
  <c r="SK64" i="3"/>
  <c r="SK60" i="3"/>
  <c r="SK61" i="3"/>
  <c r="SK62" i="3"/>
  <c r="SK63" i="3"/>
  <c r="SK57" i="3"/>
  <c r="SK59" i="3"/>
  <c r="SK54" i="3"/>
  <c r="SK52" i="3"/>
  <c r="SK55" i="3"/>
  <c r="SK53" i="3"/>
  <c r="SK56" i="3"/>
  <c r="SK48" i="3"/>
  <c r="SK49" i="3"/>
  <c r="SK58" i="3"/>
  <c r="SK51" i="3"/>
  <c r="SK47" i="3"/>
  <c r="SK45" i="3"/>
  <c r="SK43" i="3"/>
  <c r="SK44" i="3"/>
  <c r="SK50" i="3"/>
  <c r="SK40" i="3"/>
  <c r="SK46" i="3"/>
  <c r="SK42" i="3"/>
  <c r="SQ99" i="3"/>
  <c r="SQ98" i="3"/>
  <c r="SQ97" i="3"/>
  <c r="SQ94" i="3"/>
  <c r="SQ96" i="3"/>
  <c r="SQ95" i="3"/>
  <c r="SQ93" i="3"/>
  <c r="SQ92" i="3"/>
  <c r="SQ91" i="3"/>
  <c r="SQ89" i="3"/>
  <c r="SQ90" i="3"/>
  <c r="SQ87" i="3"/>
  <c r="SQ86" i="3"/>
  <c r="SQ83" i="3"/>
  <c r="SQ88" i="3"/>
  <c r="SQ85" i="3"/>
  <c r="SQ81" i="3"/>
  <c r="SQ84" i="3"/>
  <c r="SQ82" i="3"/>
  <c r="SQ80" i="3"/>
  <c r="SQ79" i="3"/>
  <c r="SQ76" i="3"/>
  <c r="SQ78" i="3"/>
  <c r="SQ77" i="3"/>
  <c r="SQ75" i="3"/>
  <c r="SQ73" i="3"/>
  <c r="SQ66" i="3"/>
  <c r="SQ71" i="3"/>
  <c r="SQ67" i="3"/>
  <c r="SQ70" i="3"/>
  <c r="SQ68" i="3"/>
  <c r="SQ69" i="3"/>
  <c r="SQ74" i="3"/>
  <c r="SQ72" i="3"/>
  <c r="SQ60" i="3"/>
  <c r="SQ64" i="3"/>
  <c r="SQ61" i="3"/>
  <c r="SQ62" i="3"/>
  <c r="SQ63" i="3"/>
  <c r="SQ57" i="3"/>
  <c r="SQ65" i="3"/>
  <c r="SQ59" i="3"/>
  <c r="SQ54" i="3"/>
  <c r="SQ52" i="3"/>
  <c r="SQ55" i="3"/>
  <c r="SQ53" i="3"/>
  <c r="SQ48" i="3"/>
  <c r="SQ58" i="3"/>
  <c r="SQ56" i="3"/>
  <c r="SQ49" i="3"/>
  <c r="SQ51" i="3"/>
  <c r="SQ47" i="3"/>
  <c r="SQ45" i="3"/>
  <c r="SQ43" i="3"/>
  <c r="SQ44" i="3"/>
  <c r="SQ50" i="3"/>
  <c r="SQ40" i="3"/>
  <c r="SQ46" i="3"/>
  <c r="SQ42" i="3"/>
  <c r="SW99" i="3"/>
  <c r="SW97" i="3"/>
  <c r="SW94" i="3"/>
  <c r="SW95" i="3"/>
  <c r="SW98" i="3"/>
  <c r="SW96" i="3"/>
  <c r="SW91" i="3"/>
  <c r="SW93" i="3"/>
  <c r="SW92" i="3"/>
  <c r="SW87" i="3"/>
  <c r="SW90" i="3"/>
  <c r="SW89" i="3"/>
  <c r="SW88" i="3"/>
  <c r="SW83" i="3"/>
  <c r="SW86" i="3"/>
  <c r="SW85" i="3"/>
  <c r="SW81" i="3"/>
  <c r="SW84" i="3"/>
  <c r="SW80" i="3"/>
  <c r="SW82" i="3"/>
  <c r="SW79" i="3"/>
  <c r="SW76" i="3"/>
  <c r="SW78" i="3"/>
  <c r="SW75" i="3"/>
  <c r="SW73" i="3"/>
  <c r="SW77" i="3"/>
  <c r="SW66" i="3"/>
  <c r="SW72" i="3"/>
  <c r="SW71" i="3"/>
  <c r="SW67" i="3"/>
  <c r="SW74" i="3"/>
  <c r="SW70" i="3"/>
  <c r="SW68" i="3"/>
  <c r="SW69" i="3"/>
  <c r="SW60" i="3"/>
  <c r="SW61" i="3"/>
  <c r="SW65" i="3"/>
  <c r="SW64" i="3"/>
  <c r="SW62" i="3"/>
  <c r="SW63" i="3"/>
  <c r="SW57" i="3"/>
  <c r="SW59" i="3"/>
  <c r="SW54" i="3"/>
  <c r="SW52" i="3"/>
  <c r="SW55" i="3"/>
  <c r="SW53" i="3"/>
  <c r="SW58" i="3"/>
  <c r="SW48" i="3"/>
  <c r="SW49" i="3"/>
  <c r="SW56" i="3"/>
  <c r="SW51" i="3"/>
  <c r="SW47" i="3"/>
  <c r="SW45" i="3"/>
  <c r="SW43" i="3"/>
  <c r="SW50" i="3"/>
  <c r="SW44" i="3"/>
  <c r="SW40" i="3"/>
  <c r="SW46" i="3"/>
  <c r="SW42" i="3"/>
  <c r="TC97" i="3"/>
  <c r="TC96" i="3"/>
  <c r="TC94" i="3"/>
  <c r="TC95" i="3"/>
  <c r="TC99" i="3"/>
  <c r="TC98" i="3"/>
  <c r="TC93" i="3"/>
  <c r="TC91" i="3"/>
  <c r="TC92" i="3"/>
  <c r="TC90" i="3"/>
  <c r="TC87" i="3"/>
  <c r="TC89" i="3"/>
  <c r="TC86" i="3"/>
  <c r="TC83" i="3"/>
  <c r="TC88" i="3"/>
  <c r="TC85" i="3"/>
  <c r="TC81" i="3"/>
  <c r="TC80" i="3"/>
  <c r="TC84" i="3"/>
  <c r="TC82" i="3"/>
  <c r="TC79" i="3"/>
  <c r="TC76" i="3"/>
  <c r="TC78" i="3"/>
  <c r="TC77" i="3"/>
  <c r="TC75" i="3"/>
  <c r="TC73" i="3"/>
  <c r="TC74" i="3"/>
  <c r="TC66" i="3"/>
  <c r="TC71" i="3"/>
  <c r="TC67" i="3"/>
  <c r="TC70" i="3"/>
  <c r="TC68" i="3"/>
  <c r="TC69" i="3"/>
  <c r="TC72" i="3"/>
  <c r="TC65" i="3"/>
  <c r="TC60" i="3"/>
  <c r="TC61" i="3"/>
  <c r="TC62" i="3"/>
  <c r="TC64" i="3"/>
  <c r="TC63" i="3"/>
  <c r="TC57" i="3"/>
  <c r="TC59" i="3"/>
  <c r="TC54" i="3"/>
  <c r="TC52" i="3"/>
  <c r="TC58" i="3"/>
  <c r="TC55" i="3"/>
  <c r="TC53" i="3"/>
  <c r="TC48" i="3"/>
  <c r="TC49" i="3"/>
  <c r="TC56" i="3"/>
  <c r="TC51" i="3"/>
  <c r="TC50" i="3"/>
  <c r="TC47" i="3"/>
  <c r="TC45" i="3"/>
  <c r="TC43" i="3"/>
  <c r="TC44" i="3"/>
  <c r="TC40" i="3"/>
  <c r="TC46" i="3"/>
  <c r="TC42" i="3"/>
  <c r="TI98" i="3"/>
  <c r="TI99" i="3"/>
  <c r="TI97" i="3"/>
  <c r="TI94" i="3"/>
  <c r="TI96" i="3"/>
  <c r="TI93" i="3"/>
  <c r="TI91" i="3"/>
  <c r="TI95" i="3"/>
  <c r="TI92" i="3"/>
  <c r="TI87" i="3"/>
  <c r="TI90" i="3"/>
  <c r="TI89" i="3"/>
  <c r="TI83" i="3"/>
  <c r="TI86" i="3"/>
  <c r="TI88" i="3"/>
  <c r="TI81" i="3"/>
  <c r="TI84" i="3"/>
  <c r="TI85" i="3"/>
  <c r="TI80" i="3"/>
  <c r="TI79" i="3"/>
  <c r="TI76" i="3"/>
  <c r="TI82" i="3"/>
  <c r="TI78" i="3"/>
  <c r="TI77" i="3"/>
  <c r="TI75" i="3"/>
  <c r="TI73" i="3"/>
  <c r="TI66" i="3"/>
  <c r="TI72" i="3"/>
  <c r="TI71" i="3"/>
  <c r="TI67" i="3"/>
  <c r="TI70" i="3"/>
  <c r="TI68" i="3"/>
  <c r="TI69" i="3"/>
  <c r="TI74" i="3"/>
  <c r="TI60" i="3"/>
  <c r="TI61" i="3"/>
  <c r="TI62" i="3"/>
  <c r="TI63" i="3"/>
  <c r="TI57" i="3"/>
  <c r="TI65" i="3"/>
  <c r="TI64" i="3"/>
  <c r="TI59" i="3"/>
  <c r="TI58" i="3"/>
  <c r="TI56" i="3"/>
  <c r="TI54" i="3"/>
  <c r="TI52" i="3"/>
  <c r="TI55" i="3"/>
  <c r="TI53" i="3"/>
  <c r="TI48" i="3"/>
  <c r="TI49" i="3"/>
  <c r="TI51" i="3"/>
  <c r="TI47" i="3"/>
  <c r="TI45" i="3"/>
  <c r="TI43" i="3"/>
  <c r="TI44" i="3"/>
  <c r="TI40" i="3"/>
  <c r="TI50" i="3"/>
  <c r="TI46" i="3"/>
  <c r="TI42" i="3"/>
  <c r="TO96" i="3"/>
  <c r="TO97" i="3"/>
  <c r="TO94" i="3"/>
  <c r="TO95" i="3"/>
  <c r="TO99" i="3"/>
  <c r="TO98" i="3"/>
  <c r="TO91" i="3"/>
  <c r="TO92" i="3"/>
  <c r="TO89" i="3"/>
  <c r="TO87" i="3"/>
  <c r="TO93" i="3"/>
  <c r="TO90" i="3"/>
  <c r="TO88" i="3"/>
  <c r="TO85" i="3"/>
  <c r="TO83" i="3"/>
  <c r="TO86" i="3"/>
  <c r="TO81" i="3"/>
  <c r="TO80" i="3"/>
  <c r="TO82" i="3"/>
  <c r="TO76" i="3"/>
  <c r="TO84" i="3"/>
  <c r="TO78" i="3"/>
  <c r="TO79" i="3"/>
  <c r="TO75" i="3"/>
  <c r="TO73" i="3"/>
  <c r="TO77" i="3"/>
  <c r="TO66" i="3"/>
  <c r="TO71" i="3"/>
  <c r="TO67" i="3"/>
  <c r="TO74" i="3"/>
  <c r="TO70" i="3"/>
  <c r="TO68" i="3"/>
  <c r="TO69" i="3"/>
  <c r="TO72" i="3"/>
  <c r="TO60" i="3"/>
  <c r="TO61" i="3"/>
  <c r="TO65" i="3"/>
  <c r="TO62" i="3"/>
  <c r="TO63" i="3"/>
  <c r="TO57" i="3"/>
  <c r="TO64" i="3"/>
  <c r="TO59" i="3"/>
  <c r="TO54" i="3"/>
  <c r="TO52" i="3"/>
  <c r="TO56" i="3"/>
  <c r="TO55" i="3"/>
  <c r="TO53" i="3"/>
  <c r="TO48" i="3"/>
  <c r="TO49" i="3"/>
  <c r="TO58" i="3"/>
  <c r="TO51" i="3"/>
  <c r="TO47" i="3"/>
  <c r="TO45" i="3"/>
  <c r="TO43" i="3"/>
  <c r="TO44" i="3"/>
  <c r="TO40" i="3"/>
  <c r="TO50" i="3"/>
  <c r="TO46" i="3"/>
  <c r="TO42" i="3"/>
  <c r="TU99" i="3"/>
  <c r="TU97" i="3"/>
  <c r="TU98" i="3"/>
  <c r="TU95" i="3"/>
  <c r="TU94" i="3"/>
  <c r="TU96" i="3"/>
  <c r="TU93" i="3"/>
  <c r="TU91" i="3"/>
  <c r="TU92" i="3"/>
  <c r="TU87" i="3"/>
  <c r="TU90" i="3"/>
  <c r="TU89" i="3"/>
  <c r="TU83" i="3"/>
  <c r="TU86" i="3"/>
  <c r="TU85" i="3"/>
  <c r="TU88" i="3"/>
  <c r="TU81" i="3"/>
  <c r="TU84" i="3"/>
  <c r="TU80" i="3"/>
  <c r="TU82" i="3"/>
  <c r="TU76" i="3"/>
  <c r="TU79" i="3"/>
  <c r="TU78" i="3"/>
  <c r="TU77" i="3"/>
  <c r="TU75" i="3"/>
  <c r="TU73" i="3"/>
  <c r="TU74" i="3"/>
  <c r="TU66" i="3"/>
  <c r="TU72" i="3"/>
  <c r="TU71" i="3"/>
  <c r="TU67" i="3"/>
  <c r="TU70" i="3"/>
  <c r="TU68" i="3"/>
  <c r="TU69" i="3"/>
  <c r="TU65" i="3"/>
  <c r="TU64" i="3"/>
  <c r="TU60" i="3"/>
  <c r="TU61" i="3"/>
  <c r="TU62" i="3"/>
  <c r="TU63" i="3"/>
  <c r="TU57" i="3"/>
  <c r="TU59" i="3"/>
  <c r="TU54" i="3"/>
  <c r="TU52" i="3"/>
  <c r="TU55" i="3"/>
  <c r="TU53" i="3"/>
  <c r="TU56" i="3"/>
  <c r="TU48" i="3"/>
  <c r="TU49" i="3"/>
  <c r="TU58" i="3"/>
  <c r="TU51" i="3"/>
  <c r="TU47" i="3"/>
  <c r="TU45" i="3"/>
  <c r="TU43" i="3"/>
  <c r="TU44" i="3"/>
  <c r="TU50" i="3"/>
  <c r="TU40" i="3"/>
  <c r="TU46" i="3"/>
  <c r="TU42" i="3"/>
  <c r="UA99" i="3"/>
  <c r="UA98" i="3"/>
  <c r="UA97" i="3"/>
  <c r="UA94" i="3"/>
  <c r="UA96" i="3"/>
  <c r="UA93" i="3"/>
  <c r="UA92" i="3"/>
  <c r="UA91" i="3"/>
  <c r="UA89" i="3"/>
  <c r="UA95" i="3"/>
  <c r="UA90" i="3"/>
  <c r="UA87" i="3"/>
  <c r="UA86" i="3"/>
  <c r="UA83" i="3"/>
  <c r="UA88" i="3"/>
  <c r="UA85" i="3"/>
  <c r="UA81" i="3"/>
  <c r="UA84" i="3"/>
  <c r="UA80" i="3"/>
  <c r="UA82" i="3"/>
  <c r="UA79" i="3"/>
  <c r="UA76" i="3"/>
  <c r="UA78" i="3"/>
  <c r="UA77" i="3"/>
  <c r="UA75" i="3"/>
  <c r="UA73" i="3"/>
  <c r="UA66" i="3"/>
  <c r="UA71" i="3"/>
  <c r="UA67" i="3"/>
  <c r="UA70" i="3"/>
  <c r="UA68" i="3"/>
  <c r="UA69" i="3"/>
  <c r="UA74" i="3"/>
  <c r="UA72" i="3"/>
  <c r="UA60" i="3"/>
  <c r="UA64" i="3"/>
  <c r="UA61" i="3"/>
  <c r="UA62" i="3"/>
  <c r="UA63" i="3"/>
  <c r="UA57" i="3"/>
  <c r="UA65" i="3"/>
  <c r="UA59" i="3"/>
  <c r="UA54" i="3"/>
  <c r="UA52" i="3"/>
  <c r="UA55" i="3"/>
  <c r="UA53" i="3"/>
  <c r="UA48" i="3"/>
  <c r="UA58" i="3"/>
  <c r="UA56" i="3"/>
  <c r="UA49" i="3"/>
  <c r="UA51" i="3"/>
  <c r="UA47" i="3"/>
  <c r="UA45" i="3"/>
  <c r="UA43" i="3"/>
  <c r="UA44" i="3"/>
  <c r="UA50" i="3"/>
  <c r="UA40" i="3"/>
  <c r="UA46" i="3"/>
  <c r="UA42" i="3"/>
  <c r="UG99" i="3"/>
  <c r="UG98" i="3"/>
  <c r="UG94" i="3"/>
  <c r="UG97" i="3"/>
  <c r="UG95" i="3"/>
  <c r="UG96" i="3"/>
  <c r="UG93" i="3"/>
  <c r="UG91" i="3"/>
  <c r="UG92" i="3"/>
  <c r="UG87" i="3"/>
  <c r="UG90" i="3"/>
  <c r="UG89" i="3"/>
  <c r="UG88" i="3"/>
  <c r="UG86" i="3"/>
  <c r="UG83" i="3"/>
  <c r="UG85" i="3"/>
  <c r="UG81" i="3"/>
  <c r="UG82" i="3"/>
  <c r="UG80" i="3"/>
  <c r="UG84" i="3"/>
  <c r="UG79" i="3"/>
  <c r="UG76" i="3"/>
  <c r="UG78" i="3"/>
  <c r="UG75" i="3"/>
  <c r="UG73" i="3"/>
  <c r="UG77" i="3"/>
  <c r="UG66" i="3"/>
  <c r="UG72" i="3"/>
  <c r="UG71" i="3"/>
  <c r="UG67" i="3"/>
  <c r="UG74" i="3"/>
  <c r="UG70" i="3"/>
  <c r="UG68" i="3"/>
  <c r="UG69" i="3"/>
  <c r="UG60" i="3"/>
  <c r="UG61" i="3"/>
  <c r="UG65" i="3"/>
  <c r="UG64" i="3"/>
  <c r="UG62" i="3"/>
  <c r="UG63" i="3"/>
  <c r="UG57" i="3"/>
  <c r="UG59" i="3"/>
  <c r="UG54" i="3"/>
  <c r="UG52" i="3"/>
  <c r="UG55" i="3"/>
  <c r="UG53" i="3"/>
  <c r="UG58" i="3"/>
  <c r="UG48" i="3"/>
  <c r="UG49" i="3"/>
  <c r="UG56" i="3"/>
  <c r="UG51" i="3"/>
  <c r="UG47" i="3"/>
  <c r="UG45" i="3"/>
  <c r="UG43" i="3"/>
  <c r="UG50" i="3"/>
  <c r="UG44" i="3"/>
  <c r="UG40" i="3"/>
  <c r="UG46" i="3"/>
  <c r="UG42" i="3"/>
  <c r="UM99" i="3"/>
  <c r="UM98" i="3"/>
  <c r="UM96" i="3"/>
  <c r="UM94" i="3"/>
  <c r="UM97" i="3"/>
  <c r="UM95" i="3"/>
  <c r="UM93" i="3"/>
  <c r="UM91" i="3"/>
  <c r="UM90" i="3"/>
  <c r="UM87" i="3"/>
  <c r="UM86" i="3"/>
  <c r="UM83" i="3"/>
  <c r="UM92" i="3"/>
  <c r="UM89" i="3"/>
  <c r="UM88" i="3"/>
  <c r="UM85" i="3"/>
  <c r="UM81" i="3"/>
  <c r="UM80" i="3"/>
  <c r="UM84" i="3"/>
  <c r="UM82" i="3"/>
  <c r="UM79" i="3"/>
  <c r="UM76" i="3"/>
  <c r="UM78" i="3"/>
  <c r="UM77" i="3"/>
  <c r="UM75" i="3"/>
  <c r="UM73" i="3"/>
  <c r="UM74" i="3"/>
  <c r="UM66" i="3"/>
  <c r="UM71" i="3"/>
  <c r="UM67" i="3"/>
  <c r="UM70" i="3"/>
  <c r="UM68" i="3"/>
  <c r="UM69" i="3"/>
  <c r="UM72" i="3"/>
  <c r="UM65" i="3"/>
  <c r="UM60" i="3"/>
  <c r="UM61" i="3"/>
  <c r="UM62" i="3"/>
  <c r="UM64" i="3"/>
  <c r="UM63" i="3"/>
  <c r="UM57" i="3"/>
  <c r="UM59" i="3"/>
  <c r="UM54" i="3"/>
  <c r="UM52" i="3"/>
  <c r="UM58" i="3"/>
  <c r="UM55" i="3"/>
  <c r="UM53" i="3"/>
  <c r="UM48" i="3"/>
  <c r="UM49" i="3"/>
  <c r="UM56" i="3"/>
  <c r="UM51" i="3"/>
  <c r="UM50" i="3"/>
  <c r="UM47" i="3"/>
  <c r="UM45" i="3"/>
  <c r="UM43" i="3"/>
  <c r="UM44" i="3"/>
  <c r="UM40" i="3"/>
  <c r="UM46" i="3"/>
  <c r="UM42" i="3"/>
  <c r="US99" i="3"/>
  <c r="US98" i="3"/>
  <c r="US97" i="3"/>
  <c r="US94" i="3"/>
  <c r="US96" i="3"/>
  <c r="US95" i="3"/>
  <c r="US93" i="3"/>
  <c r="US91" i="3"/>
  <c r="US92" i="3"/>
  <c r="US87" i="3"/>
  <c r="US90" i="3"/>
  <c r="US89" i="3"/>
  <c r="US83" i="3"/>
  <c r="US88" i="3"/>
  <c r="US81" i="3"/>
  <c r="US84" i="3"/>
  <c r="US82" i="3"/>
  <c r="US85" i="3"/>
  <c r="US80" i="3"/>
  <c r="US86" i="3"/>
  <c r="US79" i="3"/>
  <c r="US76" i="3"/>
  <c r="US78" i="3"/>
  <c r="US77" i="3"/>
  <c r="US75" i="3"/>
  <c r="US73" i="3"/>
  <c r="US66" i="3"/>
  <c r="US72" i="3"/>
  <c r="US71" i="3"/>
  <c r="US67" i="3"/>
  <c r="US70" i="3"/>
  <c r="US68" i="3"/>
  <c r="US69" i="3"/>
  <c r="US74" i="3"/>
  <c r="US60" i="3"/>
  <c r="US61" i="3"/>
  <c r="US62" i="3"/>
  <c r="US63" i="3"/>
  <c r="US57" i="3"/>
  <c r="US65" i="3"/>
  <c r="US64" i="3"/>
  <c r="US59" i="3"/>
  <c r="US58" i="3"/>
  <c r="US56" i="3"/>
  <c r="US54" i="3"/>
  <c r="US52" i="3"/>
  <c r="US55" i="3"/>
  <c r="US53" i="3"/>
  <c r="US48" i="3"/>
  <c r="US49" i="3"/>
  <c r="US51" i="3"/>
  <c r="US47" i="3"/>
  <c r="US45" i="3"/>
  <c r="US43" i="3"/>
  <c r="US44" i="3"/>
  <c r="US40" i="3"/>
  <c r="US50" i="3"/>
  <c r="US46" i="3"/>
  <c r="US42" i="3"/>
  <c r="UY96" i="3"/>
  <c r="UY98" i="3"/>
  <c r="UY94" i="3"/>
  <c r="UY95" i="3"/>
  <c r="UY99" i="3"/>
  <c r="UY97" i="3"/>
  <c r="UY91" i="3"/>
  <c r="UY93" i="3"/>
  <c r="UY90" i="3"/>
  <c r="UY92" i="3"/>
  <c r="UY89" i="3"/>
  <c r="UY87" i="3"/>
  <c r="UY85" i="3"/>
  <c r="UY88" i="3"/>
  <c r="UY83" i="3"/>
  <c r="UY86" i="3"/>
  <c r="UY81" i="3"/>
  <c r="UY82" i="3"/>
  <c r="UY80" i="3"/>
  <c r="UY84" i="3"/>
  <c r="UY76" i="3"/>
  <c r="UY78" i="3"/>
  <c r="UY79" i="3"/>
  <c r="UY75" i="3"/>
  <c r="UY73" i="3"/>
  <c r="UY77" i="3"/>
  <c r="UY66" i="3"/>
  <c r="UY71" i="3"/>
  <c r="UY67" i="3"/>
  <c r="UY74" i="3"/>
  <c r="UY70" i="3"/>
  <c r="UY68" i="3"/>
  <c r="UY69" i="3"/>
  <c r="UY72" i="3"/>
  <c r="UY60" i="3"/>
  <c r="UY61" i="3"/>
  <c r="UY65" i="3"/>
  <c r="UY62" i="3"/>
  <c r="UY63" i="3"/>
  <c r="UY57" i="3"/>
  <c r="UY64" i="3"/>
  <c r="UY59" i="3"/>
  <c r="UY54" i="3"/>
  <c r="UY52" i="3"/>
  <c r="UY56" i="3"/>
  <c r="UY55" i="3"/>
  <c r="UY53" i="3"/>
  <c r="UY48" i="3"/>
  <c r="UY49" i="3"/>
  <c r="UY58" i="3"/>
  <c r="UY51" i="3"/>
  <c r="UY47" i="3"/>
  <c r="UY45" i="3"/>
  <c r="UY43" i="3"/>
  <c r="UY44" i="3"/>
  <c r="UY40" i="3"/>
  <c r="UY50" i="3"/>
  <c r="UY46" i="3"/>
  <c r="UY42" i="3"/>
  <c r="VE99" i="3"/>
  <c r="VE97" i="3"/>
  <c r="VE98" i="3"/>
  <c r="VE95" i="3"/>
  <c r="VE94" i="3"/>
  <c r="VE93" i="3"/>
  <c r="VE96" i="3"/>
  <c r="VE91" i="3"/>
  <c r="VE87" i="3"/>
  <c r="VE89" i="3"/>
  <c r="VE90" i="3"/>
  <c r="VE92" i="3"/>
  <c r="VE85" i="3"/>
  <c r="VE83" i="3"/>
  <c r="VE88" i="3"/>
  <c r="VE81" i="3"/>
  <c r="VE84" i="3"/>
  <c r="VE82" i="3"/>
  <c r="VE86" i="3"/>
  <c r="VE80" i="3"/>
  <c r="VE76" i="3"/>
  <c r="VE79" i="3"/>
  <c r="VE78" i="3"/>
  <c r="VE77" i="3"/>
  <c r="VE75" i="3"/>
  <c r="VE73" i="3"/>
  <c r="VE74" i="3"/>
  <c r="VE66" i="3"/>
  <c r="VE71" i="3"/>
  <c r="VE67" i="3"/>
  <c r="VE70" i="3"/>
  <c r="VE68" i="3"/>
  <c r="VE72" i="3"/>
  <c r="VE69" i="3"/>
  <c r="VE65" i="3"/>
  <c r="VE64" i="3"/>
  <c r="VE60" i="3"/>
  <c r="VE61" i="3"/>
  <c r="VE62" i="3"/>
  <c r="VE63" i="3"/>
  <c r="VE57" i="3"/>
  <c r="VE59" i="3"/>
  <c r="VE54" i="3"/>
  <c r="VE52" i="3"/>
  <c r="VE55" i="3"/>
  <c r="VE53" i="3"/>
  <c r="VE56" i="3"/>
  <c r="VE48" i="3"/>
  <c r="VE49" i="3"/>
  <c r="VE58" i="3"/>
  <c r="VE51" i="3"/>
  <c r="VE47" i="3"/>
  <c r="VE45" i="3"/>
  <c r="VE43" i="3"/>
  <c r="VE44" i="3"/>
  <c r="VE50" i="3"/>
  <c r="VE40" i="3"/>
  <c r="VE46" i="3"/>
  <c r="VE42" i="3"/>
  <c r="VK99" i="3"/>
  <c r="VK98" i="3"/>
  <c r="VK94" i="3"/>
  <c r="VK96" i="3"/>
  <c r="VK97" i="3"/>
  <c r="VK95" i="3"/>
  <c r="VK92" i="3"/>
  <c r="VK91" i="3"/>
  <c r="VK89" i="3"/>
  <c r="VK93" i="3"/>
  <c r="VK90" i="3"/>
  <c r="VK87" i="3"/>
  <c r="VK86" i="3"/>
  <c r="VK85" i="3"/>
  <c r="VK83" i="3"/>
  <c r="VK88" i="3"/>
  <c r="VK81" i="3"/>
  <c r="VK84" i="3"/>
  <c r="VK80" i="3"/>
  <c r="VK82" i="3"/>
  <c r="VK79" i="3"/>
  <c r="VK76" i="3"/>
  <c r="VK78" i="3"/>
  <c r="VK77" i="3"/>
  <c r="VK75" i="3"/>
  <c r="VK73" i="3"/>
  <c r="VK66" i="3"/>
  <c r="VK72" i="3"/>
  <c r="VK71" i="3"/>
  <c r="VK67" i="3"/>
  <c r="VK70" i="3"/>
  <c r="VK68" i="3"/>
  <c r="VK69" i="3"/>
  <c r="VK74" i="3"/>
  <c r="VK60" i="3"/>
  <c r="VK64" i="3"/>
  <c r="VK61" i="3"/>
  <c r="VK62" i="3"/>
  <c r="VK63" i="3"/>
  <c r="VK57" i="3"/>
  <c r="VK65" i="3"/>
  <c r="VK59" i="3"/>
  <c r="VK54" i="3"/>
  <c r="VK52" i="3"/>
  <c r="VK55" i="3"/>
  <c r="VK53" i="3"/>
  <c r="VK48" i="3"/>
  <c r="VK58" i="3"/>
  <c r="VK56" i="3"/>
  <c r="VK49" i="3"/>
  <c r="VK51" i="3"/>
  <c r="VK47" i="3"/>
  <c r="VK45" i="3"/>
  <c r="VK43" i="3"/>
  <c r="VK44" i="3"/>
  <c r="VK50" i="3"/>
  <c r="VK40" i="3"/>
  <c r="VK46" i="3"/>
  <c r="VK42" i="3"/>
  <c r="VQ99" i="3"/>
  <c r="VQ98" i="3"/>
  <c r="VQ94" i="3"/>
  <c r="VQ97" i="3"/>
  <c r="VQ96" i="3"/>
  <c r="VQ92" i="3"/>
  <c r="VQ91" i="3"/>
  <c r="VQ93" i="3"/>
  <c r="VQ95" i="3"/>
  <c r="VQ87" i="3"/>
  <c r="VQ89" i="3"/>
  <c r="VQ90" i="3"/>
  <c r="VQ85" i="3"/>
  <c r="VQ88" i="3"/>
  <c r="VQ83" i="3"/>
  <c r="VQ86" i="3"/>
  <c r="VQ81" i="3"/>
  <c r="VQ84" i="3"/>
  <c r="VQ82" i="3"/>
  <c r="VQ79" i="3"/>
  <c r="VQ76" i="3"/>
  <c r="VQ80" i="3"/>
  <c r="VQ78" i="3"/>
  <c r="VQ75" i="3"/>
  <c r="VQ73" i="3"/>
  <c r="VQ77" i="3"/>
  <c r="VQ66" i="3"/>
  <c r="VQ71" i="3"/>
  <c r="VQ67" i="3"/>
  <c r="VQ74" i="3"/>
  <c r="VQ70" i="3"/>
  <c r="VQ68" i="3"/>
  <c r="VQ69" i="3"/>
  <c r="VQ72" i="3"/>
  <c r="VQ60" i="3"/>
  <c r="VQ61" i="3"/>
  <c r="VQ65" i="3"/>
  <c r="VQ64" i="3"/>
  <c r="VQ62" i="3"/>
  <c r="VQ63" i="3"/>
  <c r="VQ57" i="3"/>
  <c r="VQ59" i="3"/>
  <c r="VQ54" i="3"/>
  <c r="VQ52" i="3"/>
  <c r="VQ58" i="3"/>
  <c r="VQ55" i="3"/>
  <c r="VQ53" i="3"/>
  <c r="VQ48" i="3"/>
  <c r="VQ49" i="3"/>
  <c r="VQ56" i="3"/>
  <c r="VQ51" i="3"/>
  <c r="VQ50" i="3"/>
  <c r="VQ47" i="3"/>
  <c r="VQ45" i="3"/>
  <c r="VQ43" i="3"/>
  <c r="VQ44" i="3"/>
  <c r="VQ40" i="3"/>
  <c r="VQ46" i="3"/>
  <c r="VQ42" i="3"/>
  <c r="VW99" i="3"/>
  <c r="VW97" i="3"/>
  <c r="VW96" i="3"/>
  <c r="VW94" i="3"/>
  <c r="VW98" i="3"/>
  <c r="VW95" i="3"/>
  <c r="VW91" i="3"/>
  <c r="VW90" i="3"/>
  <c r="VW92" i="3"/>
  <c r="VW87" i="3"/>
  <c r="VW93" i="3"/>
  <c r="VW86" i="3"/>
  <c r="VW85" i="3"/>
  <c r="VW83" i="3"/>
  <c r="VW89" i="3"/>
  <c r="VW88" i="3"/>
  <c r="VW81" i="3"/>
  <c r="VW84" i="3"/>
  <c r="VW80" i="3"/>
  <c r="VW82" i="3"/>
  <c r="VW79" i="3"/>
  <c r="VW76" i="3"/>
  <c r="VW78" i="3"/>
  <c r="VW77" i="3"/>
  <c r="VW75" i="3"/>
  <c r="VW73" i="3"/>
  <c r="VW74" i="3"/>
  <c r="VW66" i="3"/>
  <c r="VW71" i="3"/>
  <c r="VW67" i="3"/>
  <c r="VW70" i="3"/>
  <c r="VW68" i="3"/>
  <c r="VW72" i="3"/>
  <c r="VW69" i="3"/>
  <c r="VW65" i="3"/>
  <c r="VW60" i="3"/>
  <c r="VW61" i="3"/>
  <c r="VW62" i="3"/>
  <c r="VW64" i="3"/>
  <c r="VW63" i="3"/>
  <c r="VW57" i="3"/>
  <c r="VW59" i="3"/>
  <c r="VW58" i="3"/>
  <c r="VW54" i="3"/>
  <c r="VW52" i="3"/>
  <c r="VW55" i="3"/>
  <c r="VW53" i="3"/>
  <c r="VW48" i="3"/>
  <c r="VW49" i="3"/>
  <c r="VW56" i="3"/>
  <c r="VW51" i="3"/>
  <c r="VW47" i="3"/>
  <c r="VW45" i="3"/>
  <c r="VW43" i="3"/>
  <c r="VW44" i="3"/>
  <c r="VW40" i="3"/>
  <c r="VW50" i="3"/>
  <c r="VW46" i="3"/>
  <c r="VW42" i="3"/>
  <c r="WC98" i="3"/>
  <c r="WC97" i="3"/>
  <c r="WC94" i="3"/>
  <c r="WC96" i="3"/>
  <c r="WC95" i="3"/>
  <c r="WC99" i="3"/>
  <c r="WC93" i="3"/>
  <c r="WC91" i="3"/>
  <c r="WC87" i="3"/>
  <c r="WC89" i="3"/>
  <c r="WC90" i="3"/>
  <c r="WC85" i="3"/>
  <c r="WC83" i="3"/>
  <c r="WC92" i="3"/>
  <c r="WC88" i="3"/>
  <c r="WC86" i="3"/>
  <c r="WC81" i="3"/>
  <c r="WC80" i="3"/>
  <c r="WC82" i="3"/>
  <c r="WC84" i="3"/>
  <c r="WC79" i="3"/>
  <c r="WC76" i="3"/>
  <c r="WC78" i="3"/>
  <c r="WC77" i="3"/>
  <c r="WC75" i="3"/>
  <c r="WC73" i="3"/>
  <c r="WC66" i="3"/>
  <c r="WC72" i="3"/>
  <c r="WC71" i="3"/>
  <c r="WC67" i="3"/>
  <c r="WC70" i="3"/>
  <c r="WC68" i="3"/>
  <c r="WC69" i="3"/>
  <c r="WC74" i="3"/>
  <c r="WC60" i="3"/>
  <c r="WC61" i="3"/>
  <c r="WC62" i="3"/>
  <c r="WC56" i="3"/>
  <c r="WC63" i="3"/>
  <c r="WC57" i="3"/>
  <c r="WC65" i="3"/>
  <c r="WC64" i="3"/>
  <c r="WC59" i="3"/>
  <c r="WC54" i="3"/>
  <c r="WC52" i="3"/>
  <c r="WC55" i="3"/>
  <c r="WC53" i="3"/>
  <c r="WC48" i="3"/>
  <c r="WC49" i="3"/>
  <c r="WC58" i="3"/>
  <c r="WC51" i="3"/>
  <c r="WC47" i="3"/>
  <c r="WC45" i="3"/>
  <c r="WC43" i="3"/>
  <c r="WC44" i="3"/>
  <c r="WC40" i="3"/>
  <c r="WC50" i="3"/>
  <c r="WC46" i="3"/>
  <c r="WC42" i="3"/>
  <c r="WI99" i="3"/>
  <c r="WI98" i="3"/>
  <c r="WI97" i="3"/>
  <c r="WI96" i="3"/>
  <c r="WI94" i="3"/>
  <c r="WI95" i="3"/>
  <c r="WI93" i="3"/>
  <c r="WI91" i="3"/>
  <c r="WI92" i="3"/>
  <c r="WI90" i="3"/>
  <c r="WI89" i="3"/>
  <c r="WI87" i="3"/>
  <c r="WI85" i="3"/>
  <c r="WI88" i="3"/>
  <c r="WI86" i="3"/>
  <c r="WI83" i="3"/>
  <c r="WI81" i="3"/>
  <c r="WI84" i="3"/>
  <c r="WI82" i="3"/>
  <c r="WI80" i="3"/>
  <c r="WI76" i="3"/>
  <c r="WI78" i="3"/>
  <c r="WI79" i="3"/>
  <c r="WI75" i="3"/>
  <c r="WI73" i="3"/>
  <c r="WI77" i="3"/>
  <c r="WI66" i="3"/>
  <c r="WI71" i="3"/>
  <c r="WI67" i="3"/>
  <c r="WI74" i="3"/>
  <c r="WI70" i="3"/>
  <c r="WI68" i="3"/>
  <c r="WI69" i="3"/>
  <c r="WI72" i="3"/>
  <c r="WI60" i="3"/>
  <c r="WI61" i="3"/>
  <c r="WI65" i="3"/>
  <c r="WI62" i="3"/>
  <c r="WI56" i="3"/>
  <c r="WI63" i="3"/>
  <c r="WI57" i="3"/>
  <c r="WI64" i="3"/>
  <c r="WI59" i="3"/>
  <c r="WI54" i="3"/>
  <c r="WI52" i="3"/>
  <c r="WI55" i="3"/>
  <c r="WI53" i="3"/>
  <c r="WI48" i="3"/>
  <c r="WI49" i="3"/>
  <c r="WI58" i="3"/>
  <c r="WI51" i="3"/>
  <c r="WI47" i="3"/>
  <c r="WI45" i="3"/>
  <c r="WI43" i="3"/>
  <c r="WI44" i="3"/>
  <c r="WI50" i="3"/>
  <c r="WI40" i="3"/>
  <c r="WI46" i="3"/>
  <c r="WI42" i="3"/>
  <c r="WO99" i="3"/>
  <c r="WO98" i="3"/>
  <c r="WO97" i="3"/>
  <c r="WO94" i="3"/>
  <c r="WO96" i="3"/>
  <c r="WO95" i="3"/>
  <c r="WO93" i="3"/>
  <c r="WO91" i="3"/>
  <c r="WO92" i="3"/>
  <c r="WO87" i="3"/>
  <c r="WO85" i="3"/>
  <c r="WO83" i="3"/>
  <c r="WO86" i="3"/>
  <c r="WO90" i="3"/>
  <c r="WO89" i="3"/>
  <c r="WO88" i="3"/>
  <c r="WO81" i="3"/>
  <c r="WO84" i="3"/>
  <c r="WO80" i="3"/>
  <c r="WO82" i="3"/>
  <c r="WO76" i="3"/>
  <c r="WO79" i="3"/>
  <c r="WO78" i="3"/>
  <c r="WO77" i="3"/>
  <c r="WO75" i="3"/>
  <c r="WO73" i="3"/>
  <c r="WO74" i="3"/>
  <c r="WO66" i="3"/>
  <c r="WO71" i="3"/>
  <c r="WO67" i="3"/>
  <c r="WO70" i="3"/>
  <c r="WO68" i="3"/>
  <c r="WO72" i="3"/>
  <c r="WO69" i="3"/>
  <c r="WO65" i="3"/>
  <c r="WO64" i="3"/>
  <c r="WO60" i="3"/>
  <c r="WO61" i="3"/>
  <c r="WO62" i="3"/>
  <c r="WO56" i="3"/>
  <c r="WO63" i="3"/>
  <c r="WO57" i="3"/>
  <c r="WO59" i="3"/>
  <c r="WO54" i="3"/>
  <c r="WO52" i="3"/>
  <c r="WO55" i="3"/>
  <c r="WO53" i="3"/>
  <c r="WO48" i="3"/>
  <c r="WO58" i="3"/>
  <c r="WO49" i="3"/>
  <c r="WO51" i="3"/>
  <c r="WO47" i="3"/>
  <c r="WO45" i="3"/>
  <c r="WO43" i="3"/>
  <c r="WO44" i="3"/>
  <c r="WO50" i="3"/>
  <c r="WO40" i="3"/>
  <c r="WO46" i="3"/>
  <c r="WO42" i="3"/>
  <c r="WU99" i="3"/>
  <c r="WU96" i="3"/>
  <c r="WU95" i="3"/>
  <c r="WU94" i="3"/>
  <c r="WU98" i="3"/>
  <c r="WU97" i="3"/>
  <c r="WU93" i="3"/>
  <c r="WU91" i="3"/>
  <c r="WU89" i="3"/>
  <c r="WU90" i="3"/>
  <c r="WU87" i="3"/>
  <c r="WU86" i="3"/>
  <c r="WU92" i="3"/>
  <c r="WU85" i="3"/>
  <c r="WU83" i="3"/>
  <c r="WU88" i="3"/>
  <c r="WU81" i="3"/>
  <c r="WU80" i="3"/>
  <c r="WU84" i="3"/>
  <c r="WU82" i="3"/>
  <c r="WU79" i="3"/>
  <c r="WU76" i="3"/>
  <c r="WU78" i="3"/>
  <c r="WU77" i="3"/>
  <c r="WU75" i="3"/>
  <c r="WU73" i="3"/>
  <c r="WU66" i="3"/>
  <c r="WU72" i="3"/>
  <c r="WU71" i="3"/>
  <c r="WU67" i="3"/>
  <c r="WU70" i="3"/>
  <c r="WU68" i="3"/>
  <c r="WU69" i="3"/>
  <c r="WU74" i="3"/>
  <c r="WU60" i="3"/>
  <c r="WU61" i="3"/>
  <c r="WU64" i="3"/>
  <c r="WU62" i="3"/>
  <c r="WU56" i="3"/>
  <c r="WU63" i="3"/>
  <c r="WU57" i="3"/>
  <c r="WU65" i="3"/>
  <c r="WU59" i="3"/>
  <c r="WU54" i="3"/>
  <c r="WU52" i="3"/>
  <c r="WU55" i="3"/>
  <c r="WU53" i="3"/>
  <c r="WU58" i="3"/>
  <c r="WU48" i="3"/>
  <c r="WU49" i="3"/>
  <c r="WU51" i="3"/>
  <c r="WU47" i="3"/>
  <c r="WU45" i="3"/>
  <c r="WU43" i="3"/>
  <c r="WU50" i="3"/>
  <c r="WU44" i="3"/>
  <c r="WU40" i="3"/>
  <c r="WU46" i="3"/>
  <c r="WU42" i="3"/>
  <c r="XA99" i="3"/>
  <c r="XA98" i="3"/>
  <c r="XA97" i="3"/>
  <c r="XA96" i="3"/>
  <c r="XA94" i="3"/>
  <c r="XA95" i="3"/>
  <c r="XA93" i="3"/>
  <c r="XA92" i="3"/>
  <c r="XA91" i="3"/>
  <c r="XA87" i="3"/>
  <c r="XA90" i="3"/>
  <c r="XA89" i="3"/>
  <c r="XA85" i="3"/>
  <c r="XA88" i="3"/>
  <c r="XA83" i="3"/>
  <c r="XA86" i="3"/>
  <c r="XA81" i="3"/>
  <c r="XA84" i="3"/>
  <c r="XA80" i="3"/>
  <c r="XA79" i="3"/>
  <c r="XA76" i="3"/>
  <c r="XA82" i="3"/>
  <c r="XA78" i="3"/>
  <c r="XA75" i="3"/>
  <c r="XA73" i="3"/>
  <c r="XA77" i="3"/>
  <c r="XA66" i="3"/>
  <c r="XA71" i="3"/>
  <c r="XA67" i="3"/>
  <c r="XA74" i="3"/>
  <c r="XA70" i="3"/>
  <c r="XA68" i="3"/>
  <c r="XA69" i="3"/>
  <c r="XA72" i="3"/>
  <c r="XA60" i="3"/>
  <c r="XA61" i="3"/>
  <c r="XA65" i="3"/>
  <c r="XA62" i="3"/>
  <c r="XA56" i="3"/>
  <c r="XA63" i="3"/>
  <c r="XA57" i="3"/>
  <c r="XA64" i="3"/>
  <c r="XA59" i="3"/>
  <c r="XA54" i="3"/>
  <c r="XA52" i="3"/>
  <c r="XA58" i="3"/>
  <c r="XA55" i="3"/>
  <c r="XA53" i="3"/>
  <c r="XA48" i="3"/>
  <c r="XA49" i="3"/>
  <c r="XA51" i="3"/>
  <c r="XA50" i="3"/>
  <c r="XA47" i="3"/>
  <c r="XA45" i="3"/>
  <c r="XA43" i="3"/>
  <c r="XA44" i="3"/>
  <c r="XA40" i="3"/>
  <c r="XA46" i="3"/>
  <c r="XA42" i="3"/>
  <c r="XG99" i="3"/>
  <c r="XG98" i="3"/>
  <c r="XG97" i="3"/>
  <c r="XG94" i="3"/>
  <c r="XG96" i="3"/>
  <c r="XG93" i="3"/>
  <c r="XG95" i="3"/>
  <c r="XG91" i="3"/>
  <c r="XG90" i="3"/>
  <c r="XG92" i="3"/>
  <c r="XG87" i="3"/>
  <c r="XG89" i="3"/>
  <c r="XG86" i="3"/>
  <c r="XG85" i="3"/>
  <c r="XG83" i="3"/>
  <c r="XG88" i="3"/>
  <c r="XG81" i="3"/>
  <c r="XG84" i="3"/>
  <c r="XG82" i="3"/>
  <c r="XG80" i="3"/>
  <c r="XG79" i="3"/>
  <c r="XG76" i="3"/>
  <c r="XG78" i="3"/>
  <c r="XG77" i="3"/>
  <c r="XG75" i="3"/>
  <c r="XG73" i="3"/>
  <c r="XG74" i="3"/>
  <c r="XG66" i="3"/>
  <c r="XG71" i="3"/>
  <c r="XG67" i="3"/>
  <c r="XG70" i="3"/>
  <c r="XG68" i="3"/>
  <c r="XG72" i="3"/>
  <c r="XG69" i="3"/>
  <c r="XG65" i="3"/>
  <c r="XG64" i="3"/>
  <c r="XG60" i="3"/>
  <c r="XG61" i="3"/>
  <c r="XG62" i="3"/>
  <c r="XG56" i="3"/>
  <c r="XG63" i="3"/>
  <c r="XG57" i="3"/>
  <c r="XG59" i="3"/>
  <c r="XG58" i="3"/>
  <c r="XG54" i="3"/>
  <c r="XG52" i="3"/>
  <c r="XG55" i="3"/>
  <c r="XG53" i="3"/>
  <c r="XG48" i="3"/>
  <c r="XG49" i="3"/>
  <c r="XG51" i="3"/>
  <c r="XG47" i="3"/>
  <c r="XG45" i="3"/>
  <c r="XG43" i="3"/>
  <c r="XG44" i="3"/>
  <c r="XG40" i="3"/>
  <c r="XG50" i="3"/>
  <c r="XG46" i="3"/>
  <c r="XG42" i="3"/>
  <c r="XM99" i="3"/>
  <c r="XM98" i="3"/>
  <c r="XM97" i="3"/>
  <c r="XM96" i="3"/>
  <c r="XM94" i="3"/>
  <c r="XM95" i="3"/>
  <c r="XM93" i="3"/>
  <c r="XM91" i="3"/>
  <c r="XM92" i="3"/>
  <c r="XM87" i="3"/>
  <c r="XM90" i="3"/>
  <c r="XM89" i="3"/>
  <c r="XM85" i="3"/>
  <c r="XM83" i="3"/>
  <c r="XM86" i="3"/>
  <c r="XM88" i="3"/>
  <c r="XM81" i="3"/>
  <c r="XM84" i="3"/>
  <c r="XM80" i="3"/>
  <c r="XM79" i="3"/>
  <c r="XM76" i="3"/>
  <c r="XM82" i="3"/>
  <c r="XM78" i="3"/>
  <c r="XM77" i="3"/>
  <c r="XM75" i="3"/>
  <c r="XM73" i="3"/>
  <c r="XM66" i="3"/>
  <c r="XM72" i="3"/>
  <c r="XM71" i="3"/>
  <c r="XM67" i="3"/>
  <c r="XM70" i="3"/>
  <c r="XM68" i="3"/>
  <c r="XM69" i="3"/>
  <c r="XM74" i="3"/>
  <c r="XM60" i="3"/>
  <c r="XM61" i="3"/>
  <c r="XM64" i="3"/>
  <c r="XM62" i="3"/>
  <c r="XM56" i="3"/>
  <c r="XM63" i="3"/>
  <c r="XM57" i="3"/>
  <c r="XM65" i="3"/>
  <c r="XM59" i="3"/>
  <c r="XM54" i="3"/>
  <c r="XM52" i="3"/>
  <c r="XM55" i="3"/>
  <c r="XM53" i="3"/>
  <c r="XM48" i="3"/>
  <c r="XM49" i="3"/>
  <c r="XM58" i="3"/>
  <c r="XM51" i="3"/>
  <c r="XM47" i="3"/>
  <c r="XM45" i="3"/>
  <c r="XM43" i="3"/>
  <c r="XM44" i="3"/>
  <c r="XM39" i="3"/>
  <c r="XM40" i="3"/>
  <c r="XM50" i="3"/>
  <c r="XM46" i="3"/>
  <c r="XM42" i="3"/>
  <c r="XS99" i="3"/>
  <c r="XS96" i="3"/>
  <c r="XS97" i="3"/>
  <c r="XS94" i="3"/>
  <c r="XS95" i="3"/>
  <c r="XS98" i="3"/>
  <c r="XS93" i="3"/>
  <c r="XS91" i="3"/>
  <c r="XS92" i="3"/>
  <c r="XS90" i="3"/>
  <c r="XS89" i="3"/>
  <c r="XS87" i="3"/>
  <c r="XS85" i="3"/>
  <c r="XS88" i="3"/>
  <c r="XS83" i="3"/>
  <c r="XS86" i="3"/>
  <c r="XS81" i="3"/>
  <c r="XS84" i="3"/>
  <c r="XS82" i="3"/>
  <c r="XS80" i="3"/>
  <c r="XS76" i="3"/>
  <c r="XS78" i="3"/>
  <c r="XS79" i="3"/>
  <c r="XS75" i="3"/>
  <c r="XS73" i="3"/>
  <c r="XS77" i="3"/>
  <c r="XS66" i="3"/>
  <c r="XS71" i="3"/>
  <c r="XS67" i="3"/>
  <c r="XS74" i="3"/>
  <c r="XS70" i="3"/>
  <c r="XS68" i="3"/>
  <c r="XS69" i="3"/>
  <c r="XS72" i="3"/>
  <c r="XS60" i="3"/>
  <c r="XS61" i="3"/>
  <c r="XS65" i="3"/>
  <c r="XS62" i="3"/>
  <c r="XS56" i="3"/>
  <c r="XS63" i="3"/>
  <c r="XS57" i="3"/>
  <c r="XS64" i="3"/>
  <c r="XS59" i="3"/>
  <c r="XS54" i="3"/>
  <c r="XS52" i="3"/>
  <c r="XS55" i="3"/>
  <c r="XS53" i="3"/>
  <c r="XS48" i="3"/>
  <c r="XS49" i="3"/>
  <c r="XS58" i="3"/>
  <c r="XS51" i="3"/>
  <c r="XS47" i="3"/>
  <c r="XS45" i="3"/>
  <c r="XS43" i="3"/>
  <c r="XS44" i="3"/>
  <c r="XS39" i="3"/>
  <c r="XS50" i="3"/>
  <c r="XS40" i="3"/>
  <c r="XS46" i="3"/>
  <c r="XS42" i="3"/>
  <c r="XY99" i="3"/>
  <c r="XY98" i="3"/>
  <c r="XY97" i="3"/>
  <c r="XY96" i="3"/>
  <c r="XY94" i="3"/>
  <c r="XY93" i="3"/>
  <c r="XY92" i="3"/>
  <c r="XY91" i="3"/>
  <c r="XY95" i="3"/>
  <c r="XY87" i="3"/>
  <c r="XY90" i="3"/>
  <c r="XY85" i="3"/>
  <c r="XY83" i="3"/>
  <c r="XY86" i="3"/>
  <c r="XY89" i="3"/>
  <c r="XY88" i="3"/>
  <c r="XY81" i="3"/>
  <c r="XY84" i="3"/>
  <c r="XY80" i="3"/>
  <c r="XY79" i="3"/>
  <c r="XY82" i="3"/>
  <c r="XY76" i="3"/>
  <c r="XY78" i="3"/>
  <c r="XY77" i="3"/>
  <c r="XY75" i="3"/>
  <c r="XY73" i="3"/>
  <c r="XY74" i="3"/>
  <c r="XY66" i="3"/>
  <c r="XY71" i="3"/>
  <c r="XY67" i="3"/>
  <c r="XY70" i="3"/>
  <c r="XY68" i="3"/>
  <c r="XY72" i="3"/>
  <c r="XY69" i="3"/>
  <c r="XY65" i="3"/>
  <c r="XY64" i="3"/>
  <c r="XY60" i="3"/>
  <c r="XY61" i="3"/>
  <c r="XY62" i="3"/>
  <c r="XY56" i="3"/>
  <c r="XY63" i="3"/>
  <c r="XY57" i="3"/>
  <c r="XY59" i="3"/>
  <c r="XY54" i="3"/>
  <c r="XY52" i="3"/>
  <c r="XY55" i="3"/>
  <c r="XY53" i="3"/>
  <c r="XY48" i="3"/>
  <c r="XY58" i="3"/>
  <c r="XY49" i="3"/>
  <c r="XY51" i="3"/>
  <c r="XY47" i="3"/>
  <c r="XY45" i="3"/>
  <c r="XY43" i="3"/>
  <c r="XY44" i="3"/>
  <c r="XY50" i="3"/>
  <c r="XY39" i="3"/>
  <c r="XY40" i="3"/>
  <c r="XY46" i="3"/>
  <c r="XY42" i="3"/>
  <c r="YE99" i="3"/>
  <c r="YE98" i="3"/>
  <c r="YE97" i="3"/>
  <c r="YE96" i="3"/>
  <c r="YE95" i="3"/>
  <c r="YE94" i="3"/>
  <c r="YE93" i="3"/>
  <c r="YE91" i="3"/>
  <c r="YE92" i="3"/>
  <c r="YE89" i="3"/>
  <c r="YE90" i="3"/>
  <c r="YE87" i="3"/>
  <c r="YE86" i="3"/>
  <c r="YE85" i="3"/>
  <c r="YE83" i="3"/>
  <c r="YE88" i="3"/>
  <c r="YE81" i="3"/>
  <c r="YE84" i="3"/>
  <c r="YE82" i="3"/>
  <c r="YE80" i="3"/>
  <c r="YE79" i="3"/>
  <c r="YE76" i="3"/>
  <c r="YE78" i="3"/>
  <c r="YE77" i="3"/>
  <c r="YE75" i="3"/>
  <c r="YE73" i="3"/>
  <c r="YE66" i="3"/>
  <c r="YE72" i="3"/>
  <c r="YE71" i="3"/>
  <c r="YE67" i="3"/>
  <c r="YE70" i="3"/>
  <c r="YE68" i="3"/>
  <c r="YE69" i="3"/>
  <c r="YE74" i="3"/>
  <c r="YE60" i="3"/>
  <c r="YE61" i="3"/>
  <c r="YE64" i="3"/>
  <c r="YE62" i="3"/>
  <c r="YE56" i="3"/>
  <c r="YE63" i="3"/>
  <c r="YE57" i="3"/>
  <c r="YE65" i="3"/>
  <c r="YE59" i="3"/>
  <c r="YE54" i="3"/>
  <c r="YE52" i="3"/>
  <c r="YE55" i="3"/>
  <c r="YE53" i="3"/>
  <c r="YE58" i="3"/>
  <c r="YE48" i="3"/>
  <c r="YE49" i="3"/>
  <c r="YE51" i="3"/>
  <c r="YE47" i="3"/>
  <c r="YE45" i="3"/>
  <c r="YE43" i="3"/>
  <c r="YE50" i="3"/>
  <c r="YE44" i="3"/>
  <c r="YE39" i="3"/>
  <c r="YE40" i="3"/>
  <c r="YE46" i="3"/>
  <c r="YE42" i="3"/>
  <c r="YK99" i="3"/>
  <c r="YK98" i="3"/>
  <c r="YK97" i="3"/>
  <c r="YK96" i="3"/>
  <c r="YK94" i="3"/>
  <c r="YK93" i="3"/>
  <c r="YK91" i="3"/>
  <c r="YK95" i="3"/>
  <c r="YK92" i="3"/>
  <c r="YK87" i="3"/>
  <c r="YK89" i="3"/>
  <c r="YK90" i="3"/>
  <c r="YK85" i="3"/>
  <c r="YK88" i="3"/>
  <c r="YK86" i="3"/>
  <c r="YK83" i="3"/>
  <c r="YK81" i="3"/>
  <c r="YK80" i="3"/>
  <c r="YK84" i="3"/>
  <c r="YK82" i="3"/>
  <c r="YK76" i="3"/>
  <c r="YK78" i="3"/>
  <c r="YK79" i="3"/>
  <c r="YK73" i="3"/>
  <c r="YK77" i="3"/>
  <c r="YK75" i="3"/>
  <c r="YK66" i="3"/>
  <c r="YK71" i="3"/>
  <c r="YK67" i="3"/>
  <c r="YK70" i="3"/>
  <c r="YK68" i="3"/>
  <c r="YK74" i="3"/>
  <c r="YK69" i="3"/>
  <c r="YK72" i="3"/>
  <c r="YK60" i="3"/>
  <c r="YK61" i="3"/>
  <c r="YK65" i="3"/>
  <c r="YK62" i="3"/>
  <c r="YK56" i="3"/>
  <c r="YK63" i="3"/>
  <c r="YK57" i="3"/>
  <c r="YK64" i="3"/>
  <c r="YK59" i="3"/>
  <c r="YK54" i="3"/>
  <c r="YK52" i="3"/>
  <c r="YK58" i="3"/>
  <c r="YK55" i="3"/>
  <c r="YK53" i="3"/>
  <c r="YK48" i="3"/>
  <c r="YK49" i="3"/>
  <c r="YK51" i="3"/>
  <c r="YK50" i="3"/>
  <c r="YK47" i="3"/>
  <c r="YK45" i="3"/>
  <c r="YK43" i="3"/>
  <c r="YK44" i="3"/>
  <c r="YK39" i="3"/>
  <c r="YK40" i="3"/>
  <c r="YK46" i="3"/>
  <c r="YK42" i="3"/>
  <c r="YQ99" i="3"/>
  <c r="YQ97" i="3"/>
  <c r="YQ96" i="3"/>
  <c r="YQ94" i="3"/>
  <c r="YQ98" i="3"/>
  <c r="YQ95" i="3"/>
  <c r="YQ93" i="3"/>
  <c r="YQ92" i="3"/>
  <c r="YQ91" i="3"/>
  <c r="YQ90" i="3"/>
  <c r="YQ87" i="3"/>
  <c r="YQ86" i="3"/>
  <c r="YQ85" i="3"/>
  <c r="YQ89" i="3"/>
  <c r="YQ83" i="3"/>
  <c r="YQ88" i="3"/>
  <c r="YQ81" i="3"/>
  <c r="YQ84" i="3"/>
  <c r="YQ80" i="3"/>
  <c r="YQ82" i="3"/>
  <c r="YQ79" i="3"/>
  <c r="YQ76" i="3"/>
  <c r="YQ78" i="3"/>
  <c r="YQ75" i="3"/>
  <c r="YQ77" i="3"/>
  <c r="YQ73" i="3"/>
  <c r="YQ66" i="3"/>
  <c r="YQ71" i="3"/>
  <c r="YQ67" i="3"/>
  <c r="YQ74" i="3"/>
  <c r="YQ70" i="3"/>
  <c r="YQ68" i="3"/>
  <c r="YQ72" i="3"/>
  <c r="YQ69" i="3"/>
  <c r="YQ65" i="3"/>
  <c r="YQ64" i="3"/>
  <c r="YQ60" i="3"/>
  <c r="YQ61" i="3"/>
  <c r="YQ62" i="3"/>
  <c r="YQ56" i="3"/>
  <c r="YQ63" i="3"/>
  <c r="YQ57" i="3"/>
  <c r="YQ59" i="3"/>
  <c r="YQ58" i="3"/>
  <c r="YQ54" i="3"/>
  <c r="YQ52" i="3"/>
  <c r="YQ55" i="3"/>
  <c r="YQ53" i="3"/>
  <c r="YQ48" i="3"/>
  <c r="YQ49" i="3"/>
  <c r="YQ51" i="3"/>
  <c r="YQ47" i="3"/>
  <c r="YQ45" i="3"/>
  <c r="YQ43" i="3"/>
  <c r="YQ44" i="3"/>
  <c r="YQ39" i="3"/>
  <c r="YQ40" i="3"/>
  <c r="YQ50" i="3"/>
  <c r="YQ46" i="3"/>
  <c r="YQ42" i="3"/>
  <c r="YW99" i="3"/>
  <c r="YW98" i="3"/>
  <c r="YW97" i="3"/>
  <c r="YW96" i="3"/>
  <c r="YW94" i="3"/>
  <c r="YW95" i="3"/>
  <c r="YW93" i="3"/>
  <c r="YW91" i="3"/>
  <c r="YW92" i="3"/>
  <c r="YW87" i="3"/>
  <c r="YW89" i="3"/>
  <c r="YW90" i="3"/>
  <c r="YW85" i="3"/>
  <c r="YW83" i="3"/>
  <c r="YW88" i="3"/>
  <c r="YW81" i="3"/>
  <c r="YW86" i="3"/>
  <c r="YW80" i="3"/>
  <c r="YW84" i="3"/>
  <c r="YW82" i="3"/>
  <c r="YW79" i="3"/>
  <c r="YW76" i="3"/>
  <c r="YW78" i="3"/>
  <c r="YW77" i="3"/>
  <c r="YW75" i="3"/>
  <c r="YW73" i="3"/>
  <c r="YW66" i="3"/>
  <c r="YW74" i="3"/>
  <c r="YW72" i="3"/>
  <c r="YW71" i="3"/>
  <c r="YW67" i="3"/>
  <c r="YW70" i="3"/>
  <c r="YW68" i="3"/>
  <c r="YW69" i="3"/>
  <c r="YW60" i="3"/>
  <c r="YW61" i="3"/>
  <c r="YW64" i="3"/>
  <c r="YW62" i="3"/>
  <c r="YW56" i="3"/>
  <c r="YW63" i="3"/>
  <c r="YW57" i="3"/>
  <c r="YW65" i="3"/>
  <c r="YW59" i="3"/>
  <c r="YW54" i="3"/>
  <c r="YW52" i="3"/>
  <c r="YW55" i="3"/>
  <c r="YW53" i="3"/>
  <c r="YW48" i="3"/>
  <c r="YW49" i="3"/>
  <c r="YW58" i="3"/>
  <c r="YW51" i="3"/>
  <c r="YW47" i="3"/>
  <c r="YW45" i="3"/>
  <c r="YW43" i="3"/>
  <c r="YW44" i="3"/>
  <c r="YW39" i="3"/>
  <c r="YW40" i="3"/>
  <c r="YW50" i="3"/>
  <c r="YW46" i="3"/>
  <c r="YW42" i="3"/>
  <c r="ZC98" i="3"/>
  <c r="ZC99" i="3"/>
  <c r="ZC96" i="3"/>
  <c r="ZC94" i="3"/>
  <c r="ZC97" i="3"/>
  <c r="ZC95" i="3"/>
  <c r="ZC93" i="3"/>
  <c r="ZC91" i="3"/>
  <c r="ZC90" i="3"/>
  <c r="ZC89" i="3"/>
  <c r="ZC87" i="3"/>
  <c r="ZC92" i="3"/>
  <c r="ZC85" i="3"/>
  <c r="ZC88" i="3"/>
  <c r="ZC83" i="3"/>
  <c r="ZC86" i="3"/>
  <c r="ZC81" i="3"/>
  <c r="ZC84" i="3"/>
  <c r="ZC82" i="3"/>
  <c r="ZC80" i="3"/>
  <c r="ZC79" i="3"/>
  <c r="ZC76" i="3"/>
  <c r="ZC78" i="3"/>
  <c r="ZC73" i="3"/>
  <c r="ZC77" i="3"/>
  <c r="ZC75" i="3"/>
  <c r="ZC74" i="3"/>
  <c r="ZC66" i="3"/>
  <c r="ZC71" i="3"/>
  <c r="ZC67" i="3"/>
  <c r="ZC70" i="3"/>
  <c r="ZC68" i="3"/>
  <c r="ZC69" i="3"/>
  <c r="ZC72" i="3"/>
  <c r="ZC60" i="3"/>
  <c r="ZC61" i="3"/>
  <c r="ZC65" i="3"/>
  <c r="ZC62" i="3"/>
  <c r="ZC56" i="3"/>
  <c r="ZC63" i="3"/>
  <c r="ZC57" i="3"/>
  <c r="ZC64" i="3"/>
  <c r="ZC59" i="3"/>
  <c r="ZC54" i="3"/>
  <c r="ZC52" i="3"/>
  <c r="ZC55" i="3"/>
  <c r="ZC53" i="3"/>
  <c r="ZC48" i="3"/>
  <c r="ZC49" i="3"/>
  <c r="ZC58" i="3"/>
  <c r="ZC51" i="3"/>
  <c r="ZC47" i="3"/>
  <c r="ZC45" i="3"/>
  <c r="ZC43" i="3"/>
  <c r="ZC44" i="3"/>
  <c r="ZC39" i="3"/>
  <c r="ZC50" i="3"/>
  <c r="ZC40" i="3"/>
  <c r="ZC46" i="3"/>
  <c r="ZC42" i="3"/>
  <c r="ZI99" i="3"/>
  <c r="ZI97" i="3"/>
  <c r="ZI98" i="3"/>
  <c r="ZI96" i="3"/>
  <c r="ZI93" i="3"/>
  <c r="ZI94" i="3"/>
  <c r="ZI95" i="3"/>
  <c r="ZI92" i="3"/>
  <c r="ZI91" i="3"/>
  <c r="ZI90" i="3"/>
  <c r="ZI87" i="3"/>
  <c r="ZI89" i="3"/>
  <c r="ZI85" i="3"/>
  <c r="ZI83" i="3"/>
  <c r="ZI88" i="3"/>
  <c r="ZI81" i="3"/>
  <c r="ZI86" i="3"/>
  <c r="ZI84" i="3"/>
  <c r="ZI80" i="3"/>
  <c r="ZI79" i="3"/>
  <c r="ZI82" i="3"/>
  <c r="ZI76" i="3"/>
  <c r="ZI78" i="3"/>
  <c r="ZI75" i="3"/>
  <c r="ZI77" i="3"/>
  <c r="ZI73" i="3"/>
  <c r="ZI66" i="3"/>
  <c r="ZI71" i="3"/>
  <c r="ZI67" i="3"/>
  <c r="ZI70" i="3"/>
  <c r="ZI68" i="3"/>
  <c r="ZI72" i="3"/>
  <c r="ZI69" i="3"/>
  <c r="ZI74" i="3"/>
  <c r="ZI65" i="3"/>
  <c r="ZI64" i="3"/>
  <c r="ZI60" i="3"/>
  <c r="ZI61" i="3"/>
  <c r="ZI62" i="3"/>
  <c r="ZI56" i="3"/>
  <c r="ZI63" i="3"/>
  <c r="ZI57" i="3"/>
  <c r="ZI59" i="3"/>
  <c r="ZI54" i="3"/>
  <c r="ZI52" i="3"/>
  <c r="ZI55" i="3"/>
  <c r="ZI53" i="3"/>
  <c r="ZI48" i="3"/>
  <c r="ZI58" i="3"/>
  <c r="ZI49" i="3"/>
  <c r="ZI51" i="3"/>
  <c r="ZI47" i="3"/>
  <c r="ZI45" i="3"/>
  <c r="ZI43" i="3"/>
  <c r="ZI44" i="3"/>
  <c r="ZI50" i="3"/>
  <c r="ZI39" i="3"/>
  <c r="ZI40" i="3"/>
  <c r="ZI46" i="3"/>
  <c r="ZI42" i="3"/>
  <c r="ZO97" i="3"/>
  <c r="ZO99" i="3"/>
  <c r="ZO95" i="3"/>
  <c r="ZO94" i="3"/>
  <c r="ZO96" i="3"/>
  <c r="ZO98" i="3"/>
  <c r="ZO91" i="3"/>
  <c r="ZO89" i="3"/>
  <c r="ZO93" i="3"/>
  <c r="ZO92" i="3"/>
  <c r="ZO90" i="3"/>
  <c r="ZO87" i="3"/>
  <c r="ZO86" i="3"/>
  <c r="ZO85" i="3"/>
  <c r="ZO83" i="3"/>
  <c r="ZO88" i="3"/>
  <c r="ZO81" i="3"/>
  <c r="ZO80" i="3"/>
  <c r="ZO84" i="3"/>
  <c r="ZO82" i="3"/>
  <c r="ZO79" i="3"/>
  <c r="ZO76" i="3"/>
  <c r="ZO78" i="3"/>
  <c r="ZO77" i="3"/>
  <c r="ZO75" i="3"/>
  <c r="ZO73" i="3"/>
  <c r="ZO66" i="3"/>
  <c r="ZO72" i="3"/>
  <c r="ZO71" i="3"/>
  <c r="ZO67" i="3"/>
  <c r="ZO70" i="3"/>
  <c r="ZO68" i="3"/>
  <c r="ZO69" i="3"/>
  <c r="ZO74" i="3"/>
  <c r="ZO60" i="3"/>
  <c r="ZO61" i="3"/>
  <c r="ZO64" i="3"/>
  <c r="ZO62" i="3"/>
  <c r="ZO56" i="3"/>
  <c r="ZO63" i="3"/>
  <c r="ZO57" i="3"/>
  <c r="ZO65" i="3"/>
  <c r="ZO59" i="3"/>
  <c r="ZO54" i="3"/>
  <c r="ZO52" i="3"/>
  <c r="ZO55" i="3"/>
  <c r="ZO53" i="3"/>
  <c r="ZO58" i="3"/>
  <c r="ZO48" i="3"/>
  <c r="ZO49" i="3"/>
  <c r="ZO51" i="3"/>
  <c r="ZO47" i="3"/>
  <c r="ZO45" i="3"/>
  <c r="ZO43" i="3"/>
  <c r="ZO50" i="3"/>
  <c r="ZO44" i="3"/>
  <c r="ZO39" i="3"/>
  <c r="ZO40" i="3"/>
  <c r="ZO46" i="3"/>
  <c r="ZO42" i="3"/>
  <c r="ZU99" i="3"/>
  <c r="ZU97" i="3"/>
  <c r="ZU96" i="3"/>
  <c r="ZU98" i="3"/>
  <c r="ZU95" i="3"/>
  <c r="ZU94" i="3"/>
  <c r="ZU93" i="3"/>
  <c r="ZU91" i="3"/>
  <c r="ZU92" i="3"/>
  <c r="ZU87" i="3"/>
  <c r="ZU89" i="3"/>
  <c r="ZU90" i="3"/>
  <c r="ZU85" i="3"/>
  <c r="ZU88" i="3"/>
  <c r="ZU83" i="3"/>
  <c r="ZU86" i="3"/>
  <c r="ZU81" i="3"/>
  <c r="ZU84" i="3"/>
  <c r="ZU80" i="3"/>
  <c r="ZU79" i="3"/>
  <c r="ZU76" i="3"/>
  <c r="ZU82" i="3"/>
  <c r="ZU78" i="3"/>
  <c r="ZU73" i="3"/>
  <c r="ZU77" i="3"/>
  <c r="ZU75" i="3"/>
  <c r="ZU66" i="3"/>
  <c r="ZU71" i="3"/>
  <c r="ZU67" i="3"/>
  <c r="ZU70" i="3"/>
  <c r="ZU68" i="3"/>
  <c r="ZU74" i="3"/>
  <c r="ZU69" i="3"/>
  <c r="ZU72" i="3"/>
  <c r="ZU60" i="3"/>
  <c r="ZU61" i="3"/>
  <c r="ZU65" i="3"/>
  <c r="ZU62" i="3"/>
  <c r="ZU56" i="3"/>
  <c r="ZU63" i="3"/>
  <c r="ZU57" i="3"/>
  <c r="ZU64" i="3"/>
  <c r="ZU59" i="3"/>
  <c r="ZU54" i="3"/>
  <c r="ZU52" i="3"/>
  <c r="ZU58" i="3"/>
  <c r="ZU55" i="3"/>
  <c r="ZU53" i="3"/>
  <c r="ZU48" i="3"/>
  <c r="ZU49" i="3"/>
  <c r="ZU51" i="3"/>
  <c r="ZU50" i="3"/>
  <c r="ZU47" i="3"/>
  <c r="ZU45" i="3"/>
  <c r="ZU43" i="3"/>
  <c r="ZU44" i="3"/>
  <c r="ZU39" i="3"/>
  <c r="ZU40" i="3"/>
  <c r="ZU46" i="3"/>
  <c r="ZU42" i="3"/>
  <c r="AAA97" i="3"/>
  <c r="AAA99" i="3"/>
  <c r="AAA98" i="3"/>
  <c r="AAA96" i="3"/>
  <c r="AAA94" i="3"/>
  <c r="AAA95" i="3"/>
  <c r="AAA93" i="3"/>
  <c r="AAA92" i="3"/>
  <c r="AAA91" i="3"/>
  <c r="AAA90" i="3"/>
  <c r="AAA87" i="3"/>
  <c r="AAA86" i="3"/>
  <c r="AAA85" i="3"/>
  <c r="AAA83" i="3"/>
  <c r="AAA88" i="3"/>
  <c r="AAA81" i="3"/>
  <c r="AAA84" i="3"/>
  <c r="AAA82" i="3"/>
  <c r="AAA80" i="3"/>
  <c r="AAA89" i="3"/>
  <c r="AAA79" i="3"/>
  <c r="AAA76" i="3"/>
  <c r="AAA78" i="3"/>
  <c r="AAA75" i="3"/>
  <c r="AAA77" i="3"/>
  <c r="AAA73" i="3"/>
  <c r="AAA66" i="3"/>
  <c r="AAA71" i="3"/>
  <c r="AAA67" i="3"/>
  <c r="AAA74" i="3"/>
  <c r="AAA70" i="3"/>
  <c r="AAA68" i="3"/>
  <c r="AAA72" i="3"/>
  <c r="AAA69" i="3"/>
  <c r="AAA65" i="3"/>
  <c r="AAA64" i="3"/>
  <c r="AAA60" i="3"/>
  <c r="AAA61" i="3"/>
  <c r="AAA62" i="3"/>
  <c r="AAA56" i="3"/>
  <c r="AAA63" i="3"/>
  <c r="AAA57" i="3"/>
  <c r="AAA59" i="3"/>
  <c r="AAA58" i="3"/>
  <c r="AAA54" i="3"/>
  <c r="AAA52" i="3"/>
  <c r="AAA55" i="3"/>
  <c r="AAA53" i="3"/>
  <c r="AAA48" i="3"/>
  <c r="AAA49" i="3"/>
  <c r="AAA51" i="3"/>
  <c r="AAA47" i="3"/>
  <c r="AAA45" i="3"/>
  <c r="AAA43" i="3"/>
  <c r="AAA44" i="3"/>
  <c r="AAA39" i="3"/>
  <c r="AAA40" i="3"/>
  <c r="AAA50" i="3"/>
  <c r="AAA46" i="3"/>
  <c r="AAA42" i="3"/>
  <c r="AAG97" i="3"/>
  <c r="AAG98" i="3"/>
  <c r="AAG96" i="3"/>
  <c r="AAG99" i="3"/>
  <c r="AAG93" i="3"/>
  <c r="AAG94" i="3"/>
  <c r="AAG95" i="3"/>
  <c r="AAG91" i="3"/>
  <c r="AAG92" i="3"/>
  <c r="AAG87" i="3"/>
  <c r="AAG89" i="3"/>
  <c r="AAG85" i="3"/>
  <c r="AAG83" i="3"/>
  <c r="AAG88" i="3"/>
  <c r="AAG86" i="3"/>
  <c r="AAG90" i="3"/>
  <c r="AAG81" i="3"/>
  <c r="AAG84" i="3"/>
  <c r="AAG80" i="3"/>
  <c r="AAG79" i="3"/>
  <c r="AAG76" i="3"/>
  <c r="AAG82" i="3"/>
  <c r="AAG78" i="3"/>
  <c r="AAG77" i="3"/>
  <c r="AAG75" i="3"/>
  <c r="AAG73" i="3"/>
  <c r="AAG66" i="3"/>
  <c r="AAG74" i="3"/>
  <c r="AAG72" i="3"/>
  <c r="AAG71" i="3"/>
  <c r="AAG67" i="3"/>
  <c r="AAG70" i="3"/>
  <c r="AAG68" i="3"/>
  <c r="AAG69" i="3"/>
  <c r="AAG60" i="3"/>
  <c r="AAG61" i="3"/>
  <c r="AAG64" i="3"/>
  <c r="AAG62" i="3"/>
  <c r="AAG56" i="3"/>
  <c r="AAG63" i="3"/>
  <c r="AAG57" i="3"/>
  <c r="AAG65" i="3"/>
  <c r="AAG59" i="3"/>
  <c r="AAG54" i="3"/>
  <c r="AAG52" i="3"/>
  <c r="AAG55" i="3"/>
  <c r="AAG53" i="3"/>
  <c r="AAG48" i="3"/>
  <c r="AAG49" i="3"/>
  <c r="AAG58" i="3"/>
  <c r="AAG51" i="3"/>
  <c r="AAG47" i="3"/>
  <c r="AAG45" i="3"/>
  <c r="AAG43" i="3"/>
  <c r="AAG44" i="3"/>
  <c r="AAG39" i="3"/>
  <c r="AAG40" i="3"/>
  <c r="AAG50" i="3"/>
  <c r="AAG46" i="3"/>
  <c r="AAG42" i="3"/>
  <c r="AAM97" i="3"/>
  <c r="AAM99" i="3"/>
  <c r="AAM98" i="3"/>
  <c r="AAM95" i="3"/>
  <c r="AAM93" i="3"/>
  <c r="AAM96" i="3"/>
  <c r="AAM94" i="3"/>
  <c r="AAM91" i="3"/>
  <c r="AAM90" i="3"/>
  <c r="AAM92" i="3"/>
  <c r="AAM89" i="3"/>
  <c r="AAM87" i="3"/>
  <c r="AAM85" i="3"/>
  <c r="AAM88" i="3"/>
  <c r="AAM86" i="3"/>
  <c r="AAM83" i="3"/>
  <c r="AAM81" i="3"/>
  <c r="AAM84" i="3"/>
  <c r="AAM80" i="3"/>
  <c r="AAM82" i="3"/>
  <c r="AAM79" i="3"/>
  <c r="AAM76" i="3"/>
  <c r="AAM78" i="3"/>
  <c r="AAM73" i="3"/>
  <c r="AAM77" i="3"/>
  <c r="AAM75" i="3"/>
  <c r="AAM74" i="3"/>
  <c r="AAM66" i="3"/>
  <c r="AAM71" i="3"/>
  <c r="AAM67" i="3"/>
  <c r="AAM70" i="3"/>
  <c r="AAM68" i="3"/>
  <c r="AAM69" i="3"/>
  <c r="AAM72" i="3"/>
  <c r="AAM60" i="3"/>
  <c r="AAM61" i="3"/>
  <c r="AAM65" i="3"/>
  <c r="AAM62" i="3"/>
  <c r="AAM56" i="3"/>
  <c r="AAM63" i="3"/>
  <c r="AAM57" i="3"/>
  <c r="AAM64" i="3"/>
  <c r="AAM59" i="3"/>
  <c r="AAM54" i="3"/>
  <c r="AAM52" i="3"/>
  <c r="AAM55" i="3"/>
  <c r="AAM53" i="3"/>
  <c r="AAM48" i="3"/>
  <c r="AAM49" i="3"/>
  <c r="AAM58" i="3"/>
  <c r="AAM51" i="3"/>
  <c r="AAM45" i="3"/>
  <c r="AAM43" i="3"/>
  <c r="AAM47" i="3"/>
  <c r="AAM44" i="3"/>
  <c r="AAM39" i="3"/>
  <c r="AAM50" i="3"/>
  <c r="AAM40" i="3"/>
  <c r="AAM41" i="3"/>
  <c r="AAM46" i="3"/>
  <c r="AAM42" i="3"/>
  <c r="AAS99" i="3"/>
  <c r="AAS97" i="3"/>
  <c r="AAS98" i="3"/>
  <c r="AAS96" i="3"/>
  <c r="AAS95" i="3"/>
  <c r="AAS93" i="3"/>
  <c r="AAS94" i="3"/>
  <c r="AAS92" i="3"/>
  <c r="AAS91" i="3"/>
  <c r="AAS90" i="3"/>
  <c r="AAS87" i="3"/>
  <c r="AAS85" i="3"/>
  <c r="AAS83" i="3"/>
  <c r="AAS89" i="3"/>
  <c r="AAS86" i="3"/>
  <c r="AAS88" i="3"/>
  <c r="AAS81" i="3"/>
  <c r="AAS84" i="3"/>
  <c r="AAS80" i="3"/>
  <c r="AAS79" i="3"/>
  <c r="AAS82" i="3"/>
  <c r="AAS76" i="3"/>
  <c r="AAS78" i="3"/>
  <c r="AAS75" i="3"/>
  <c r="Z75" i="3" s="1"/>
  <c r="AC75" i="3" s="1"/>
  <c r="AAS77" i="3"/>
  <c r="AAS73" i="3"/>
  <c r="AAS66" i="3"/>
  <c r="AAS71" i="3"/>
  <c r="AAS67" i="3"/>
  <c r="AAS70" i="3"/>
  <c r="AAS68" i="3"/>
  <c r="AAS72" i="3"/>
  <c r="AAS69" i="3"/>
  <c r="AAS74" i="3"/>
  <c r="AAS65" i="3"/>
  <c r="AAS64" i="3"/>
  <c r="AAS60" i="3"/>
  <c r="AAS61" i="3"/>
  <c r="AAS62" i="3"/>
  <c r="AAS56" i="3"/>
  <c r="AAS63" i="3"/>
  <c r="AAS57" i="3"/>
  <c r="AAS59" i="3"/>
  <c r="AAS54" i="3"/>
  <c r="AAS52" i="3"/>
  <c r="AAS55" i="3"/>
  <c r="AAS53" i="3"/>
  <c r="AAS48" i="3"/>
  <c r="AAS58" i="3"/>
  <c r="AAS49" i="3"/>
  <c r="AAS51" i="3"/>
  <c r="AAS45" i="3"/>
  <c r="AAS43" i="3"/>
  <c r="AAS44" i="3"/>
  <c r="AAS50" i="3"/>
  <c r="AAS47" i="3"/>
  <c r="AAS39" i="3"/>
  <c r="AAS40" i="3"/>
  <c r="AAS41" i="3"/>
  <c r="AAS46" i="3"/>
  <c r="AAS42" i="3"/>
  <c r="AAY97" i="3"/>
  <c r="AAY99" i="3"/>
  <c r="AAY98" i="3"/>
  <c r="AAY95" i="3"/>
  <c r="AAY96" i="3"/>
  <c r="AAY94" i="3"/>
  <c r="AAY93" i="3"/>
  <c r="AAY91" i="3"/>
  <c r="AAY89" i="3"/>
  <c r="AAY92" i="3"/>
  <c r="AAY90" i="3"/>
  <c r="AAY87" i="3"/>
  <c r="AAY86" i="3"/>
  <c r="AAY85" i="3"/>
  <c r="AAY83" i="3"/>
  <c r="AAY88" i="3"/>
  <c r="AAY81" i="3"/>
  <c r="AAY84" i="3"/>
  <c r="AAY82" i="3"/>
  <c r="AAY80" i="3"/>
  <c r="AAY79" i="3"/>
  <c r="AAY76" i="3"/>
  <c r="AAY78" i="3"/>
  <c r="AAY77" i="3"/>
  <c r="AAY75" i="3"/>
  <c r="AAY73" i="3"/>
  <c r="AAY66" i="3"/>
  <c r="AAY72" i="3"/>
  <c r="AAY71" i="3"/>
  <c r="AAY67" i="3"/>
  <c r="AAY70" i="3"/>
  <c r="AAY68" i="3"/>
  <c r="AAY69" i="3"/>
  <c r="AAY74" i="3"/>
  <c r="AAY60" i="3"/>
  <c r="AAY61" i="3"/>
  <c r="AAY64" i="3"/>
  <c r="AAY62" i="3"/>
  <c r="AAY56" i="3"/>
  <c r="AAY63" i="3"/>
  <c r="AAY57" i="3"/>
  <c r="AAY65" i="3"/>
  <c r="AAY59" i="3"/>
  <c r="AAY54" i="3"/>
  <c r="AAY52" i="3"/>
  <c r="AAY55" i="3"/>
  <c r="AAY53" i="3"/>
  <c r="AAY58" i="3"/>
  <c r="AAY48" i="3"/>
  <c r="AAY49" i="3"/>
  <c r="AAY51" i="3"/>
  <c r="AAY45" i="3"/>
  <c r="AAY43" i="3"/>
  <c r="AAY50" i="3"/>
  <c r="AAY44" i="3"/>
  <c r="AAY39" i="3"/>
  <c r="AAY47" i="3"/>
  <c r="AAY40" i="3"/>
  <c r="AAY41" i="3"/>
  <c r="AAY46" i="3"/>
  <c r="AAY42" i="3"/>
  <c r="ABE99" i="3"/>
  <c r="ABE97" i="3"/>
  <c r="ABE98" i="3"/>
  <c r="ABE96" i="3"/>
  <c r="ABE95" i="3"/>
  <c r="ABE94" i="3"/>
  <c r="ABE91" i="3"/>
  <c r="ABE93" i="3"/>
  <c r="ABE87" i="3"/>
  <c r="ABE92" i="3"/>
  <c r="ABE90" i="3"/>
  <c r="ABE89" i="3"/>
  <c r="ABE85" i="3"/>
  <c r="ABE88" i="3"/>
  <c r="ABE83" i="3"/>
  <c r="ABE86" i="3"/>
  <c r="ABE81" i="3"/>
  <c r="ABE80" i="3"/>
  <c r="ABE84" i="3"/>
  <c r="ABE79" i="3"/>
  <c r="ABE82" i="3"/>
  <c r="ABE76" i="3"/>
  <c r="ABE78" i="3"/>
  <c r="ABE73" i="3"/>
  <c r="ABE77" i="3"/>
  <c r="ABE75" i="3"/>
  <c r="ABE66" i="3"/>
  <c r="ABE71" i="3"/>
  <c r="ABE67" i="3"/>
  <c r="ABE70" i="3"/>
  <c r="ABE68" i="3"/>
  <c r="ABE74" i="3"/>
  <c r="ABE69" i="3"/>
  <c r="ABE72" i="3"/>
  <c r="ABE60" i="3"/>
  <c r="ABE61" i="3"/>
  <c r="ABE65" i="3"/>
  <c r="ABE62" i="3"/>
  <c r="ABE56" i="3"/>
  <c r="ABE63" i="3"/>
  <c r="ABE57" i="3"/>
  <c r="ABE64" i="3"/>
  <c r="ABE59" i="3"/>
  <c r="ABE54" i="3"/>
  <c r="ABE52" i="3"/>
  <c r="ABE58" i="3"/>
  <c r="ABE55" i="3"/>
  <c r="ABE53" i="3"/>
  <c r="ABE48" i="3"/>
  <c r="ABE49" i="3"/>
  <c r="ABE51" i="3"/>
  <c r="ABE50" i="3"/>
  <c r="ABE45" i="3"/>
  <c r="ABE43" i="3"/>
  <c r="ABE44" i="3"/>
  <c r="ABE39" i="3"/>
  <c r="ABE40" i="3"/>
  <c r="ABE47" i="3"/>
  <c r="ABE41" i="3"/>
  <c r="ABE46" i="3"/>
  <c r="ABE42" i="3"/>
  <c r="ABK97" i="3"/>
  <c r="ABK99" i="3"/>
  <c r="ABK96" i="3"/>
  <c r="ABK98" i="3"/>
  <c r="ABK94" i="3"/>
  <c r="ABK95" i="3"/>
  <c r="ABK92" i="3"/>
  <c r="ABK91" i="3"/>
  <c r="ABK93" i="3"/>
  <c r="ABK90" i="3"/>
  <c r="ABK87" i="3"/>
  <c r="ABK89" i="3"/>
  <c r="ABK86" i="3"/>
  <c r="ABK85" i="3"/>
  <c r="ABK83" i="3"/>
  <c r="ABK88" i="3"/>
  <c r="ABK81" i="3"/>
  <c r="ABK84" i="3"/>
  <c r="ABK80" i="3"/>
  <c r="ABK82" i="3"/>
  <c r="ABK79" i="3"/>
  <c r="ABK76" i="3"/>
  <c r="ABK78" i="3"/>
  <c r="ABK75" i="3"/>
  <c r="ABK77" i="3"/>
  <c r="ABK73" i="3"/>
  <c r="ABK66" i="3"/>
  <c r="ABK71" i="3"/>
  <c r="ABK67" i="3"/>
  <c r="ABK74" i="3"/>
  <c r="ABK70" i="3"/>
  <c r="ABK68" i="3"/>
  <c r="ABK72" i="3"/>
  <c r="ABK69" i="3"/>
  <c r="ABK65" i="3"/>
  <c r="ABK64" i="3"/>
  <c r="ABK60" i="3"/>
  <c r="ABK61" i="3"/>
  <c r="ABK62" i="3"/>
  <c r="ABK56" i="3"/>
  <c r="ABK63" i="3"/>
  <c r="ABK57" i="3"/>
  <c r="ABK59" i="3"/>
  <c r="ABK58" i="3"/>
  <c r="ABK54" i="3"/>
  <c r="ABK52" i="3"/>
  <c r="ABK55" i="3"/>
  <c r="ABK53" i="3"/>
  <c r="ABK48" i="3"/>
  <c r="ABK49" i="3"/>
  <c r="ABK51" i="3"/>
  <c r="ABK45" i="3"/>
  <c r="ABK43" i="3"/>
  <c r="ABK44" i="3"/>
  <c r="ABK39" i="3"/>
  <c r="ABK40" i="3"/>
  <c r="ABK41" i="3"/>
  <c r="ABK50" i="3"/>
  <c r="ABK47" i="3"/>
  <c r="ABK46" i="3"/>
  <c r="ABK42" i="3"/>
  <c r="ABQ97" i="3"/>
  <c r="ABQ99" i="3"/>
  <c r="ABQ98" i="3"/>
  <c r="ABQ96" i="3"/>
  <c r="ABQ94" i="3"/>
  <c r="ABQ95" i="3"/>
  <c r="ABQ93" i="3"/>
  <c r="ABQ91" i="3"/>
  <c r="ABQ87" i="3"/>
  <c r="ABQ90" i="3"/>
  <c r="ABQ92" i="3"/>
  <c r="ABQ89" i="3"/>
  <c r="ABQ85" i="3"/>
  <c r="ABQ83" i="3"/>
  <c r="ABQ86" i="3"/>
  <c r="ABQ88" i="3"/>
  <c r="ABQ81" i="3"/>
  <c r="ABQ80" i="3"/>
  <c r="ABQ79" i="3"/>
  <c r="ABQ84" i="3"/>
  <c r="ABQ82" i="3"/>
  <c r="ABQ76" i="3"/>
  <c r="ABQ78" i="3"/>
  <c r="ABQ77" i="3"/>
  <c r="ABQ75" i="3"/>
  <c r="ABQ73" i="3"/>
  <c r="ABQ66" i="3"/>
  <c r="ABQ74" i="3"/>
  <c r="ABQ72" i="3"/>
  <c r="ABQ71" i="3"/>
  <c r="ABQ67" i="3"/>
  <c r="ABQ70" i="3"/>
  <c r="ABQ68" i="3"/>
  <c r="ABQ69" i="3"/>
  <c r="ABQ60" i="3"/>
  <c r="ABQ61" i="3"/>
  <c r="ABQ64" i="3"/>
  <c r="ABQ62" i="3"/>
  <c r="ABQ56" i="3"/>
  <c r="ABQ63" i="3"/>
  <c r="ABQ57" i="3"/>
  <c r="ABQ65" i="3"/>
  <c r="ABQ59" i="3"/>
  <c r="ABQ54" i="3"/>
  <c r="ABQ52" i="3"/>
  <c r="ABQ55" i="3"/>
  <c r="ABQ53" i="3"/>
  <c r="ABQ48" i="3"/>
  <c r="ABQ49" i="3"/>
  <c r="ABQ58" i="3"/>
  <c r="ABQ51" i="3"/>
  <c r="ABQ47" i="3"/>
  <c r="ABQ45" i="3"/>
  <c r="ABQ43" i="3"/>
  <c r="ABQ44" i="3"/>
  <c r="ABQ39" i="3"/>
  <c r="ABQ40" i="3"/>
  <c r="ABQ50" i="3"/>
  <c r="ABQ41" i="3"/>
  <c r="ABQ46" i="3"/>
  <c r="ABQ42" i="3"/>
  <c r="ABW99" i="3"/>
  <c r="ABW97" i="3"/>
  <c r="ABW98" i="3"/>
  <c r="ABW94" i="3"/>
  <c r="ABW95" i="3"/>
  <c r="ABW92" i="3"/>
  <c r="ABW93" i="3"/>
  <c r="ABW96" i="3"/>
  <c r="ABW91" i="3"/>
  <c r="ABW90" i="3"/>
  <c r="ABW89" i="3"/>
  <c r="ABW87" i="3"/>
  <c r="ABW85" i="3"/>
  <c r="ABW88" i="3"/>
  <c r="ABW83" i="3"/>
  <c r="ABW86" i="3"/>
  <c r="ABW81" i="3"/>
  <c r="ABW84" i="3"/>
  <c r="ABW82" i="3"/>
  <c r="ABW80" i="3"/>
  <c r="ABW79" i="3"/>
  <c r="ABW76" i="3"/>
  <c r="ABW78" i="3"/>
  <c r="ABW73" i="3"/>
  <c r="ABW77" i="3"/>
  <c r="ABW75" i="3"/>
  <c r="ABW74" i="3"/>
  <c r="ABW66" i="3"/>
  <c r="ABW71" i="3"/>
  <c r="ABW67" i="3"/>
  <c r="ABW70" i="3"/>
  <c r="ABW68" i="3"/>
  <c r="ABW69" i="3"/>
  <c r="ABW72" i="3"/>
  <c r="ABW60" i="3"/>
  <c r="ABW61" i="3"/>
  <c r="ABW65" i="3"/>
  <c r="ABW62" i="3"/>
  <c r="ABW56" i="3"/>
  <c r="ABW63" i="3"/>
  <c r="ABW57" i="3"/>
  <c r="ABW64" i="3"/>
  <c r="ABW59" i="3"/>
  <c r="ABW54" i="3"/>
  <c r="ABW52" i="3"/>
  <c r="ABW55" i="3"/>
  <c r="ABW53" i="3"/>
  <c r="ABW48" i="3"/>
  <c r="ABW49" i="3"/>
  <c r="ABW58" i="3"/>
  <c r="ABW51" i="3"/>
  <c r="ABW45" i="3"/>
  <c r="ABW43" i="3"/>
  <c r="ABW47" i="3"/>
  <c r="ABW44" i="3"/>
  <c r="ABW39" i="3"/>
  <c r="ABW50" i="3"/>
  <c r="ABW40" i="3"/>
  <c r="ABW41" i="3"/>
  <c r="ABW46" i="3"/>
  <c r="ABW42" i="3"/>
  <c r="ACC99" i="3"/>
  <c r="ACC97" i="3"/>
  <c r="ACC98" i="3"/>
  <c r="ACC96" i="3"/>
  <c r="ACC94" i="3"/>
  <c r="ACC92" i="3"/>
  <c r="ACC95" i="3"/>
  <c r="ACC91" i="3"/>
  <c r="ACC93" i="3"/>
  <c r="ACC90" i="3"/>
  <c r="ACC87" i="3"/>
  <c r="ACC85" i="3"/>
  <c r="ACC83" i="3"/>
  <c r="ACC89" i="3"/>
  <c r="ACC86" i="3"/>
  <c r="ACC88" i="3"/>
  <c r="ACC81" i="3"/>
  <c r="ACC84" i="3"/>
  <c r="ACC80" i="3"/>
  <c r="ACC79" i="3"/>
  <c r="ACC82" i="3"/>
  <c r="ACC76" i="3"/>
  <c r="ACC78" i="3"/>
  <c r="ACC75" i="3"/>
  <c r="ACC77" i="3"/>
  <c r="ACC73" i="3"/>
  <c r="ACC66" i="3"/>
  <c r="ACC71" i="3"/>
  <c r="ACC67" i="3"/>
  <c r="ACC70" i="3"/>
  <c r="ACC68" i="3"/>
  <c r="ACC72" i="3"/>
  <c r="ACC69" i="3"/>
  <c r="ACC74" i="3"/>
  <c r="ACC65" i="3"/>
  <c r="ACC64" i="3"/>
  <c r="ACC60" i="3"/>
  <c r="ACC61" i="3"/>
  <c r="ACC62" i="3"/>
  <c r="ACC56" i="3"/>
  <c r="ACC63" i="3"/>
  <c r="ACC57" i="3"/>
  <c r="ACC59" i="3"/>
  <c r="ACC54" i="3"/>
  <c r="ACC52" i="3"/>
  <c r="ACC55" i="3"/>
  <c r="ACC53" i="3"/>
  <c r="ACC48" i="3"/>
  <c r="ACC58" i="3"/>
  <c r="ACC49" i="3"/>
  <c r="ACC51" i="3"/>
  <c r="ACC45" i="3"/>
  <c r="ACC43" i="3"/>
  <c r="ACC44" i="3"/>
  <c r="ACC50" i="3"/>
  <c r="ACC47" i="3"/>
  <c r="ACC39" i="3"/>
  <c r="ACC40" i="3"/>
  <c r="ACC41" i="3"/>
  <c r="ACC46" i="3"/>
  <c r="ACC42" i="3"/>
  <c r="ACI99" i="3"/>
  <c r="ACI97" i="3"/>
  <c r="ACI95" i="3"/>
  <c r="ACI98" i="3"/>
  <c r="ACI93" i="3"/>
  <c r="ACI96" i="3"/>
  <c r="ACI92" i="3"/>
  <c r="ACI91" i="3"/>
  <c r="ACI89" i="3"/>
  <c r="ACI94" i="3"/>
  <c r="ACI90" i="3"/>
  <c r="ACI87" i="3"/>
  <c r="ACI86" i="3"/>
  <c r="ACI85" i="3"/>
  <c r="ACI83" i="3"/>
  <c r="ACI88" i="3"/>
  <c r="ACI81" i="3"/>
  <c r="ACI80" i="3"/>
  <c r="ACI84" i="3"/>
  <c r="ACI82" i="3"/>
  <c r="ACI79" i="3"/>
  <c r="ACI76" i="3"/>
  <c r="ACI78" i="3"/>
  <c r="ACI77" i="3"/>
  <c r="ACI75" i="3"/>
  <c r="ACI73" i="3"/>
  <c r="ACI66" i="3"/>
  <c r="ACI72" i="3"/>
  <c r="ACI71" i="3"/>
  <c r="ACI67" i="3"/>
  <c r="ACI70" i="3"/>
  <c r="ACI68" i="3"/>
  <c r="ACI69" i="3"/>
  <c r="ACI74" i="3"/>
  <c r="ACI60" i="3"/>
  <c r="ACI61" i="3"/>
  <c r="ACI64" i="3"/>
  <c r="ACI62" i="3"/>
  <c r="ACI56" i="3"/>
  <c r="ACI63" i="3"/>
  <c r="ACI57" i="3"/>
  <c r="ACI65" i="3"/>
  <c r="ACI59" i="3"/>
  <c r="ACI54" i="3"/>
  <c r="ACI52" i="3"/>
  <c r="ACI55" i="3"/>
  <c r="ACI53" i="3"/>
  <c r="ACI47" i="3"/>
  <c r="ACI58" i="3"/>
  <c r="ACI48" i="3"/>
  <c r="ACI49" i="3"/>
  <c r="ACI51" i="3"/>
  <c r="ACI45" i="3"/>
  <c r="ACI43" i="3"/>
  <c r="ACI50" i="3"/>
  <c r="ACI44" i="3"/>
  <c r="ACI39" i="3"/>
  <c r="ACI40" i="3"/>
  <c r="ACI41" i="3"/>
  <c r="ACI46" i="3"/>
  <c r="ACI42" i="3"/>
  <c r="ACO99" i="3"/>
  <c r="ACO97" i="3"/>
  <c r="ACO98" i="3"/>
  <c r="ACO96" i="3"/>
  <c r="ACO94" i="3"/>
  <c r="ACO95" i="3"/>
  <c r="ACO93" i="3"/>
  <c r="ACO92" i="3"/>
  <c r="ACO91" i="3"/>
  <c r="ACO87" i="3"/>
  <c r="ACO90" i="3"/>
  <c r="ACO89" i="3"/>
  <c r="ACO85" i="3"/>
  <c r="ACO88" i="3"/>
  <c r="ACO86" i="3"/>
  <c r="ACO83" i="3"/>
  <c r="ACO81" i="3"/>
  <c r="ACO84" i="3"/>
  <c r="ACO80" i="3"/>
  <c r="ACO79" i="3"/>
  <c r="ACO76" i="3"/>
  <c r="ACO82" i="3"/>
  <c r="ACO78" i="3"/>
  <c r="ACO73" i="3"/>
  <c r="ACO77" i="3"/>
  <c r="ACO75" i="3"/>
  <c r="ACO66" i="3"/>
  <c r="ACO71" i="3"/>
  <c r="ACO67" i="3"/>
  <c r="ACO70" i="3"/>
  <c r="ACO68" i="3"/>
  <c r="ACO74" i="3"/>
  <c r="ACO69" i="3"/>
  <c r="ACO72" i="3"/>
  <c r="ACO60" i="3"/>
  <c r="ACO61" i="3"/>
  <c r="ACO65" i="3"/>
  <c r="ACO62" i="3"/>
  <c r="ACO56" i="3"/>
  <c r="ACO63" i="3"/>
  <c r="ACO57" i="3"/>
  <c r="ACO64" i="3"/>
  <c r="ACO59" i="3"/>
  <c r="ACO54" i="3"/>
  <c r="ACO52" i="3"/>
  <c r="ACO58" i="3"/>
  <c r="ACO55" i="3"/>
  <c r="ACO53" i="3"/>
  <c r="ACO47" i="3"/>
  <c r="ACO48" i="3"/>
  <c r="ACO49" i="3"/>
  <c r="ACO50" i="3"/>
  <c r="ACO51" i="3"/>
  <c r="ACO45" i="3"/>
  <c r="ACO43" i="3"/>
  <c r="ACO44" i="3"/>
  <c r="ACO39" i="3"/>
  <c r="ACO40" i="3"/>
  <c r="ACO41" i="3"/>
  <c r="ACO46" i="3"/>
  <c r="ACO42" i="3"/>
  <c r="ACU99" i="3"/>
  <c r="ACU97" i="3"/>
  <c r="ACU98" i="3"/>
  <c r="ACU96" i="3"/>
  <c r="ACU94" i="3"/>
  <c r="ACU95" i="3"/>
  <c r="ACU92" i="3"/>
  <c r="ACU91" i="3"/>
  <c r="ACU93" i="3"/>
  <c r="ACU90" i="3"/>
  <c r="ACU87" i="3"/>
  <c r="ACU86" i="3"/>
  <c r="ACU85" i="3"/>
  <c r="ACU83" i="3"/>
  <c r="ACU89" i="3"/>
  <c r="ACU88" i="3"/>
  <c r="ACU81" i="3"/>
  <c r="ACU84" i="3"/>
  <c r="ACU82" i="3"/>
  <c r="ACU80" i="3"/>
  <c r="ACU79" i="3"/>
  <c r="ACU76" i="3"/>
  <c r="ACU78" i="3"/>
  <c r="ACU75" i="3"/>
  <c r="ACU77" i="3"/>
  <c r="ACU73" i="3"/>
  <c r="ACU66" i="3"/>
  <c r="ACU71" i="3"/>
  <c r="ACU67" i="3"/>
  <c r="ACU74" i="3"/>
  <c r="ACU70" i="3"/>
  <c r="ACU68" i="3"/>
  <c r="ACU72" i="3"/>
  <c r="ACU69" i="3"/>
  <c r="ACU65" i="3"/>
  <c r="ACU64" i="3"/>
  <c r="ACU60" i="3"/>
  <c r="ACU61" i="3"/>
  <c r="ACU62" i="3"/>
  <c r="ACU56" i="3"/>
  <c r="ACU63" i="3"/>
  <c r="ACU57" i="3"/>
  <c r="ACU59" i="3"/>
  <c r="ACU58" i="3"/>
  <c r="ACU54" i="3"/>
  <c r="ACU52" i="3"/>
  <c r="ACU55" i="3"/>
  <c r="ACU53" i="3"/>
  <c r="ACU47" i="3"/>
  <c r="ACU48" i="3"/>
  <c r="ACU49" i="3"/>
  <c r="ACU50" i="3"/>
  <c r="ACU51" i="3"/>
  <c r="ACU45" i="3"/>
  <c r="ACU43" i="3"/>
  <c r="ACU44" i="3"/>
  <c r="ACU39" i="3"/>
  <c r="ACU40" i="3"/>
  <c r="ACU41" i="3"/>
  <c r="ACU46" i="3"/>
  <c r="ACU42" i="3"/>
  <c r="ADA99" i="3"/>
  <c r="ADA97" i="3"/>
  <c r="ADA98" i="3"/>
  <c r="ADA96" i="3"/>
  <c r="ADA95" i="3"/>
  <c r="ADA92" i="3"/>
  <c r="ADA94" i="3"/>
  <c r="ADA91" i="3"/>
  <c r="ADA87" i="3"/>
  <c r="ADA93" i="3"/>
  <c r="ADA89" i="3"/>
  <c r="ADA90" i="3"/>
  <c r="ADA85" i="3"/>
  <c r="ADA83" i="3"/>
  <c r="ADA88" i="3"/>
  <c r="ADA81" i="3"/>
  <c r="ADA86" i="3"/>
  <c r="ADA84" i="3"/>
  <c r="ADA80" i="3"/>
  <c r="ADA79" i="3"/>
  <c r="ADA76" i="3"/>
  <c r="ADA82" i="3"/>
  <c r="ADA78" i="3"/>
  <c r="ADA77" i="3"/>
  <c r="ADA75" i="3"/>
  <c r="ADA73" i="3"/>
  <c r="ADA66" i="3"/>
  <c r="ADA74" i="3"/>
  <c r="ADA72" i="3"/>
  <c r="ADA71" i="3"/>
  <c r="ADA67" i="3"/>
  <c r="ADA70" i="3"/>
  <c r="ADA68" i="3"/>
  <c r="ADA69" i="3"/>
  <c r="ADA60" i="3"/>
  <c r="ADA61" i="3"/>
  <c r="ADA64" i="3"/>
  <c r="ADA62" i="3"/>
  <c r="ADA56" i="3"/>
  <c r="ADA63" i="3"/>
  <c r="ADA57" i="3"/>
  <c r="ADA65" i="3"/>
  <c r="ADA59" i="3"/>
  <c r="ADA54" i="3"/>
  <c r="ADA52" i="3"/>
  <c r="ADA55" i="3"/>
  <c r="ADA53" i="3"/>
  <c r="ADA47" i="3"/>
  <c r="ADA48" i="3"/>
  <c r="ADA49" i="3"/>
  <c r="ADA50" i="3"/>
  <c r="ADA58" i="3"/>
  <c r="ADA51" i="3"/>
  <c r="ADA45" i="3"/>
  <c r="ADA43" i="3"/>
  <c r="ADA44" i="3"/>
  <c r="ADA39" i="3"/>
  <c r="ADA40" i="3"/>
  <c r="ADA41" i="3"/>
  <c r="ADA46" i="3"/>
  <c r="ADA42" i="3"/>
  <c r="ADG99" i="3"/>
  <c r="ADG97" i="3"/>
  <c r="ADG98" i="3"/>
  <c r="ADG95" i="3"/>
  <c r="ADG96" i="3"/>
  <c r="ADG93" i="3"/>
  <c r="ADG92" i="3"/>
  <c r="ADG94" i="3"/>
  <c r="ADG91" i="3"/>
  <c r="ADG90" i="3"/>
  <c r="ADG89" i="3"/>
  <c r="ADG87" i="3"/>
  <c r="ADG85" i="3"/>
  <c r="ADG88" i="3"/>
  <c r="ADG83" i="3"/>
  <c r="ADG86" i="3"/>
  <c r="ADG81" i="3"/>
  <c r="ADG84" i="3"/>
  <c r="ADG80" i="3"/>
  <c r="ADG82" i="3"/>
  <c r="ADG79" i="3"/>
  <c r="ADG76" i="3"/>
  <c r="ADG78" i="3"/>
  <c r="ADG73" i="3"/>
  <c r="ADG77" i="3"/>
  <c r="ADG75" i="3"/>
  <c r="ADG74" i="3"/>
  <c r="ADG66" i="3"/>
  <c r="ADG71" i="3"/>
  <c r="ADG67" i="3"/>
  <c r="ADG70" i="3"/>
  <c r="ADG68" i="3"/>
  <c r="ADG69" i="3"/>
  <c r="ADG72" i="3"/>
  <c r="ADG60" i="3"/>
  <c r="ADG61" i="3"/>
  <c r="ADG65" i="3"/>
  <c r="ADG62" i="3"/>
  <c r="ADG56" i="3"/>
  <c r="ADG63" i="3"/>
  <c r="ADG57" i="3"/>
  <c r="ADG64" i="3"/>
  <c r="ADG59" i="3"/>
  <c r="ADG54" i="3"/>
  <c r="ADG52" i="3"/>
  <c r="ADG55" i="3"/>
  <c r="ADG53" i="3"/>
  <c r="ADG47" i="3"/>
  <c r="ADG48" i="3"/>
  <c r="ADG49" i="3"/>
  <c r="ADG58" i="3"/>
  <c r="ADG50" i="3"/>
  <c r="ADG51" i="3"/>
  <c r="ADG45" i="3"/>
  <c r="ADG43" i="3"/>
  <c r="ADG44" i="3"/>
  <c r="ADG39" i="3"/>
  <c r="ADG40" i="3"/>
  <c r="ADG41" i="3"/>
  <c r="ADG46" i="3"/>
  <c r="ADG42" i="3"/>
  <c r="ADM99" i="3"/>
  <c r="ADM97" i="3"/>
  <c r="ADM98" i="3"/>
  <c r="ADM96" i="3"/>
  <c r="ADM95" i="3"/>
  <c r="ADM92" i="3"/>
  <c r="ADM94" i="3"/>
  <c r="ADM93" i="3"/>
  <c r="ADM91" i="3"/>
  <c r="ADM90" i="3"/>
  <c r="ADM87" i="3"/>
  <c r="ADM89" i="3"/>
  <c r="ADM85" i="3"/>
  <c r="ADM83" i="3"/>
  <c r="ADM88" i="3"/>
  <c r="ADM81" i="3"/>
  <c r="ADM84" i="3"/>
  <c r="ADM86" i="3"/>
  <c r="ADM80" i="3"/>
  <c r="ADM79" i="3"/>
  <c r="ADM82" i="3"/>
  <c r="ADM76" i="3"/>
  <c r="ADM78" i="3"/>
  <c r="ADM75" i="3"/>
  <c r="ADM77" i="3"/>
  <c r="ADM73" i="3"/>
  <c r="ADM66" i="3"/>
  <c r="ADM67" i="3"/>
  <c r="ADM71" i="3"/>
  <c r="ADM70" i="3"/>
  <c r="ADM68" i="3"/>
  <c r="ADM72" i="3"/>
  <c r="ADM69" i="3"/>
  <c r="ADM74" i="3"/>
  <c r="ADM65" i="3"/>
  <c r="ADM64" i="3"/>
  <c r="ADM60" i="3"/>
  <c r="ADM61" i="3"/>
  <c r="ADM62" i="3"/>
  <c r="ADM56" i="3"/>
  <c r="ADM63" i="3"/>
  <c r="ADM57" i="3"/>
  <c r="ADM59" i="3"/>
  <c r="ADM54" i="3"/>
  <c r="ADM52" i="3"/>
  <c r="ADM55" i="3"/>
  <c r="ADM53" i="3"/>
  <c r="ADM47" i="3"/>
  <c r="ADM48" i="3"/>
  <c r="ADM58" i="3"/>
  <c r="ADM49" i="3"/>
  <c r="ADM50" i="3"/>
  <c r="ADM51" i="3"/>
  <c r="ADM45" i="3"/>
  <c r="ADM43" i="3"/>
  <c r="ADM44" i="3"/>
  <c r="ADM39" i="3"/>
  <c r="ADM40" i="3"/>
  <c r="ADM41" i="3"/>
  <c r="ADM46" i="3"/>
  <c r="ADM42" i="3"/>
  <c r="ADS99" i="3"/>
  <c r="ADS97" i="3"/>
  <c r="ADS98" i="3"/>
  <c r="ADS95" i="3"/>
  <c r="ADS93" i="3"/>
  <c r="ADS96" i="3"/>
  <c r="ADS92" i="3"/>
  <c r="ADS94" i="3"/>
  <c r="ADS91" i="3"/>
  <c r="ADS89" i="3"/>
  <c r="ADS90" i="3"/>
  <c r="ADS87" i="3"/>
  <c r="ADS86" i="3"/>
  <c r="ADS85" i="3"/>
  <c r="ADS83" i="3"/>
  <c r="ADS88" i="3"/>
  <c r="ADS81" i="3"/>
  <c r="ADS84" i="3"/>
  <c r="ADS82" i="3"/>
  <c r="ADS80" i="3"/>
  <c r="ADS79" i="3"/>
  <c r="ADS76" i="3"/>
  <c r="ADS78" i="3"/>
  <c r="ADS77" i="3"/>
  <c r="ADS75" i="3"/>
  <c r="ADS73" i="3"/>
  <c r="ADS66" i="3"/>
  <c r="ADS72" i="3"/>
  <c r="ADS67" i="3"/>
  <c r="ADS70" i="3"/>
  <c r="ADS68" i="3"/>
  <c r="ADS71" i="3"/>
  <c r="ADS69" i="3"/>
  <c r="ADS74" i="3"/>
  <c r="ADS60" i="3"/>
  <c r="ADS61" i="3"/>
  <c r="ADS64" i="3"/>
  <c r="ADS62" i="3"/>
  <c r="ADS56" i="3"/>
  <c r="ADS63" i="3"/>
  <c r="ADS57" i="3"/>
  <c r="ADS65" i="3"/>
  <c r="ADS58" i="3"/>
  <c r="ADS59" i="3"/>
  <c r="ADS54" i="3"/>
  <c r="ADS52" i="3"/>
  <c r="ADS55" i="3"/>
  <c r="ADS53" i="3"/>
  <c r="ADS47" i="3"/>
  <c r="ADS48" i="3"/>
  <c r="ADS49" i="3"/>
  <c r="ADS50" i="3"/>
  <c r="ADS51" i="3"/>
  <c r="ADS45" i="3"/>
  <c r="ADS43" i="3"/>
  <c r="ADS44" i="3"/>
  <c r="ADS39" i="3"/>
  <c r="ADS40" i="3"/>
  <c r="ADS41" i="3"/>
  <c r="ADS46" i="3"/>
  <c r="ADS42" i="3"/>
  <c r="ADY99" i="3"/>
  <c r="ADY97" i="3"/>
  <c r="ADY96" i="3"/>
  <c r="ADY98" i="3"/>
  <c r="ADY95" i="3"/>
  <c r="ADY92" i="3"/>
  <c r="ADY94" i="3"/>
  <c r="ADY93" i="3"/>
  <c r="ADY91" i="3"/>
  <c r="ADY87" i="3"/>
  <c r="ADY89" i="3"/>
  <c r="ADY88" i="3"/>
  <c r="ADY90" i="3"/>
  <c r="ADY83" i="3"/>
  <c r="ADY85" i="3"/>
  <c r="ADY86" i="3"/>
  <c r="ADY81" i="3"/>
  <c r="ADY80" i="3"/>
  <c r="ADY84" i="3"/>
  <c r="ADY79" i="3"/>
  <c r="ADY82" i="3"/>
  <c r="ADY76" i="3"/>
  <c r="ADY78" i="3"/>
  <c r="ADY73" i="3"/>
  <c r="ADY77" i="3"/>
  <c r="ADY75" i="3"/>
  <c r="ADY66" i="3"/>
  <c r="ADY67" i="3"/>
  <c r="ADY70" i="3"/>
  <c r="ADY68" i="3"/>
  <c r="ADY74" i="3"/>
  <c r="ADY69" i="3"/>
  <c r="ADY71" i="3"/>
  <c r="ADY72" i="3"/>
  <c r="ADY60" i="3"/>
  <c r="ADY61" i="3"/>
  <c r="ADY65" i="3"/>
  <c r="ADY62" i="3"/>
  <c r="ADY56" i="3"/>
  <c r="ADY63" i="3"/>
  <c r="ADY57" i="3"/>
  <c r="ADY64" i="3"/>
  <c r="ADY58" i="3"/>
  <c r="ADY59" i="3"/>
  <c r="ADY54" i="3"/>
  <c r="ADY52" i="3"/>
  <c r="ADY55" i="3"/>
  <c r="ADY53" i="3"/>
  <c r="ADY47" i="3"/>
  <c r="ADY48" i="3"/>
  <c r="ADY49" i="3"/>
  <c r="ADY50" i="3"/>
  <c r="ADY51" i="3"/>
  <c r="ADY45" i="3"/>
  <c r="ADY43" i="3"/>
  <c r="ADY44" i="3"/>
  <c r="ADY39" i="3"/>
  <c r="ADY40" i="3"/>
  <c r="ADY41" i="3"/>
  <c r="ADY46" i="3"/>
  <c r="ADY42" i="3"/>
  <c r="AEE99" i="3"/>
  <c r="AEE97" i="3"/>
  <c r="AEE96" i="3"/>
  <c r="AEE98" i="3"/>
  <c r="AEE94" i="3"/>
  <c r="AEE92" i="3"/>
  <c r="AEE93" i="3"/>
  <c r="AEE91" i="3"/>
  <c r="AEE90" i="3"/>
  <c r="AEE95" i="3"/>
  <c r="AEE87" i="3"/>
  <c r="AEE86" i="3"/>
  <c r="AEE88" i="3"/>
  <c r="AEE83" i="3"/>
  <c r="AEE89" i="3"/>
  <c r="AEE85" i="3"/>
  <c r="AEE81" i="3"/>
  <c r="AEE84" i="3"/>
  <c r="AEE82" i="3"/>
  <c r="AEE80" i="3"/>
  <c r="AEE79" i="3"/>
  <c r="AEE76" i="3"/>
  <c r="AEE78" i="3"/>
  <c r="AEE75" i="3"/>
  <c r="AEE77" i="3"/>
  <c r="AEE73" i="3"/>
  <c r="AEE66" i="3"/>
  <c r="AEE67" i="3"/>
  <c r="AEE74" i="3"/>
  <c r="AEE70" i="3"/>
  <c r="AEE68" i="3"/>
  <c r="AEE72" i="3"/>
  <c r="AEE69" i="3"/>
  <c r="AEE71" i="3"/>
  <c r="AEE65" i="3"/>
  <c r="AEE64" i="3"/>
  <c r="AEE60" i="3"/>
  <c r="AEE61" i="3"/>
  <c r="AEE62" i="3"/>
  <c r="AEE56" i="3"/>
  <c r="AEE63" i="3"/>
  <c r="AEE57" i="3"/>
  <c r="AEE58" i="3"/>
  <c r="AEE59" i="3"/>
  <c r="AEE54" i="3"/>
  <c r="AEE52" i="3"/>
  <c r="AEE55" i="3"/>
  <c r="AEE53" i="3"/>
  <c r="AEE47" i="3"/>
  <c r="AEE48" i="3"/>
  <c r="AEE49" i="3"/>
  <c r="AEE50" i="3"/>
  <c r="AEE51" i="3"/>
  <c r="AEE45" i="3"/>
  <c r="AEE43" i="3"/>
  <c r="AEE44" i="3"/>
  <c r="AEE39" i="3"/>
  <c r="AEE40" i="3"/>
  <c r="AEE41" i="3"/>
  <c r="AEE46" i="3"/>
  <c r="AEE42" i="3"/>
  <c r="AEK99" i="3"/>
  <c r="AEK97" i="3"/>
  <c r="AEK98" i="3"/>
  <c r="AEK96" i="3"/>
  <c r="AEK94" i="3"/>
  <c r="AEK92" i="3"/>
  <c r="AEK93" i="3"/>
  <c r="AEK95" i="3"/>
  <c r="AEK91" i="3"/>
  <c r="AEK90" i="3"/>
  <c r="AEK87" i="3"/>
  <c r="AEK89" i="3"/>
  <c r="AEK83" i="3"/>
  <c r="AEK85" i="3"/>
  <c r="AEK86" i="3"/>
  <c r="AEK81" i="3"/>
  <c r="AEK88" i="3"/>
  <c r="AEK82" i="3"/>
  <c r="AEK80" i="3"/>
  <c r="AEK79" i="3"/>
  <c r="AEK75" i="3"/>
  <c r="AEK76" i="3"/>
  <c r="AEK84" i="3"/>
  <c r="AEK78" i="3"/>
  <c r="AEK77" i="3"/>
  <c r="AEK73" i="3"/>
  <c r="AEK71" i="3"/>
  <c r="AEK66" i="3"/>
  <c r="AEK74" i="3"/>
  <c r="AEK72" i="3"/>
  <c r="AEK67" i="3"/>
  <c r="AEK70" i="3"/>
  <c r="AEK68" i="3"/>
  <c r="AEK64" i="3"/>
  <c r="AEK69" i="3"/>
  <c r="AEK60" i="3"/>
  <c r="AEK61" i="3"/>
  <c r="AEK62" i="3"/>
  <c r="AEK56" i="3"/>
  <c r="AEK63" i="3"/>
  <c r="AEK57" i="3"/>
  <c r="AEK65" i="3"/>
  <c r="AEK58" i="3"/>
  <c r="AEK59" i="3"/>
  <c r="AEK54" i="3"/>
  <c r="AEK52" i="3"/>
  <c r="AEK55" i="3"/>
  <c r="AEK53" i="3"/>
  <c r="AEK47" i="3"/>
  <c r="AEK48" i="3"/>
  <c r="AEK49" i="3"/>
  <c r="AEK50" i="3"/>
  <c r="AEK51" i="3"/>
  <c r="AEK45" i="3"/>
  <c r="AEK43" i="3"/>
  <c r="AEK44" i="3"/>
  <c r="AEK39" i="3"/>
  <c r="AEK40" i="3"/>
  <c r="AEK41" i="3"/>
  <c r="AEK46" i="3"/>
  <c r="AEK42" i="3"/>
  <c r="AEQ99" i="3"/>
  <c r="AEQ97" i="3"/>
  <c r="AEQ98" i="3"/>
  <c r="AEQ96" i="3"/>
  <c r="AEQ94" i="3"/>
  <c r="AEQ92" i="3"/>
  <c r="AEQ95" i="3"/>
  <c r="AEQ93" i="3"/>
  <c r="AEQ91" i="3"/>
  <c r="AEQ90" i="3"/>
  <c r="AEQ89" i="3"/>
  <c r="AEQ87" i="3"/>
  <c r="AEQ88" i="3"/>
  <c r="AEQ85" i="3"/>
  <c r="AEQ86" i="3"/>
  <c r="AEQ83" i="3"/>
  <c r="AEQ81" i="3"/>
  <c r="AEQ84" i="3"/>
  <c r="AEQ80" i="3"/>
  <c r="AEQ82" i="3"/>
  <c r="AEQ79" i="3"/>
  <c r="AEQ75" i="3"/>
  <c r="AEQ76" i="3"/>
  <c r="AEQ78" i="3"/>
  <c r="AEQ73" i="3"/>
  <c r="AEQ77" i="3"/>
  <c r="AEQ74" i="3"/>
  <c r="AEQ66" i="3"/>
  <c r="AEQ71" i="3"/>
  <c r="AEQ67" i="3"/>
  <c r="AEQ70" i="3"/>
  <c r="AEQ68" i="3"/>
  <c r="AEQ64" i="3"/>
  <c r="AEQ69" i="3"/>
  <c r="AEQ72" i="3"/>
  <c r="AEQ60" i="3"/>
  <c r="AEQ61" i="3"/>
  <c r="AEQ65" i="3"/>
  <c r="AEQ62" i="3"/>
  <c r="AEQ56" i="3"/>
  <c r="AEQ63" i="3"/>
  <c r="AEQ57" i="3"/>
  <c r="AEQ58" i="3"/>
  <c r="AEQ59" i="3"/>
  <c r="AEQ54" i="3"/>
  <c r="AEQ52" i="3"/>
  <c r="AEQ55" i="3"/>
  <c r="AEQ53" i="3"/>
  <c r="AEQ47" i="3"/>
  <c r="AEQ48" i="3"/>
  <c r="AEQ49" i="3"/>
  <c r="AEQ50" i="3"/>
  <c r="AEQ51" i="3"/>
  <c r="AEQ45" i="3"/>
  <c r="AEQ43" i="3"/>
  <c r="AEQ44" i="3"/>
  <c r="AEQ39" i="3"/>
  <c r="AEQ40" i="3"/>
  <c r="AEQ41" i="3"/>
  <c r="AEQ46" i="3"/>
  <c r="AEQ42" i="3"/>
  <c r="AEW99" i="3"/>
  <c r="AEW97" i="3"/>
  <c r="AEW98" i="3"/>
  <c r="AEW94" i="3"/>
  <c r="AEW92" i="3"/>
  <c r="AEW93" i="3"/>
  <c r="AEW96" i="3"/>
  <c r="AEW95" i="3"/>
  <c r="AEW91" i="3"/>
  <c r="AEW90" i="3"/>
  <c r="AEW87" i="3"/>
  <c r="AEW89" i="3"/>
  <c r="AEW85" i="3"/>
  <c r="AEW83" i="3"/>
  <c r="AEW88" i="3"/>
  <c r="AEW86" i="3"/>
  <c r="AEW81" i="3"/>
  <c r="AEW84" i="3"/>
  <c r="AEW82" i="3"/>
  <c r="AEW80" i="3"/>
  <c r="AEW79" i="3"/>
  <c r="AEW75" i="3"/>
  <c r="AEW76" i="3"/>
  <c r="AEW78" i="3"/>
  <c r="AEW77" i="3"/>
  <c r="AEW73" i="3"/>
  <c r="AEW66" i="3"/>
  <c r="AEW67" i="3"/>
  <c r="AEW71" i="3"/>
  <c r="AEW70" i="3"/>
  <c r="AEW68" i="3"/>
  <c r="AEW64" i="3"/>
  <c r="AEW72" i="3"/>
  <c r="AEW69" i="3"/>
  <c r="AEW74" i="3"/>
  <c r="AEW65" i="3"/>
  <c r="AEW60" i="3"/>
  <c r="AEW61" i="3"/>
  <c r="AEW62" i="3"/>
  <c r="AEW56" i="3"/>
  <c r="AEW63" i="3"/>
  <c r="AEW57" i="3"/>
  <c r="AEW58" i="3"/>
  <c r="AEW59" i="3"/>
  <c r="AEW54" i="3"/>
  <c r="AEW52" i="3"/>
  <c r="AEW55" i="3"/>
  <c r="AEW53" i="3"/>
  <c r="AEW47" i="3"/>
  <c r="AEW48" i="3"/>
  <c r="AEW49" i="3"/>
  <c r="AEW50" i="3"/>
  <c r="AEW51" i="3"/>
  <c r="AEW45" i="3"/>
  <c r="AEW43" i="3"/>
  <c r="AEW44" i="3"/>
  <c r="AEW39" i="3"/>
  <c r="AEW40" i="3"/>
  <c r="AEW41" i="3"/>
  <c r="AEW46" i="3"/>
  <c r="AEW42" i="3"/>
  <c r="AFC99" i="3"/>
  <c r="AFC97" i="3"/>
  <c r="AFC98" i="3"/>
  <c r="AFC95" i="3"/>
  <c r="AFC93" i="3"/>
  <c r="AFC96" i="3"/>
  <c r="AFC94" i="3"/>
  <c r="AFC92" i="3"/>
  <c r="AFC91" i="3"/>
  <c r="AFC89" i="3"/>
  <c r="AFC90" i="3"/>
  <c r="AFC87" i="3"/>
  <c r="AFC86" i="3"/>
  <c r="AFC85" i="3"/>
  <c r="AFC83" i="3"/>
  <c r="AFC88" i="3"/>
  <c r="AFC81" i="3"/>
  <c r="AFC80" i="3"/>
  <c r="AFC84" i="3"/>
  <c r="AFC82" i="3"/>
  <c r="AFC79" i="3"/>
  <c r="AFC75" i="3"/>
  <c r="AFC76" i="3"/>
  <c r="AFC78" i="3"/>
  <c r="AFC77" i="3"/>
  <c r="AFC73" i="3"/>
  <c r="AFC66" i="3"/>
  <c r="AFC72" i="3"/>
  <c r="AFC67" i="3"/>
  <c r="AFC70" i="3"/>
  <c r="AFC68" i="3"/>
  <c r="AFC64" i="3"/>
  <c r="AFC71" i="3"/>
  <c r="AFC69" i="3"/>
  <c r="AFC74" i="3"/>
  <c r="AFC60" i="3"/>
  <c r="AFC61" i="3"/>
  <c r="AFC62" i="3"/>
  <c r="AFC56" i="3"/>
  <c r="AFC63" i="3"/>
  <c r="AFC57" i="3"/>
  <c r="AFC65" i="3"/>
  <c r="AFC58" i="3"/>
  <c r="AFC59" i="3"/>
  <c r="AFC54" i="3"/>
  <c r="AFC52" i="3"/>
  <c r="AFC55" i="3"/>
  <c r="AFC53" i="3"/>
  <c r="AFC47" i="3"/>
  <c r="AFC48" i="3"/>
  <c r="AFC49" i="3"/>
  <c r="AFC50" i="3"/>
  <c r="AFC51" i="3"/>
  <c r="AFC45" i="3"/>
  <c r="AFC43" i="3"/>
  <c r="AFC44" i="3"/>
  <c r="AFC39" i="3"/>
  <c r="AFC40" i="3"/>
  <c r="AFC41" i="3"/>
  <c r="AFC46" i="3"/>
  <c r="AFC42" i="3"/>
  <c r="AFI99" i="3"/>
  <c r="AFI97" i="3"/>
  <c r="AFI98" i="3"/>
  <c r="AFI96" i="3"/>
  <c r="AFI95" i="3"/>
  <c r="AFI92" i="3"/>
  <c r="AFI93" i="3"/>
  <c r="AFI94" i="3"/>
  <c r="AFI91" i="3"/>
  <c r="AFI87" i="3"/>
  <c r="AFI90" i="3"/>
  <c r="AFI88" i="3"/>
  <c r="AFI89" i="3"/>
  <c r="AFI84" i="3"/>
  <c r="AFI83" i="3"/>
  <c r="AFI86" i="3"/>
  <c r="AFI81" i="3"/>
  <c r="AFI80" i="3"/>
  <c r="AFI85" i="3"/>
  <c r="AFI79" i="3"/>
  <c r="AFI82" i="3"/>
  <c r="AFI75" i="3"/>
  <c r="AFI76" i="3"/>
  <c r="AFI78" i="3"/>
  <c r="AFI73" i="3"/>
  <c r="AFI77" i="3"/>
  <c r="AFI66" i="3"/>
  <c r="AFI67" i="3"/>
  <c r="AFI70" i="3"/>
  <c r="AFI68" i="3"/>
  <c r="AFI64" i="3"/>
  <c r="AFI74" i="3"/>
  <c r="AFI69" i="3"/>
  <c r="AFI71" i="3"/>
  <c r="AFI72" i="3"/>
  <c r="AFI60" i="3"/>
  <c r="AFI61" i="3"/>
  <c r="AFI65" i="3"/>
  <c r="AFI62" i="3"/>
  <c r="AFI56" i="3"/>
  <c r="AFI63" i="3"/>
  <c r="AFI57" i="3"/>
  <c r="AFI58" i="3"/>
  <c r="AFI59" i="3"/>
  <c r="AFI54" i="3"/>
  <c r="AFI52" i="3"/>
  <c r="AFI55" i="3"/>
  <c r="AFI53" i="3"/>
  <c r="AFI47" i="3"/>
  <c r="AFI48" i="3"/>
  <c r="AFI49" i="3"/>
  <c r="AFI50" i="3"/>
  <c r="AFI51" i="3"/>
  <c r="AFI45" i="3"/>
  <c r="AFI43" i="3"/>
  <c r="AFI44" i="3"/>
  <c r="AFI39" i="3"/>
  <c r="AFI40" i="3"/>
  <c r="AFI41" i="3"/>
  <c r="AFI46" i="3"/>
  <c r="AFI42" i="3"/>
  <c r="AFO99" i="3"/>
  <c r="AFO97" i="3"/>
  <c r="AFO94" i="3"/>
  <c r="AFO98" i="3"/>
  <c r="AFO95" i="3"/>
  <c r="AFO93" i="3"/>
  <c r="AFO92" i="3"/>
  <c r="AFO96" i="3"/>
  <c r="AFO91" i="3"/>
  <c r="AFO90" i="3"/>
  <c r="AFO87" i="3"/>
  <c r="AFO89" i="3"/>
  <c r="AFO86" i="3"/>
  <c r="AFO83" i="3"/>
  <c r="AFO84" i="3"/>
  <c r="AFO85" i="3"/>
  <c r="AFO88" i="3"/>
  <c r="AFO81" i="3"/>
  <c r="AFO82" i="3"/>
  <c r="AFO80" i="3"/>
  <c r="AFO79" i="3"/>
  <c r="AFO75" i="3"/>
  <c r="AFO76" i="3"/>
  <c r="AFO78" i="3"/>
  <c r="AFO77" i="3"/>
  <c r="AFO73" i="3"/>
  <c r="AFO66" i="3"/>
  <c r="AFO67" i="3"/>
  <c r="AFO74" i="3"/>
  <c r="AFO70" i="3"/>
  <c r="AFO68" i="3"/>
  <c r="AFO64" i="3"/>
  <c r="AFO72" i="3"/>
  <c r="AFO69" i="3"/>
  <c r="AFO71" i="3"/>
  <c r="AFO65" i="3"/>
  <c r="AFO60" i="3"/>
  <c r="AFO61" i="3"/>
  <c r="AFO62" i="3"/>
  <c r="AFO56" i="3"/>
  <c r="AFO63" i="3"/>
  <c r="AFO57" i="3"/>
  <c r="AFO58" i="3"/>
  <c r="AFO59" i="3"/>
  <c r="AFO54" i="3"/>
  <c r="AFO52" i="3"/>
  <c r="AFO55" i="3"/>
  <c r="AFO53" i="3"/>
  <c r="AFO47" i="3"/>
  <c r="AFO48" i="3"/>
  <c r="AFO49" i="3"/>
  <c r="AFO50" i="3"/>
  <c r="AFO51" i="3"/>
  <c r="AFO45" i="3"/>
  <c r="AFO43" i="3"/>
  <c r="AFO44" i="3"/>
  <c r="AFO39" i="3"/>
  <c r="AFO40" i="3"/>
  <c r="AFO41" i="3"/>
  <c r="AFO46" i="3"/>
  <c r="AFO42" i="3"/>
  <c r="AFU99" i="3"/>
  <c r="AFU97" i="3"/>
  <c r="AFU98" i="3"/>
  <c r="AFU96" i="3"/>
  <c r="AFU95" i="3"/>
  <c r="AFU94" i="3"/>
  <c r="AFU92" i="3"/>
  <c r="AFU91" i="3"/>
  <c r="AFU93" i="3"/>
  <c r="AFU90" i="3"/>
  <c r="AFU87" i="3"/>
  <c r="AFU89" i="3"/>
  <c r="AFU83" i="3"/>
  <c r="AFU86" i="3"/>
  <c r="AFU84" i="3"/>
  <c r="AFU88" i="3"/>
  <c r="AFU81" i="3"/>
  <c r="AFU82" i="3"/>
  <c r="AFU80" i="3"/>
  <c r="AFU79" i="3"/>
  <c r="AFU85" i="3"/>
  <c r="AFU75" i="3"/>
  <c r="AFU76" i="3"/>
  <c r="AFU78" i="3"/>
  <c r="AFU77" i="3"/>
  <c r="AFU73" i="3"/>
  <c r="AFU71" i="3"/>
  <c r="AFU66" i="3"/>
  <c r="AFU74" i="3"/>
  <c r="AFU72" i="3"/>
  <c r="AFU67" i="3"/>
  <c r="AFU70" i="3"/>
  <c r="AFU68" i="3"/>
  <c r="AFU64" i="3"/>
  <c r="AFU69" i="3"/>
  <c r="AFU60" i="3"/>
  <c r="AFU61" i="3"/>
  <c r="AFU62" i="3"/>
  <c r="AFU56" i="3"/>
  <c r="AFU63" i="3"/>
  <c r="AFU57" i="3"/>
  <c r="AFU65" i="3"/>
  <c r="AFU58" i="3"/>
  <c r="AFU59" i="3"/>
  <c r="AFU54" i="3"/>
  <c r="AFU52" i="3"/>
  <c r="AFU55" i="3"/>
  <c r="AFU53" i="3"/>
  <c r="AFU47" i="3"/>
  <c r="AFU48" i="3"/>
  <c r="AFU49" i="3"/>
  <c r="AFU50" i="3"/>
  <c r="AFU51" i="3"/>
  <c r="AFU45" i="3"/>
  <c r="AFU43" i="3"/>
  <c r="AFU44" i="3"/>
  <c r="AFU39" i="3"/>
  <c r="AFU40" i="3"/>
  <c r="AFU41" i="3"/>
  <c r="AFU46" i="3"/>
  <c r="AFU42" i="3"/>
  <c r="AGA99" i="3"/>
  <c r="AGA97" i="3"/>
  <c r="AGA98" i="3"/>
  <c r="AGA96" i="3"/>
  <c r="AGA95" i="3"/>
  <c r="AGA92" i="3"/>
  <c r="AGA94" i="3"/>
  <c r="AGA91" i="3"/>
  <c r="AGA90" i="3"/>
  <c r="AGA89" i="3"/>
  <c r="AGA87" i="3"/>
  <c r="AGA93" i="3"/>
  <c r="AGA88" i="3"/>
  <c r="AGA85" i="3"/>
  <c r="AGA83" i="3"/>
  <c r="AGA84" i="3"/>
  <c r="AGA86" i="3"/>
  <c r="AGA81" i="3"/>
  <c r="AGA80" i="3"/>
  <c r="AGA82" i="3"/>
  <c r="AGA79" i="3"/>
  <c r="AGA75" i="3"/>
  <c r="AGA76" i="3"/>
  <c r="AGA78" i="3"/>
  <c r="AGA73" i="3"/>
  <c r="AGA77" i="3"/>
  <c r="AGA74" i="3"/>
  <c r="AGA66" i="3"/>
  <c r="AGA67" i="3"/>
  <c r="AGA71" i="3"/>
  <c r="AGA70" i="3"/>
  <c r="AGA68" i="3"/>
  <c r="AGA64" i="3"/>
  <c r="AGA69" i="3"/>
  <c r="AGA72" i="3"/>
  <c r="AGA60" i="3"/>
  <c r="AGA61" i="3"/>
  <c r="AGA65" i="3"/>
  <c r="AGA62" i="3"/>
  <c r="AGA56" i="3"/>
  <c r="AGA63" i="3"/>
  <c r="AGA57" i="3"/>
  <c r="AGA58" i="3"/>
  <c r="AGA59" i="3"/>
  <c r="AGA54" i="3"/>
  <c r="AGA52" i="3"/>
  <c r="AGA55" i="3"/>
  <c r="AGA53" i="3"/>
  <c r="AGA47" i="3"/>
  <c r="AGA48" i="3"/>
  <c r="AGA49" i="3"/>
  <c r="AGA50" i="3"/>
  <c r="AGA51" i="3"/>
  <c r="AGA45" i="3"/>
  <c r="AGA43" i="3"/>
  <c r="AGA44" i="3"/>
  <c r="AGA39" i="3"/>
  <c r="AGA40" i="3"/>
  <c r="AGA41" i="3"/>
  <c r="AGA46" i="3"/>
  <c r="AGA42" i="3"/>
  <c r="AGG99" i="3"/>
  <c r="AGG97" i="3"/>
  <c r="AGG98" i="3"/>
  <c r="AGG96" i="3"/>
  <c r="AGG95" i="3"/>
  <c r="AGG93" i="3"/>
  <c r="AGG92" i="3"/>
  <c r="AGG91" i="3"/>
  <c r="AGG94" i="3"/>
  <c r="AGG90" i="3"/>
  <c r="AGG87" i="3"/>
  <c r="AGG89" i="3"/>
  <c r="AGG88" i="3"/>
  <c r="AGG83" i="3"/>
  <c r="AGG86" i="3"/>
  <c r="AGG85" i="3"/>
  <c r="AGG84" i="3"/>
  <c r="AGG81" i="3"/>
  <c r="AGG82" i="3"/>
  <c r="AGG80" i="3"/>
  <c r="AGG79" i="3"/>
  <c r="AGG75" i="3"/>
  <c r="AGG76" i="3"/>
  <c r="AGG78" i="3"/>
  <c r="AGG77" i="3"/>
  <c r="AGG73" i="3"/>
  <c r="AGG66" i="3"/>
  <c r="AGG67" i="3"/>
  <c r="AGG70" i="3"/>
  <c r="AGG68" i="3"/>
  <c r="AGG64" i="3"/>
  <c r="AGG72" i="3"/>
  <c r="AGG69" i="3"/>
  <c r="AGG71" i="3"/>
  <c r="AGG74" i="3"/>
  <c r="AGG65" i="3"/>
  <c r="AGG60" i="3"/>
  <c r="AGG61" i="3"/>
  <c r="AGG62" i="3"/>
  <c r="AGG56" i="3"/>
  <c r="AGG63" i="3"/>
  <c r="AGG57" i="3"/>
  <c r="AGG58" i="3"/>
  <c r="AGG59" i="3"/>
  <c r="AGG54" i="3"/>
  <c r="AGG52" i="3"/>
  <c r="AGG55" i="3"/>
  <c r="AGG53" i="3"/>
  <c r="AGG47" i="3"/>
  <c r="AGG48" i="3"/>
  <c r="AGG49" i="3"/>
  <c r="AGG50" i="3"/>
  <c r="AGG51" i="3"/>
  <c r="AGG45" i="3"/>
  <c r="AGG43" i="3"/>
  <c r="AGG44" i="3"/>
  <c r="AGG39" i="3"/>
  <c r="AGG40" i="3"/>
  <c r="AGG41" i="3"/>
  <c r="AGG46" i="3"/>
  <c r="AGG42" i="3"/>
  <c r="AGM99" i="3"/>
  <c r="AGM97" i="3"/>
  <c r="AGM98" i="3"/>
  <c r="AGM96" i="3"/>
  <c r="AGM95" i="3"/>
  <c r="AGM93" i="3"/>
  <c r="AGM92" i="3"/>
  <c r="AGM94" i="3"/>
  <c r="AGM91" i="3"/>
  <c r="AGM89" i="3"/>
  <c r="AGM90" i="3"/>
  <c r="AGM87" i="3"/>
  <c r="AGM86" i="3"/>
  <c r="AGM85" i="3"/>
  <c r="AGM83" i="3"/>
  <c r="AGM81" i="3"/>
  <c r="AGM84" i="3"/>
  <c r="AGM80" i="3"/>
  <c r="AGM88" i="3"/>
  <c r="AGM82" i="3"/>
  <c r="AGM79" i="3"/>
  <c r="AGM75" i="3"/>
  <c r="AGM76" i="3"/>
  <c r="AGM78" i="3"/>
  <c r="AGM77" i="3"/>
  <c r="AGM73" i="3"/>
  <c r="AGM71" i="3"/>
  <c r="AGM66" i="3"/>
  <c r="AGM72" i="3"/>
  <c r="AGM67" i="3"/>
  <c r="AGM70" i="3"/>
  <c r="AGM68" i="3"/>
  <c r="AGM64" i="3"/>
  <c r="AGM69" i="3"/>
  <c r="AGM74" i="3"/>
  <c r="AGM60" i="3"/>
  <c r="AGM61" i="3"/>
  <c r="AGM62" i="3"/>
  <c r="AGM56" i="3"/>
  <c r="AGM63" i="3"/>
  <c r="AGM57" i="3"/>
  <c r="AGM65" i="3"/>
  <c r="AGM58" i="3"/>
  <c r="AGM59" i="3"/>
  <c r="AGM54" i="3"/>
  <c r="AGM52" i="3"/>
  <c r="AGM55" i="3"/>
  <c r="AGM53" i="3"/>
  <c r="AGM47" i="3"/>
  <c r="AGM48" i="3"/>
  <c r="AGM49" i="3"/>
  <c r="AGM50" i="3"/>
  <c r="AGM51" i="3"/>
  <c r="AGM45" i="3"/>
  <c r="AGM43" i="3"/>
  <c r="AGM44" i="3"/>
  <c r="AGM39" i="3"/>
  <c r="AGM40" i="3"/>
  <c r="AGM41" i="3"/>
  <c r="AGM46" i="3"/>
  <c r="AGM42" i="3"/>
  <c r="AGS99" i="3"/>
  <c r="AGS97" i="3"/>
  <c r="AGS98" i="3"/>
  <c r="AGS96" i="3"/>
  <c r="AGS92" i="3"/>
  <c r="AGS95" i="3"/>
  <c r="AGS93" i="3"/>
  <c r="AGS91" i="3"/>
  <c r="AGS94" i="3"/>
  <c r="AGS87" i="3"/>
  <c r="AGS90" i="3"/>
  <c r="AGS88" i="3"/>
  <c r="AGS89" i="3"/>
  <c r="AGS86" i="3"/>
  <c r="AGS84" i="3"/>
  <c r="AGS83" i="3"/>
  <c r="AGS85" i="3"/>
  <c r="AGS81" i="3"/>
  <c r="AGS80" i="3"/>
  <c r="AGS79" i="3"/>
  <c r="AGS82" i="3"/>
  <c r="AGS75" i="3"/>
  <c r="AGS76" i="3"/>
  <c r="AGS78" i="3"/>
  <c r="AGS73" i="3"/>
  <c r="AGS77" i="3"/>
  <c r="AGS66" i="3"/>
  <c r="AGS67" i="3"/>
  <c r="AGS71" i="3"/>
  <c r="AGS70" i="3"/>
  <c r="AGS68" i="3"/>
  <c r="AGS64" i="3"/>
  <c r="AGS74" i="3"/>
  <c r="AGS69" i="3"/>
  <c r="AGS72" i="3"/>
  <c r="AGS60" i="3"/>
  <c r="AGS61" i="3"/>
  <c r="AGS65" i="3"/>
  <c r="AGS62" i="3"/>
  <c r="AGS56" i="3"/>
  <c r="AGS63" i="3"/>
  <c r="AGS57" i="3"/>
  <c r="AGS58" i="3"/>
  <c r="AGS59" i="3"/>
  <c r="AGS54" i="3"/>
  <c r="AGS52" i="3"/>
  <c r="AGS55" i="3"/>
  <c r="AGS53" i="3"/>
  <c r="AGS47" i="3"/>
  <c r="AGS48" i="3"/>
  <c r="AGS49" i="3"/>
  <c r="AGS50" i="3"/>
  <c r="AGS51" i="3"/>
  <c r="AGS45" i="3"/>
  <c r="AGS43" i="3"/>
  <c r="AGS44" i="3"/>
  <c r="AGS39" i="3"/>
  <c r="AGS40" i="3"/>
  <c r="AGS41" i="3"/>
  <c r="AGS46" i="3"/>
  <c r="AGS42" i="3"/>
  <c r="AGY99" i="3"/>
  <c r="AGY98" i="3"/>
  <c r="AGY97" i="3"/>
  <c r="AGY96" i="3"/>
  <c r="AGY94" i="3"/>
  <c r="AGY92" i="3"/>
  <c r="AGY95" i="3"/>
  <c r="AGY93" i="3"/>
  <c r="AGY91" i="3"/>
  <c r="AGY90" i="3"/>
  <c r="AGY87" i="3"/>
  <c r="AGY86" i="3"/>
  <c r="AGY89" i="3"/>
  <c r="AGY85" i="3"/>
  <c r="AGY83" i="3"/>
  <c r="AGY84" i="3"/>
  <c r="AGY88" i="3"/>
  <c r="AGY81" i="3"/>
  <c r="AGY82" i="3"/>
  <c r="AGY80" i="3"/>
  <c r="AGY79" i="3"/>
  <c r="AGY75" i="3"/>
  <c r="AGY76" i="3"/>
  <c r="AGY78" i="3"/>
  <c r="AGY73" i="3"/>
  <c r="AGY77" i="3"/>
  <c r="AGY66" i="3"/>
  <c r="Z66" i="3" s="1"/>
  <c r="AC66" i="3" s="1"/>
  <c r="AGY67" i="3"/>
  <c r="AGY74" i="3"/>
  <c r="AGY70" i="3"/>
  <c r="AGY68" i="3"/>
  <c r="AGY64" i="3"/>
  <c r="AGY72" i="3"/>
  <c r="AGY69" i="3"/>
  <c r="AGY71" i="3"/>
  <c r="AGY65" i="3"/>
  <c r="AGY60" i="3"/>
  <c r="AGY61" i="3"/>
  <c r="AGY62" i="3"/>
  <c r="AGY56" i="3"/>
  <c r="AGY63" i="3"/>
  <c r="AGY57" i="3"/>
  <c r="AGY58" i="3"/>
  <c r="AGY59" i="3"/>
  <c r="AGY54" i="3"/>
  <c r="AGY52" i="3"/>
  <c r="AGY55" i="3"/>
  <c r="AGY53" i="3"/>
  <c r="AGY47" i="3"/>
  <c r="AGY48" i="3"/>
  <c r="AGY49" i="3"/>
  <c r="AGY50" i="3"/>
  <c r="AGY51" i="3"/>
  <c r="AGY45" i="3"/>
  <c r="AGY43" i="3"/>
  <c r="AGY44" i="3"/>
  <c r="AGY39" i="3"/>
  <c r="AGY40" i="3"/>
  <c r="AGY41" i="3"/>
  <c r="AGY46" i="3"/>
  <c r="AGY42" i="3"/>
  <c r="AHE99" i="3"/>
  <c r="AHE97" i="3"/>
  <c r="AHE96" i="3"/>
  <c r="AHE98" i="3"/>
  <c r="AHE94" i="3"/>
  <c r="AHE95" i="3"/>
  <c r="AHE92" i="3"/>
  <c r="AHE93" i="3"/>
  <c r="AHE91" i="3"/>
  <c r="AHE90" i="3"/>
  <c r="AHE87" i="3"/>
  <c r="AHE89" i="3"/>
  <c r="AHE83" i="3"/>
  <c r="AHE88" i="3"/>
  <c r="AHE84" i="3"/>
  <c r="AHE85" i="3"/>
  <c r="AHE81" i="3"/>
  <c r="AHE82" i="3"/>
  <c r="AHE86" i="3"/>
  <c r="AHE80" i="3"/>
  <c r="AHE79" i="3"/>
  <c r="AHE75" i="3"/>
  <c r="AHE76" i="3"/>
  <c r="AHE78" i="3"/>
  <c r="AHE77" i="3"/>
  <c r="AHE73" i="3"/>
  <c r="AHE71" i="3"/>
  <c r="AHE66" i="3"/>
  <c r="AHE74" i="3"/>
  <c r="AHE72" i="3"/>
  <c r="AHE67" i="3"/>
  <c r="AHE70" i="3"/>
  <c r="AHE68" i="3"/>
  <c r="AHE64" i="3"/>
  <c r="AHE69" i="3"/>
  <c r="AHE60" i="3"/>
  <c r="AHE61" i="3"/>
  <c r="AHE62" i="3"/>
  <c r="AHE56" i="3"/>
  <c r="AHE63" i="3"/>
  <c r="AHE57" i="3"/>
  <c r="AHE65" i="3"/>
  <c r="AHE58" i="3"/>
  <c r="AHE59" i="3"/>
  <c r="AHE54" i="3"/>
  <c r="AHE52" i="3"/>
  <c r="AHE55" i="3"/>
  <c r="AHE53" i="3"/>
  <c r="AHE47" i="3"/>
  <c r="AHE48" i="3"/>
  <c r="AHE49" i="3"/>
  <c r="AHE50" i="3"/>
  <c r="AHE51" i="3"/>
  <c r="AHE45" i="3"/>
  <c r="AHE43" i="3"/>
  <c r="AHE44" i="3"/>
  <c r="AHE39" i="3"/>
  <c r="AHE40" i="3"/>
  <c r="AHE41" i="3"/>
  <c r="AHE46" i="3"/>
  <c r="AHE42" i="3"/>
  <c r="AHK99" i="3"/>
  <c r="AHK97" i="3"/>
  <c r="AHK98" i="3"/>
  <c r="AHK96" i="3"/>
  <c r="AHK94" i="3"/>
  <c r="AHK92" i="3"/>
  <c r="AHK93" i="3"/>
  <c r="AHK95" i="3"/>
  <c r="AHK91" i="3"/>
  <c r="AHK90" i="3"/>
  <c r="AHK89" i="3"/>
  <c r="AHK87" i="3"/>
  <c r="AHK88" i="3"/>
  <c r="AHK85" i="3"/>
  <c r="AHK83" i="3"/>
  <c r="AHK86" i="3"/>
  <c r="AHK84" i="3"/>
  <c r="AHK81" i="3"/>
  <c r="AHK80" i="3"/>
  <c r="AHK82" i="3"/>
  <c r="AHK79" i="3"/>
  <c r="AHK75" i="3"/>
  <c r="AHK76" i="3"/>
  <c r="AHK78" i="3"/>
  <c r="AHK77" i="3"/>
  <c r="AHK73" i="3"/>
  <c r="AHK74" i="3"/>
  <c r="AHK66" i="3"/>
  <c r="AHK67" i="3"/>
  <c r="AHK71" i="3"/>
  <c r="AHK70" i="3"/>
  <c r="AHK68" i="3"/>
  <c r="AHK64" i="3"/>
  <c r="AHK69" i="3"/>
  <c r="AHK72" i="3"/>
  <c r="AHK60" i="3"/>
  <c r="AHK61" i="3"/>
  <c r="AHK65" i="3"/>
  <c r="AHK62" i="3"/>
  <c r="AHK56" i="3"/>
  <c r="AHK63" i="3"/>
  <c r="AHK57" i="3"/>
  <c r="AHK58" i="3"/>
  <c r="AHK59" i="3"/>
  <c r="AHK54" i="3"/>
  <c r="AHK52" i="3"/>
  <c r="AHK55" i="3"/>
  <c r="AHK53" i="3"/>
  <c r="AHK47" i="3"/>
  <c r="AHK48" i="3"/>
  <c r="AHK49" i="3"/>
  <c r="AHK50" i="3"/>
  <c r="AHK51" i="3"/>
  <c r="AHK45" i="3"/>
  <c r="AHK43" i="3"/>
  <c r="AHK44" i="3"/>
  <c r="AHK39" i="3"/>
  <c r="AHK40" i="3"/>
  <c r="AHK41" i="3"/>
  <c r="AHK46" i="3"/>
  <c r="AHK42" i="3"/>
  <c r="AHQ99" i="3"/>
  <c r="AHQ97" i="3"/>
  <c r="AHQ96" i="3"/>
  <c r="AHQ98" i="3"/>
  <c r="AHQ94" i="3"/>
  <c r="AHQ92" i="3"/>
  <c r="AHQ93" i="3"/>
  <c r="AHQ91" i="3"/>
  <c r="AHQ90" i="3"/>
  <c r="AHQ87" i="3"/>
  <c r="AHQ89" i="3"/>
  <c r="AHQ95" i="3"/>
  <c r="AHQ83" i="3"/>
  <c r="AHQ85" i="3"/>
  <c r="AHQ88" i="3"/>
  <c r="AHQ84" i="3"/>
  <c r="AHQ81" i="3"/>
  <c r="AHQ82" i="3"/>
  <c r="AHQ86" i="3"/>
  <c r="AHQ80" i="3"/>
  <c r="AHQ79" i="3"/>
  <c r="AHQ75" i="3"/>
  <c r="AHQ76" i="3"/>
  <c r="AHQ78" i="3"/>
  <c r="AHQ77" i="3"/>
  <c r="AHQ73" i="3"/>
  <c r="AHQ66" i="3"/>
  <c r="AHQ67" i="3"/>
  <c r="AHQ70" i="3"/>
  <c r="AHQ68" i="3"/>
  <c r="AHQ64" i="3"/>
  <c r="AHQ72" i="3"/>
  <c r="AHQ69" i="3"/>
  <c r="AHQ71" i="3"/>
  <c r="AHQ74" i="3"/>
  <c r="AHQ65" i="3"/>
  <c r="AHQ60" i="3"/>
  <c r="AHQ61" i="3"/>
  <c r="AHQ62" i="3"/>
  <c r="AHQ56" i="3"/>
  <c r="AHQ63" i="3"/>
  <c r="AHQ57" i="3"/>
  <c r="AHQ58" i="3"/>
  <c r="AHQ59" i="3"/>
  <c r="AHQ54" i="3"/>
  <c r="AHQ52" i="3"/>
  <c r="AHQ55" i="3"/>
  <c r="AHQ53" i="3"/>
  <c r="AHQ47" i="3"/>
  <c r="AHQ48" i="3"/>
  <c r="AHQ49" i="3"/>
  <c r="AHQ50" i="3"/>
  <c r="AHQ51" i="3"/>
  <c r="AHQ45" i="3"/>
  <c r="AHQ43" i="3"/>
  <c r="AHQ44" i="3"/>
  <c r="AHQ39" i="3"/>
  <c r="AHQ40" i="3"/>
  <c r="AHQ41" i="3"/>
  <c r="AHQ46" i="3"/>
  <c r="AHQ42" i="3"/>
  <c r="RK31" i="3"/>
  <c r="RQ31" i="3"/>
  <c r="RW31" i="3"/>
  <c r="SC31" i="3"/>
  <c r="SI31" i="3"/>
  <c r="SO31" i="3"/>
  <c r="SU31" i="3"/>
  <c r="TA31" i="3"/>
  <c r="TG31" i="3"/>
  <c r="TM31" i="3"/>
  <c r="TS31" i="3"/>
  <c r="TY31" i="3"/>
  <c r="UE31" i="3"/>
  <c r="UK31" i="3"/>
  <c r="UQ31" i="3"/>
  <c r="UW31" i="3"/>
  <c r="VC31" i="3"/>
  <c r="VI31" i="3"/>
  <c r="VO31" i="3"/>
  <c r="VU31" i="3"/>
  <c r="WA31" i="3"/>
  <c r="WG31" i="3"/>
  <c r="WM31" i="3"/>
  <c r="WS31" i="3"/>
  <c r="WY31" i="3"/>
  <c r="XE31" i="3"/>
  <c r="XK31" i="3"/>
  <c r="XQ31" i="3"/>
  <c r="XW31" i="3"/>
  <c r="YC31" i="3"/>
  <c r="YI31" i="3"/>
  <c r="YO31" i="3"/>
  <c r="YU31" i="3"/>
  <c r="ZA31" i="3"/>
  <c r="ZG31" i="3"/>
  <c r="ZM31" i="3"/>
  <c r="ZS31" i="3"/>
  <c r="ZY31" i="3"/>
  <c r="AAE31" i="3"/>
  <c r="AAK31" i="3"/>
  <c r="AAQ31" i="3"/>
  <c r="AAW31" i="3"/>
  <c r="ABC31" i="3"/>
  <c r="ABI31" i="3"/>
  <c r="ABO31" i="3"/>
  <c r="ABU31" i="3"/>
  <c r="ACA31" i="3"/>
  <c r="ACG31" i="3"/>
  <c r="ACM31" i="3"/>
  <c r="ACS31" i="3"/>
  <c r="ACY31" i="3"/>
  <c r="ADE31" i="3"/>
  <c r="ADK31" i="3"/>
  <c r="ADQ31" i="3"/>
  <c r="ADW31" i="3"/>
  <c r="AEC31" i="3"/>
  <c r="AEI31" i="3"/>
  <c r="AEO31" i="3"/>
  <c r="AEU31" i="3"/>
  <c r="AFA31" i="3"/>
  <c r="AFG31" i="3"/>
  <c r="AFM31" i="3"/>
  <c r="AFS31" i="3"/>
  <c r="AFY31" i="3"/>
  <c r="AGE31" i="3"/>
  <c r="AGK31" i="3"/>
  <c r="AGQ31" i="3"/>
  <c r="AGW31" i="3"/>
  <c r="AHC31" i="3"/>
  <c r="AHI31" i="3"/>
  <c r="AHO31" i="3"/>
  <c r="RL32" i="3"/>
  <c r="RR32" i="3"/>
  <c r="RX32" i="3"/>
  <c r="SD32" i="3"/>
  <c r="SJ32" i="3"/>
  <c r="SP32" i="3"/>
  <c r="SV32" i="3"/>
  <c r="TB32" i="3"/>
  <c r="TH32" i="3"/>
  <c r="TN32" i="3"/>
  <c r="TT32" i="3"/>
  <c r="TZ32" i="3"/>
  <c r="UF32" i="3"/>
  <c r="UL32" i="3"/>
  <c r="UR32" i="3"/>
  <c r="UX32" i="3"/>
  <c r="VD32" i="3"/>
  <c r="VJ32" i="3"/>
  <c r="VP32" i="3"/>
  <c r="VV32" i="3"/>
  <c r="WB32" i="3"/>
  <c r="WH32" i="3"/>
  <c r="WN32" i="3"/>
  <c r="WT32" i="3"/>
  <c r="WZ32" i="3"/>
  <c r="XF32" i="3"/>
  <c r="XL32" i="3"/>
  <c r="XR32" i="3"/>
  <c r="XX32" i="3"/>
  <c r="YD32" i="3"/>
  <c r="YJ32" i="3"/>
  <c r="YP32" i="3"/>
  <c r="YV32" i="3"/>
  <c r="ZB32" i="3"/>
  <c r="ZH32" i="3"/>
  <c r="ZN32" i="3"/>
  <c r="ZT32" i="3"/>
  <c r="ZZ32" i="3"/>
  <c r="AAF32" i="3"/>
  <c r="AAL32" i="3"/>
  <c r="AAR32" i="3"/>
  <c r="AAX32" i="3"/>
  <c r="ABD32" i="3"/>
  <c r="ABJ32" i="3"/>
  <c r="ABP32" i="3"/>
  <c r="ABV32" i="3"/>
  <c r="ACB32" i="3"/>
  <c r="ACH32" i="3"/>
  <c r="ACN32" i="3"/>
  <c r="ACT32" i="3"/>
  <c r="ACZ32" i="3"/>
  <c r="ADF32" i="3"/>
  <c r="ADL32" i="3"/>
  <c r="ADR32" i="3"/>
  <c r="ADX32" i="3"/>
  <c r="AED32" i="3"/>
  <c r="AEJ32" i="3"/>
  <c r="AEP32" i="3"/>
  <c r="AEV32" i="3"/>
  <c r="AFB32" i="3"/>
  <c r="AFH32" i="3"/>
  <c r="AFN32" i="3"/>
  <c r="AFT32" i="3"/>
  <c r="AFZ32" i="3"/>
  <c r="AIM32" i="3" s="1"/>
  <c r="AIO32" i="3" s="1"/>
  <c r="AGF32" i="3"/>
  <c r="AGL32" i="3"/>
  <c r="AGR32" i="3"/>
  <c r="AGX32" i="3"/>
  <c r="AHD32" i="3"/>
  <c r="AHJ32" i="3"/>
  <c r="AHP32" i="3"/>
  <c r="RG33" i="3"/>
  <c r="RM33" i="3"/>
  <c r="RS33" i="3"/>
  <c r="RY33" i="3"/>
  <c r="SE33" i="3"/>
  <c r="SK33" i="3"/>
  <c r="SQ33" i="3"/>
  <c r="SW33" i="3"/>
  <c r="TC33" i="3"/>
  <c r="TI33" i="3"/>
  <c r="TO33" i="3"/>
  <c r="TU33" i="3"/>
  <c r="UA33" i="3"/>
  <c r="UG33" i="3"/>
  <c r="UM33" i="3"/>
  <c r="US33" i="3"/>
  <c r="UY33" i="3"/>
  <c r="VE33" i="3"/>
  <c r="VK33" i="3"/>
  <c r="VQ33" i="3"/>
  <c r="VW33" i="3"/>
  <c r="WC33" i="3"/>
  <c r="WI33" i="3"/>
  <c r="WO33" i="3"/>
  <c r="WU33" i="3"/>
  <c r="XA33" i="3"/>
  <c r="XG33" i="3"/>
  <c r="XM33" i="3"/>
  <c r="XS33" i="3"/>
  <c r="XY33" i="3"/>
  <c r="YE33" i="3"/>
  <c r="YK33" i="3"/>
  <c r="YQ33" i="3"/>
  <c r="YW33" i="3"/>
  <c r="ZC33" i="3"/>
  <c r="ZI33" i="3"/>
  <c r="ZO33" i="3"/>
  <c r="ZU33" i="3"/>
  <c r="AAA33" i="3"/>
  <c r="AAG33" i="3"/>
  <c r="AAM33" i="3"/>
  <c r="AAS33" i="3"/>
  <c r="AAY33" i="3"/>
  <c r="ABE33" i="3"/>
  <c r="ABK33" i="3"/>
  <c r="ABQ33" i="3"/>
  <c r="ABW33" i="3"/>
  <c r="ACC33" i="3"/>
  <c r="ACI33" i="3"/>
  <c r="ACO33" i="3"/>
  <c r="ACU33" i="3"/>
  <c r="ADA33" i="3"/>
  <c r="ADG33" i="3"/>
  <c r="ADM33" i="3"/>
  <c r="ADS33" i="3"/>
  <c r="ADY33" i="3"/>
  <c r="AEE33" i="3"/>
  <c r="AEK33" i="3"/>
  <c r="AEQ33" i="3"/>
  <c r="AEW33" i="3"/>
  <c r="AFC33" i="3"/>
  <c r="AFI33" i="3"/>
  <c r="AFO33" i="3"/>
  <c r="AFU33" i="3"/>
  <c r="AGA33" i="3"/>
  <c r="AGG33" i="3"/>
  <c r="AGM33" i="3"/>
  <c r="AGS33" i="3"/>
  <c r="AGY33" i="3"/>
  <c r="AHE33" i="3"/>
  <c r="AHK33" i="3"/>
  <c r="AHQ33" i="3"/>
  <c r="RH34" i="3"/>
  <c r="AIK34" i="3" s="1"/>
  <c r="AIN34" i="3" s="1"/>
  <c r="RN34" i="3"/>
  <c r="RT34" i="3"/>
  <c r="RZ34" i="3"/>
  <c r="SF34" i="3"/>
  <c r="SL34" i="3"/>
  <c r="SR34" i="3"/>
  <c r="SX34" i="3"/>
  <c r="TD34" i="3"/>
  <c r="TJ34" i="3"/>
  <c r="TP34" i="3"/>
  <c r="TV34" i="3"/>
  <c r="UB34" i="3"/>
  <c r="UH34" i="3"/>
  <c r="UN34" i="3"/>
  <c r="UT34" i="3"/>
  <c r="UZ34" i="3"/>
  <c r="VF34" i="3"/>
  <c r="VL34" i="3"/>
  <c r="VR34" i="3"/>
  <c r="VX34" i="3"/>
  <c r="WD34" i="3"/>
  <c r="WJ34" i="3"/>
  <c r="WP34" i="3"/>
  <c r="WV34" i="3"/>
  <c r="XB34" i="3"/>
  <c r="XH34" i="3"/>
  <c r="XN34" i="3"/>
  <c r="XT34" i="3"/>
  <c r="XZ34" i="3"/>
  <c r="YF34" i="3"/>
  <c r="YL34" i="3"/>
  <c r="YR34" i="3"/>
  <c r="YX34" i="3"/>
  <c r="ZD34" i="3"/>
  <c r="ZJ34" i="3"/>
  <c r="ZP34" i="3"/>
  <c r="ZV34" i="3"/>
  <c r="AAB34" i="3"/>
  <c r="AAH34" i="3"/>
  <c r="AAN34" i="3"/>
  <c r="AAT34" i="3"/>
  <c r="AAZ34" i="3"/>
  <c r="ABF34" i="3"/>
  <c r="ABL34" i="3"/>
  <c r="ABR34" i="3"/>
  <c r="ABX34" i="3"/>
  <c r="ACD34" i="3"/>
  <c r="ACJ34" i="3"/>
  <c r="ACP34" i="3"/>
  <c r="ACV34" i="3"/>
  <c r="ADB34" i="3"/>
  <c r="ADH34" i="3"/>
  <c r="ADN34" i="3"/>
  <c r="ADT34" i="3"/>
  <c r="ADZ34" i="3"/>
  <c r="AEF34" i="3"/>
  <c r="AEL34" i="3"/>
  <c r="AER34" i="3"/>
  <c r="AEX34" i="3"/>
  <c r="AFD34" i="3"/>
  <c r="AFJ34" i="3"/>
  <c r="AFP34" i="3"/>
  <c r="AFV34" i="3"/>
  <c r="AGB34" i="3"/>
  <c r="AIM34" i="3" s="1"/>
  <c r="AIO34" i="3" s="1"/>
  <c r="AGH34" i="3"/>
  <c r="AGN34" i="3"/>
  <c r="AGT34" i="3"/>
  <c r="AGZ34" i="3"/>
  <c r="AHF34" i="3"/>
  <c r="AHL34" i="3"/>
  <c r="RI35" i="3"/>
  <c r="RO35" i="3"/>
  <c r="RU35" i="3"/>
  <c r="SA35" i="3"/>
  <c r="SG35" i="3"/>
  <c r="SM35" i="3"/>
  <c r="SS35" i="3"/>
  <c r="SY35" i="3"/>
  <c r="TE35" i="3"/>
  <c r="TK35" i="3"/>
  <c r="TQ35" i="3"/>
  <c r="TW35" i="3"/>
  <c r="UC35" i="3"/>
  <c r="UI35" i="3"/>
  <c r="UO35" i="3"/>
  <c r="UU35" i="3"/>
  <c r="VA35" i="3"/>
  <c r="VG35" i="3"/>
  <c r="VM35" i="3"/>
  <c r="VS35" i="3"/>
  <c r="VY35" i="3"/>
  <c r="WE35" i="3"/>
  <c r="WK35" i="3"/>
  <c r="WQ35" i="3"/>
  <c r="WW35" i="3"/>
  <c r="XC35" i="3"/>
  <c r="XI35" i="3"/>
  <c r="XO35" i="3"/>
  <c r="XU35" i="3"/>
  <c r="YA35" i="3"/>
  <c r="YG35" i="3"/>
  <c r="YM35" i="3"/>
  <c r="YS35" i="3"/>
  <c r="YY35" i="3"/>
  <c r="ZE35" i="3"/>
  <c r="ZK35" i="3"/>
  <c r="ZQ35" i="3"/>
  <c r="ZW35" i="3"/>
  <c r="AAC35" i="3"/>
  <c r="AAI35" i="3"/>
  <c r="AAO35" i="3"/>
  <c r="AAU35" i="3"/>
  <c r="ABA35" i="3"/>
  <c r="ABG35" i="3"/>
  <c r="ABM35" i="3"/>
  <c r="ABS35" i="3"/>
  <c r="ABY35" i="3"/>
  <c r="ACE35" i="3"/>
  <c r="ACK35" i="3"/>
  <c r="ACQ35" i="3"/>
  <c r="ACW35" i="3"/>
  <c r="ADC35" i="3"/>
  <c r="ADI35" i="3"/>
  <c r="ADO35" i="3"/>
  <c r="ADU35" i="3"/>
  <c r="AEA35" i="3"/>
  <c r="AEG35" i="3"/>
  <c r="AEM35" i="3"/>
  <c r="AES35" i="3"/>
  <c r="AEY35" i="3"/>
  <c r="AFE35" i="3"/>
  <c r="AFK35" i="3"/>
  <c r="AFQ35" i="3"/>
  <c r="AFW35" i="3"/>
  <c r="AGC35" i="3"/>
  <c r="AGI35" i="3"/>
  <c r="AGO35" i="3"/>
  <c r="AGU35" i="3"/>
  <c r="AHA35" i="3"/>
  <c r="AHG35" i="3"/>
  <c r="AHM35" i="3"/>
  <c r="RJ36" i="3"/>
  <c r="RP36" i="3"/>
  <c r="RV36" i="3"/>
  <c r="SB36" i="3"/>
  <c r="SH36" i="3"/>
  <c r="SN36" i="3"/>
  <c r="ST36" i="3"/>
  <c r="SZ36" i="3"/>
  <c r="TF36" i="3"/>
  <c r="TL36" i="3"/>
  <c r="TR36" i="3"/>
  <c r="TX36" i="3"/>
  <c r="UD36" i="3"/>
  <c r="UJ36" i="3"/>
  <c r="UP36" i="3"/>
  <c r="UV36" i="3"/>
  <c r="VB36" i="3"/>
  <c r="VH36" i="3"/>
  <c r="VT36" i="3"/>
  <c r="VZ36" i="3"/>
  <c r="WF36" i="3"/>
  <c r="WL36" i="3"/>
  <c r="WR36" i="3"/>
  <c r="WX36" i="3"/>
  <c r="XD36" i="3"/>
  <c r="XJ36" i="3"/>
  <c r="XP36" i="3"/>
  <c r="XV36" i="3"/>
  <c r="YB36" i="3"/>
  <c r="YH36" i="3"/>
  <c r="YN36" i="3"/>
  <c r="YT36" i="3"/>
  <c r="YZ36" i="3"/>
  <c r="ZF36" i="3"/>
  <c r="ZL36" i="3"/>
  <c r="ZR36" i="3"/>
  <c r="ZX36" i="3"/>
  <c r="AAD36" i="3"/>
  <c r="AAJ36" i="3"/>
  <c r="AAP36" i="3"/>
  <c r="AAV36" i="3"/>
  <c r="ABB36" i="3"/>
  <c r="ABH36" i="3"/>
  <c r="ABN36" i="3"/>
  <c r="ABT36" i="3"/>
  <c r="ABZ36" i="3"/>
  <c r="ACF36" i="3"/>
  <c r="ACL36" i="3"/>
  <c r="ACR36" i="3"/>
  <c r="ACX36" i="3"/>
  <c r="ADD36" i="3"/>
  <c r="ADJ36" i="3"/>
  <c r="ADP36" i="3"/>
  <c r="ADV36" i="3"/>
  <c r="AEB36" i="3"/>
  <c r="AEH36" i="3"/>
  <c r="AEN36" i="3"/>
  <c r="AET36" i="3"/>
  <c r="AEZ36" i="3"/>
  <c r="AFF36" i="3"/>
  <c r="AFL36" i="3"/>
  <c r="AFR36" i="3"/>
  <c r="AFX36" i="3"/>
  <c r="AGD36" i="3"/>
  <c r="AGJ36" i="3"/>
  <c r="AGP36" i="3"/>
  <c r="AGV36" i="3"/>
  <c r="AHB36" i="3"/>
  <c r="AHH36" i="3"/>
  <c r="AHN36" i="3"/>
  <c r="RK37" i="3"/>
  <c r="RQ37" i="3"/>
  <c r="RW37" i="3"/>
  <c r="SC37" i="3"/>
  <c r="SI37" i="3"/>
  <c r="SO37" i="3"/>
  <c r="SU37" i="3"/>
  <c r="TA37" i="3"/>
  <c r="TG37" i="3"/>
  <c r="TM37" i="3"/>
  <c r="TS37" i="3"/>
  <c r="TY37" i="3"/>
  <c r="UE37" i="3"/>
  <c r="UK37" i="3"/>
  <c r="UQ37" i="3"/>
  <c r="UW37" i="3"/>
  <c r="VC37" i="3"/>
  <c r="VI37" i="3"/>
  <c r="VO37" i="3"/>
  <c r="VU37" i="3"/>
  <c r="WA37" i="3"/>
  <c r="WG37" i="3"/>
  <c r="WM37" i="3"/>
  <c r="WS37" i="3"/>
  <c r="WY37" i="3"/>
  <c r="XE37" i="3"/>
  <c r="XK37" i="3"/>
  <c r="XQ37" i="3"/>
  <c r="XW37" i="3"/>
  <c r="YC37" i="3"/>
  <c r="YI37" i="3"/>
  <c r="YO37" i="3"/>
  <c r="YU37" i="3"/>
  <c r="ZA37" i="3"/>
  <c r="ZG37" i="3"/>
  <c r="ZM37" i="3"/>
  <c r="ZS37" i="3"/>
  <c r="ZY37" i="3"/>
  <c r="AAE37" i="3"/>
  <c r="AAK37" i="3"/>
  <c r="AAQ37" i="3"/>
  <c r="AAW37" i="3"/>
  <c r="ABC37" i="3"/>
  <c r="ABI37" i="3"/>
  <c r="ABO37" i="3"/>
  <c r="ABU37" i="3"/>
  <c r="ACA37" i="3"/>
  <c r="ACG37" i="3"/>
  <c r="ACM37" i="3"/>
  <c r="ACS37" i="3"/>
  <c r="ACY37" i="3"/>
  <c r="ADE37" i="3"/>
  <c r="ADK37" i="3"/>
  <c r="ADQ37" i="3"/>
  <c r="ADW37" i="3"/>
  <c r="AEC37" i="3"/>
  <c r="AEI37" i="3"/>
  <c r="AEO37" i="3"/>
  <c r="AEU37" i="3"/>
  <c r="AFA37" i="3"/>
  <c r="AFG37" i="3"/>
  <c r="AFM37" i="3"/>
  <c r="AFS37" i="3"/>
  <c r="AFY37" i="3"/>
  <c r="AGE37" i="3"/>
  <c r="AGK37" i="3"/>
  <c r="AGQ37" i="3"/>
  <c r="AGW37" i="3"/>
  <c r="AHC37" i="3"/>
  <c r="AHI37" i="3"/>
  <c r="AHO37" i="3"/>
  <c r="RL38" i="3"/>
  <c r="RR38" i="3"/>
  <c r="RX38" i="3"/>
  <c r="SD38" i="3"/>
  <c r="SJ38" i="3"/>
  <c r="SP38" i="3"/>
  <c r="SV38" i="3"/>
  <c r="TB38" i="3"/>
  <c r="TH38" i="3"/>
  <c r="TN38" i="3"/>
  <c r="TT38" i="3"/>
  <c r="TZ38" i="3"/>
  <c r="UF38" i="3"/>
  <c r="UL38" i="3"/>
  <c r="UR38" i="3"/>
  <c r="UX38" i="3"/>
  <c r="VD38" i="3"/>
  <c r="VJ38" i="3"/>
  <c r="VP38" i="3"/>
  <c r="VV38" i="3"/>
  <c r="WB38" i="3"/>
  <c r="WH38" i="3"/>
  <c r="WN38" i="3"/>
  <c r="WT38" i="3"/>
  <c r="WZ38" i="3"/>
  <c r="XF38" i="3"/>
  <c r="XL38" i="3"/>
  <c r="XR38" i="3"/>
  <c r="XX38" i="3"/>
  <c r="YD38" i="3"/>
  <c r="YJ38" i="3"/>
  <c r="YP38" i="3"/>
  <c r="YV38" i="3"/>
  <c r="ZB38" i="3"/>
  <c r="ZH38" i="3"/>
  <c r="ZN38" i="3"/>
  <c r="ZT38" i="3"/>
  <c r="ZZ38" i="3"/>
  <c r="AAF38" i="3"/>
  <c r="AAL38" i="3"/>
  <c r="AAR38" i="3"/>
  <c r="AAX38" i="3"/>
  <c r="ABD38" i="3"/>
  <c r="ABJ38" i="3"/>
  <c r="ABP38" i="3"/>
  <c r="ABV38" i="3"/>
  <c r="ACB38" i="3"/>
  <c r="ACH38" i="3"/>
  <c r="ACN38" i="3"/>
  <c r="ACT38" i="3"/>
  <c r="ACZ38" i="3"/>
  <c r="ADF38" i="3"/>
  <c r="ADL38" i="3"/>
  <c r="ADR38" i="3"/>
  <c r="ADX38" i="3"/>
  <c r="AED38" i="3"/>
  <c r="AEJ38" i="3"/>
  <c r="AEP38" i="3"/>
  <c r="AEV38" i="3"/>
  <c r="AFB38" i="3"/>
  <c r="AFH38" i="3"/>
  <c r="AFN38" i="3"/>
  <c r="AFT38" i="3"/>
  <c r="AFZ38" i="3"/>
  <c r="AIM38" i="3" s="1"/>
  <c r="AIO38" i="3" s="1"/>
  <c r="AGG38" i="3"/>
  <c r="AGO38" i="3"/>
  <c r="AGV38" i="3"/>
  <c r="AHC38" i="3"/>
  <c r="AHJ38" i="3"/>
  <c r="AHQ38" i="3"/>
  <c r="RL39" i="3"/>
  <c r="RS39" i="3"/>
  <c r="RZ39" i="3"/>
  <c r="SH39" i="3"/>
  <c r="SO39" i="3"/>
  <c r="SV39" i="3"/>
  <c r="TC39" i="3"/>
  <c r="TJ39" i="3"/>
  <c r="TR39" i="3"/>
  <c r="TY39" i="3"/>
  <c r="UF39" i="3"/>
  <c r="UM39" i="3"/>
  <c r="UT39" i="3"/>
  <c r="VC39" i="3"/>
  <c r="VL39" i="3"/>
  <c r="VU39" i="3"/>
  <c r="WD39" i="3"/>
  <c r="WM39" i="3"/>
  <c r="WV39" i="3"/>
  <c r="XE39" i="3"/>
  <c r="XQ39" i="3"/>
  <c r="ZA39" i="3"/>
  <c r="AAK39" i="3"/>
  <c r="ABU39" i="3"/>
  <c r="ADE39" i="3"/>
  <c r="AEO39" i="3"/>
  <c r="AFY39" i="3"/>
  <c r="AHI39" i="3"/>
  <c r="AIF39" i="3"/>
  <c r="SP40" i="3"/>
  <c r="TZ40" i="3"/>
  <c r="VJ40" i="3"/>
  <c r="WN40" i="3"/>
  <c r="XX40" i="3"/>
  <c r="ZH40" i="3"/>
  <c r="AAR40" i="3"/>
  <c r="ACB40" i="3"/>
  <c r="ADL40" i="3"/>
  <c r="AEV40" i="3"/>
  <c r="AGF40" i="3"/>
  <c r="AHP40" i="3"/>
  <c r="AIG40" i="3"/>
  <c r="RG41" i="3"/>
  <c r="SQ41" i="3"/>
  <c r="UA41" i="3"/>
  <c r="VK41" i="3"/>
  <c r="WO41" i="3"/>
  <c r="XY41" i="3"/>
  <c r="ZI41" i="3"/>
  <c r="AIC41" i="3"/>
  <c r="AIB45" i="3"/>
  <c r="AIH45" i="3"/>
  <c r="AP43" i="3"/>
  <c r="AIA44" i="3"/>
  <c r="AP45" i="3"/>
  <c r="AP47" i="3"/>
  <c r="AIB54" i="3"/>
  <c r="AIA43" i="3"/>
  <c r="AIB43" i="3" s="1"/>
  <c r="AIA45" i="3"/>
  <c r="AID45" i="3" s="1"/>
  <c r="AIC53" i="3"/>
  <c r="AIH53" i="3"/>
  <c r="AIB53" i="3"/>
  <c r="AIG53" i="3"/>
  <c r="AIC55" i="3"/>
  <c r="AP41" i="3"/>
  <c r="AQ42" i="3"/>
  <c r="AIA42" i="3"/>
  <c r="AID42" i="3" s="1"/>
  <c r="AL43" i="3"/>
  <c r="AIA46" i="3"/>
  <c r="AIC46" i="3" s="1"/>
  <c r="AL47" i="3"/>
  <c r="AIA47" i="3"/>
  <c r="AIE47" i="3" s="1"/>
  <c r="AIE48" i="3"/>
  <c r="AID53" i="3"/>
  <c r="AID54" i="3"/>
  <c r="AID55" i="3"/>
  <c r="AP40" i="3"/>
  <c r="AIA41" i="3"/>
  <c r="AIF49" i="3"/>
  <c r="AIB51" i="3"/>
  <c r="AIH51" i="3"/>
  <c r="AIE52" i="3"/>
  <c r="AIE53" i="3"/>
  <c r="AIE55" i="3"/>
  <c r="AQ40" i="3"/>
  <c r="AIA40" i="3"/>
  <c r="AIH40" i="3" s="1"/>
  <c r="AIG49" i="3"/>
  <c r="AIF53" i="3"/>
  <c r="AIF47" i="3"/>
  <c r="AIA48" i="3"/>
  <c r="AIH49" i="3"/>
  <c r="AID51" i="3"/>
  <c r="Y50" i="3"/>
  <c r="AP52" i="3"/>
  <c r="AP54" i="3"/>
  <c r="AIA55" i="3"/>
  <c r="AIG56" i="3"/>
  <c r="AIB59" i="3"/>
  <c r="AIH59" i="3"/>
  <c r="AIG62" i="3"/>
  <c r="AIA52" i="3"/>
  <c r="AIA54" i="3"/>
  <c r="AIH56" i="3"/>
  <c r="AIH62" i="3"/>
  <c r="AP50" i="3"/>
  <c r="AQ51" i="3"/>
  <c r="AIA51" i="3"/>
  <c r="AL52" i="3"/>
  <c r="AR52" i="3"/>
  <c r="AIC56" i="3"/>
  <c r="AIG57" i="3"/>
  <c r="AIE57" i="3"/>
  <c r="AID57" i="3"/>
  <c r="AID59" i="3"/>
  <c r="AIA50" i="3"/>
  <c r="AIG50" i="3" s="1"/>
  <c r="AID56" i="3"/>
  <c r="AIH58" i="3"/>
  <c r="AIB58" i="3"/>
  <c r="AIF58" i="3"/>
  <c r="AIE58" i="3"/>
  <c r="AIE59" i="3"/>
  <c r="AIC61" i="3"/>
  <c r="AIH61" i="3"/>
  <c r="AIB61" i="3"/>
  <c r="AID62" i="3"/>
  <c r="AQ49" i="3"/>
  <c r="AIA49" i="3"/>
  <c r="AIE56" i="3"/>
  <c r="AIC58" i="3"/>
  <c r="AID61" i="3"/>
  <c r="AIE62" i="3"/>
  <c r="AIG63" i="3"/>
  <c r="AR56" i="3"/>
  <c r="AIF57" i="3"/>
  <c r="AID58" i="3"/>
  <c r="AIE61" i="3"/>
  <c r="AIF62" i="3"/>
  <c r="AIB63" i="3"/>
  <c r="AIH63" i="3"/>
  <c r="AIB56" i="3"/>
  <c r="AIC57" i="3"/>
  <c r="AP60" i="3"/>
  <c r="AR62" i="3"/>
  <c r="AIB62" i="3"/>
  <c r="AIA60" i="3"/>
  <c r="AIC60" i="3" s="1"/>
  <c r="AIB65" i="3"/>
  <c r="AIA66" i="3"/>
  <c r="AIF66" i="3" s="1"/>
  <c r="AIE67" i="3"/>
  <c r="AIC67" i="3"/>
  <c r="AIH67" i="3"/>
  <c r="AIB67" i="3"/>
  <c r="AID71" i="3"/>
  <c r="AIC71" i="3"/>
  <c r="AIE71" i="3"/>
  <c r="AQ59" i="3"/>
  <c r="AIA59" i="3"/>
  <c r="AL60" i="3"/>
  <c r="AR60" i="3"/>
  <c r="AID65" i="3"/>
  <c r="AIE65" i="3"/>
  <c r="Y66" i="3"/>
  <c r="AP66" i="3"/>
  <c r="AID67" i="3"/>
  <c r="AP57" i="3"/>
  <c r="AL59" i="3"/>
  <c r="Y61" i="3"/>
  <c r="AP63" i="3"/>
  <c r="AIH65" i="3"/>
  <c r="AIB69" i="3"/>
  <c r="AIH69" i="3"/>
  <c r="AIA63" i="3"/>
  <c r="AIF65" i="3"/>
  <c r="AIF67" i="3"/>
  <c r="AIG69" i="3"/>
  <c r="AID69" i="3"/>
  <c r="AIG70" i="3"/>
  <c r="AIA64" i="3"/>
  <c r="AIG64" i="3" s="1"/>
  <c r="AIG65" i="3"/>
  <c r="AIG67" i="3"/>
  <c r="AIF68" i="3"/>
  <c r="AID68" i="3"/>
  <c r="AIC68" i="3"/>
  <c r="AIH68" i="3"/>
  <c r="AIF70" i="3"/>
  <c r="AIC70" i="3"/>
  <c r="AIH70" i="3"/>
  <c r="AIG71" i="3"/>
  <c r="AR68" i="3"/>
  <c r="AIB68" i="3"/>
  <c r="AIC69" i="3"/>
  <c r="AIB70" i="3"/>
  <c r="AIF71" i="3"/>
  <c r="AIG74" i="3"/>
  <c r="AIH74" i="3"/>
  <c r="AIB74" i="3"/>
  <c r="AIB71" i="3"/>
  <c r="AIH71" i="3"/>
  <c r="AR72" i="3"/>
  <c r="AIG72" i="3"/>
  <c r="AIC74" i="3"/>
  <c r="AIE74" i="3"/>
  <c r="AP69" i="3"/>
  <c r="AIA72" i="3"/>
  <c r="Z73" i="3"/>
  <c r="AC73" i="3" s="1"/>
  <c r="AIB73" i="3"/>
  <c r="AIH73" i="3"/>
  <c r="AID74" i="3"/>
  <c r="AIC72" i="3"/>
  <c r="AIC73" i="3"/>
  <c r="AIA73" i="3"/>
  <c r="AID72" i="3"/>
  <c r="Y73" i="3"/>
  <c r="AP73" i="3"/>
  <c r="AIF74" i="3"/>
  <c r="AIA75" i="3"/>
  <c r="AIB75" i="3" s="1"/>
  <c r="AIC77" i="3"/>
  <c r="AIB76" i="3"/>
  <c r="AID75" i="3"/>
  <c r="AIC76" i="3"/>
  <c r="AIA76" i="3"/>
  <c r="AP75" i="3"/>
  <c r="AIE75" i="3"/>
  <c r="AL76" i="3"/>
  <c r="AP76" i="3"/>
  <c r="AIF77" i="3"/>
  <c r="AR79" i="3"/>
  <c r="AIE76" i="3"/>
  <c r="AIG77" i="3"/>
  <c r="AR78" i="3"/>
  <c r="AQ78" i="3"/>
  <c r="AIA78" i="3"/>
  <c r="AIE78" i="3" s="1"/>
  <c r="Y79" i="3"/>
  <c r="AL79" i="3"/>
  <c r="AP79" i="3"/>
  <c r="AIF76" i="3"/>
  <c r="AIH80" i="3"/>
  <c r="AIF80" i="3"/>
  <c r="AIG80" i="3"/>
  <c r="AIC80" i="3"/>
  <c r="AIB79" i="3"/>
  <c r="AIA79" i="3"/>
  <c r="AIH79" i="3" s="1"/>
  <c r="AIA77" i="3"/>
  <c r="AIE80" i="3"/>
  <c r="AID79" i="3"/>
  <c r="AIE79" i="3"/>
  <c r="AL80" i="3"/>
  <c r="AP80" i="3"/>
  <c r="AIC82" i="3"/>
  <c r="AIA82" i="3"/>
  <c r="AID82" i="3" s="1"/>
  <c r="Y82" i="3"/>
  <c r="AR82" i="3"/>
  <c r="AL82" i="3"/>
  <c r="AP82" i="3"/>
  <c r="AIB80" i="3"/>
  <c r="AIF81" i="3"/>
  <c r="AID80" i="3"/>
  <c r="AR81" i="3"/>
  <c r="AIA81" i="3"/>
  <c r="AIE81" i="3" s="1"/>
  <c r="AIC86" i="3"/>
  <c r="AID87" i="3"/>
  <c r="AIB83" i="3"/>
  <c r="AIA83" i="3"/>
  <c r="AIH83" i="3"/>
  <c r="AID83" i="3"/>
  <c r="AP84" i="3"/>
  <c r="AIB86" i="3"/>
  <c r="AIE87" i="3"/>
  <c r="AIA86" i="3"/>
  <c r="AIF87" i="3"/>
  <c r="Y88" i="3"/>
  <c r="AP88" i="3"/>
  <c r="AR88" i="3"/>
  <c r="AIC89" i="3"/>
  <c r="AIA89" i="3"/>
  <c r="AIA84" i="3"/>
  <c r="AIF84" i="3" s="1"/>
  <c r="Y86" i="3"/>
  <c r="AL86" i="3"/>
  <c r="AL88" i="3"/>
  <c r="AIA88" i="3"/>
  <c r="AIF88" i="3" s="1"/>
  <c r="AIE86" i="3"/>
  <c r="AIA85" i="3"/>
  <c r="AIG85" i="3" s="1"/>
  <c r="AP86" i="3"/>
  <c r="AR87" i="3"/>
  <c r="AIC87" i="3"/>
  <c r="AIA87" i="3"/>
  <c r="AID86" i="3"/>
  <c r="AIA90" i="3"/>
  <c r="AIG90" i="3" s="1"/>
  <c r="AIG89" i="3"/>
  <c r="Y90" i="3"/>
  <c r="AL90" i="3"/>
  <c r="AR92" i="3"/>
  <c r="AQ92" i="3"/>
  <c r="AID88" i="3"/>
  <c r="AR89" i="3"/>
  <c r="AIA91" i="3"/>
  <c r="AIB91" i="3" s="1"/>
  <c r="AR91" i="3"/>
  <c r="AIA92" i="3"/>
  <c r="AIB92" i="3" s="1"/>
  <c r="AL91" i="3"/>
  <c r="AIF91" i="3"/>
  <c r="AID90" i="3"/>
  <c r="AIA94" i="3"/>
  <c r="AIH94" i="3" s="1"/>
  <c r="AID92" i="3"/>
  <c r="AIG93" i="3"/>
  <c r="AIE95" i="3"/>
  <c r="AIB93" i="3"/>
  <c r="AIA93" i="3"/>
  <c r="AIH93" i="3"/>
  <c r="AR93" i="3"/>
  <c r="Y94" i="3"/>
  <c r="AR94" i="3"/>
  <c r="AP94" i="3"/>
  <c r="AIE93" i="3"/>
  <c r="AL96" i="3"/>
  <c r="AP96" i="3"/>
  <c r="Y96" i="3"/>
  <c r="AIC95" i="3"/>
  <c r="AIA95" i="3"/>
  <c r="AIB96" i="3"/>
  <c r="AIA96" i="3"/>
  <c r="AIF96" i="3" s="1"/>
  <c r="AIH96" i="3"/>
  <c r="AIF97" i="3"/>
  <c r="AIG97" i="3"/>
  <c r="AIC97" i="3"/>
  <c r="AID93" i="3"/>
  <c r="AIB95" i="3"/>
  <c r="AIH95" i="3"/>
  <c r="AIG98" i="3"/>
  <c r="AQ99" i="3"/>
  <c r="AR99" i="3"/>
  <c r="AIC98" i="3"/>
  <c r="AIA98" i="3"/>
  <c r="AQ97" i="3"/>
  <c r="AIF98" i="3"/>
  <c r="AIE97" i="3"/>
  <c r="AIB97" i="3"/>
  <c r="AIH97" i="3"/>
  <c r="AIA99" i="3"/>
  <c r="AIH99" i="3" s="1"/>
  <c r="AIB99" i="3"/>
  <c r="AID97" i="3"/>
  <c r="AIE99" i="3"/>
  <c r="AR98" i="3"/>
  <c r="AIE31" i="2"/>
  <c r="AIC31" i="2"/>
  <c r="AIH31" i="2"/>
  <c r="AIB31" i="2"/>
  <c r="AIF31" i="2"/>
  <c r="AIG33" i="2"/>
  <c r="AIH33" i="2"/>
  <c r="AIF33" i="2"/>
  <c r="AIE33" i="2"/>
  <c r="AIB33" i="2"/>
  <c r="H15" i="2"/>
  <c r="F5" i="2"/>
  <c r="F6" i="2" s="1"/>
  <c r="E14" i="2"/>
  <c r="F15" i="2" s="1"/>
  <c r="RJ98" i="2"/>
  <c r="RJ97" i="2"/>
  <c r="RJ95" i="2"/>
  <c r="RJ96" i="2"/>
  <c r="RJ93" i="2"/>
  <c r="RJ94" i="2"/>
  <c r="RJ92" i="2"/>
  <c r="RJ91" i="2"/>
  <c r="RJ89" i="2"/>
  <c r="RJ90" i="2"/>
  <c r="RJ87" i="2"/>
  <c r="RJ84" i="2"/>
  <c r="RJ85" i="2"/>
  <c r="RJ83" i="2"/>
  <c r="RJ88" i="2"/>
  <c r="RJ86" i="2"/>
  <c r="RJ81" i="2"/>
  <c r="RJ82" i="2"/>
  <c r="RJ80" i="2"/>
  <c r="RJ79" i="2"/>
  <c r="RJ76" i="2"/>
  <c r="RJ69" i="2"/>
  <c r="RJ70" i="2"/>
  <c r="RJ78" i="2"/>
  <c r="RJ73" i="2"/>
  <c r="RJ71" i="2"/>
  <c r="RJ72" i="2"/>
  <c r="RJ75" i="2"/>
  <c r="RJ61" i="2"/>
  <c r="RJ62" i="2"/>
  <c r="RJ68" i="2"/>
  <c r="RJ63" i="2"/>
  <c r="RJ65" i="2"/>
  <c r="RJ66" i="2"/>
  <c r="RJ58" i="2"/>
  <c r="RJ77" i="2"/>
  <c r="RJ60" i="2"/>
  <c r="RJ54" i="2"/>
  <c r="RJ64" i="2"/>
  <c r="RJ55" i="2"/>
  <c r="RJ53" i="2"/>
  <c r="RJ51" i="2"/>
  <c r="RJ49" i="2"/>
  <c r="RJ59" i="2"/>
  <c r="RJ56" i="2"/>
  <c r="RJ50" i="2"/>
  <c r="RJ57" i="2"/>
  <c r="RJ44" i="2"/>
  <c r="RJ42" i="2"/>
  <c r="RJ48" i="2"/>
  <c r="RJ52" i="2"/>
  <c r="RJ46" i="2"/>
  <c r="RJ47" i="2"/>
  <c r="RJ41" i="2"/>
  <c r="RJ43" i="2"/>
  <c r="RJ35" i="2"/>
  <c r="RJ45" i="2"/>
  <c r="RJ37" i="2"/>
  <c r="RJ40" i="2"/>
  <c r="RJ38" i="2"/>
  <c r="RP98" i="2"/>
  <c r="RP97" i="2"/>
  <c r="RP96" i="2"/>
  <c r="RP93" i="2"/>
  <c r="RP95" i="2"/>
  <c r="RP94" i="2"/>
  <c r="RP92" i="2"/>
  <c r="RP91" i="2"/>
  <c r="RP89" i="2"/>
  <c r="RP90" i="2"/>
  <c r="RP87" i="2"/>
  <c r="RP86" i="2"/>
  <c r="RP84" i="2"/>
  <c r="RP88" i="2"/>
  <c r="RP85" i="2"/>
  <c r="RP83" i="2"/>
  <c r="RP81" i="2"/>
  <c r="RP82" i="2"/>
  <c r="RP80" i="2"/>
  <c r="RP69" i="2"/>
  <c r="RP77" i="2"/>
  <c r="RP76" i="2"/>
  <c r="RP70" i="2"/>
  <c r="RP79" i="2"/>
  <c r="RP73" i="2"/>
  <c r="RP71" i="2"/>
  <c r="RP72" i="2"/>
  <c r="RP75" i="2"/>
  <c r="RP68" i="2"/>
  <c r="RP61" i="2"/>
  <c r="RP62" i="2"/>
  <c r="RP63" i="2"/>
  <c r="RP78" i="2"/>
  <c r="RP65" i="2"/>
  <c r="RP58" i="2"/>
  <c r="RP60" i="2"/>
  <c r="RP54" i="2"/>
  <c r="RP55" i="2"/>
  <c r="RP66" i="2"/>
  <c r="RP64" i="2"/>
  <c r="RP56" i="2"/>
  <c r="RP59" i="2"/>
  <c r="RP53" i="2"/>
  <c r="RP51" i="2"/>
  <c r="RP49" i="2"/>
  <c r="RP57" i="2"/>
  <c r="RP50" i="2"/>
  <c r="RP52" i="2"/>
  <c r="RP44" i="2"/>
  <c r="RP42" i="2"/>
  <c r="RP48" i="2"/>
  <c r="RP47" i="2"/>
  <c r="RP45" i="2"/>
  <c r="RP41" i="2"/>
  <c r="RP46" i="2"/>
  <c r="RP40" i="2"/>
  <c r="RP38" i="2"/>
  <c r="RP35" i="2"/>
  <c r="RP43" i="2"/>
  <c r="RP39" i="2"/>
  <c r="RP37" i="2"/>
  <c r="RV98" i="2"/>
  <c r="RV97" i="2"/>
  <c r="RV96" i="2"/>
  <c r="RV95" i="2"/>
  <c r="RV93" i="2"/>
  <c r="RV94" i="2"/>
  <c r="RV92" i="2"/>
  <c r="RV91" i="2"/>
  <c r="RV89" i="2"/>
  <c r="RV90" i="2"/>
  <c r="RV84" i="2"/>
  <c r="RV85" i="2"/>
  <c r="RV83" i="2"/>
  <c r="RV87" i="2"/>
  <c r="RV81" i="2"/>
  <c r="RV86" i="2"/>
  <c r="RV88" i="2"/>
  <c r="RV80" i="2"/>
  <c r="RV79" i="2"/>
  <c r="RV69" i="2"/>
  <c r="RV82" i="2"/>
  <c r="RV70" i="2"/>
  <c r="RV78" i="2"/>
  <c r="RV76" i="2"/>
  <c r="RV73" i="2"/>
  <c r="RV71" i="2"/>
  <c r="RV77" i="2"/>
  <c r="RV72" i="2"/>
  <c r="RV75" i="2"/>
  <c r="RV61" i="2"/>
  <c r="RV62" i="2"/>
  <c r="RV63" i="2"/>
  <c r="RV68" i="2"/>
  <c r="RV65" i="2"/>
  <c r="RV58" i="2"/>
  <c r="RV66" i="2"/>
  <c r="RV60" i="2"/>
  <c r="RV54" i="2"/>
  <c r="RV55" i="2"/>
  <c r="RV59" i="2"/>
  <c r="RV57" i="2"/>
  <c r="RV53" i="2"/>
  <c r="RV51" i="2"/>
  <c r="RV49" i="2"/>
  <c r="RV56" i="2"/>
  <c r="RV50" i="2"/>
  <c r="RV44" i="2"/>
  <c r="RV42" i="2"/>
  <c r="RV64" i="2"/>
  <c r="RV47" i="2"/>
  <c r="RV46" i="2"/>
  <c r="RV43" i="2"/>
  <c r="RV48" i="2"/>
  <c r="RV41" i="2"/>
  <c r="RV52" i="2"/>
  <c r="RV35" i="2"/>
  <c r="RV40" i="2"/>
  <c r="RV37" i="2"/>
  <c r="RV39" i="2"/>
  <c r="RV45" i="2"/>
  <c r="SB98" i="2"/>
  <c r="SB97" i="2"/>
  <c r="SB93" i="2"/>
  <c r="SB96" i="2"/>
  <c r="SB94" i="2"/>
  <c r="SB92" i="2"/>
  <c r="SB91" i="2"/>
  <c r="SB95" i="2"/>
  <c r="SB89" i="2"/>
  <c r="SB90" i="2"/>
  <c r="SB88" i="2"/>
  <c r="SB87" i="2"/>
  <c r="SB86" i="2"/>
  <c r="SB84" i="2"/>
  <c r="SB85" i="2"/>
  <c r="SB83" i="2"/>
  <c r="SB81" i="2"/>
  <c r="SB79" i="2"/>
  <c r="SB82" i="2"/>
  <c r="SB80" i="2"/>
  <c r="SB69" i="2"/>
  <c r="SB70" i="2"/>
  <c r="SB73" i="2"/>
  <c r="SB71" i="2"/>
  <c r="SB76" i="2"/>
  <c r="SB72" i="2"/>
  <c r="SB75" i="2"/>
  <c r="SB61" i="2"/>
  <c r="SB62" i="2"/>
  <c r="SB78" i="2"/>
  <c r="SB68" i="2"/>
  <c r="SB63" i="2"/>
  <c r="SB77" i="2"/>
  <c r="SB65" i="2"/>
  <c r="SB66" i="2"/>
  <c r="SB58" i="2"/>
  <c r="SB60" i="2"/>
  <c r="SB54" i="2"/>
  <c r="SB64" i="2"/>
  <c r="SB55" i="2"/>
  <c r="SB56" i="2"/>
  <c r="SB53" i="2"/>
  <c r="SB51" i="2"/>
  <c r="SB49" i="2"/>
  <c r="SB59" i="2"/>
  <c r="SB50" i="2"/>
  <c r="SB52" i="2"/>
  <c r="SB44" i="2"/>
  <c r="SB42" i="2"/>
  <c r="SB57" i="2"/>
  <c r="SB48" i="2"/>
  <c r="SB45" i="2"/>
  <c r="SB41" i="2"/>
  <c r="SB46" i="2"/>
  <c r="SB47" i="2"/>
  <c r="SB35" i="2"/>
  <c r="SB38" i="2"/>
  <c r="SB37" i="2"/>
  <c r="SB40" i="2"/>
  <c r="SB39" i="2"/>
  <c r="SB43" i="2"/>
  <c r="SH98" i="2"/>
  <c r="SH97" i="2"/>
  <c r="SH95" i="2"/>
  <c r="SH96" i="2"/>
  <c r="SH93" i="2"/>
  <c r="SH92" i="2"/>
  <c r="SH91" i="2"/>
  <c r="SH89" i="2"/>
  <c r="SH88" i="2"/>
  <c r="SH94" i="2"/>
  <c r="SH90" i="2"/>
  <c r="SH87" i="2"/>
  <c r="SH84" i="2"/>
  <c r="SH85" i="2"/>
  <c r="SH83" i="2"/>
  <c r="SH81" i="2"/>
  <c r="SH86" i="2"/>
  <c r="SH80" i="2"/>
  <c r="SH82" i="2"/>
  <c r="SH79" i="2"/>
  <c r="SH69" i="2"/>
  <c r="SH77" i="2"/>
  <c r="SH70" i="2"/>
  <c r="SH78" i="2"/>
  <c r="SH73" i="2"/>
  <c r="SH71" i="2"/>
  <c r="SH72" i="2"/>
  <c r="SH76" i="2"/>
  <c r="SH75" i="2"/>
  <c r="SH68" i="2"/>
  <c r="SH61" i="2"/>
  <c r="SH62" i="2"/>
  <c r="SH63" i="2"/>
  <c r="SH65" i="2"/>
  <c r="SH58" i="2"/>
  <c r="SH60" i="2"/>
  <c r="SH54" i="2"/>
  <c r="SH55" i="2"/>
  <c r="SH66" i="2"/>
  <c r="SH59" i="2"/>
  <c r="SH53" i="2"/>
  <c r="SH51" i="2"/>
  <c r="SH49" i="2"/>
  <c r="SH64" i="2"/>
  <c r="SH57" i="2"/>
  <c r="SH56" i="2"/>
  <c r="SH50" i="2"/>
  <c r="SH44" i="2"/>
  <c r="SH42" i="2"/>
  <c r="SH48" i="2"/>
  <c r="SH47" i="2"/>
  <c r="SH43" i="2"/>
  <c r="SH41" i="2"/>
  <c r="SH45" i="2"/>
  <c r="SH52" i="2"/>
  <c r="SH40" i="2"/>
  <c r="SH39" i="2"/>
  <c r="SH35" i="2"/>
  <c r="SH37" i="2"/>
  <c r="SH46" i="2"/>
  <c r="SN98" i="2"/>
  <c r="SN97" i="2"/>
  <c r="SN96" i="2"/>
  <c r="SN94" i="2"/>
  <c r="SN95" i="2"/>
  <c r="SN93" i="2"/>
  <c r="SN92" i="2"/>
  <c r="SN91" i="2"/>
  <c r="SN89" i="2"/>
  <c r="SN90" i="2"/>
  <c r="SN88" i="2"/>
  <c r="SN86" i="2"/>
  <c r="SN84" i="2"/>
  <c r="SN85" i="2"/>
  <c r="SN83" i="2"/>
  <c r="SN87" i="2"/>
  <c r="SN81" i="2"/>
  <c r="SN79" i="2"/>
  <c r="SN82" i="2"/>
  <c r="SN80" i="2"/>
  <c r="SN69" i="2"/>
  <c r="SN70" i="2"/>
  <c r="SN73" i="2"/>
  <c r="SN71" i="2"/>
  <c r="SN77" i="2"/>
  <c r="SN72" i="2"/>
  <c r="SN75" i="2"/>
  <c r="SN61" i="2"/>
  <c r="SN78" i="2"/>
  <c r="SN76" i="2"/>
  <c r="SN62" i="2"/>
  <c r="SN63" i="2"/>
  <c r="SN68" i="2"/>
  <c r="SN65" i="2"/>
  <c r="SN58" i="2"/>
  <c r="SN66" i="2"/>
  <c r="SN60" i="2"/>
  <c r="SN54" i="2"/>
  <c r="SN55" i="2"/>
  <c r="SN59" i="2"/>
  <c r="SN56" i="2"/>
  <c r="SN57" i="2"/>
  <c r="SN64" i="2"/>
  <c r="SN53" i="2"/>
  <c r="SN51" i="2"/>
  <c r="SN49" i="2"/>
  <c r="SN50" i="2"/>
  <c r="SN52" i="2"/>
  <c r="SN44" i="2"/>
  <c r="SN42" i="2"/>
  <c r="SN47" i="2"/>
  <c r="SN41" i="2"/>
  <c r="SN48" i="2"/>
  <c r="SN43" i="2"/>
  <c r="SN46" i="2"/>
  <c r="SN45" i="2"/>
  <c r="SN35" i="2"/>
  <c r="SN40" i="2"/>
  <c r="SN39" i="2"/>
  <c r="SN37" i="2"/>
  <c r="SN38" i="2"/>
  <c r="ST98" i="2"/>
  <c r="ST97" i="2"/>
  <c r="ST95" i="2"/>
  <c r="ST94" i="2"/>
  <c r="ST92" i="2"/>
  <c r="ST91" i="2"/>
  <c r="ST93" i="2"/>
  <c r="ST96" i="2"/>
  <c r="ST89" i="2"/>
  <c r="ST90" i="2"/>
  <c r="ST88" i="2"/>
  <c r="ST87" i="2"/>
  <c r="ST84" i="2"/>
  <c r="ST85" i="2"/>
  <c r="ST83" i="2"/>
  <c r="ST86" i="2"/>
  <c r="ST81" i="2"/>
  <c r="ST82" i="2"/>
  <c r="ST80" i="2"/>
  <c r="ST79" i="2"/>
  <c r="ST76" i="2"/>
  <c r="ST69" i="2"/>
  <c r="ST70" i="2"/>
  <c r="ST78" i="2"/>
  <c r="ST73" i="2"/>
  <c r="ST71" i="2"/>
  <c r="ST72" i="2"/>
  <c r="ST75" i="2"/>
  <c r="ST61" i="2"/>
  <c r="ST77" i="2"/>
  <c r="ST62" i="2"/>
  <c r="ST68" i="2"/>
  <c r="ST63" i="2"/>
  <c r="ST65" i="2"/>
  <c r="ST66" i="2"/>
  <c r="ST58" i="2"/>
  <c r="ST60" i="2"/>
  <c r="ST54" i="2"/>
  <c r="ST64" i="2"/>
  <c r="ST55" i="2"/>
  <c r="ST57" i="2"/>
  <c r="ST53" i="2"/>
  <c r="ST51" i="2"/>
  <c r="ST49" i="2"/>
  <c r="ST59" i="2"/>
  <c r="ST56" i="2"/>
  <c r="ST50" i="2"/>
  <c r="ST44" i="2"/>
  <c r="ST42" i="2"/>
  <c r="ST48" i="2"/>
  <c r="ST52" i="2"/>
  <c r="ST46" i="2"/>
  <c r="ST41" i="2"/>
  <c r="ST47" i="2"/>
  <c r="ST43" i="2"/>
  <c r="ST45" i="2"/>
  <c r="ST35" i="2"/>
  <c r="ST37" i="2"/>
  <c r="ST40" i="2"/>
  <c r="ST39" i="2"/>
  <c r="ST38" i="2"/>
  <c r="SZ98" i="2"/>
  <c r="SZ97" i="2"/>
  <c r="SZ96" i="2"/>
  <c r="SZ94" i="2"/>
  <c r="SZ95" i="2"/>
  <c r="SZ92" i="2"/>
  <c r="SZ91" i="2"/>
  <c r="SZ89" i="2"/>
  <c r="SZ90" i="2"/>
  <c r="SZ93" i="2"/>
  <c r="SZ87" i="2"/>
  <c r="SZ86" i="2"/>
  <c r="SZ84" i="2"/>
  <c r="SZ85" i="2"/>
  <c r="SZ83" i="2"/>
  <c r="SZ88" i="2"/>
  <c r="SZ81" i="2"/>
  <c r="SZ82" i="2"/>
  <c r="SZ79" i="2"/>
  <c r="SZ80" i="2"/>
  <c r="SZ69" i="2"/>
  <c r="SZ77" i="2"/>
  <c r="SZ76" i="2"/>
  <c r="SZ70" i="2"/>
  <c r="SZ73" i="2"/>
  <c r="SZ71" i="2"/>
  <c r="SZ72" i="2"/>
  <c r="SZ75" i="2"/>
  <c r="SZ78" i="2"/>
  <c r="SZ68" i="2"/>
  <c r="SZ61" i="2"/>
  <c r="SZ62" i="2"/>
  <c r="SZ63" i="2"/>
  <c r="SZ65" i="2"/>
  <c r="SZ58" i="2"/>
  <c r="SZ54" i="2"/>
  <c r="SZ55" i="2"/>
  <c r="SZ66" i="2"/>
  <c r="SZ60" i="2"/>
  <c r="SZ56" i="2"/>
  <c r="SZ64" i="2"/>
  <c r="SZ59" i="2"/>
  <c r="SZ53" i="2"/>
  <c r="SZ51" i="2"/>
  <c r="SZ49" i="2"/>
  <c r="SZ57" i="2"/>
  <c r="SZ50" i="2"/>
  <c r="SZ52" i="2"/>
  <c r="SZ44" i="2"/>
  <c r="SZ42" i="2"/>
  <c r="SZ48" i="2"/>
  <c r="SZ47" i="2"/>
  <c r="SZ45" i="2"/>
  <c r="SZ41" i="2"/>
  <c r="SZ46" i="2"/>
  <c r="SZ40" i="2"/>
  <c r="SZ39" i="2"/>
  <c r="SZ38" i="2"/>
  <c r="SZ35" i="2"/>
  <c r="SZ37" i="2"/>
  <c r="SZ43" i="2"/>
  <c r="TF98" i="2"/>
  <c r="TF97" i="2"/>
  <c r="TF96" i="2"/>
  <c r="TF95" i="2"/>
  <c r="TF94" i="2"/>
  <c r="TF92" i="2"/>
  <c r="TF93" i="2"/>
  <c r="TF91" i="2"/>
  <c r="TF89" i="2"/>
  <c r="TF90" i="2"/>
  <c r="TF84" i="2"/>
  <c r="TF88" i="2"/>
  <c r="TF85" i="2"/>
  <c r="TF83" i="2"/>
  <c r="TF87" i="2"/>
  <c r="TF81" i="2"/>
  <c r="TF86" i="2"/>
  <c r="TF80" i="2"/>
  <c r="TF79" i="2"/>
  <c r="TF82" i="2"/>
  <c r="TF69" i="2"/>
  <c r="TF70" i="2"/>
  <c r="TF78" i="2"/>
  <c r="TF76" i="2"/>
  <c r="TF73" i="2"/>
  <c r="TF71" i="2"/>
  <c r="TF77" i="2"/>
  <c r="TF72" i="2"/>
  <c r="TF75" i="2"/>
  <c r="TF61" i="2"/>
  <c r="TF62" i="2"/>
  <c r="TF63" i="2"/>
  <c r="TF68" i="2"/>
  <c r="TF65" i="2"/>
  <c r="TF58" i="2"/>
  <c r="TF66" i="2"/>
  <c r="TF54" i="2"/>
  <c r="TF55" i="2"/>
  <c r="TF60" i="2"/>
  <c r="TF59" i="2"/>
  <c r="TF64" i="2"/>
  <c r="TF57" i="2"/>
  <c r="TF53" i="2"/>
  <c r="TF51" i="2"/>
  <c r="TF49" i="2"/>
  <c r="TF56" i="2"/>
  <c r="TF50" i="2"/>
  <c r="TF44" i="2"/>
  <c r="TF42" i="2"/>
  <c r="TF47" i="2"/>
  <c r="TF43" i="2"/>
  <c r="TF52" i="2"/>
  <c r="TF46" i="2"/>
  <c r="TF41" i="2"/>
  <c r="TF48" i="2"/>
  <c r="TF35" i="2"/>
  <c r="TF40" i="2"/>
  <c r="TF39" i="2"/>
  <c r="TF37" i="2"/>
  <c r="TF45" i="2"/>
  <c r="TL98" i="2"/>
  <c r="TL97" i="2"/>
  <c r="TL93" i="2"/>
  <c r="TL95" i="2"/>
  <c r="TL92" i="2"/>
  <c r="TL91" i="2"/>
  <c r="TL96" i="2"/>
  <c r="TL89" i="2"/>
  <c r="TL94" i="2"/>
  <c r="TL90" i="2"/>
  <c r="TL88" i="2"/>
  <c r="TL87" i="2"/>
  <c r="TL86" i="2"/>
  <c r="TL84" i="2"/>
  <c r="TL85" i="2"/>
  <c r="TL83" i="2"/>
  <c r="TL81" i="2"/>
  <c r="TL80" i="2"/>
  <c r="TL79" i="2"/>
  <c r="TL82" i="2"/>
  <c r="TL69" i="2"/>
  <c r="TL70" i="2"/>
  <c r="TL73" i="2"/>
  <c r="TL71" i="2"/>
  <c r="TL76" i="2"/>
  <c r="TL72" i="2"/>
  <c r="TL75" i="2"/>
  <c r="TL61" i="2"/>
  <c r="TL62" i="2"/>
  <c r="TL68" i="2"/>
  <c r="TL63" i="2"/>
  <c r="TL65" i="2"/>
  <c r="TL66" i="2"/>
  <c r="TL58" i="2"/>
  <c r="TL54" i="2"/>
  <c r="TL64" i="2"/>
  <c r="TL55" i="2"/>
  <c r="TL78" i="2"/>
  <c r="TL60" i="2"/>
  <c r="TL57" i="2"/>
  <c r="TL56" i="2"/>
  <c r="TL53" i="2"/>
  <c r="TL51" i="2"/>
  <c r="TL49" i="2"/>
  <c r="TL77" i="2"/>
  <c r="TL59" i="2"/>
  <c r="TL50" i="2"/>
  <c r="TL52" i="2"/>
  <c r="TL44" i="2"/>
  <c r="TL42" i="2"/>
  <c r="TL48" i="2"/>
  <c r="TL46" i="2"/>
  <c r="TL47" i="2"/>
  <c r="TL45" i="2"/>
  <c r="TL41" i="2"/>
  <c r="TL35" i="2"/>
  <c r="TL43" i="2"/>
  <c r="TL38" i="2"/>
  <c r="TL37" i="2"/>
  <c r="TL40" i="2"/>
  <c r="TL39" i="2"/>
  <c r="TR98" i="2"/>
  <c r="TR97" i="2"/>
  <c r="TR96" i="2"/>
  <c r="TR95" i="2"/>
  <c r="TR94" i="2"/>
  <c r="TR93" i="2"/>
  <c r="TR91" i="2"/>
  <c r="TR89" i="2"/>
  <c r="TR88" i="2"/>
  <c r="TR92" i="2"/>
  <c r="TR90" i="2"/>
  <c r="TR87" i="2"/>
  <c r="TR84" i="2"/>
  <c r="TR85" i="2"/>
  <c r="TR83" i="2"/>
  <c r="TR81" i="2"/>
  <c r="TR86" i="2"/>
  <c r="TR82" i="2"/>
  <c r="TR80" i="2"/>
  <c r="TR79" i="2"/>
  <c r="TR69" i="2"/>
  <c r="TR77" i="2"/>
  <c r="TR70" i="2"/>
  <c r="TR78" i="2"/>
  <c r="TR73" i="2"/>
  <c r="TR71" i="2"/>
  <c r="TR72" i="2"/>
  <c r="TR76" i="2"/>
  <c r="TR75" i="2"/>
  <c r="TR68" i="2"/>
  <c r="TR61" i="2"/>
  <c r="TR62" i="2"/>
  <c r="TR63" i="2"/>
  <c r="TR65" i="2"/>
  <c r="TR58" i="2"/>
  <c r="TR54" i="2"/>
  <c r="TR55" i="2"/>
  <c r="TR66" i="2"/>
  <c r="TR64" i="2"/>
  <c r="TR59" i="2"/>
  <c r="TR53" i="2"/>
  <c r="TR51" i="2"/>
  <c r="TR49" i="2"/>
  <c r="TR60" i="2"/>
  <c r="TR57" i="2"/>
  <c r="TR56" i="2"/>
  <c r="TR50" i="2"/>
  <c r="TR44" i="2"/>
  <c r="TR42" i="2"/>
  <c r="TR48" i="2"/>
  <c r="TR47" i="2"/>
  <c r="TR52" i="2"/>
  <c r="TR43" i="2"/>
  <c r="TR41" i="2"/>
  <c r="TR46" i="2"/>
  <c r="TR45" i="2"/>
  <c r="TR40" i="2"/>
  <c r="TR39" i="2"/>
  <c r="TR35" i="2"/>
  <c r="TR37" i="2"/>
  <c r="TX98" i="2"/>
  <c r="TX96" i="2"/>
  <c r="TX97" i="2"/>
  <c r="TX95" i="2"/>
  <c r="TX94" i="2"/>
  <c r="TX92" i="2"/>
  <c r="TX93" i="2"/>
  <c r="TX91" i="2"/>
  <c r="TX89" i="2"/>
  <c r="TX90" i="2"/>
  <c r="TX88" i="2"/>
  <c r="TX86" i="2"/>
  <c r="TX84" i="2"/>
  <c r="TX85" i="2"/>
  <c r="TX83" i="2"/>
  <c r="TX87" i="2"/>
  <c r="TX81" i="2"/>
  <c r="TX79" i="2"/>
  <c r="TX82" i="2"/>
  <c r="TX80" i="2"/>
  <c r="TX69" i="2"/>
  <c r="TX70" i="2"/>
  <c r="TX73" i="2"/>
  <c r="TX71" i="2"/>
  <c r="TX77" i="2"/>
  <c r="TX72" i="2"/>
  <c r="TX75" i="2"/>
  <c r="TX61" i="2"/>
  <c r="TX62" i="2"/>
  <c r="TX76" i="2"/>
  <c r="TX63" i="2"/>
  <c r="TX78" i="2"/>
  <c r="TX68" i="2"/>
  <c r="TX65" i="2"/>
  <c r="TX58" i="2"/>
  <c r="TX66" i="2"/>
  <c r="TX54" i="2"/>
  <c r="TX55" i="2"/>
  <c r="TX60" i="2"/>
  <c r="TX59" i="2"/>
  <c r="TX56" i="2"/>
  <c r="TX57" i="2"/>
  <c r="TX53" i="2"/>
  <c r="TX51" i="2"/>
  <c r="TX49" i="2"/>
  <c r="TX50" i="2"/>
  <c r="TX52" i="2"/>
  <c r="TX44" i="2"/>
  <c r="TX42" i="2"/>
  <c r="TX64" i="2"/>
  <c r="TX47" i="2"/>
  <c r="TX46" i="2"/>
  <c r="TX48" i="2"/>
  <c r="TX41" i="2"/>
  <c r="TX43" i="2"/>
  <c r="TX45" i="2"/>
  <c r="TX35" i="2"/>
  <c r="TX40" i="2"/>
  <c r="TX39" i="2"/>
  <c r="TX37" i="2"/>
  <c r="TX38" i="2"/>
  <c r="UD98" i="2"/>
  <c r="UD97" i="2"/>
  <c r="UD96" i="2"/>
  <c r="UD95" i="2"/>
  <c r="UD93" i="2"/>
  <c r="UD94" i="2"/>
  <c r="UD92" i="2"/>
  <c r="UD91" i="2"/>
  <c r="UD89" i="2"/>
  <c r="UD90" i="2"/>
  <c r="UD88" i="2"/>
  <c r="UD87" i="2"/>
  <c r="UD84" i="2"/>
  <c r="UD85" i="2"/>
  <c r="UD83" i="2"/>
  <c r="UD86" i="2"/>
  <c r="UD81" i="2"/>
  <c r="UD80" i="2"/>
  <c r="UD82" i="2"/>
  <c r="UD79" i="2"/>
  <c r="UD76" i="2"/>
  <c r="UD69" i="2"/>
  <c r="UD70" i="2"/>
  <c r="UD78" i="2"/>
  <c r="UD73" i="2"/>
  <c r="UD71" i="2"/>
  <c r="UD72" i="2"/>
  <c r="UD75" i="2"/>
  <c r="UD61" i="2"/>
  <c r="UD62" i="2"/>
  <c r="UD68" i="2"/>
  <c r="UD63" i="2"/>
  <c r="UD77" i="2"/>
  <c r="UD65" i="2"/>
  <c r="UD66" i="2"/>
  <c r="UD58" i="2"/>
  <c r="UD54" i="2"/>
  <c r="UD64" i="2"/>
  <c r="UD55" i="2"/>
  <c r="UD57" i="2"/>
  <c r="UD60" i="2"/>
  <c r="UD53" i="2"/>
  <c r="UD51" i="2"/>
  <c r="UD49" i="2"/>
  <c r="UD59" i="2"/>
  <c r="UD56" i="2"/>
  <c r="UD50" i="2"/>
  <c r="UD44" i="2"/>
  <c r="UD42" i="2"/>
  <c r="UD48" i="2"/>
  <c r="UD41" i="2"/>
  <c r="UD52" i="2"/>
  <c r="UD46" i="2"/>
  <c r="UD43" i="2"/>
  <c r="UD47" i="2"/>
  <c r="UD45" i="2"/>
  <c r="UD35" i="2"/>
  <c r="UD37" i="2"/>
  <c r="UD40" i="2"/>
  <c r="UD39" i="2"/>
  <c r="UD38" i="2"/>
  <c r="UJ98" i="2"/>
  <c r="UJ97" i="2"/>
  <c r="UJ96" i="2"/>
  <c r="UJ94" i="2"/>
  <c r="UJ93" i="2"/>
  <c r="UJ92" i="2"/>
  <c r="UJ89" i="2"/>
  <c r="UJ90" i="2"/>
  <c r="UJ95" i="2"/>
  <c r="UJ88" i="2"/>
  <c r="UJ87" i="2"/>
  <c r="UJ86" i="2"/>
  <c r="UJ84" i="2"/>
  <c r="UJ91" i="2"/>
  <c r="UJ85" i="2"/>
  <c r="UJ83" i="2"/>
  <c r="UJ81" i="2"/>
  <c r="UJ82" i="2"/>
  <c r="UJ79" i="2"/>
  <c r="UJ80" i="2"/>
  <c r="UJ69" i="2"/>
  <c r="UJ77" i="2"/>
  <c r="UJ76" i="2"/>
  <c r="UJ70" i="2"/>
  <c r="UJ73" i="2"/>
  <c r="UJ71" i="2"/>
  <c r="UJ72" i="2"/>
  <c r="UJ75" i="2"/>
  <c r="UJ68" i="2"/>
  <c r="UJ61" i="2"/>
  <c r="UJ62" i="2"/>
  <c r="UJ63" i="2"/>
  <c r="UJ78" i="2"/>
  <c r="UJ65" i="2"/>
  <c r="UJ58" i="2"/>
  <c r="UJ54" i="2"/>
  <c r="UJ55" i="2"/>
  <c r="UJ66" i="2"/>
  <c r="UJ60" i="2"/>
  <c r="UJ56" i="2"/>
  <c r="UJ59" i="2"/>
  <c r="UJ53" i="2"/>
  <c r="UJ51" i="2"/>
  <c r="UJ49" i="2"/>
  <c r="UJ64" i="2"/>
  <c r="UJ57" i="2"/>
  <c r="UJ50" i="2"/>
  <c r="UJ52" i="2"/>
  <c r="UJ44" i="2"/>
  <c r="UJ42" i="2"/>
  <c r="UJ48" i="2"/>
  <c r="UJ47" i="2"/>
  <c r="UJ45" i="2"/>
  <c r="UJ46" i="2"/>
  <c r="UJ41" i="2"/>
  <c r="UJ43" i="2"/>
  <c r="UJ40" i="2"/>
  <c r="UJ39" i="2"/>
  <c r="UJ38" i="2"/>
  <c r="UJ35" i="2"/>
  <c r="UJ37" i="2"/>
  <c r="UP98" i="2"/>
  <c r="UP97" i="2"/>
  <c r="UP96" i="2"/>
  <c r="UP95" i="2"/>
  <c r="UP92" i="2"/>
  <c r="UP94" i="2"/>
  <c r="UP91" i="2"/>
  <c r="UP89" i="2"/>
  <c r="UP90" i="2"/>
  <c r="UP93" i="2"/>
  <c r="UP84" i="2"/>
  <c r="UP85" i="2"/>
  <c r="UP83" i="2"/>
  <c r="UP87" i="2"/>
  <c r="UP81" i="2"/>
  <c r="UP88" i="2"/>
  <c r="UP86" i="2"/>
  <c r="UP80" i="2"/>
  <c r="UP79" i="2"/>
  <c r="UP69" i="2"/>
  <c r="UP70" i="2"/>
  <c r="UP78" i="2"/>
  <c r="UP76" i="2"/>
  <c r="UP73" i="2"/>
  <c r="UP71" i="2"/>
  <c r="UP77" i="2"/>
  <c r="UP72" i="2"/>
  <c r="UP75" i="2"/>
  <c r="UP82" i="2"/>
  <c r="UP61" i="2"/>
  <c r="UP62" i="2"/>
  <c r="UP63" i="2"/>
  <c r="UP68" i="2"/>
  <c r="UP65" i="2"/>
  <c r="UP58" i="2"/>
  <c r="UP66" i="2"/>
  <c r="UP54" i="2"/>
  <c r="UP55" i="2"/>
  <c r="UP60" i="2"/>
  <c r="UP59" i="2"/>
  <c r="UP57" i="2"/>
  <c r="UP64" i="2"/>
  <c r="UP53" i="2"/>
  <c r="UP51" i="2"/>
  <c r="UP49" i="2"/>
  <c r="UP56" i="2"/>
  <c r="UP50" i="2"/>
  <c r="UP44" i="2"/>
  <c r="UP42" i="2"/>
  <c r="UP47" i="2"/>
  <c r="UP43" i="2"/>
  <c r="UP41" i="2"/>
  <c r="UP52" i="2"/>
  <c r="UP48" i="2"/>
  <c r="UP46" i="2"/>
  <c r="UP35" i="2"/>
  <c r="UP40" i="2"/>
  <c r="UP39" i="2"/>
  <c r="UP37" i="2"/>
  <c r="UP45" i="2"/>
  <c r="UV98" i="2"/>
  <c r="UV97" i="2"/>
  <c r="UV96" i="2"/>
  <c r="UV95" i="2"/>
  <c r="UV93" i="2"/>
  <c r="UV94" i="2"/>
  <c r="UV92" i="2"/>
  <c r="UV91" i="2"/>
  <c r="UV89" i="2"/>
  <c r="UV90" i="2"/>
  <c r="UV88" i="2"/>
  <c r="UV87" i="2"/>
  <c r="UV86" i="2"/>
  <c r="UV84" i="2"/>
  <c r="UV85" i="2"/>
  <c r="UV83" i="2"/>
  <c r="UV81" i="2"/>
  <c r="UV80" i="2"/>
  <c r="UV79" i="2"/>
  <c r="UV82" i="2"/>
  <c r="UV69" i="2"/>
  <c r="UV70" i="2"/>
  <c r="UV73" i="2"/>
  <c r="UV71" i="2"/>
  <c r="UV76" i="2"/>
  <c r="UV72" i="2"/>
  <c r="UV75" i="2"/>
  <c r="UV61" i="2"/>
  <c r="UV77" i="2"/>
  <c r="UV62" i="2"/>
  <c r="UV78" i="2"/>
  <c r="UV68" i="2"/>
  <c r="UV63" i="2"/>
  <c r="UV65" i="2"/>
  <c r="UV66" i="2"/>
  <c r="UV58" i="2"/>
  <c r="UV54" i="2"/>
  <c r="UV64" i="2"/>
  <c r="UV55" i="2"/>
  <c r="UV60" i="2"/>
  <c r="UV57" i="2"/>
  <c r="UV56" i="2"/>
  <c r="UV53" i="2"/>
  <c r="UV51" i="2"/>
  <c r="UV49" i="2"/>
  <c r="UV59" i="2"/>
  <c r="UV50" i="2"/>
  <c r="UV52" i="2"/>
  <c r="UV44" i="2"/>
  <c r="UV42" i="2"/>
  <c r="UV48" i="2"/>
  <c r="UV46" i="2"/>
  <c r="UV45" i="2"/>
  <c r="UV41" i="2"/>
  <c r="UV47" i="2"/>
  <c r="UV35" i="2"/>
  <c r="UV38" i="2"/>
  <c r="UV37" i="2"/>
  <c r="UV43" i="2"/>
  <c r="UV40" i="2"/>
  <c r="UV39" i="2"/>
  <c r="VB98" i="2"/>
  <c r="VB97" i="2"/>
  <c r="VB96" i="2"/>
  <c r="VB95" i="2"/>
  <c r="VB94" i="2"/>
  <c r="VB93" i="2"/>
  <c r="VB92" i="2"/>
  <c r="VB91" i="2"/>
  <c r="VB89" i="2"/>
  <c r="VB88" i="2"/>
  <c r="VB90" i="2"/>
  <c r="VB87" i="2"/>
  <c r="VB84" i="2"/>
  <c r="VB85" i="2"/>
  <c r="VB83" i="2"/>
  <c r="VB81" i="2"/>
  <c r="VB86" i="2"/>
  <c r="VB82" i="2"/>
  <c r="VB80" i="2"/>
  <c r="VB79" i="2"/>
  <c r="VB69" i="2"/>
  <c r="VB77" i="2"/>
  <c r="VB70" i="2"/>
  <c r="VB78" i="2"/>
  <c r="VB73" i="2"/>
  <c r="VB71" i="2"/>
  <c r="VB72" i="2"/>
  <c r="VB76" i="2"/>
  <c r="VB75" i="2"/>
  <c r="VB68" i="2"/>
  <c r="VB61" i="2"/>
  <c r="VB62" i="2"/>
  <c r="VB63" i="2"/>
  <c r="VB65" i="2"/>
  <c r="VB58" i="2"/>
  <c r="VB54" i="2"/>
  <c r="VB55" i="2"/>
  <c r="VB66" i="2"/>
  <c r="VB64" i="2"/>
  <c r="VB59" i="2"/>
  <c r="VB53" i="2"/>
  <c r="VB51" i="2"/>
  <c r="VB49" i="2"/>
  <c r="VB60" i="2"/>
  <c r="VB57" i="2"/>
  <c r="VB56" i="2"/>
  <c r="VB50" i="2"/>
  <c r="VB44" i="2"/>
  <c r="VB42" i="2"/>
  <c r="VB48" i="2"/>
  <c r="VB47" i="2"/>
  <c r="VB52" i="2"/>
  <c r="VB43" i="2"/>
  <c r="VB41" i="2"/>
  <c r="VB45" i="2"/>
  <c r="VB46" i="2"/>
  <c r="VB40" i="2"/>
  <c r="VB39" i="2"/>
  <c r="VB35" i="2"/>
  <c r="VB37" i="2"/>
  <c r="VH98" i="2"/>
  <c r="VH97" i="2"/>
  <c r="VH96" i="2"/>
  <c r="VH94" i="2"/>
  <c r="VH93" i="2"/>
  <c r="VH92" i="2"/>
  <c r="VH95" i="2"/>
  <c r="VH89" i="2"/>
  <c r="VH90" i="2"/>
  <c r="VH88" i="2"/>
  <c r="VH91" i="2"/>
  <c r="VH86" i="2"/>
  <c r="VH84" i="2"/>
  <c r="VH85" i="2"/>
  <c r="VH83" i="2"/>
  <c r="VH87" i="2"/>
  <c r="VH81" i="2"/>
  <c r="VH79" i="2"/>
  <c r="VH82" i="2"/>
  <c r="VH80" i="2"/>
  <c r="VH69" i="2"/>
  <c r="VH70" i="2"/>
  <c r="VH73" i="2"/>
  <c r="VH71" i="2"/>
  <c r="VH77" i="2"/>
  <c r="VH72" i="2"/>
  <c r="VH75" i="2"/>
  <c r="VH61" i="2"/>
  <c r="VH78" i="2"/>
  <c r="VH62" i="2"/>
  <c r="VH63" i="2"/>
  <c r="VH76" i="2"/>
  <c r="VH68" i="2"/>
  <c r="VH65" i="2"/>
  <c r="VH58" i="2"/>
  <c r="VH66" i="2"/>
  <c r="VH54" i="2"/>
  <c r="VH55" i="2"/>
  <c r="VH60" i="2"/>
  <c r="VH59" i="2"/>
  <c r="VH64" i="2"/>
  <c r="VH56" i="2"/>
  <c r="VH57" i="2"/>
  <c r="VH53" i="2"/>
  <c r="VH51" i="2"/>
  <c r="VH49" i="2"/>
  <c r="VH50" i="2"/>
  <c r="VH52" i="2"/>
  <c r="VH44" i="2"/>
  <c r="VH42" i="2"/>
  <c r="VH47" i="2"/>
  <c r="VH48" i="2"/>
  <c r="VH46" i="2"/>
  <c r="VH41" i="2"/>
  <c r="VH43" i="2"/>
  <c r="VH45" i="2"/>
  <c r="VH35" i="2"/>
  <c r="VH39" i="2"/>
  <c r="VH37" i="2"/>
  <c r="VH40" i="2"/>
  <c r="VH38" i="2"/>
  <c r="VT98" i="2"/>
  <c r="VT97" i="2"/>
  <c r="VT96" i="2"/>
  <c r="VT95" i="2"/>
  <c r="VT94" i="2"/>
  <c r="VT93" i="2"/>
  <c r="VT88" i="2"/>
  <c r="VT89" i="2"/>
  <c r="VT92" i="2"/>
  <c r="VT90" i="2"/>
  <c r="VT87" i="2"/>
  <c r="VT86" i="2"/>
  <c r="VT84" i="2"/>
  <c r="VT85" i="2"/>
  <c r="VT83" i="2"/>
  <c r="VT81" i="2"/>
  <c r="VT91" i="2"/>
  <c r="VT82" i="2"/>
  <c r="VT79" i="2"/>
  <c r="VT80" i="2"/>
  <c r="VT69" i="2"/>
  <c r="VT77" i="2"/>
  <c r="VT76" i="2"/>
  <c r="VT70" i="2"/>
  <c r="VT73" i="2"/>
  <c r="VT71" i="2"/>
  <c r="VT72" i="2"/>
  <c r="VT75" i="2"/>
  <c r="VT68" i="2"/>
  <c r="VT61" i="2"/>
  <c r="VT62" i="2"/>
  <c r="VT63" i="2"/>
  <c r="VT65" i="2"/>
  <c r="VT60" i="2"/>
  <c r="VT58" i="2"/>
  <c r="VT78" i="2"/>
  <c r="VT54" i="2"/>
  <c r="VT55" i="2"/>
  <c r="VT66" i="2"/>
  <c r="VT56" i="2"/>
  <c r="VT59" i="2"/>
  <c r="VT52" i="2"/>
  <c r="VT53" i="2"/>
  <c r="VT51" i="2"/>
  <c r="VT49" i="2"/>
  <c r="VT57" i="2"/>
  <c r="VT50" i="2"/>
  <c r="VT64" i="2"/>
  <c r="VT44" i="2"/>
  <c r="VT42" i="2"/>
  <c r="VT47" i="2"/>
  <c r="VT45" i="2"/>
  <c r="VT41" i="2"/>
  <c r="VT48" i="2"/>
  <c r="VT46" i="2"/>
  <c r="VT39" i="2"/>
  <c r="VT38" i="2"/>
  <c r="VT35" i="2"/>
  <c r="VT43" i="2"/>
  <c r="VT37" i="2"/>
  <c r="VT40" i="2"/>
  <c r="VZ98" i="2"/>
  <c r="VZ97" i="2"/>
  <c r="VZ96" i="2"/>
  <c r="VZ95" i="2"/>
  <c r="VZ94" i="2"/>
  <c r="VZ92" i="2"/>
  <c r="VZ93" i="2"/>
  <c r="VZ91" i="2"/>
  <c r="VZ88" i="2"/>
  <c r="VZ89" i="2"/>
  <c r="VZ90" i="2"/>
  <c r="VZ84" i="2"/>
  <c r="VZ85" i="2"/>
  <c r="VZ83" i="2"/>
  <c r="VZ87" i="2"/>
  <c r="VZ81" i="2"/>
  <c r="VZ86" i="2"/>
  <c r="VZ80" i="2"/>
  <c r="VZ79" i="2"/>
  <c r="VZ69" i="2"/>
  <c r="VZ70" i="2"/>
  <c r="VZ78" i="2"/>
  <c r="VZ76" i="2"/>
  <c r="VZ73" i="2"/>
  <c r="VZ71" i="2"/>
  <c r="VZ82" i="2"/>
  <c r="VZ77" i="2"/>
  <c r="VZ72" i="2"/>
  <c r="VZ75" i="2"/>
  <c r="VZ61" i="2"/>
  <c r="VZ62" i="2"/>
  <c r="VZ63" i="2"/>
  <c r="VZ68" i="2"/>
  <c r="VZ65" i="2"/>
  <c r="VZ58" i="2"/>
  <c r="VZ66" i="2"/>
  <c r="VZ54" i="2"/>
  <c r="VZ55" i="2"/>
  <c r="VZ60" i="2"/>
  <c r="VZ56" i="2"/>
  <c r="VZ59" i="2"/>
  <c r="VZ57" i="2"/>
  <c r="VZ52" i="2"/>
  <c r="VZ53" i="2"/>
  <c r="VZ51" i="2"/>
  <c r="VZ49" i="2"/>
  <c r="VZ64" i="2"/>
  <c r="VZ50" i="2"/>
  <c r="VZ44" i="2"/>
  <c r="VZ42" i="2"/>
  <c r="VZ48" i="2"/>
  <c r="VZ47" i="2"/>
  <c r="VZ46" i="2"/>
  <c r="VZ43" i="2"/>
  <c r="VZ41" i="2"/>
  <c r="VZ40" i="2"/>
  <c r="VZ35" i="2"/>
  <c r="VZ39" i="2"/>
  <c r="VZ37" i="2"/>
  <c r="VZ45" i="2"/>
  <c r="WF98" i="2"/>
  <c r="WF97" i="2"/>
  <c r="WF96" i="2"/>
  <c r="WF93" i="2"/>
  <c r="WF95" i="2"/>
  <c r="WF92" i="2"/>
  <c r="WF91" i="2"/>
  <c r="WF88" i="2"/>
  <c r="WF89" i="2"/>
  <c r="WF94" i="2"/>
  <c r="WF90" i="2"/>
  <c r="WF87" i="2"/>
  <c r="WF86" i="2"/>
  <c r="WF84" i="2"/>
  <c r="WF85" i="2"/>
  <c r="WF83" i="2"/>
  <c r="WF81" i="2"/>
  <c r="WF80" i="2"/>
  <c r="WF79" i="2"/>
  <c r="WF82" i="2"/>
  <c r="WF69" i="2"/>
  <c r="WF70" i="2"/>
  <c r="WF73" i="2"/>
  <c r="WF71" i="2"/>
  <c r="WF76" i="2"/>
  <c r="WF72" i="2"/>
  <c r="WF75" i="2"/>
  <c r="WF61" i="2"/>
  <c r="WF62" i="2"/>
  <c r="WF68" i="2"/>
  <c r="WF63" i="2"/>
  <c r="WF77" i="2"/>
  <c r="WF78" i="2"/>
  <c r="WF65" i="2"/>
  <c r="WF66" i="2"/>
  <c r="WF58" i="2"/>
  <c r="WF60" i="2"/>
  <c r="WF54" i="2"/>
  <c r="WF64" i="2"/>
  <c r="WF55" i="2"/>
  <c r="WF56" i="2"/>
  <c r="WF57" i="2"/>
  <c r="WF52" i="2"/>
  <c r="WF53" i="2"/>
  <c r="WF51" i="2"/>
  <c r="WF49" i="2"/>
  <c r="WF59" i="2"/>
  <c r="WF50" i="2"/>
  <c r="WF44" i="2"/>
  <c r="WF42" i="2"/>
  <c r="WF48" i="2"/>
  <c r="WF45" i="2"/>
  <c r="WF41" i="2"/>
  <c r="WF46" i="2"/>
  <c r="WF47" i="2"/>
  <c r="WF35" i="2"/>
  <c r="WF38" i="2"/>
  <c r="WF37" i="2"/>
  <c r="WF40" i="2"/>
  <c r="WF43" i="2"/>
  <c r="WF39" i="2"/>
  <c r="WL98" i="2"/>
  <c r="WL97" i="2"/>
  <c r="WL96" i="2"/>
  <c r="WL95" i="2"/>
  <c r="WL93" i="2"/>
  <c r="WL94" i="2"/>
  <c r="WL88" i="2"/>
  <c r="WL91" i="2"/>
  <c r="WL89" i="2"/>
  <c r="WL90" i="2"/>
  <c r="WL92" i="2"/>
  <c r="WL87" i="2"/>
  <c r="WL84" i="2"/>
  <c r="WL85" i="2"/>
  <c r="WL83" i="2"/>
  <c r="WL81" i="2"/>
  <c r="WL86" i="2"/>
  <c r="WL82" i="2"/>
  <c r="WL80" i="2"/>
  <c r="WL79" i="2"/>
  <c r="WL69" i="2"/>
  <c r="WL77" i="2"/>
  <c r="WL70" i="2"/>
  <c r="WL78" i="2"/>
  <c r="WL73" i="2"/>
  <c r="WL71" i="2"/>
  <c r="WL72" i="2"/>
  <c r="WL76" i="2"/>
  <c r="WL75" i="2"/>
  <c r="WL68" i="2"/>
  <c r="WL61" i="2"/>
  <c r="WL62" i="2"/>
  <c r="WL63" i="2"/>
  <c r="WL65" i="2"/>
  <c r="WL60" i="2"/>
  <c r="WL58" i="2"/>
  <c r="WL54" i="2"/>
  <c r="WL55" i="2"/>
  <c r="WL66" i="2"/>
  <c r="WL56" i="2"/>
  <c r="WL59" i="2"/>
  <c r="WL52" i="2"/>
  <c r="WL64" i="2"/>
  <c r="WL53" i="2"/>
  <c r="WL51" i="2"/>
  <c r="WL49" i="2"/>
  <c r="WL57" i="2"/>
  <c r="WL50" i="2"/>
  <c r="WL44" i="2"/>
  <c r="WL42" i="2"/>
  <c r="WL48" i="2"/>
  <c r="WL47" i="2"/>
  <c r="WL46" i="2"/>
  <c r="WL43" i="2"/>
  <c r="WL41" i="2"/>
  <c r="WL45" i="2"/>
  <c r="WL40" i="2"/>
  <c r="WL39" i="2"/>
  <c r="WL35" i="2"/>
  <c r="WL37" i="2"/>
  <c r="WR98" i="2"/>
  <c r="WR97" i="2"/>
  <c r="WR96" i="2"/>
  <c r="WR94" i="2"/>
  <c r="WR95" i="2"/>
  <c r="WR92" i="2"/>
  <c r="WR93" i="2"/>
  <c r="WR88" i="2"/>
  <c r="WR89" i="2"/>
  <c r="WR90" i="2"/>
  <c r="WR91" i="2"/>
  <c r="WR86" i="2"/>
  <c r="WR84" i="2"/>
  <c r="WR85" i="2"/>
  <c r="WR83" i="2"/>
  <c r="WR87" i="2"/>
  <c r="WR81" i="2"/>
  <c r="WR79" i="2"/>
  <c r="WR82" i="2"/>
  <c r="WR80" i="2"/>
  <c r="WR69" i="2"/>
  <c r="WR70" i="2"/>
  <c r="WR73" i="2"/>
  <c r="WR71" i="2"/>
  <c r="WR77" i="2"/>
  <c r="WR72" i="2"/>
  <c r="WR75" i="2"/>
  <c r="WR61" i="2"/>
  <c r="WR62" i="2"/>
  <c r="WR63" i="2"/>
  <c r="WR78" i="2"/>
  <c r="WR76" i="2"/>
  <c r="WR68" i="2"/>
  <c r="WR65" i="2"/>
  <c r="WR58" i="2"/>
  <c r="WR66" i="2"/>
  <c r="WR54" i="2"/>
  <c r="WR55" i="2"/>
  <c r="WR60" i="2"/>
  <c r="WR56" i="2"/>
  <c r="WR59" i="2"/>
  <c r="WR64" i="2"/>
  <c r="WR57" i="2"/>
  <c r="WR52" i="2"/>
  <c r="WR53" i="2"/>
  <c r="WR51" i="2"/>
  <c r="WR49" i="2"/>
  <c r="WR50" i="2"/>
  <c r="WR44" i="2"/>
  <c r="WR42" i="2"/>
  <c r="WR47" i="2"/>
  <c r="WR41" i="2"/>
  <c r="WR43" i="2"/>
  <c r="WR46" i="2"/>
  <c r="WR45" i="2"/>
  <c r="WR48" i="2"/>
  <c r="WR35" i="2"/>
  <c r="WR39" i="2"/>
  <c r="WR37" i="2"/>
  <c r="WR40" i="2"/>
  <c r="WR38" i="2"/>
  <c r="WX98" i="2"/>
  <c r="WX97" i="2"/>
  <c r="WX96" i="2"/>
  <c r="WX95" i="2"/>
  <c r="WX93" i="2"/>
  <c r="WX94" i="2"/>
  <c r="WX92" i="2"/>
  <c r="WX91" i="2"/>
  <c r="WX88" i="2"/>
  <c r="WX89" i="2"/>
  <c r="WX90" i="2"/>
  <c r="WX87" i="2"/>
  <c r="WX84" i="2"/>
  <c r="WX85" i="2"/>
  <c r="WX83" i="2"/>
  <c r="WX86" i="2"/>
  <c r="WX81" i="2"/>
  <c r="WX80" i="2"/>
  <c r="WX82" i="2"/>
  <c r="WX79" i="2"/>
  <c r="WX76" i="2"/>
  <c r="WX69" i="2"/>
  <c r="WX70" i="2"/>
  <c r="WX78" i="2"/>
  <c r="WX73" i="2"/>
  <c r="WX71" i="2"/>
  <c r="WX72" i="2"/>
  <c r="WX75" i="2"/>
  <c r="WX61" i="2"/>
  <c r="WX77" i="2"/>
  <c r="WX62" i="2"/>
  <c r="WX68" i="2"/>
  <c r="WX63" i="2"/>
  <c r="WX65" i="2"/>
  <c r="WX66" i="2"/>
  <c r="WX58" i="2"/>
  <c r="WX60" i="2"/>
  <c r="WX54" i="2"/>
  <c r="WX64" i="2"/>
  <c r="WX55" i="2"/>
  <c r="WX56" i="2"/>
  <c r="WX57" i="2"/>
  <c r="WX52" i="2"/>
  <c r="WX53" i="2"/>
  <c r="WX51" i="2"/>
  <c r="WX49" i="2"/>
  <c r="WX59" i="2"/>
  <c r="WX50" i="2"/>
  <c r="WX44" i="2"/>
  <c r="WX42" i="2"/>
  <c r="WX48" i="2"/>
  <c r="WX46" i="2"/>
  <c r="WX41" i="2"/>
  <c r="WX47" i="2"/>
  <c r="WX43" i="2"/>
  <c r="WX45" i="2"/>
  <c r="WX40" i="2"/>
  <c r="WX35" i="2"/>
  <c r="WX37" i="2"/>
  <c r="WX39" i="2"/>
  <c r="WX38" i="2"/>
  <c r="XD98" i="2"/>
  <c r="XD97" i="2"/>
  <c r="XD96" i="2"/>
  <c r="XD95" i="2"/>
  <c r="XD94" i="2"/>
  <c r="XD93" i="2"/>
  <c r="XD88" i="2"/>
  <c r="XD92" i="2"/>
  <c r="XD89" i="2"/>
  <c r="XD91" i="2"/>
  <c r="XD90" i="2"/>
  <c r="XD87" i="2"/>
  <c r="XD86" i="2"/>
  <c r="XD84" i="2"/>
  <c r="XD85" i="2"/>
  <c r="XD83" i="2"/>
  <c r="XD81" i="2"/>
  <c r="XD82" i="2"/>
  <c r="XD79" i="2"/>
  <c r="XD80" i="2"/>
  <c r="XD69" i="2"/>
  <c r="XD77" i="2"/>
  <c r="XD70" i="2"/>
  <c r="XD76" i="2"/>
  <c r="XD73" i="2"/>
  <c r="XD71" i="2"/>
  <c r="XD72" i="2"/>
  <c r="XD75" i="2"/>
  <c r="XD68" i="2"/>
  <c r="XD61" i="2"/>
  <c r="XD62" i="2"/>
  <c r="XD78" i="2"/>
  <c r="XD63" i="2"/>
  <c r="XD65" i="2"/>
  <c r="XD60" i="2"/>
  <c r="XD58" i="2"/>
  <c r="XD54" i="2"/>
  <c r="XD55" i="2"/>
  <c r="XD66" i="2"/>
  <c r="XD56" i="2"/>
  <c r="XD64" i="2"/>
  <c r="XD59" i="2"/>
  <c r="XD52" i="2"/>
  <c r="XD53" i="2"/>
  <c r="XD51" i="2"/>
  <c r="XD49" i="2"/>
  <c r="XD57" i="2"/>
  <c r="XD50" i="2"/>
  <c r="XD44" i="2"/>
  <c r="XD42" i="2"/>
  <c r="XD47" i="2"/>
  <c r="XD45" i="2"/>
  <c r="XD41" i="2"/>
  <c r="XD48" i="2"/>
  <c r="XD46" i="2"/>
  <c r="XD39" i="2"/>
  <c r="XD38" i="2"/>
  <c r="XD35" i="2"/>
  <c r="XD37" i="2"/>
  <c r="XD43" i="2"/>
  <c r="XD40" i="2"/>
  <c r="XJ98" i="2"/>
  <c r="XJ97" i="2"/>
  <c r="XJ96" i="2"/>
  <c r="XJ95" i="2"/>
  <c r="XJ94" i="2"/>
  <c r="XJ92" i="2"/>
  <c r="XJ93" i="2"/>
  <c r="XJ91" i="2"/>
  <c r="XJ88" i="2"/>
  <c r="XJ89" i="2"/>
  <c r="XJ90" i="2"/>
  <c r="XJ84" i="2"/>
  <c r="XJ85" i="2"/>
  <c r="XJ83" i="2"/>
  <c r="XJ87" i="2"/>
  <c r="XJ81" i="2"/>
  <c r="XJ86" i="2"/>
  <c r="XJ80" i="2"/>
  <c r="XJ79" i="2"/>
  <c r="XJ69" i="2"/>
  <c r="XJ70" i="2"/>
  <c r="XJ82" i="2"/>
  <c r="XJ78" i="2"/>
  <c r="XJ73" i="2"/>
  <c r="XJ71" i="2"/>
  <c r="XJ77" i="2"/>
  <c r="XJ72" i="2"/>
  <c r="XJ76" i="2"/>
  <c r="XJ75" i="2"/>
  <c r="XJ61" i="2"/>
  <c r="XJ62" i="2"/>
  <c r="XJ63" i="2"/>
  <c r="XJ68" i="2"/>
  <c r="XJ65" i="2"/>
  <c r="XJ58" i="2"/>
  <c r="XJ66" i="2"/>
  <c r="XJ54" i="2"/>
  <c r="XJ55" i="2"/>
  <c r="XJ60" i="2"/>
  <c r="XJ56" i="2"/>
  <c r="XJ64" i="2"/>
  <c r="XJ59" i="2"/>
  <c r="XJ57" i="2"/>
  <c r="XJ52" i="2"/>
  <c r="XJ53" i="2"/>
  <c r="XJ51" i="2"/>
  <c r="XJ49" i="2"/>
  <c r="XJ50" i="2"/>
  <c r="XJ44" i="2"/>
  <c r="XJ42" i="2"/>
  <c r="XJ48" i="2"/>
  <c r="XJ47" i="2"/>
  <c r="XJ43" i="2"/>
  <c r="XJ46" i="2"/>
  <c r="XJ41" i="2"/>
  <c r="XJ40" i="2"/>
  <c r="XJ35" i="2"/>
  <c r="XJ39" i="2"/>
  <c r="XJ37" i="2"/>
  <c r="XJ45" i="2"/>
  <c r="XP98" i="2"/>
  <c r="XP97" i="2"/>
  <c r="XP96" i="2"/>
  <c r="XP93" i="2"/>
  <c r="XP94" i="2"/>
  <c r="XP92" i="2"/>
  <c r="XP95" i="2"/>
  <c r="XP88" i="2"/>
  <c r="XP89" i="2"/>
  <c r="XP91" i="2"/>
  <c r="XP87" i="2"/>
  <c r="XP86" i="2"/>
  <c r="XP84" i="2"/>
  <c r="XP85" i="2"/>
  <c r="XP83" i="2"/>
  <c r="XP90" i="2"/>
  <c r="XP81" i="2"/>
  <c r="XP80" i="2"/>
  <c r="XP79" i="2"/>
  <c r="XP82" i="2"/>
  <c r="XP76" i="2"/>
  <c r="XP69" i="2"/>
  <c r="XP70" i="2"/>
  <c r="XP73" i="2"/>
  <c r="XP71" i="2"/>
  <c r="XP72" i="2"/>
  <c r="XP75" i="2"/>
  <c r="XP61" i="2"/>
  <c r="XP78" i="2"/>
  <c r="XP62" i="2"/>
  <c r="XP68" i="2"/>
  <c r="XP63" i="2"/>
  <c r="XP65" i="2"/>
  <c r="XP66" i="2"/>
  <c r="XP58" i="2"/>
  <c r="XP60" i="2"/>
  <c r="XP54" i="2"/>
  <c r="XP64" i="2"/>
  <c r="XP55" i="2"/>
  <c r="XP56" i="2"/>
  <c r="XP57" i="2"/>
  <c r="XP77" i="2"/>
  <c r="XP52" i="2"/>
  <c r="XP53" i="2"/>
  <c r="XP51" i="2"/>
  <c r="XP49" i="2"/>
  <c r="XP59" i="2"/>
  <c r="XP50" i="2"/>
  <c r="XP44" i="2"/>
  <c r="XP42" i="2"/>
  <c r="XP46" i="2"/>
  <c r="XP48" i="2"/>
  <c r="XP47" i="2"/>
  <c r="XP45" i="2"/>
  <c r="XP41" i="2"/>
  <c r="XP43" i="2"/>
  <c r="XP35" i="2"/>
  <c r="XP38" i="2"/>
  <c r="XP37" i="2"/>
  <c r="XP40" i="2"/>
  <c r="XP39" i="2"/>
  <c r="XV98" i="2"/>
  <c r="XV97" i="2"/>
  <c r="XV96" i="2"/>
  <c r="XV95" i="2"/>
  <c r="XV94" i="2"/>
  <c r="XV93" i="2"/>
  <c r="XV92" i="2"/>
  <c r="XV88" i="2"/>
  <c r="XV89" i="2"/>
  <c r="XV91" i="2"/>
  <c r="XV90" i="2"/>
  <c r="XV87" i="2"/>
  <c r="XV84" i="2"/>
  <c r="XV85" i="2"/>
  <c r="XV83" i="2"/>
  <c r="XV81" i="2"/>
  <c r="XV86" i="2"/>
  <c r="XV82" i="2"/>
  <c r="XV80" i="2"/>
  <c r="XV79" i="2"/>
  <c r="XV69" i="2"/>
  <c r="XV77" i="2"/>
  <c r="XV70" i="2"/>
  <c r="XV78" i="2"/>
  <c r="XV76" i="2"/>
  <c r="XV73" i="2"/>
  <c r="XV71" i="2"/>
  <c r="XV72" i="2"/>
  <c r="XV75" i="2"/>
  <c r="XV68" i="2"/>
  <c r="XV61" i="2"/>
  <c r="XV62" i="2"/>
  <c r="XV63" i="2"/>
  <c r="XV65" i="2"/>
  <c r="XV60" i="2"/>
  <c r="XV58" i="2"/>
  <c r="XV54" i="2"/>
  <c r="XV55" i="2"/>
  <c r="XV66" i="2"/>
  <c r="XV56" i="2"/>
  <c r="XV59" i="2"/>
  <c r="XV52" i="2"/>
  <c r="XV53" i="2"/>
  <c r="XV51" i="2"/>
  <c r="XV49" i="2"/>
  <c r="XV57" i="2"/>
  <c r="XV50" i="2"/>
  <c r="XV64" i="2"/>
  <c r="XV44" i="2"/>
  <c r="XV42" i="2"/>
  <c r="XV48" i="2"/>
  <c r="XV47" i="2"/>
  <c r="XV43" i="2"/>
  <c r="XV41" i="2"/>
  <c r="XV46" i="2"/>
  <c r="XV45" i="2"/>
  <c r="XV40" i="2"/>
  <c r="XV39" i="2"/>
  <c r="XV35" i="2"/>
  <c r="XV37" i="2"/>
  <c r="YB98" i="2"/>
  <c r="YB97" i="2"/>
  <c r="YB96" i="2"/>
  <c r="YB95" i="2"/>
  <c r="YB93" i="2"/>
  <c r="YB92" i="2"/>
  <c r="YB91" i="2"/>
  <c r="YB88" i="2"/>
  <c r="YB89" i="2"/>
  <c r="YB90" i="2"/>
  <c r="YB86" i="2"/>
  <c r="YB84" i="2"/>
  <c r="YB85" i="2"/>
  <c r="YB83" i="2"/>
  <c r="YB87" i="2"/>
  <c r="YB81" i="2"/>
  <c r="YB94" i="2"/>
  <c r="YB79" i="2"/>
  <c r="YB82" i="2"/>
  <c r="YB80" i="2"/>
  <c r="YB69" i="2"/>
  <c r="YB70" i="2"/>
  <c r="YB73" i="2"/>
  <c r="YB71" i="2"/>
  <c r="YB77" i="2"/>
  <c r="YB72" i="2"/>
  <c r="YB76" i="2"/>
  <c r="YB75" i="2"/>
  <c r="YB78" i="2"/>
  <c r="YB61" i="2"/>
  <c r="YB62" i="2"/>
  <c r="YB63" i="2"/>
  <c r="YB68" i="2"/>
  <c r="YB65" i="2"/>
  <c r="YB58" i="2"/>
  <c r="YB66" i="2"/>
  <c r="YB54" i="2"/>
  <c r="YB55" i="2"/>
  <c r="YB60" i="2"/>
  <c r="YB56" i="2"/>
  <c r="YB59" i="2"/>
  <c r="YB57" i="2"/>
  <c r="YB52" i="2"/>
  <c r="YB53" i="2"/>
  <c r="YB51" i="2"/>
  <c r="YB49" i="2"/>
  <c r="YB64" i="2"/>
  <c r="YB50" i="2"/>
  <c r="YB44" i="2"/>
  <c r="YB42" i="2"/>
  <c r="YB47" i="2"/>
  <c r="YB46" i="2"/>
  <c r="YB41" i="2"/>
  <c r="YB43" i="2"/>
  <c r="YB45" i="2"/>
  <c r="YB48" i="2"/>
  <c r="YB35" i="2"/>
  <c r="YB39" i="2"/>
  <c r="YB37" i="2"/>
  <c r="YB40" i="2"/>
  <c r="YB38" i="2"/>
  <c r="YH98" i="2"/>
  <c r="YH96" i="2"/>
  <c r="YH95" i="2"/>
  <c r="YH94" i="2"/>
  <c r="YH97" i="2"/>
  <c r="YH93" i="2"/>
  <c r="YH92" i="2"/>
  <c r="YH88" i="2"/>
  <c r="YH89" i="2"/>
  <c r="YH91" i="2"/>
  <c r="YH90" i="2"/>
  <c r="YH87" i="2"/>
  <c r="YH84" i="2"/>
  <c r="YH85" i="2"/>
  <c r="YH83" i="2"/>
  <c r="YH86" i="2"/>
  <c r="YH81" i="2"/>
  <c r="YH80" i="2"/>
  <c r="YH77" i="2"/>
  <c r="YH82" i="2"/>
  <c r="YH79" i="2"/>
  <c r="YH76" i="2"/>
  <c r="YH69" i="2"/>
  <c r="YH70" i="2"/>
  <c r="YH78" i="2"/>
  <c r="YH73" i="2"/>
  <c r="YH71" i="2"/>
  <c r="YH72" i="2"/>
  <c r="YH75" i="2"/>
  <c r="YH61" i="2"/>
  <c r="YH62" i="2"/>
  <c r="YH68" i="2"/>
  <c r="YH63" i="2"/>
  <c r="YH65" i="2"/>
  <c r="YH66" i="2"/>
  <c r="YH58" i="2"/>
  <c r="YH60" i="2"/>
  <c r="YH54" i="2"/>
  <c r="YH64" i="2"/>
  <c r="YH55" i="2"/>
  <c r="YH56" i="2"/>
  <c r="YH57" i="2"/>
  <c r="YH52" i="2"/>
  <c r="YH53" i="2"/>
  <c r="YH51" i="2"/>
  <c r="YH49" i="2"/>
  <c r="YH59" i="2"/>
  <c r="YH50" i="2"/>
  <c r="YH44" i="2"/>
  <c r="YH42" i="2"/>
  <c r="YH48" i="2"/>
  <c r="YH41" i="2"/>
  <c r="YH46" i="2"/>
  <c r="YH43" i="2"/>
  <c r="YH47" i="2"/>
  <c r="YH45" i="2"/>
  <c r="YH40" i="2"/>
  <c r="YH35" i="2"/>
  <c r="YH37" i="2"/>
  <c r="YH39" i="2"/>
  <c r="YH38" i="2"/>
  <c r="YN98" i="2"/>
  <c r="YN97" i="2"/>
  <c r="YN96" i="2"/>
  <c r="YN93" i="2"/>
  <c r="YN95" i="2"/>
  <c r="YN88" i="2"/>
  <c r="YN94" i="2"/>
  <c r="YN89" i="2"/>
  <c r="YN92" i="2"/>
  <c r="YN90" i="2"/>
  <c r="YN87" i="2"/>
  <c r="YN86" i="2"/>
  <c r="YN84" i="2"/>
  <c r="YN85" i="2"/>
  <c r="YN83" i="2"/>
  <c r="YN81" i="2"/>
  <c r="YN91" i="2"/>
  <c r="YN82" i="2"/>
  <c r="YN77" i="2"/>
  <c r="YN79" i="2"/>
  <c r="YN80" i="2"/>
  <c r="YN69" i="2"/>
  <c r="YN70" i="2"/>
  <c r="YN76" i="2"/>
  <c r="YN73" i="2"/>
  <c r="YN71" i="2"/>
  <c r="YN72" i="2"/>
  <c r="YN75" i="2"/>
  <c r="YN68" i="2"/>
  <c r="YN61" i="2"/>
  <c r="YN62" i="2"/>
  <c r="YN63" i="2"/>
  <c r="YN65" i="2"/>
  <c r="YN60" i="2"/>
  <c r="YN58" i="2"/>
  <c r="YN54" i="2"/>
  <c r="YN55" i="2"/>
  <c r="YN66" i="2"/>
  <c r="YN56" i="2"/>
  <c r="YN59" i="2"/>
  <c r="YN52" i="2"/>
  <c r="YN64" i="2"/>
  <c r="YN53" i="2"/>
  <c r="YN51" i="2"/>
  <c r="YN49" i="2"/>
  <c r="YN78" i="2"/>
  <c r="YN57" i="2"/>
  <c r="YN50" i="2"/>
  <c r="YN44" i="2"/>
  <c r="YN42" i="2"/>
  <c r="YN47" i="2"/>
  <c r="YN45" i="2"/>
  <c r="YN46" i="2"/>
  <c r="YN41" i="2"/>
  <c r="YN48" i="2"/>
  <c r="YN39" i="2"/>
  <c r="YN38" i="2"/>
  <c r="YN35" i="2"/>
  <c r="YN37" i="2"/>
  <c r="YN40" i="2"/>
  <c r="YN43" i="2"/>
  <c r="YT98" i="2"/>
  <c r="YT97" i="2"/>
  <c r="YT96" i="2"/>
  <c r="YT95" i="2"/>
  <c r="YT94" i="2"/>
  <c r="YT92" i="2"/>
  <c r="YT91" i="2"/>
  <c r="YT88" i="2"/>
  <c r="YT89" i="2"/>
  <c r="YT90" i="2"/>
  <c r="YT84" i="2"/>
  <c r="YT85" i="2"/>
  <c r="YT83" i="2"/>
  <c r="YT87" i="2"/>
  <c r="YT81" i="2"/>
  <c r="YT93" i="2"/>
  <c r="YT86" i="2"/>
  <c r="YT77" i="2"/>
  <c r="YT80" i="2"/>
  <c r="YT79" i="2"/>
  <c r="YT69" i="2"/>
  <c r="YT82" i="2"/>
  <c r="YT70" i="2"/>
  <c r="YT78" i="2"/>
  <c r="YT73" i="2"/>
  <c r="YT71" i="2"/>
  <c r="YT72" i="2"/>
  <c r="YT76" i="2"/>
  <c r="YT75" i="2"/>
  <c r="YT61" i="2"/>
  <c r="YT62" i="2"/>
  <c r="YT63" i="2"/>
  <c r="YT68" i="2"/>
  <c r="YT65" i="2"/>
  <c r="YT58" i="2"/>
  <c r="YT66" i="2"/>
  <c r="YT54" i="2"/>
  <c r="YT55" i="2"/>
  <c r="YT60" i="2"/>
  <c r="YT56" i="2"/>
  <c r="YT59" i="2"/>
  <c r="YT64" i="2"/>
  <c r="YT57" i="2"/>
  <c r="YT52" i="2"/>
  <c r="YT53" i="2"/>
  <c r="YT51" i="2"/>
  <c r="YT49" i="2"/>
  <c r="YT50" i="2"/>
  <c r="YT47" i="2"/>
  <c r="YT44" i="2"/>
  <c r="YT42" i="2"/>
  <c r="YT48" i="2"/>
  <c r="YT43" i="2"/>
  <c r="YT41" i="2"/>
  <c r="YT46" i="2"/>
  <c r="YT45" i="2"/>
  <c r="YT40" i="2"/>
  <c r="YT35" i="2"/>
  <c r="YT39" i="2"/>
  <c r="YT37" i="2"/>
  <c r="YZ98" i="2"/>
  <c r="YZ97" i="2"/>
  <c r="YZ96" i="2"/>
  <c r="YZ93" i="2"/>
  <c r="YZ94" i="2"/>
  <c r="YZ92" i="2"/>
  <c r="YZ88" i="2"/>
  <c r="YZ89" i="2"/>
  <c r="YZ91" i="2"/>
  <c r="YZ95" i="2"/>
  <c r="YZ90" i="2"/>
  <c r="YZ87" i="2"/>
  <c r="YZ86" i="2"/>
  <c r="YZ84" i="2"/>
  <c r="YZ85" i="2"/>
  <c r="YZ83" i="2"/>
  <c r="YZ81" i="2"/>
  <c r="YZ80" i="2"/>
  <c r="YZ77" i="2"/>
  <c r="YZ79" i="2"/>
  <c r="YZ82" i="2"/>
  <c r="YZ76" i="2"/>
  <c r="YZ69" i="2"/>
  <c r="YZ70" i="2"/>
  <c r="YZ73" i="2"/>
  <c r="YZ71" i="2"/>
  <c r="YZ72" i="2"/>
  <c r="YZ75" i="2"/>
  <c r="YZ61" i="2"/>
  <c r="YZ62" i="2"/>
  <c r="YZ68" i="2"/>
  <c r="YZ63" i="2"/>
  <c r="YZ78" i="2"/>
  <c r="YZ65" i="2"/>
  <c r="YZ66" i="2"/>
  <c r="YZ58" i="2"/>
  <c r="YZ60" i="2"/>
  <c r="YZ54" i="2"/>
  <c r="YZ64" i="2"/>
  <c r="YZ55" i="2"/>
  <c r="YZ56" i="2"/>
  <c r="YZ57" i="2"/>
  <c r="YZ52" i="2"/>
  <c r="YZ53" i="2"/>
  <c r="YZ51" i="2"/>
  <c r="YZ49" i="2"/>
  <c r="YZ59" i="2"/>
  <c r="YZ50" i="2"/>
  <c r="YZ44" i="2"/>
  <c r="YZ42" i="2"/>
  <c r="YZ48" i="2"/>
  <c r="YZ46" i="2"/>
  <c r="YZ45" i="2"/>
  <c r="YZ41" i="2"/>
  <c r="YZ47" i="2"/>
  <c r="YZ35" i="2"/>
  <c r="YZ43" i="2"/>
  <c r="YZ38" i="2"/>
  <c r="YZ37" i="2"/>
  <c r="YZ40" i="2"/>
  <c r="YZ39" i="2"/>
  <c r="ZF98" i="2"/>
  <c r="ZF97" i="2"/>
  <c r="ZF96" i="2"/>
  <c r="ZF95" i="2"/>
  <c r="ZF94" i="2"/>
  <c r="ZF88" i="2"/>
  <c r="ZF89" i="2"/>
  <c r="ZF92" i="2"/>
  <c r="ZF91" i="2"/>
  <c r="ZF93" i="2"/>
  <c r="ZF90" i="2"/>
  <c r="ZF87" i="2"/>
  <c r="ZF84" i="2"/>
  <c r="ZF85" i="2"/>
  <c r="ZF83" i="2"/>
  <c r="ZF81" i="2"/>
  <c r="ZF86" i="2"/>
  <c r="ZF77" i="2"/>
  <c r="ZF82" i="2"/>
  <c r="ZF80" i="2"/>
  <c r="ZF79" i="2"/>
  <c r="ZF69" i="2"/>
  <c r="ZF70" i="2"/>
  <c r="ZF78" i="2"/>
  <c r="ZF76" i="2"/>
  <c r="ZF73" i="2"/>
  <c r="ZF71" i="2"/>
  <c r="ZF72" i="2"/>
  <c r="ZF75" i="2"/>
  <c r="ZF68" i="2"/>
  <c r="ZF61" i="2"/>
  <c r="ZF62" i="2"/>
  <c r="ZF63" i="2"/>
  <c r="ZF65" i="2"/>
  <c r="ZF60" i="2"/>
  <c r="ZF58" i="2"/>
  <c r="ZF54" i="2"/>
  <c r="ZF55" i="2"/>
  <c r="ZF66" i="2"/>
  <c r="ZF56" i="2"/>
  <c r="ZF64" i="2"/>
  <c r="ZF59" i="2"/>
  <c r="ZF52" i="2"/>
  <c r="ZF53" i="2"/>
  <c r="ZF51" i="2"/>
  <c r="ZF49" i="2"/>
  <c r="ZF57" i="2"/>
  <c r="ZF50" i="2"/>
  <c r="ZF47" i="2"/>
  <c r="ZF44" i="2"/>
  <c r="ZF42" i="2"/>
  <c r="ZF48" i="2"/>
  <c r="ZF43" i="2"/>
  <c r="ZF41" i="2"/>
  <c r="ZF45" i="2"/>
  <c r="ZF46" i="2"/>
  <c r="ZF40" i="2"/>
  <c r="ZF39" i="2"/>
  <c r="ZF35" i="2"/>
  <c r="ZF37" i="2"/>
  <c r="ZF38" i="2"/>
  <c r="ZL98" i="2"/>
  <c r="ZL97" i="2"/>
  <c r="ZL96" i="2"/>
  <c r="ZL93" i="2"/>
  <c r="ZL94" i="2"/>
  <c r="ZL92" i="2"/>
  <c r="ZL95" i="2"/>
  <c r="ZL91" i="2"/>
  <c r="ZL88" i="2"/>
  <c r="ZL89" i="2"/>
  <c r="ZL90" i="2"/>
  <c r="ZL86" i="2"/>
  <c r="ZL84" i="2"/>
  <c r="ZL85" i="2"/>
  <c r="ZL83" i="2"/>
  <c r="ZL87" i="2"/>
  <c r="ZL81" i="2"/>
  <c r="ZL77" i="2"/>
  <c r="ZL79" i="2"/>
  <c r="ZL82" i="2"/>
  <c r="ZL80" i="2"/>
  <c r="ZL69" i="2"/>
  <c r="ZL70" i="2"/>
  <c r="ZL73" i="2"/>
  <c r="ZL71" i="2"/>
  <c r="ZL72" i="2"/>
  <c r="ZL76" i="2"/>
  <c r="ZL75" i="2"/>
  <c r="ZL61" i="2"/>
  <c r="ZL62" i="2"/>
  <c r="ZL63" i="2"/>
  <c r="ZL78" i="2"/>
  <c r="ZL68" i="2"/>
  <c r="ZL65" i="2"/>
  <c r="ZL58" i="2"/>
  <c r="ZL66" i="2"/>
  <c r="ZL54" i="2"/>
  <c r="ZL55" i="2"/>
  <c r="ZL60" i="2"/>
  <c r="ZL56" i="2"/>
  <c r="ZL64" i="2"/>
  <c r="ZL59" i="2"/>
  <c r="ZL57" i="2"/>
  <c r="ZL52" i="2"/>
  <c r="ZL53" i="2"/>
  <c r="ZL51" i="2"/>
  <c r="ZL49" i="2"/>
  <c r="ZL50" i="2"/>
  <c r="ZL44" i="2"/>
  <c r="ZL42" i="2"/>
  <c r="ZL46" i="2"/>
  <c r="ZL41" i="2"/>
  <c r="ZL43" i="2"/>
  <c r="ZL45" i="2"/>
  <c r="ZL48" i="2"/>
  <c r="ZL47" i="2"/>
  <c r="ZL35" i="2"/>
  <c r="ZL39" i="2"/>
  <c r="ZL37" i="2"/>
  <c r="ZL40" i="2"/>
  <c r="ZL38" i="2"/>
  <c r="ZR98" i="2"/>
  <c r="ZR97" i="2"/>
  <c r="ZR96" i="2"/>
  <c r="ZR95" i="2"/>
  <c r="ZR93" i="2"/>
  <c r="ZR94" i="2"/>
  <c r="ZR92" i="2"/>
  <c r="ZR88" i="2"/>
  <c r="ZR89" i="2"/>
  <c r="ZR91" i="2"/>
  <c r="ZR87" i="2"/>
  <c r="ZR84" i="2"/>
  <c r="ZR85" i="2"/>
  <c r="ZR83" i="2"/>
  <c r="ZR90" i="2"/>
  <c r="ZR86" i="2"/>
  <c r="ZR81" i="2"/>
  <c r="ZR80" i="2"/>
  <c r="ZR77" i="2"/>
  <c r="ZR82" i="2"/>
  <c r="ZR79" i="2"/>
  <c r="ZR76" i="2"/>
  <c r="ZR69" i="2"/>
  <c r="ZR70" i="2"/>
  <c r="ZR78" i="2"/>
  <c r="ZR73" i="2"/>
  <c r="ZR71" i="2"/>
  <c r="ZR72" i="2"/>
  <c r="ZR75" i="2"/>
  <c r="ZR61" i="2"/>
  <c r="ZR62" i="2"/>
  <c r="ZR68" i="2"/>
  <c r="ZR63" i="2"/>
  <c r="ZR65" i="2"/>
  <c r="ZR66" i="2"/>
  <c r="ZR58" i="2"/>
  <c r="ZR60" i="2"/>
  <c r="ZR54" i="2"/>
  <c r="ZR64" i="2"/>
  <c r="ZR55" i="2"/>
  <c r="ZR56" i="2"/>
  <c r="ZR57" i="2"/>
  <c r="ZR52" i="2"/>
  <c r="ZR53" i="2"/>
  <c r="ZR51" i="2"/>
  <c r="ZR49" i="2"/>
  <c r="ZR59" i="2"/>
  <c r="ZR50" i="2"/>
  <c r="ZR44" i="2"/>
  <c r="ZR42" i="2"/>
  <c r="ZR48" i="2"/>
  <c r="ZR46" i="2"/>
  <c r="ZR41" i="2"/>
  <c r="ZR47" i="2"/>
  <c r="ZR43" i="2"/>
  <c r="ZR45" i="2"/>
  <c r="ZR40" i="2"/>
  <c r="ZR35" i="2"/>
  <c r="ZR37" i="2"/>
  <c r="ZR39" i="2"/>
  <c r="ZR38" i="2"/>
  <c r="ZX98" i="2"/>
  <c r="ZX97" i="2"/>
  <c r="ZX96" i="2"/>
  <c r="ZX95" i="2"/>
  <c r="ZX93" i="2"/>
  <c r="ZX88" i="2"/>
  <c r="ZX92" i="2"/>
  <c r="ZX89" i="2"/>
  <c r="ZX94" i="2"/>
  <c r="ZX91" i="2"/>
  <c r="ZX90" i="2"/>
  <c r="ZX87" i="2"/>
  <c r="ZX86" i="2"/>
  <c r="ZX84" i="2"/>
  <c r="ZX85" i="2"/>
  <c r="ZX83" i="2"/>
  <c r="ZX81" i="2"/>
  <c r="ZX82" i="2"/>
  <c r="ZX77" i="2"/>
  <c r="ZX79" i="2"/>
  <c r="ZX80" i="2"/>
  <c r="ZX69" i="2"/>
  <c r="ZX70" i="2"/>
  <c r="ZX76" i="2"/>
  <c r="ZX73" i="2"/>
  <c r="ZX71" i="2"/>
  <c r="ZX72" i="2"/>
  <c r="ZX75" i="2"/>
  <c r="ZX68" i="2"/>
  <c r="ZX61" i="2"/>
  <c r="ZX62" i="2"/>
  <c r="ZX78" i="2"/>
  <c r="ZX63" i="2"/>
  <c r="ZX65" i="2"/>
  <c r="ZX60" i="2"/>
  <c r="ZX58" i="2"/>
  <c r="ZX54" i="2"/>
  <c r="ZX55" i="2"/>
  <c r="ZX56" i="2"/>
  <c r="ZX59" i="2"/>
  <c r="ZX52" i="2"/>
  <c r="ZX53" i="2"/>
  <c r="ZX51" i="2"/>
  <c r="ZX49" i="2"/>
  <c r="ZX57" i="2"/>
  <c r="ZX50" i="2"/>
  <c r="ZX66" i="2"/>
  <c r="ZX44" i="2"/>
  <c r="ZX42" i="2"/>
  <c r="ZX64" i="2"/>
  <c r="ZX45" i="2"/>
  <c r="ZX47" i="2"/>
  <c r="ZX41" i="2"/>
  <c r="ZX48" i="2"/>
  <c r="ZX46" i="2"/>
  <c r="ZX39" i="2"/>
  <c r="ZX38" i="2"/>
  <c r="ZX35" i="2"/>
  <c r="ZX43" i="2"/>
  <c r="ZX37" i="2"/>
  <c r="ZX40" i="2"/>
  <c r="AAD98" i="2"/>
  <c r="AAD97" i="2"/>
  <c r="AAD96" i="2"/>
  <c r="AAD95" i="2"/>
  <c r="AAD94" i="2"/>
  <c r="AAD93" i="2"/>
  <c r="AAD92" i="2"/>
  <c r="AAD91" i="2"/>
  <c r="AAD88" i="2"/>
  <c r="AAD89" i="2"/>
  <c r="AAD90" i="2"/>
  <c r="AAD84" i="2"/>
  <c r="AAD85" i="2"/>
  <c r="AAD83" i="2"/>
  <c r="AAD87" i="2"/>
  <c r="AAD81" i="2"/>
  <c r="AAD86" i="2"/>
  <c r="AAD77" i="2"/>
  <c r="AAD80" i="2"/>
  <c r="AAD79" i="2"/>
  <c r="AAD82" i="2"/>
  <c r="AAD69" i="2"/>
  <c r="AAD70" i="2"/>
  <c r="AAD78" i="2"/>
  <c r="AAD73" i="2"/>
  <c r="AAD71" i="2"/>
  <c r="AAD72" i="2"/>
  <c r="AAD76" i="2"/>
  <c r="AAD75" i="2"/>
  <c r="AAD61" i="2"/>
  <c r="AAD62" i="2"/>
  <c r="AAD63" i="2"/>
  <c r="AAD68" i="2"/>
  <c r="AAD65" i="2"/>
  <c r="AAD58" i="2"/>
  <c r="AAD54" i="2"/>
  <c r="AAD55" i="2"/>
  <c r="AAD66" i="2"/>
  <c r="AAD60" i="2"/>
  <c r="AAD56" i="2"/>
  <c r="AAD59" i="2"/>
  <c r="AAD57" i="2"/>
  <c r="AAD52" i="2"/>
  <c r="AAD53" i="2"/>
  <c r="AAD51" i="2"/>
  <c r="AAD49" i="2"/>
  <c r="AAD64" i="2"/>
  <c r="AAD50" i="2"/>
  <c r="AAD47" i="2"/>
  <c r="AAD44" i="2"/>
  <c r="AAD42" i="2"/>
  <c r="AAD48" i="2"/>
  <c r="AAD46" i="2"/>
  <c r="AAD43" i="2"/>
  <c r="AAD41" i="2"/>
  <c r="AAD40" i="2"/>
  <c r="AAD35" i="2"/>
  <c r="AAD45" i="2"/>
  <c r="AAD39" i="2"/>
  <c r="AAD37" i="2"/>
  <c r="AAJ98" i="2"/>
  <c r="AAJ97" i="2"/>
  <c r="AAJ96" i="2"/>
  <c r="AAJ93" i="2"/>
  <c r="AAJ95" i="2"/>
  <c r="AAJ92" i="2"/>
  <c r="AAJ94" i="2"/>
  <c r="AAJ88" i="2"/>
  <c r="AAJ89" i="2"/>
  <c r="AAJ91" i="2"/>
  <c r="AAJ90" i="2"/>
  <c r="AAJ87" i="2"/>
  <c r="AAJ86" i="2"/>
  <c r="AAJ84" i="2"/>
  <c r="AAJ85" i="2"/>
  <c r="AAJ83" i="2"/>
  <c r="AAJ81" i="2"/>
  <c r="AAJ80" i="2"/>
  <c r="AAJ77" i="2"/>
  <c r="AAJ79" i="2"/>
  <c r="AAJ82" i="2"/>
  <c r="AAJ76" i="2"/>
  <c r="AAJ69" i="2"/>
  <c r="AAJ70" i="2"/>
  <c r="AAJ73" i="2"/>
  <c r="AAJ71" i="2"/>
  <c r="AAJ72" i="2"/>
  <c r="AAJ75" i="2"/>
  <c r="AAJ61" i="2"/>
  <c r="AAJ78" i="2"/>
  <c r="AAJ62" i="2"/>
  <c r="AAJ68" i="2"/>
  <c r="AAJ63" i="2"/>
  <c r="AAJ65" i="2"/>
  <c r="AAJ58" i="2"/>
  <c r="AAJ60" i="2"/>
  <c r="AAJ54" i="2"/>
  <c r="AAJ66" i="2"/>
  <c r="AAJ64" i="2"/>
  <c r="AAJ55" i="2"/>
  <c r="AAJ56" i="2"/>
  <c r="AAJ57" i="2"/>
  <c r="AAJ52" i="2"/>
  <c r="AAJ53" i="2"/>
  <c r="AAJ51" i="2"/>
  <c r="AAJ49" i="2"/>
  <c r="AAJ59" i="2"/>
  <c r="AAJ50" i="2"/>
  <c r="AAJ44" i="2"/>
  <c r="AAJ42" i="2"/>
  <c r="AAJ48" i="2"/>
  <c r="AAJ47" i="2"/>
  <c r="AAJ45" i="2"/>
  <c r="AAJ41" i="2"/>
  <c r="AAJ46" i="2"/>
  <c r="AAJ35" i="2"/>
  <c r="AAJ38" i="2"/>
  <c r="AAJ37" i="2"/>
  <c r="AAJ40" i="2"/>
  <c r="AAJ43" i="2"/>
  <c r="AAJ39" i="2"/>
  <c r="AAP98" i="2"/>
  <c r="AAP97" i="2"/>
  <c r="AAP96" i="2"/>
  <c r="AAP95" i="2"/>
  <c r="AAP93" i="2"/>
  <c r="AAP94" i="2"/>
  <c r="AAP88" i="2"/>
  <c r="AAP92" i="2"/>
  <c r="AAP89" i="2"/>
  <c r="AAP90" i="2"/>
  <c r="AAP87" i="2"/>
  <c r="AAP84" i="2"/>
  <c r="AAP83" i="2"/>
  <c r="AAP85" i="2"/>
  <c r="AAP81" i="2"/>
  <c r="AAP91" i="2"/>
  <c r="AAP86" i="2"/>
  <c r="AAP77" i="2"/>
  <c r="AAP82" i="2"/>
  <c r="AAP80" i="2"/>
  <c r="AAP79" i="2"/>
  <c r="AAP69" i="2"/>
  <c r="AAP70" i="2"/>
  <c r="AAP78" i="2"/>
  <c r="AAP76" i="2"/>
  <c r="AAP73" i="2"/>
  <c r="AAP71" i="2"/>
  <c r="AAP72" i="2"/>
  <c r="AAP75" i="2"/>
  <c r="AAP68" i="2"/>
  <c r="AAP61" i="2"/>
  <c r="AAP62" i="2"/>
  <c r="AAP63" i="2"/>
  <c r="AAP65" i="2"/>
  <c r="AAP60" i="2"/>
  <c r="AAP58" i="2"/>
  <c r="AAP66" i="2"/>
  <c r="AAP54" i="2"/>
  <c r="AAP55" i="2"/>
  <c r="AAP56" i="2"/>
  <c r="AAP59" i="2"/>
  <c r="AAP52" i="2"/>
  <c r="AAP64" i="2"/>
  <c r="AAP53" i="2"/>
  <c r="AAP51" i="2"/>
  <c r="AAP49" i="2"/>
  <c r="AAP57" i="2"/>
  <c r="AAP50" i="2"/>
  <c r="AAP47" i="2"/>
  <c r="AAP44" i="2"/>
  <c r="AAP42" i="2"/>
  <c r="AAP48" i="2"/>
  <c r="AAP46" i="2"/>
  <c r="AAP43" i="2"/>
  <c r="AAP41" i="2"/>
  <c r="AAP45" i="2"/>
  <c r="AAP40" i="2"/>
  <c r="AAP39" i="2"/>
  <c r="AAP35" i="2"/>
  <c r="AAP37" i="2"/>
  <c r="AAP38" i="2"/>
  <c r="AAV98" i="2"/>
  <c r="AAV97" i="2"/>
  <c r="AAV96" i="2"/>
  <c r="AAV94" i="2"/>
  <c r="AAV95" i="2"/>
  <c r="AAV92" i="2"/>
  <c r="AAV91" i="2"/>
  <c r="AAV88" i="2"/>
  <c r="AAV89" i="2"/>
  <c r="AAV90" i="2"/>
  <c r="AAV93" i="2"/>
  <c r="AAV86" i="2"/>
  <c r="AAV84" i="2"/>
  <c r="AAV83" i="2"/>
  <c r="AAV87" i="2"/>
  <c r="AAV85" i="2"/>
  <c r="AAV81" i="2"/>
  <c r="AAV77" i="2"/>
  <c r="AAV79" i="2"/>
  <c r="AAV82" i="2"/>
  <c r="AAV80" i="2"/>
  <c r="AAV69" i="2"/>
  <c r="AAV70" i="2"/>
  <c r="AAV73" i="2"/>
  <c r="AAV71" i="2"/>
  <c r="AAV72" i="2"/>
  <c r="AAV76" i="2"/>
  <c r="AAV75" i="2"/>
  <c r="AAV78" i="2"/>
  <c r="AAV61" i="2"/>
  <c r="AAV62" i="2"/>
  <c r="AAV63" i="2"/>
  <c r="AAV68" i="2"/>
  <c r="AAV65" i="2"/>
  <c r="AAV58" i="2"/>
  <c r="AAV54" i="2"/>
  <c r="AAV55" i="2"/>
  <c r="AAV60" i="2"/>
  <c r="AAV56" i="2"/>
  <c r="AAV59" i="2"/>
  <c r="AAV64" i="2"/>
  <c r="AAV57" i="2"/>
  <c r="AAV52" i="2"/>
  <c r="AAV53" i="2"/>
  <c r="AAV51" i="2"/>
  <c r="AAV49" i="2"/>
  <c r="AAV66" i="2"/>
  <c r="AAV50" i="2"/>
  <c r="AAV44" i="2"/>
  <c r="AAV42" i="2"/>
  <c r="AAV47" i="2"/>
  <c r="AAV41" i="2"/>
  <c r="AAV43" i="2"/>
  <c r="AAV46" i="2"/>
  <c r="AAV45" i="2"/>
  <c r="AAV48" i="2"/>
  <c r="AAV35" i="2"/>
  <c r="AAV39" i="2"/>
  <c r="AAV37" i="2"/>
  <c r="AAV40" i="2"/>
  <c r="AAV38" i="2"/>
  <c r="ABB98" i="2"/>
  <c r="ABB96" i="2"/>
  <c r="ABB97" i="2"/>
  <c r="ABB95" i="2"/>
  <c r="ABB92" i="2"/>
  <c r="ABB93" i="2"/>
  <c r="ABB88" i="2"/>
  <c r="ABB89" i="2"/>
  <c r="ABB94" i="2"/>
  <c r="ABB91" i="2"/>
  <c r="ABB90" i="2"/>
  <c r="ABB87" i="2"/>
  <c r="ABB84" i="2"/>
  <c r="ABB83" i="2"/>
  <c r="ABB85" i="2"/>
  <c r="ABB86" i="2"/>
  <c r="ABB81" i="2"/>
  <c r="ABB80" i="2"/>
  <c r="ABB77" i="2"/>
  <c r="ABB82" i="2"/>
  <c r="ABB79" i="2"/>
  <c r="ABB76" i="2"/>
  <c r="ABB69" i="2"/>
  <c r="ABB70" i="2"/>
  <c r="ABB78" i="2"/>
  <c r="ABB73" i="2"/>
  <c r="ABB71" i="2"/>
  <c r="ABB72" i="2"/>
  <c r="ABB75" i="2"/>
  <c r="ABB61" i="2"/>
  <c r="ABB62" i="2"/>
  <c r="ABB68" i="2"/>
  <c r="ABB63" i="2"/>
  <c r="ABB65" i="2"/>
  <c r="ABB66" i="2"/>
  <c r="ABB58" i="2"/>
  <c r="ABB60" i="2"/>
  <c r="ABB54" i="2"/>
  <c r="ABB64" i="2"/>
  <c r="ABB55" i="2"/>
  <c r="ABB56" i="2"/>
  <c r="ABB57" i="2"/>
  <c r="ABB52" i="2"/>
  <c r="ABB53" i="2"/>
  <c r="ABB51" i="2"/>
  <c r="ABB49" i="2"/>
  <c r="ABB59" i="2"/>
  <c r="ABB50" i="2"/>
  <c r="ABB44" i="2"/>
  <c r="ABB42" i="2"/>
  <c r="ABB48" i="2"/>
  <c r="ABB47" i="2"/>
  <c r="ABB46" i="2"/>
  <c r="ABB41" i="2"/>
  <c r="ABB43" i="2"/>
  <c r="ABB45" i="2"/>
  <c r="ABB40" i="2"/>
  <c r="ABB35" i="2"/>
  <c r="ABB37" i="2"/>
  <c r="ABB39" i="2"/>
  <c r="ABB38" i="2"/>
  <c r="ABH98" i="2"/>
  <c r="ABH97" i="2"/>
  <c r="ABH96" i="2"/>
  <c r="ABH94" i="2"/>
  <c r="ABH95" i="2"/>
  <c r="ABH93" i="2"/>
  <c r="ABH92" i="2"/>
  <c r="ABH88" i="2"/>
  <c r="ABH89" i="2"/>
  <c r="ABH91" i="2"/>
  <c r="ABH90" i="2"/>
  <c r="ABH87" i="2"/>
  <c r="ABH86" i="2"/>
  <c r="ABH84" i="2"/>
  <c r="ABH83" i="2"/>
  <c r="ABH81" i="2"/>
  <c r="ABH85" i="2"/>
  <c r="ABH82" i="2"/>
  <c r="ABH77" i="2"/>
  <c r="ABH79" i="2"/>
  <c r="ABH80" i="2"/>
  <c r="ABH69" i="2"/>
  <c r="ABH70" i="2"/>
  <c r="ABH76" i="2"/>
  <c r="ABH73" i="2"/>
  <c r="ABH71" i="2"/>
  <c r="ABH72" i="2"/>
  <c r="ABH75" i="2"/>
  <c r="ABH68" i="2"/>
  <c r="ABH61" i="2"/>
  <c r="ABH62" i="2"/>
  <c r="ABH63" i="2"/>
  <c r="ABH65" i="2"/>
  <c r="ABH78" i="2"/>
  <c r="ABH60" i="2"/>
  <c r="ABH58" i="2"/>
  <c r="ABH54" i="2"/>
  <c r="ABH55" i="2"/>
  <c r="ABH56" i="2"/>
  <c r="ABH64" i="2"/>
  <c r="ABH59" i="2"/>
  <c r="ABH52" i="2"/>
  <c r="ABH66" i="2"/>
  <c r="ABH53" i="2"/>
  <c r="ABH51" i="2"/>
  <c r="ABH49" i="2"/>
  <c r="ABH57" i="2"/>
  <c r="ABH50" i="2"/>
  <c r="ABH44" i="2"/>
  <c r="ABH42" i="2"/>
  <c r="ABH47" i="2"/>
  <c r="ABH41" i="2"/>
  <c r="ABH48" i="2"/>
  <c r="ABH46" i="2"/>
  <c r="ABH39" i="2"/>
  <c r="ABH38" i="2"/>
  <c r="ABH35" i="2"/>
  <c r="ABH37" i="2"/>
  <c r="ABH45" i="2"/>
  <c r="ABH43" i="2"/>
  <c r="ABH40" i="2"/>
  <c r="ABN98" i="2"/>
  <c r="ABN97" i="2"/>
  <c r="ABN96" i="2"/>
  <c r="ABN95" i="2"/>
  <c r="ABN93" i="2"/>
  <c r="ABN92" i="2"/>
  <c r="ABN94" i="2"/>
  <c r="ABN91" i="2"/>
  <c r="ABN88" i="2"/>
  <c r="ABN89" i="2"/>
  <c r="ABN90" i="2"/>
  <c r="ABN84" i="2"/>
  <c r="ABN83" i="2"/>
  <c r="ABN87" i="2"/>
  <c r="ABN85" i="2"/>
  <c r="ABN81" i="2"/>
  <c r="ABN86" i="2"/>
  <c r="ABN77" i="2"/>
  <c r="ABN80" i="2"/>
  <c r="ABN79" i="2"/>
  <c r="ABN69" i="2"/>
  <c r="ABN70" i="2"/>
  <c r="ABN78" i="2"/>
  <c r="ABN73" i="2"/>
  <c r="ABN71" i="2"/>
  <c r="ABN72" i="2"/>
  <c r="ABN76" i="2"/>
  <c r="ABN75" i="2"/>
  <c r="ABN61" i="2"/>
  <c r="ABN62" i="2"/>
  <c r="ABN63" i="2"/>
  <c r="ABN82" i="2"/>
  <c r="ABN68" i="2"/>
  <c r="ABN65" i="2"/>
  <c r="ABN58" i="2"/>
  <c r="ABN54" i="2"/>
  <c r="ABN55" i="2"/>
  <c r="ABN66" i="2"/>
  <c r="ABN60" i="2"/>
  <c r="ABN56" i="2"/>
  <c r="ABN64" i="2"/>
  <c r="ABN59" i="2"/>
  <c r="ABN57" i="2"/>
  <c r="ABN52" i="2"/>
  <c r="ABN53" i="2"/>
  <c r="ABN51" i="2"/>
  <c r="ABN49" i="2"/>
  <c r="ABN50" i="2"/>
  <c r="ABN47" i="2"/>
  <c r="ABN44" i="2"/>
  <c r="ABN42" i="2"/>
  <c r="ABN48" i="2"/>
  <c r="ABN45" i="2"/>
  <c r="ABN43" i="2"/>
  <c r="ABN46" i="2"/>
  <c r="ABN41" i="2"/>
  <c r="ABN40" i="2"/>
  <c r="ABN35" i="2"/>
  <c r="ABN39" i="2"/>
  <c r="ABT98" i="2"/>
  <c r="ABT97" i="2"/>
  <c r="ABT96" i="2"/>
  <c r="ABT93" i="2"/>
  <c r="ABT94" i="2"/>
  <c r="ABT91" i="2"/>
  <c r="ABT88" i="2"/>
  <c r="ABT89" i="2"/>
  <c r="ABT95" i="2"/>
  <c r="ABT92" i="2"/>
  <c r="ABT87" i="2"/>
  <c r="ABT86" i="2"/>
  <c r="ABT84" i="2"/>
  <c r="ABT83" i="2"/>
  <c r="ABT90" i="2"/>
  <c r="ABT81" i="2"/>
  <c r="ABT85" i="2"/>
  <c r="ABT80" i="2"/>
  <c r="ABT77" i="2"/>
  <c r="ABT79" i="2"/>
  <c r="ABT82" i="2"/>
  <c r="ABT76" i="2"/>
  <c r="ABT69" i="2"/>
  <c r="ABT70" i="2"/>
  <c r="ABT73" i="2"/>
  <c r="ABT71" i="2"/>
  <c r="ABT72" i="2"/>
  <c r="ABT75" i="2"/>
  <c r="ABT61" i="2"/>
  <c r="ABT62" i="2"/>
  <c r="ABT68" i="2"/>
  <c r="ABT63" i="2"/>
  <c r="ABT78" i="2"/>
  <c r="ABT65" i="2"/>
  <c r="ABT58" i="2"/>
  <c r="ABT60" i="2"/>
  <c r="ABT54" i="2"/>
  <c r="ABT66" i="2"/>
  <c r="ABT64" i="2"/>
  <c r="ABT55" i="2"/>
  <c r="ABT56" i="2"/>
  <c r="ABT57" i="2"/>
  <c r="ABT52" i="2"/>
  <c r="ABT51" i="2"/>
  <c r="ABT49" i="2"/>
  <c r="ABT59" i="2"/>
  <c r="ABT50" i="2"/>
  <c r="ABT53" i="2"/>
  <c r="ABT44" i="2"/>
  <c r="ABT42" i="2"/>
  <c r="ABT46" i="2"/>
  <c r="ABT48" i="2"/>
  <c r="ABT47" i="2"/>
  <c r="ABT41" i="2"/>
  <c r="ABT45" i="2"/>
  <c r="ABT43" i="2"/>
  <c r="ABT35" i="2"/>
  <c r="ABT38" i="2"/>
  <c r="ABT40" i="2"/>
  <c r="ABT39" i="2"/>
  <c r="ABT37" i="2"/>
  <c r="ABZ98" i="2"/>
  <c r="ABZ97" i="2"/>
  <c r="ABZ96" i="2"/>
  <c r="ABZ95" i="2"/>
  <c r="ABZ94" i="2"/>
  <c r="ABZ92" i="2"/>
  <c r="ABZ91" i="2"/>
  <c r="ABZ88" i="2"/>
  <c r="ABZ93" i="2"/>
  <c r="ABZ89" i="2"/>
  <c r="ABZ90" i="2"/>
  <c r="ABZ87" i="2"/>
  <c r="ABZ84" i="2"/>
  <c r="ABZ83" i="2"/>
  <c r="ABZ85" i="2"/>
  <c r="ABZ81" i="2"/>
  <c r="ABZ86" i="2"/>
  <c r="ABZ77" i="2"/>
  <c r="ABZ82" i="2"/>
  <c r="ABZ80" i="2"/>
  <c r="ABZ79" i="2"/>
  <c r="ABZ69" i="2"/>
  <c r="ABZ70" i="2"/>
  <c r="ABZ78" i="2"/>
  <c r="ABZ76" i="2"/>
  <c r="ABZ73" i="2"/>
  <c r="ABZ71" i="2"/>
  <c r="ABZ72" i="2"/>
  <c r="ABZ75" i="2"/>
  <c r="ABZ68" i="2"/>
  <c r="ABZ61" i="2"/>
  <c r="ABZ62" i="2"/>
  <c r="ABZ63" i="2"/>
  <c r="ABZ65" i="2"/>
  <c r="ABZ60" i="2"/>
  <c r="ABZ58" i="2"/>
  <c r="ABZ66" i="2"/>
  <c r="ABZ54" i="2"/>
  <c r="ABZ55" i="2"/>
  <c r="ABZ56" i="2"/>
  <c r="ABZ59" i="2"/>
  <c r="ABZ53" i="2"/>
  <c r="ABZ52" i="2"/>
  <c r="ABZ51" i="2"/>
  <c r="ABZ49" i="2"/>
  <c r="ABZ57" i="2"/>
  <c r="ABZ50" i="2"/>
  <c r="ABZ47" i="2"/>
  <c r="ABZ44" i="2"/>
  <c r="ABZ42" i="2"/>
  <c r="ABZ64" i="2"/>
  <c r="ABZ48" i="2"/>
  <c r="ABZ45" i="2"/>
  <c r="ABZ43" i="2"/>
  <c r="ABZ41" i="2"/>
  <c r="ABZ46" i="2"/>
  <c r="ABZ40" i="2"/>
  <c r="ABZ39" i="2"/>
  <c r="ABZ35" i="2"/>
  <c r="ABZ38" i="2"/>
  <c r="ABZ37" i="2"/>
  <c r="ACF98" i="2"/>
  <c r="ACF96" i="2"/>
  <c r="ACF97" i="2"/>
  <c r="ACF94" i="2"/>
  <c r="ACF92" i="2"/>
  <c r="ACF93" i="2"/>
  <c r="ACF91" i="2"/>
  <c r="ACF88" i="2"/>
  <c r="ACF95" i="2"/>
  <c r="ACF89" i="2"/>
  <c r="ACF90" i="2"/>
  <c r="ACF86" i="2"/>
  <c r="ACF84" i="2"/>
  <c r="ACF83" i="2"/>
  <c r="ACF87" i="2"/>
  <c r="ACF85" i="2"/>
  <c r="ACF81" i="2"/>
  <c r="ACF77" i="2"/>
  <c r="ACF79" i="2"/>
  <c r="ACF82" i="2"/>
  <c r="ACF80" i="2"/>
  <c r="ACF69" i="2"/>
  <c r="ACF70" i="2"/>
  <c r="ACF73" i="2"/>
  <c r="ACF71" i="2"/>
  <c r="ACF72" i="2"/>
  <c r="ACF76" i="2"/>
  <c r="ACF75" i="2"/>
  <c r="ACF61" i="2"/>
  <c r="ACF62" i="2"/>
  <c r="ACF63" i="2"/>
  <c r="ACF78" i="2"/>
  <c r="ACF68" i="2"/>
  <c r="ACF65" i="2"/>
  <c r="ACF58" i="2"/>
  <c r="ACF54" i="2"/>
  <c r="ACF55" i="2"/>
  <c r="ACF60" i="2"/>
  <c r="ACF56" i="2"/>
  <c r="ACF59" i="2"/>
  <c r="ACF66" i="2"/>
  <c r="ACF57" i="2"/>
  <c r="ACF52" i="2"/>
  <c r="ACF51" i="2"/>
  <c r="ACF49" i="2"/>
  <c r="ACF64" i="2"/>
  <c r="ACF50" i="2"/>
  <c r="ACF53" i="2"/>
  <c r="ACF44" i="2"/>
  <c r="ACF42" i="2"/>
  <c r="ACF47" i="2"/>
  <c r="ACF46" i="2"/>
  <c r="ACF45" i="2"/>
  <c r="ACF41" i="2"/>
  <c r="ACF43" i="2"/>
  <c r="ACF48" i="2"/>
  <c r="ACF37" i="2"/>
  <c r="ACF35" i="2"/>
  <c r="ACF39" i="2"/>
  <c r="ACF40" i="2"/>
  <c r="ACF38" i="2"/>
  <c r="ACL98" i="2"/>
  <c r="ACL96" i="2"/>
  <c r="ACL97" i="2"/>
  <c r="ACL95" i="2"/>
  <c r="ACL93" i="2"/>
  <c r="ACL92" i="2"/>
  <c r="ACL94" i="2"/>
  <c r="ACL91" i="2"/>
  <c r="ACL88" i="2"/>
  <c r="ACL89" i="2"/>
  <c r="ACL90" i="2"/>
  <c r="ACL87" i="2"/>
  <c r="ACL84" i="2"/>
  <c r="ACL83" i="2"/>
  <c r="ACL85" i="2"/>
  <c r="ACL86" i="2"/>
  <c r="ACL81" i="2"/>
  <c r="ACL80" i="2"/>
  <c r="ACL77" i="2"/>
  <c r="ACL82" i="2"/>
  <c r="ACL79" i="2"/>
  <c r="ACL76" i="2"/>
  <c r="ACL69" i="2"/>
  <c r="ACL70" i="2"/>
  <c r="ACL78" i="2"/>
  <c r="ACL73" i="2"/>
  <c r="ACL71" i="2"/>
  <c r="ACL72" i="2"/>
  <c r="ACL75" i="2"/>
  <c r="ACL61" i="2"/>
  <c r="ACL62" i="2"/>
  <c r="ACL68" i="2"/>
  <c r="ACL63" i="2"/>
  <c r="ACL65" i="2"/>
  <c r="ACL66" i="2"/>
  <c r="ACL58" i="2"/>
  <c r="ACL60" i="2"/>
  <c r="ACL54" i="2"/>
  <c r="ACL64" i="2"/>
  <c r="ACL55" i="2"/>
  <c r="ACL56" i="2"/>
  <c r="ACL57" i="2"/>
  <c r="ACL53" i="2"/>
  <c r="ACL52" i="2"/>
  <c r="ACL51" i="2"/>
  <c r="ACL49" i="2"/>
  <c r="ACL59" i="2"/>
  <c r="ACL50" i="2"/>
  <c r="ACL44" i="2"/>
  <c r="ACL42" i="2"/>
  <c r="ACL48" i="2"/>
  <c r="ACL47" i="2"/>
  <c r="ACL41" i="2"/>
  <c r="ACL46" i="2"/>
  <c r="ACL45" i="2"/>
  <c r="ACL43" i="2"/>
  <c r="ACL40" i="2"/>
  <c r="ACL35" i="2"/>
  <c r="ACL39" i="2"/>
  <c r="ACL38" i="2"/>
  <c r="ACR98" i="2"/>
  <c r="ACR97" i="2"/>
  <c r="ACR96" i="2"/>
  <c r="ACR95" i="2"/>
  <c r="ACR92" i="2"/>
  <c r="ACR93" i="2"/>
  <c r="ACR91" i="2"/>
  <c r="ACR94" i="2"/>
  <c r="ACR88" i="2"/>
  <c r="ACR89" i="2"/>
  <c r="ACR90" i="2"/>
  <c r="ACR87" i="2"/>
  <c r="ACR86" i="2"/>
  <c r="ACR84" i="2"/>
  <c r="ACR83" i="2"/>
  <c r="ACR81" i="2"/>
  <c r="ACR85" i="2"/>
  <c r="ACR82" i="2"/>
  <c r="ACR77" i="2"/>
  <c r="ACR79" i="2"/>
  <c r="ACR80" i="2"/>
  <c r="ACR69" i="2"/>
  <c r="ACR70" i="2"/>
  <c r="ACR76" i="2"/>
  <c r="ACR73" i="2"/>
  <c r="ACR71" i="2"/>
  <c r="ACR72" i="2"/>
  <c r="ACR75" i="2"/>
  <c r="ACR68" i="2"/>
  <c r="ACR61" i="2"/>
  <c r="ACR62" i="2"/>
  <c r="ACR78" i="2"/>
  <c r="ACR63" i="2"/>
  <c r="ACR65" i="2"/>
  <c r="ACR60" i="2"/>
  <c r="ACR58" i="2"/>
  <c r="ACR54" i="2"/>
  <c r="ACR55" i="2"/>
  <c r="ACR56" i="2"/>
  <c r="ACR66" i="2"/>
  <c r="ACR59" i="2"/>
  <c r="ACR52" i="2"/>
  <c r="ACR64" i="2"/>
  <c r="ACR51" i="2"/>
  <c r="ACR49" i="2"/>
  <c r="ACR57" i="2"/>
  <c r="ACR50" i="2"/>
  <c r="ACR44" i="2"/>
  <c r="ACR42" i="2"/>
  <c r="ACR53" i="2"/>
  <c r="ACR47" i="2"/>
  <c r="ACR45" i="2"/>
  <c r="ACR46" i="2"/>
  <c r="ACR41" i="2"/>
  <c r="ACR48" i="2"/>
  <c r="ACR39" i="2"/>
  <c r="ACR38" i="2"/>
  <c r="ACR35" i="2"/>
  <c r="ACR37" i="2"/>
  <c r="ACR40" i="2"/>
  <c r="ACR43" i="2"/>
  <c r="ACX98" i="2"/>
  <c r="ACX97" i="2"/>
  <c r="ACX96" i="2"/>
  <c r="ACX95" i="2"/>
  <c r="ACX94" i="2"/>
  <c r="ACX93" i="2"/>
  <c r="ACX91" i="2"/>
  <c r="ACX88" i="2"/>
  <c r="ACX89" i="2"/>
  <c r="ACX92" i="2"/>
  <c r="ACX90" i="2"/>
  <c r="ACX84" i="2"/>
  <c r="ACX83" i="2"/>
  <c r="ACX87" i="2"/>
  <c r="ACX85" i="2"/>
  <c r="ACX81" i="2"/>
  <c r="ACX86" i="2"/>
  <c r="ACX77" i="2"/>
  <c r="ACX80" i="2"/>
  <c r="ACX79" i="2"/>
  <c r="ACX69" i="2"/>
  <c r="ACX70" i="2"/>
  <c r="ACX78" i="2"/>
  <c r="ACX73" i="2"/>
  <c r="ACX71" i="2"/>
  <c r="ACX72" i="2"/>
  <c r="ACX82" i="2"/>
  <c r="ACX76" i="2"/>
  <c r="ACX75" i="2"/>
  <c r="ACX61" i="2"/>
  <c r="ACX62" i="2"/>
  <c r="ACX63" i="2"/>
  <c r="ACX68" i="2"/>
  <c r="ACX65" i="2"/>
  <c r="ACX58" i="2"/>
  <c r="ACX54" i="2"/>
  <c r="ACX55" i="2"/>
  <c r="ACX66" i="2"/>
  <c r="ACX60" i="2"/>
  <c r="ACX56" i="2"/>
  <c r="ACX59" i="2"/>
  <c r="ACX64" i="2"/>
  <c r="ACX57" i="2"/>
  <c r="ACX53" i="2"/>
  <c r="ACX52" i="2"/>
  <c r="ACX51" i="2"/>
  <c r="ACX49" i="2"/>
  <c r="ACX50" i="2"/>
  <c r="ACX47" i="2"/>
  <c r="ACX44" i="2"/>
  <c r="ACX42" i="2"/>
  <c r="ACX48" i="2"/>
  <c r="ACX45" i="2"/>
  <c r="ACX43" i="2"/>
  <c r="ACX41" i="2"/>
  <c r="ACX46" i="2"/>
  <c r="ACX40" i="2"/>
  <c r="ACX35" i="2"/>
  <c r="ACX39" i="2"/>
  <c r="ADD98" i="2"/>
  <c r="ADD97" i="2"/>
  <c r="ADD96" i="2"/>
  <c r="ADD93" i="2"/>
  <c r="ADD94" i="2"/>
  <c r="ADD95" i="2"/>
  <c r="ADD92" i="2"/>
  <c r="ADD91" i="2"/>
  <c r="ADD88" i="2"/>
  <c r="ADD89" i="2"/>
  <c r="ADD90" i="2"/>
  <c r="ADD87" i="2"/>
  <c r="ADD86" i="2"/>
  <c r="ADD84" i="2"/>
  <c r="ADD83" i="2"/>
  <c r="ADD81" i="2"/>
  <c r="ADD85" i="2"/>
  <c r="ADD80" i="2"/>
  <c r="ADD77" i="2"/>
  <c r="ADD79" i="2"/>
  <c r="ADD82" i="2"/>
  <c r="ADD76" i="2"/>
  <c r="ADD69" i="2"/>
  <c r="ADD70" i="2"/>
  <c r="ADD73" i="2"/>
  <c r="ADD71" i="2"/>
  <c r="ADD72" i="2"/>
  <c r="ADD75" i="2"/>
  <c r="ADD61" i="2"/>
  <c r="ADD78" i="2"/>
  <c r="ADD62" i="2"/>
  <c r="ADD68" i="2"/>
  <c r="ADD63" i="2"/>
  <c r="ADD65" i="2"/>
  <c r="ADD58" i="2"/>
  <c r="ADD60" i="2"/>
  <c r="ADD54" i="2"/>
  <c r="ADD66" i="2"/>
  <c r="ADD64" i="2"/>
  <c r="ADD55" i="2"/>
  <c r="ADD56" i="2"/>
  <c r="ADD57" i="2"/>
  <c r="ADD52" i="2"/>
  <c r="ADD51" i="2"/>
  <c r="ADD49" i="2"/>
  <c r="ADD59" i="2"/>
  <c r="ADD50" i="2"/>
  <c r="ADD53" i="2"/>
  <c r="ADD44" i="2"/>
  <c r="ADD42" i="2"/>
  <c r="ADD47" i="2"/>
  <c r="ADD48" i="2"/>
  <c r="ADD46" i="2"/>
  <c r="ADD41" i="2"/>
  <c r="ADD45" i="2"/>
  <c r="ADD35" i="2"/>
  <c r="ADD43" i="2"/>
  <c r="ADD38" i="2"/>
  <c r="ADD40" i="2"/>
  <c r="ADD39" i="2"/>
  <c r="ADD37" i="2"/>
  <c r="ADJ98" i="2"/>
  <c r="ADJ97" i="2"/>
  <c r="ADJ96" i="2"/>
  <c r="ADJ94" i="2"/>
  <c r="ADJ95" i="2"/>
  <c r="ADJ92" i="2"/>
  <c r="ADJ93" i="2"/>
  <c r="ADJ91" i="2"/>
  <c r="ADJ88" i="2"/>
  <c r="ADJ89" i="2"/>
  <c r="ADJ90" i="2"/>
  <c r="ADJ87" i="2"/>
  <c r="ADJ84" i="2"/>
  <c r="ADJ83" i="2"/>
  <c r="ADJ85" i="2"/>
  <c r="ADJ81" i="2"/>
  <c r="ADJ86" i="2"/>
  <c r="ADJ77" i="2"/>
  <c r="ADJ82" i="2"/>
  <c r="ADJ80" i="2"/>
  <c r="ADJ79" i="2"/>
  <c r="ADJ69" i="2"/>
  <c r="ADJ70" i="2"/>
  <c r="ADJ78" i="2"/>
  <c r="ADJ76" i="2"/>
  <c r="ADJ73" i="2"/>
  <c r="ADJ71" i="2"/>
  <c r="ADJ72" i="2"/>
  <c r="ADJ75" i="2"/>
  <c r="ADJ68" i="2"/>
  <c r="ADJ61" i="2"/>
  <c r="ADJ62" i="2"/>
  <c r="ADJ63" i="2"/>
  <c r="ADJ65" i="2"/>
  <c r="ADJ60" i="2"/>
  <c r="ADJ58" i="2"/>
  <c r="ADJ66" i="2"/>
  <c r="ADJ54" i="2"/>
  <c r="ADJ55" i="2"/>
  <c r="ADJ56" i="2"/>
  <c r="ADJ64" i="2"/>
  <c r="ADJ59" i="2"/>
  <c r="ADJ53" i="2"/>
  <c r="ADJ52" i="2"/>
  <c r="ADJ51" i="2"/>
  <c r="ADJ49" i="2"/>
  <c r="ADJ57" i="2"/>
  <c r="ADJ50" i="2"/>
  <c r="ADJ47" i="2"/>
  <c r="ADJ44" i="2"/>
  <c r="ADJ42" i="2"/>
  <c r="ADJ48" i="2"/>
  <c r="ADJ43" i="2"/>
  <c r="ADJ41" i="2"/>
  <c r="ADJ46" i="2"/>
  <c r="ADJ45" i="2"/>
  <c r="ADJ40" i="2"/>
  <c r="ADJ39" i="2"/>
  <c r="ADJ35" i="2"/>
  <c r="ADJ38" i="2"/>
  <c r="ADJ37" i="2"/>
  <c r="ADP98" i="2"/>
  <c r="ADP97" i="2"/>
  <c r="ADP96" i="2"/>
  <c r="ADP94" i="2"/>
  <c r="ADP91" i="2"/>
  <c r="ADP95" i="2"/>
  <c r="ADP88" i="2"/>
  <c r="ADP93" i="2"/>
  <c r="ADP89" i="2"/>
  <c r="ADP90" i="2"/>
  <c r="ADP86" i="2"/>
  <c r="ADP84" i="2"/>
  <c r="ADP83" i="2"/>
  <c r="ADP87" i="2"/>
  <c r="ADP85" i="2"/>
  <c r="ADP81" i="2"/>
  <c r="ADP92" i="2"/>
  <c r="ADP77" i="2"/>
  <c r="ADP79" i="2"/>
  <c r="ADP82" i="2"/>
  <c r="ADP80" i="2"/>
  <c r="ADP69" i="2"/>
  <c r="ADP70" i="2"/>
  <c r="ADP73" i="2"/>
  <c r="ADP71" i="2"/>
  <c r="ADP72" i="2"/>
  <c r="ADP76" i="2"/>
  <c r="ADP75" i="2"/>
  <c r="ADP78" i="2"/>
  <c r="ADP61" i="2"/>
  <c r="ADP62" i="2"/>
  <c r="ADP63" i="2"/>
  <c r="ADP68" i="2"/>
  <c r="ADP65" i="2"/>
  <c r="ADP58" i="2"/>
  <c r="ADP54" i="2"/>
  <c r="ADP55" i="2"/>
  <c r="ADP60" i="2"/>
  <c r="ADP56" i="2"/>
  <c r="ADP66" i="2"/>
  <c r="ADP64" i="2"/>
  <c r="ADP59" i="2"/>
  <c r="ADP57" i="2"/>
  <c r="ADP52" i="2"/>
  <c r="ADP51" i="2"/>
  <c r="ADP49" i="2"/>
  <c r="ADP50" i="2"/>
  <c r="ADP53" i="2"/>
  <c r="ADP44" i="2"/>
  <c r="ADP42" i="2"/>
  <c r="ADP47" i="2"/>
  <c r="ADP46" i="2"/>
  <c r="ADP41" i="2"/>
  <c r="ADP43" i="2"/>
  <c r="ADP48" i="2"/>
  <c r="ADP37" i="2"/>
  <c r="ADP35" i="2"/>
  <c r="ADP45" i="2"/>
  <c r="ADP39" i="2"/>
  <c r="ADP40" i="2"/>
  <c r="ADP38" i="2"/>
  <c r="ADV98" i="2"/>
  <c r="ADV97" i="2"/>
  <c r="ADV96" i="2"/>
  <c r="ADV94" i="2"/>
  <c r="ADV95" i="2"/>
  <c r="ADV92" i="2"/>
  <c r="ADV93" i="2"/>
  <c r="ADV91" i="2"/>
  <c r="ADV88" i="2"/>
  <c r="ADV89" i="2"/>
  <c r="ADV87" i="2"/>
  <c r="ADV84" i="2"/>
  <c r="ADV83" i="2"/>
  <c r="ADV90" i="2"/>
  <c r="ADV85" i="2"/>
  <c r="ADV86" i="2"/>
  <c r="ADV81" i="2"/>
  <c r="ADV80" i="2"/>
  <c r="ADV77" i="2"/>
  <c r="ADV82" i="2"/>
  <c r="ADV79" i="2"/>
  <c r="ADV76" i="2"/>
  <c r="ADV69" i="2"/>
  <c r="ADV70" i="2"/>
  <c r="ADV78" i="2"/>
  <c r="ADV73" i="2"/>
  <c r="ADV71" i="2"/>
  <c r="ADV72" i="2"/>
  <c r="ADV75" i="2"/>
  <c r="ADV61" i="2"/>
  <c r="ADV62" i="2"/>
  <c r="ADV68" i="2"/>
  <c r="ADV63" i="2"/>
  <c r="ADV65" i="2"/>
  <c r="ADV66" i="2"/>
  <c r="ADV58" i="2"/>
  <c r="ADV60" i="2"/>
  <c r="ADV54" i="2"/>
  <c r="ADV64" i="2"/>
  <c r="ADV55" i="2"/>
  <c r="ADV56" i="2"/>
  <c r="ADV57" i="2"/>
  <c r="ADV53" i="2"/>
  <c r="ADV52" i="2"/>
  <c r="ADV51" i="2"/>
  <c r="ADV49" i="2"/>
  <c r="ADV59" i="2"/>
  <c r="ADV50" i="2"/>
  <c r="ADV44" i="2"/>
  <c r="ADV42" i="2"/>
  <c r="ADV48" i="2"/>
  <c r="ADV46" i="2"/>
  <c r="ADV41" i="2"/>
  <c r="ADV45" i="2"/>
  <c r="ADV43" i="2"/>
  <c r="ADV47" i="2"/>
  <c r="ADV40" i="2"/>
  <c r="ADV35" i="2"/>
  <c r="ADV39" i="2"/>
  <c r="ADV38" i="2"/>
  <c r="AEB98" i="2"/>
  <c r="AEB97" i="2"/>
  <c r="AEB96" i="2"/>
  <c r="AEB95" i="2"/>
  <c r="AEB93" i="2"/>
  <c r="AEB94" i="2"/>
  <c r="AEB91" i="2"/>
  <c r="AEB92" i="2"/>
  <c r="AEB88" i="2"/>
  <c r="AEB89" i="2"/>
  <c r="AEB90" i="2"/>
  <c r="AEB87" i="2"/>
  <c r="AEB86" i="2"/>
  <c r="AEB84" i="2"/>
  <c r="AEB83" i="2"/>
  <c r="AEB81" i="2"/>
  <c r="AEB85" i="2"/>
  <c r="AEB82" i="2"/>
  <c r="AEB77" i="2"/>
  <c r="AEB79" i="2"/>
  <c r="AEB80" i="2"/>
  <c r="AEB78" i="2"/>
  <c r="AEB69" i="2"/>
  <c r="AEB70" i="2"/>
  <c r="AEB76" i="2"/>
  <c r="AEB73" i="2"/>
  <c r="AEB71" i="2"/>
  <c r="AEB72" i="2"/>
  <c r="AEB75" i="2"/>
  <c r="AEB68" i="2"/>
  <c r="AEB61" i="2"/>
  <c r="AEB62" i="2"/>
  <c r="AEB63" i="2"/>
  <c r="AEB65" i="2"/>
  <c r="AEB60" i="2"/>
  <c r="AEB58" i="2"/>
  <c r="AEB54" i="2"/>
  <c r="AEB55" i="2"/>
  <c r="AEB56" i="2"/>
  <c r="AEB59" i="2"/>
  <c r="AEB52" i="2"/>
  <c r="AEB51" i="2"/>
  <c r="AEB49" i="2"/>
  <c r="AEB57" i="2"/>
  <c r="AEB50" i="2"/>
  <c r="AEB66" i="2"/>
  <c r="AEB44" i="2"/>
  <c r="AEB42" i="2"/>
  <c r="AEB64" i="2"/>
  <c r="AEB53" i="2"/>
  <c r="AEB48" i="2"/>
  <c r="AEB41" i="2"/>
  <c r="AEB47" i="2"/>
  <c r="AEB46" i="2"/>
  <c r="AEB45" i="2"/>
  <c r="AEB39" i="2"/>
  <c r="AEB38" i="2"/>
  <c r="AEB35" i="2"/>
  <c r="AEB43" i="2"/>
  <c r="AEB37" i="2"/>
  <c r="AEB40" i="2"/>
  <c r="AEH98" i="2"/>
  <c r="AEH97" i="2"/>
  <c r="AEH96" i="2"/>
  <c r="AEH94" i="2"/>
  <c r="AEH95" i="2"/>
  <c r="AEH93" i="2"/>
  <c r="AEH92" i="2"/>
  <c r="AEH91" i="2"/>
  <c r="AEH88" i="2"/>
  <c r="AEH89" i="2"/>
  <c r="AEH90" i="2"/>
  <c r="AEH84" i="2"/>
  <c r="AEH83" i="2"/>
  <c r="AEH87" i="2"/>
  <c r="AEH85" i="2"/>
  <c r="AEH81" i="2"/>
  <c r="AEH86" i="2"/>
  <c r="AEH77" i="2"/>
  <c r="AEH80" i="2"/>
  <c r="AEH79" i="2"/>
  <c r="AEH69" i="2"/>
  <c r="AEH70" i="2"/>
  <c r="AEH73" i="2"/>
  <c r="AEH71" i="2"/>
  <c r="AEH82" i="2"/>
  <c r="AEH72" i="2"/>
  <c r="AEH78" i="2"/>
  <c r="AEH76" i="2"/>
  <c r="AEH75" i="2"/>
  <c r="AEH61" i="2"/>
  <c r="AEH62" i="2"/>
  <c r="AEH63" i="2"/>
  <c r="AEH68" i="2"/>
  <c r="AEH65" i="2"/>
  <c r="AEH58" i="2"/>
  <c r="AEH54" i="2"/>
  <c r="AEH55" i="2"/>
  <c r="AEH66" i="2"/>
  <c r="AEH60" i="2"/>
  <c r="AEH56" i="2"/>
  <c r="AEH59" i="2"/>
  <c r="AEH57" i="2"/>
  <c r="AEH53" i="2"/>
  <c r="AEH52" i="2"/>
  <c r="AEH51" i="2"/>
  <c r="AEH49" i="2"/>
  <c r="AEH64" i="2"/>
  <c r="AEH50" i="2"/>
  <c r="AEH47" i="2"/>
  <c r="AEH44" i="2"/>
  <c r="AEH42" i="2"/>
  <c r="AEH48" i="2"/>
  <c r="AEH45" i="2"/>
  <c r="AEH46" i="2"/>
  <c r="AEH43" i="2"/>
  <c r="AEH41" i="2"/>
  <c r="AEH40" i="2"/>
  <c r="AEH35" i="2"/>
  <c r="AEH39" i="2"/>
  <c r="AEN98" i="2"/>
  <c r="AEN97" i="2"/>
  <c r="AEN96" i="2"/>
  <c r="AEN93" i="2"/>
  <c r="AEN95" i="2"/>
  <c r="AEN94" i="2"/>
  <c r="AEN92" i="2"/>
  <c r="AEN91" i="2"/>
  <c r="AEN88" i="2"/>
  <c r="AEN89" i="2"/>
  <c r="AEN90" i="2"/>
  <c r="AEN87" i="2"/>
  <c r="AEN86" i="2"/>
  <c r="AEN84" i="2"/>
  <c r="AEN83" i="2"/>
  <c r="AEN81" i="2"/>
  <c r="AEN85" i="2"/>
  <c r="AEN80" i="2"/>
  <c r="AEN77" i="2"/>
  <c r="AEN79" i="2"/>
  <c r="AEN82" i="2"/>
  <c r="AEN76" i="2"/>
  <c r="AEN69" i="2"/>
  <c r="AEN70" i="2"/>
  <c r="AEN78" i="2"/>
  <c r="AEN73" i="2"/>
  <c r="AEN71" i="2"/>
  <c r="AEN72" i="2"/>
  <c r="AEN75" i="2"/>
  <c r="AEN61" i="2"/>
  <c r="AEN62" i="2"/>
  <c r="AEN68" i="2"/>
  <c r="AEN63" i="2"/>
  <c r="AEN65" i="2"/>
  <c r="AEN58" i="2"/>
  <c r="AEN60" i="2"/>
  <c r="AEN54" i="2"/>
  <c r="AEN66" i="2"/>
  <c r="AEN64" i="2"/>
  <c r="AEN55" i="2"/>
  <c r="AEN56" i="2"/>
  <c r="AEN57" i="2"/>
  <c r="AEN52" i="2"/>
  <c r="AEN51" i="2"/>
  <c r="AEN49" i="2"/>
  <c r="AEN59" i="2"/>
  <c r="AEN50" i="2"/>
  <c r="AEN53" i="2"/>
  <c r="AEN44" i="2"/>
  <c r="AEN42" i="2"/>
  <c r="AEN48" i="2"/>
  <c r="AEN41" i="2"/>
  <c r="AEN45" i="2"/>
  <c r="AEN47" i="2"/>
  <c r="AEN46" i="2"/>
  <c r="AEN35" i="2"/>
  <c r="AEN38" i="2"/>
  <c r="AEN40" i="2"/>
  <c r="AEN43" i="2"/>
  <c r="AEN39" i="2"/>
  <c r="AEN37" i="2"/>
  <c r="AET98" i="2"/>
  <c r="AET97" i="2"/>
  <c r="AET96" i="2"/>
  <c r="AET93" i="2"/>
  <c r="AET95" i="2"/>
  <c r="AET94" i="2"/>
  <c r="AET92" i="2"/>
  <c r="AET91" i="2"/>
  <c r="AET88" i="2"/>
  <c r="AET89" i="2"/>
  <c r="AET90" i="2"/>
  <c r="AET87" i="2"/>
  <c r="AET84" i="2"/>
  <c r="AET83" i="2"/>
  <c r="AET85" i="2"/>
  <c r="AET81" i="2"/>
  <c r="AET86" i="2"/>
  <c r="AET77" i="2"/>
  <c r="AET82" i="2"/>
  <c r="AET80" i="2"/>
  <c r="AET79" i="2"/>
  <c r="AET78" i="2"/>
  <c r="AET69" i="2"/>
  <c r="AET70" i="2"/>
  <c r="AET76" i="2"/>
  <c r="AET73" i="2"/>
  <c r="AET71" i="2"/>
  <c r="AET72" i="2"/>
  <c r="AET75" i="2"/>
  <c r="AET68" i="2"/>
  <c r="AET61" i="2"/>
  <c r="AET62" i="2"/>
  <c r="AET63" i="2"/>
  <c r="AET65" i="2"/>
  <c r="AET60" i="2"/>
  <c r="AET58" i="2"/>
  <c r="AET66" i="2"/>
  <c r="AET54" i="2"/>
  <c r="AET55" i="2"/>
  <c r="AET56" i="2"/>
  <c r="AET59" i="2"/>
  <c r="AET53" i="2"/>
  <c r="AET52" i="2"/>
  <c r="AET64" i="2"/>
  <c r="AET51" i="2"/>
  <c r="AET49" i="2"/>
  <c r="AET57" i="2"/>
  <c r="AET50" i="2"/>
  <c r="AET47" i="2"/>
  <c r="AET44" i="2"/>
  <c r="AET42" i="2"/>
  <c r="AET48" i="2"/>
  <c r="AET45" i="2"/>
  <c r="AET46" i="2"/>
  <c r="AET43" i="2"/>
  <c r="AET41" i="2"/>
  <c r="AET40" i="2"/>
  <c r="AET39" i="2"/>
  <c r="AET35" i="2"/>
  <c r="AET38" i="2"/>
  <c r="AET37" i="2"/>
  <c r="AEZ98" i="2"/>
  <c r="AEZ97" i="2"/>
  <c r="AEZ96" i="2"/>
  <c r="AEZ95" i="2"/>
  <c r="AEZ94" i="2"/>
  <c r="AEZ93" i="2"/>
  <c r="AEZ92" i="2"/>
  <c r="AEZ91" i="2"/>
  <c r="AEZ88" i="2"/>
  <c r="AEZ89" i="2"/>
  <c r="AEZ90" i="2"/>
  <c r="AEZ86" i="2"/>
  <c r="AEZ84" i="2"/>
  <c r="AEZ83" i="2"/>
  <c r="AEZ87" i="2"/>
  <c r="AEZ85" i="2"/>
  <c r="AEZ81" i="2"/>
  <c r="AEZ77" i="2"/>
  <c r="AEZ79" i="2"/>
  <c r="AEZ78" i="2"/>
  <c r="AEZ82" i="2"/>
  <c r="AEZ80" i="2"/>
  <c r="AEZ69" i="2"/>
  <c r="AEZ70" i="2"/>
  <c r="AEZ73" i="2"/>
  <c r="AEZ71" i="2"/>
  <c r="AEZ72" i="2"/>
  <c r="AEZ76" i="2"/>
  <c r="AEZ75" i="2"/>
  <c r="AEZ61" i="2"/>
  <c r="AEZ62" i="2"/>
  <c r="AEZ63" i="2"/>
  <c r="AEZ68" i="2"/>
  <c r="AEZ65" i="2"/>
  <c r="AEZ58" i="2"/>
  <c r="AEZ54" i="2"/>
  <c r="AEZ55" i="2"/>
  <c r="AEZ60" i="2"/>
  <c r="AEZ56" i="2"/>
  <c r="AEZ59" i="2"/>
  <c r="AEZ64" i="2"/>
  <c r="AEZ57" i="2"/>
  <c r="AEZ52" i="2"/>
  <c r="AEZ51" i="2"/>
  <c r="AEZ49" i="2"/>
  <c r="AEZ66" i="2"/>
  <c r="AEZ50" i="2"/>
  <c r="AEZ53" i="2"/>
  <c r="AEZ44" i="2"/>
  <c r="AEZ42" i="2"/>
  <c r="AEZ47" i="2"/>
  <c r="AEZ45" i="2"/>
  <c r="AEZ48" i="2"/>
  <c r="AEZ41" i="2"/>
  <c r="AEZ43" i="2"/>
  <c r="AEZ46" i="2"/>
  <c r="AEZ37" i="2"/>
  <c r="AEZ35" i="2"/>
  <c r="AEZ39" i="2"/>
  <c r="AEZ40" i="2"/>
  <c r="AEZ38" i="2"/>
  <c r="AFF98" i="2"/>
  <c r="AFF96" i="2"/>
  <c r="AFF97" i="2"/>
  <c r="AFF92" i="2"/>
  <c r="AFF95" i="2"/>
  <c r="AFF91" i="2"/>
  <c r="AFF88" i="2"/>
  <c r="AFF93" i="2"/>
  <c r="AFF89" i="2"/>
  <c r="AFF94" i="2"/>
  <c r="AFF90" i="2"/>
  <c r="AFF87" i="2"/>
  <c r="AFF84" i="2"/>
  <c r="AFF83" i="2"/>
  <c r="AFF85" i="2"/>
  <c r="AFF86" i="2"/>
  <c r="AFF82" i="2"/>
  <c r="AFF81" i="2"/>
  <c r="AFF80" i="2"/>
  <c r="AFF77" i="2"/>
  <c r="AFF78" i="2"/>
  <c r="AFF79" i="2"/>
  <c r="AFF76" i="2"/>
  <c r="AFF69" i="2"/>
  <c r="AFF70" i="2"/>
  <c r="AFF73" i="2"/>
  <c r="AFF71" i="2"/>
  <c r="AFF72" i="2"/>
  <c r="AFF75" i="2"/>
  <c r="AFF61" i="2"/>
  <c r="AFF62" i="2"/>
  <c r="AFF68" i="2"/>
  <c r="AFF63" i="2"/>
  <c r="AFF65" i="2"/>
  <c r="AFF66" i="2"/>
  <c r="AFF58" i="2"/>
  <c r="AFF60" i="2"/>
  <c r="AFF54" i="2"/>
  <c r="AFF64" i="2"/>
  <c r="AFF55" i="2"/>
  <c r="AFF56" i="2"/>
  <c r="AFF57" i="2"/>
  <c r="AFF53" i="2"/>
  <c r="AFF52" i="2"/>
  <c r="AFF51" i="2"/>
  <c r="AFF49" i="2"/>
  <c r="AFF59" i="2"/>
  <c r="AFF50" i="2"/>
  <c r="AFF44" i="2"/>
  <c r="AFF42" i="2"/>
  <c r="AFF48" i="2"/>
  <c r="AFF46" i="2"/>
  <c r="AFF41" i="2"/>
  <c r="AFF47" i="2"/>
  <c r="AFF43" i="2"/>
  <c r="AFF45" i="2"/>
  <c r="AFF40" i="2"/>
  <c r="AFF35" i="2"/>
  <c r="AFF39" i="2"/>
  <c r="AFF38" i="2"/>
  <c r="AFL98" i="2"/>
  <c r="AFL97" i="2"/>
  <c r="AFL96" i="2"/>
  <c r="AFL94" i="2"/>
  <c r="AFL95" i="2"/>
  <c r="AFL93" i="2"/>
  <c r="AFL92" i="2"/>
  <c r="AFL91" i="2"/>
  <c r="AFL88" i="2"/>
  <c r="AFL89" i="2"/>
  <c r="AFL90" i="2"/>
  <c r="AFL87" i="2"/>
  <c r="AFL86" i="2"/>
  <c r="AFL84" i="2"/>
  <c r="AFL83" i="2"/>
  <c r="AFL81" i="2"/>
  <c r="AFL82" i="2"/>
  <c r="AFL85" i="2"/>
  <c r="AFL77" i="2"/>
  <c r="AFL79" i="2"/>
  <c r="AFL78" i="2"/>
  <c r="AFL80" i="2"/>
  <c r="AFL69" i="2"/>
  <c r="AFL70" i="2"/>
  <c r="AFL76" i="2"/>
  <c r="AFL73" i="2"/>
  <c r="AFL71" i="2"/>
  <c r="AFL72" i="2"/>
  <c r="AFL75" i="2"/>
  <c r="AFL68" i="2"/>
  <c r="AFL61" i="2"/>
  <c r="AFL62" i="2"/>
  <c r="AFL63" i="2"/>
  <c r="AFL65" i="2"/>
  <c r="AFL60" i="2"/>
  <c r="AFL58" i="2"/>
  <c r="AFL54" i="2"/>
  <c r="AFL55" i="2"/>
  <c r="AFL56" i="2"/>
  <c r="AFL64" i="2"/>
  <c r="AFL59" i="2"/>
  <c r="AFL52" i="2"/>
  <c r="AFL66" i="2"/>
  <c r="AFL51" i="2"/>
  <c r="AFL49" i="2"/>
  <c r="AFL57" i="2"/>
  <c r="AFL50" i="2"/>
  <c r="AFL44" i="2"/>
  <c r="AFL42" i="2"/>
  <c r="AFL53" i="2"/>
  <c r="AFL48" i="2"/>
  <c r="AFL47" i="2"/>
  <c r="AFL45" i="2"/>
  <c r="AFL41" i="2"/>
  <c r="AFL46" i="2"/>
  <c r="AFL39" i="2"/>
  <c r="AFL38" i="2"/>
  <c r="AFL35" i="2"/>
  <c r="AFL37" i="2"/>
  <c r="AFL43" i="2"/>
  <c r="AFL40" i="2"/>
  <c r="AFR98" i="2"/>
  <c r="AFR97" i="2"/>
  <c r="AFR96" i="2"/>
  <c r="AFR93" i="2"/>
  <c r="AFR92" i="2"/>
  <c r="AFR95" i="2"/>
  <c r="AFR94" i="2"/>
  <c r="AFR91" i="2"/>
  <c r="AFR88" i="2"/>
  <c r="AFR89" i="2"/>
  <c r="AFR90" i="2"/>
  <c r="AFR84" i="2"/>
  <c r="AFR83" i="2"/>
  <c r="AFR87" i="2"/>
  <c r="AFR85" i="2"/>
  <c r="AFR81" i="2"/>
  <c r="AFR82" i="2"/>
  <c r="AFR86" i="2"/>
  <c r="AFR77" i="2"/>
  <c r="AFR78" i="2"/>
  <c r="AFR80" i="2"/>
  <c r="AFR79" i="2"/>
  <c r="AFR69" i="2"/>
  <c r="AFR70" i="2"/>
  <c r="AFR73" i="2"/>
  <c r="AFR71" i="2"/>
  <c r="AFR72" i="2"/>
  <c r="AFR76" i="2"/>
  <c r="AFR75" i="2"/>
  <c r="AFR61" i="2"/>
  <c r="AFR62" i="2"/>
  <c r="AFR63" i="2"/>
  <c r="AFR68" i="2"/>
  <c r="AFR65" i="2"/>
  <c r="AFR58" i="2"/>
  <c r="AFR54" i="2"/>
  <c r="AFR55" i="2"/>
  <c r="AFR66" i="2"/>
  <c r="AFR60" i="2"/>
  <c r="AFR56" i="2"/>
  <c r="AFR64" i="2"/>
  <c r="AFR59" i="2"/>
  <c r="AFR57" i="2"/>
  <c r="AFR53" i="2"/>
  <c r="AFR52" i="2"/>
  <c r="AFR51" i="2"/>
  <c r="AFR49" i="2"/>
  <c r="AFR50" i="2"/>
  <c r="AFR47" i="2"/>
  <c r="AFR44" i="2"/>
  <c r="AFR42" i="2"/>
  <c r="AFR48" i="2"/>
  <c r="AFR45" i="2"/>
  <c r="AFR43" i="2"/>
  <c r="AFR46" i="2"/>
  <c r="AFR41" i="2"/>
  <c r="AFR40" i="2"/>
  <c r="AFR35" i="2"/>
  <c r="AFR39" i="2"/>
  <c r="AFX98" i="2"/>
  <c r="AFX97" i="2"/>
  <c r="AFX96" i="2"/>
  <c r="AFX93" i="2"/>
  <c r="AFX94" i="2"/>
  <c r="AFX91" i="2"/>
  <c r="AFX88" i="2"/>
  <c r="AFX92" i="2"/>
  <c r="AFX89" i="2"/>
  <c r="AFX87" i="2"/>
  <c r="AFX86" i="2"/>
  <c r="AFX84" i="2"/>
  <c r="AFX95" i="2"/>
  <c r="AFX83" i="2"/>
  <c r="AFX90" i="2"/>
  <c r="AFX81" i="2"/>
  <c r="AFX85" i="2"/>
  <c r="AFX82" i="2"/>
  <c r="AFX80" i="2"/>
  <c r="AFX77" i="2"/>
  <c r="AFX79" i="2"/>
  <c r="AFX78" i="2"/>
  <c r="AFX76" i="2"/>
  <c r="AFX69" i="2"/>
  <c r="AFX70" i="2"/>
  <c r="AFX73" i="2"/>
  <c r="AFX71" i="2"/>
  <c r="AFX72" i="2"/>
  <c r="AFX75" i="2"/>
  <c r="AFX61" i="2"/>
  <c r="AFX62" i="2"/>
  <c r="AFX68" i="2"/>
  <c r="AFX63" i="2"/>
  <c r="AFX65" i="2"/>
  <c r="AFX58" i="2"/>
  <c r="AFX60" i="2"/>
  <c r="AFX54" i="2"/>
  <c r="AFX66" i="2"/>
  <c r="AFX64" i="2"/>
  <c r="AFX55" i="2"/>
  <c r="AFX56" i="2"/>
  <c r="AFX57" i="2"/>
  <c r="AFX52" i="2"/>
  <c r="AFX51" i="2"/>
  <c r="AFX49" i="2"/>
  <c r="AFX59" i="2"/>
  <c r="AFX50" i="2"/>
  <c r="AFX53" i="2"/>
  <c r="AFX44" i="2"/>
  <c r="AFX42" i="2"/>
  <c r="AFX48" i="2"/>
  <c r="AFX46" i="2"/>
  <c r="AFX41" i="2"/>
  <c r="AFX47" i="2"/>
  <c r="AFX43" i="2"/>
  <c r="AFX35" i="2"/>
  <c r="AFX45" i="2"/>
  <c r="AFX38" i="2"/>
  <c r="AFX40" i="2"/>
  <c r="AFX39" i="2"/>
  <c r="AFX37" i="2"/>
  <c r="AGD97" i="2"/>
  <c r="AGD98" i="2"/>
  <c r="AGD96" i="2"/>
  <c r="AGD95" i="2"/>
  <c r="AGD94" i="2"/>
  <c r="AGD92" i="2"/>
  <c r="AGD93" i="2"/>
  <c r="AGD91" i="2"/>
  <c r="AGD88" i="2"/>
  <c r="AGD89" i="2"/>
  <c r="AGD90" i="2"/>
  <c r="AGD87" i="2"/>
  <c r="AGD84" i="2"/>
  <c r="AGD83" i="2"/>
  <c r="AGD85" i="2"/>
  <c r="AGD81" i="2"/>
  <c r="AGD86" i="2"/>
  <c r="AGD82" i="2"/>
  <c r="AGD77" i="2"/>
  <c r="AGD78" i="2"/>
  <c r="AGD80" i="2"/>
  <c r="AGD79" i="2"/>
  <c r="AGD69" i="2"/>
  <c r="AGD70" i="2"/>
  <c r="AGD76" i="2"/>
  <c r="AGD73" i="2"/>
  <c r="AGD71" i="2"/>
  <c r="AGD72" i="2"/>
  <c r="AGD75" i="2"/>
  <c r="AGD68" i="2"/>
  <c r="AGD61" i="2"/>
  <c r="AGD62" i="2"/>
  <c r="AGD63" i="2"/>
  <c r="AGD65" i="2"/>
  <c r="AGD60" i="2"/>
  <c r="AGD58" i="2"/>
  <c r="AGD66" i="2"/>
  <c r="AGD54" i="2"/>
  <c r="AGD55" i="2"/>
  <c r="AGD56" i="2"/>
  <c r="AGD59" i="2"/>
  <c r="AGD53" i="2"/>
  <c r="AGD52" i="2"/>
  <c r="AGD51" i="2"/>
  <c r="AGD49" i="2"/>
  <c r="AGD57" i="2"/>
  <c r="AGD50" i="2"/>
  <c r="AGD64" i="2"/>
  <c r="AGD47" i="2"/>
  <c r="AGD44" i="2"/>
  <c r="AGD42" i="2"/>
  <c r="AGD48" i="2"/>
  <c r="AGD43" i="2"/>
  <c r="AGD41" i="2"/>
  <c r="AGD46" i="2"/>
  <c r="AGD45" i="2"/>
  <c r="AGD40" i="2"/>
  <c r="AGD39" i="2"/>
  <c r="AGD35" i="2"/>
  <c r="AGD38" i="2"/>
  <c r="AGD37" i="2"/>
  <c r="AGJ97" i="2"/>
  <c r="AGJ98" i="2"/>
  <c r="AGJ96" i="2"/>
  <c r="AGJ95" i="2"/>
  <c r="AGJ94" i="2"/>
  <c r="AGJ92" i="2"/>
  <c r="AGJ91" i="2"/>
  <c r="AGJ88" i="2"/>
  <c r="AGJ89" i="2"/>
  <c r="AGJ90" i="2"/>
  <c r="AGJ93" i="2"/>
  <c r="AGJ86" i="2"/>
  <c r="AGJ84" i="2"/>
  <c r="AGJ83" i="2"/>
  <c r="AGJ87" i="2"/>
  <c r="AGJ85" i="2"/>
  <c r="AGJ81" i="2"/>
  <c r="AGJ77" i="2"/>
  <c r="AGJ79" i="2"/>
  <c r="AGJ78" i="2"/>
  <c r="AGJ80" i="2"/>
  <c r="AGJ82" i="2"/>
  <c r="AGJ69" i="2"/>
  <c r="AGJ70" i="2"/>
  <c r="AGJ73" i="2"/>
  <c r="AGJ71" i="2"/>
  <c r="AGJ72" i="2"/>
  <c r="AGJ76" i="2"/>
  <c r="AGJ75" i="2"/>
  <c r="AGJ61" i="2"/>
  <c r="AGJ62" i="2"/>
  <c r="AGJ63" i="2"/>
  <c r="AGJ68" i="2"/>
  <c r="AGJ65" i="2"/>
  <c r="AGJ58" i="2"/>
  <c r="AGJ54" i="2"/>
  <c r="AGJ55" i="2"/>
  <c r="AGJ60" i="2"/>
  <c r="AGJ56" i="2"/>
  <c r="AGJ59" i="2"/>
  <c r="AGJ66" i="2"/>
  <c r="AGJ57" i="2"/>
  <c r="AGJ52" i="2"/>
  <c r="AGJ51" i="2"/>
  <c r="AGJ49" i="2"/>
  <c r="AGJ64" i="2"/>
  <c r="AGJ50" i="2"/>
  <c r="AGJ53" i="2"/>
  <c r="AGJ44" i="2"/>
  <c r="AGJ42" i="2"/>
  <c r="AGJ45" i="2"/>
  <c r="AGJ47" i="2"/>
  <c r="AGJ46" i="2"/>
  <c r="AGJ41" i="2"/>
  <c r="AGJ48" i="2"/>
  <c r="AGJ43" i="2"/>
  <c r="AGJ37" i="2"/>
  <c r="AGJ35" i="2"/>
  <c r="AGJ39" i="2"/>
  <c r="AGJ40" i="2"/>
  <c r="AGJ38" i="2"/>
  <c r="AGP97" i="2"/>
  <c r="AGP98" i="2"/>
  <c r="AGP96" i="2"/>
  <c r="AGP92" i="2"/>
  <c r="AGP94" i="2"/>
  <c r="AGP93" i="2"/>
  <c r="AGP91" i="2"/>
  <c r="AGP88" i="2"/>
  <c r="AGP95" i="2"/>
  <c r="AGP89" i="2"/>
  <c r="AGP90" i="2"/>
  <c r="AGP87" i="2"/>
  <c r="AGP84" i="2"/>
  <c r="AGP83" i="2"/>
  <c r="AGP85" i="2"/>
  <c r="AGP86" i="2"/>
  <c r="AGP82" i="2"/>
  <c r="AGP81" i="2"/>
  <c r="AGP80" i="2"/>
  <c r="AGP77" i="2"/>
  <c r="AGP78" i="2"/>
  <c r="AGP79" i="2"/>
  <c r="AGP76" i="2"/>
  <c r="AGP69" i="2"/>
  <c r="AGP70" i="2"/>
  <c r="AGP73" i="2"/>
  <c r="AGP71" i="2"/>
  <c r="AGP72" i="2"/>
  <c r="AGP75" i="2"/>
  <c r="AGP61" i="2"/>
  <c r="AGP62" i="2"/>
  <c r="AGP68" i="2"/>
  <c r="AGP63" i="2"/>
  <c r="AGP65" i="2"/>
  <c r="AGP66" i="2"/>
  <c r="AGP58" i="2"/>
  <c r="AGP60" i="2"/>
  <c r="AGP54" i="2"/>
  <c r="AGP64" i="2"/>
  <c r="AGP55" i="2"/>
  <c r="AGP56" i="2"/>
  <c r="AGP57" i="2"/>
  <c r="AGP53" i="2"/>
  <c r="AGP52" i="2"/>
  <c r="AGP51" i="2"/>
  <c r="AGP49" i="2"/>
  <c r="AGP59" i="2"/>
  <c r="AGP50" i="2"/>
  <c r="AGP44" i="2"/>
  <c r="AGP42" i="2"/>
  <c r="AGP48" i="2"/>
  <c r="AGP47" i="2"/>
  <c r="AGP41" i="2"/>
  <c r="AGP45" i="2"/>
  <c r="AGP46" i="2"/>
  <c r="AGP43" i="2"/>
  <c r="AGP40" i="2"/>
  <c r="AGP35" i="2"/>
  <c r="AGP39" i="2"/>
  <c r="AGP38" i="2"/>
  <c r="AGV97" i="2"/>
  <c r="AGV98" i="2"/>
  <c r="AGV96" i="2"/>
  <c r="AGV95" i="2"/>
  <c r="AGV94" i="2"/>
  <c r="AGV92" i="2"/>
  <c r="AGV91" i="2"/>
  <c r="AGV88" i="2"/>
  <c r="AGV93" i="2"/>
  <c r="AGV89" i="2"/>
  <c r="AGV90" i="2"/>
  <c r="AGV87" i="2"/>
  <c r="AGV86" i="2"/>
  <c r="AGV84" i="2"/>
  <c r="AGV83" i="2"/>
  <c r="AGV81" i="2"/>
  <c r="AGV82" i="2"/>
  <c r="AGV85" i="2"/>
  <c r="AGV77" i="2"/>
  <c r="AGV79" i="2"/>
  <c r="AGV78" i="2"/>
  <c r="AGV80" i="2"/>
  <c r="AGV69" i="2"/>
  <c r="AGV70" i="2"/>
  <c r="AGV76" i="2"/>
  <c r="AGV73" i="2"/>
  <c r="AGV71" i="2"/>
  <c r="AGV72" i="2"/>
  <c r="AGV75" i="2"/>
  <c r="AGV68" i="2"/>
  <c r="AGV61" i="2"/>
  <c r="AGV62" i="2"/>
  <c r="AGV63" i="2"/>
  <c r="AGV65" i="2"/>
  <c r="AGV60" i="2"/>
  <c r="AGV58" i="2"/>
  <c r="AGV54" i="2"/>
  <c r="AGV55" i="2"/>
  <c r="AGV56" i="2"/>
  <c r="AGV66" i="2"/>
  <c r="AGV59" i="2"/>
  <c r="AGV52" i="2"/>
  <c r="AGV64" i="2"/>
  <c r="AGV51" i="2"/>
  <c r="AGV49" i="2"/>
  <c r="AGV57" i="2"/>
  <c r="AGV50" i="2"/>
  <c r="AGV44" i="2"/>
  <c r="AGV42" i="2"/>
  <c r="AGV53" i="2"/>
  <c r="AGV48" i="2"/>
  <c r="AGV47" i="2"/>
  <c r="AGV45" i="2"/>
  <c r="AGV46" i="2"/>
  <c r="AGV41" i="2"/>
  <c r="AGV39" i="2"/>
  <c r="AGV38" i="2"/>
  <c r="AGV35" i="2"/>
  <c r="AGV37" i="2"/>
  <c r="AGV40" i="2"/>
  <c r="AGV43" i="2"/>
  <c r="AHB97" i="2"/>
  <c r="AHB98" i="2"/>
  <c r="AHB96" i="2"/>
  <c r="AHB95" i="2"/>
  <c r="AHB94" i="2"/>
  <c r="AHB93" i="2"/>
  <c r="AHB91" i="2"/>
  <c r="AHB88" i="2"/>
  <c r="AHB89" i="2"/>
  <c r="AHB92" i="2"/>
  <c r="AHB90" i="2"/>
  <c r="AHB84" i="2"/>
  <c r="AHB83" i="2"/>
  <c r="AHB87" i="2"/>
  <c r="AHB85" i="2"/>
  <c r="AHB81" i="2"/>
  <c r="AHB82" i="2"/>
  <c r="AHB86" i="2"/>
  <c r="AHB77" i="2"/>
  <c r="AHB78" i="2"/>
  <c r="AHB80" i="2"/>
  <c r="AHB79" i="2"/>
  <c r="AHB69" i="2"/>
  <c r="AHB70" i="2"/>
  <c r="AHB73" i="2"/>
  <c r="AHB71" i="2"/>
  <c r="AHB72" i="2"/>
  <c r="AHB76" i="2"/>
  <c r="AHB75" i="2"/>
  <c r="AHB61" i="2"/>
  <c r="AHB62" i="2"/>
  <c r="AHB63" i="2"/>
  <c r="AHB68" i="2"/>
  <c r="AHB65" i="2"/>
  <c r="AHB58" i="2"/>
  <c r="AHB54" i="2"/>
  <c r="AHB55" i="2"/>
  <c r="AHB66" i="2"/>
  <c r="AHB60" i="2"/>
  <c r="AHB56" i="2"/>
  <c r="AHB59" i="2"/>
  <c r="AHB64" i="2"/>
  <c r="AHB57" i="2"/>
  <c r="AHB53" i="2"/>
  <c r="AHB52" i="2"/>
  <c r="AHB51" i="2"/>
  <c r="AHB49" i="2"/>
  <c r="AHB50" i="2"/>
  <c r="AHB47" i="2"/>
  <c r="AHB44" i="2"/>
  <c r="AHB42" i="2"/>
  <c r="AHB48" i="2"/>
  <c r="AHB45" i="2"/>
  <c r="AHB43" i="2"/>
  <c r="AHB41" i="2"/>
  <c r="AHB46" i="2"/>
  <c r="AHB40" i="2"/>
  <c r="AHB35" i="2"/>
  <c r="AHB39" i="2"/>
  <c r="AHH97" i="2"/>
  <c r="AHH98" i="2"/>
  <c r="AHH96" i="2"/>
  <c r="AHH94" i="2"/>
  <c r="AHH93" i="2"/>
  <c r="AHH91" i="2"/>
  <c r="AHH95" i="2"/>
  <c r="AHH92" i="2"/>
  <c r="AHH88" i="2"/>
  <c r="AHH89" i="2"/>
  <c r="AHH90" i="2"/>
  <c r="AHH87" i="2"/>
  <c r="AHH86" i="2"/>
  <c r="AHH84" i="2"/>
  <c r="AHH83" i="2"/>
  <c r="AHH81" i="2"/>
  <c r="AHH85" i="2"/>
  <c r="AHH82" i="2"/>
  <c r="AHH80" i="2"/>
  <c r="AHH77" i="2"/>
  <c r="AHH79" i="2"/>
  <c r="AHH78" i="2"/>
  <c r="AHH76" i="2"/>
  <c r="AHH75" i="2"/>
  <c r="AHH69" i="2"/>
  <c r="AHH70" i="2"/>
  <c r="AHH73" i="2"/>
  <c r="AHH71" i="2"/>
  <c r="AHH72" i="2"/>
  <c r="AHH61" i="2"/>
  <c r="AHH62" i="2"/>
  <c r="AHH68" i="2"/>
  <c r="AHH63" i="2"/>
  <c r="AHH65" i="2"/>
  <c r="AHH58" i="2"/>
  <c r="AHH60" i="2"/>
  <c r="AHH54" i="2"/>
  <c r="AHH66" i="2"/>
  <c r="AHH64" i="2"/>
  <c r="AHH55" i="2"/>
  <c r="AHH56" i="2"/>
  <c r="AHH57" i="2"/>
  <c r="AHH52" i="2"/>
  <c r="AHH51" i="2"/>
  <c r="AHH49" i="2"/>
  <c r="AHH59" i="2"/>
  <c r="AHH50" i="2"/>
  <c r="AHH53" i="2"/>
  <c r="AHH44" i="2"/>
  <c r="AHH42" i="2"/>
  <c r="AHH48" i="2"/>
  <c r="AHH47" i="2"/>
  <c r="AHH46" i="2"/>
  <c r="AHH41" i="2"/>
  <c r="AHH45" i="2"/>
  <c r="AHH35" i="2"/>
  <c r="AHH43" i="2"/>
  <c r="AHH38" i="2"/>
  <c r="AHH40" i="2"/>
  <c r="AHH39" i="2"/>
  <c r="AHH37" i="2"/>
  <c r="AHN97" i="2"/>
  <c r="AHN98" i="2"/>
  <c r="AHN96" i="2"/>
  <c r="AHN95" i="2"/>
  <c r="AHN94" i="2"/>
  <c r="AHN92" i="2"/>
  <c r="AHN91" i="2"/>
  <c r="AHN88" i="2"/>
  <c r="AHN89" i="2"/>
  <c r="AHN93" i="2"/>
  <c r="AHN90" i="2"/>
  <c r="AHN87" i="2"/>
  <c r="AHN84" i="2"/>
  <c r="AHN83" i="2"/>
  <c r="AHN85" i="2"/>
  <c r="AHN81" i="2"/>
  <c r="AHN86" i="2"/>
  <c r="AHN82" i="2"/>
  <c r="AHN77" i="2"/>
  <c r="AHN78" i="2"/>
  <c r="AHN80" i="2"/>
  <c r="AHN79" i="2"/>
  <c r="AHN69" i="2"/>
  <c r="AHN75" i="2"/>
  <c r="AHN70" i="2"/>
  <c r="AHN76" i="2"/>
  <c r="AHN73" i="2"/>
  <c r="AHN71" i="2"/>
  <c r="AHN72" i="2"/>
  <c r="AHN68" i="2"/>
  <c r="AHN61" i="2"/>
  <c r="AHN62" i="2"/>
  <c r="AHN63" i="2"/>
  <c r="AHN65" i="2"/>
  <c r="AHN60" i="2"/>
  <c r="AHN58" i="2"/>
  <c r="AHN66" i="2"/>
  <c r="AHN54" i="2"/>
  <c r="AHN55" i="2"/>
  <c r="AHN56" i="2"/>
  <c r="AHN64" i="2"/>
  <c r="AHN59" i="2"/>
  <c r="AHN53" i="2"/>
  <c r="AHN52" i="2"/>
  <c r="AHN51" i="2"/>
  <c r="AHN49" i="2"/>
  <c r="AHN57" i="2"/>
  <c r="AHN50" i="2"/>
  <c r="AHN47" i="2"/>
  <c r="AHN44" i="2"/>
  <c r="AHN42" i="2"/>
  <c r="AHN48" i="2"/>
  <c r="AHN45" i="2"/>
  <c r="AHN43" i="2"/>
  <c r="AHN41" i="2"/>
  <c r="AHN46" i="2"/>
  <c r="AHN40" i="2"/>
  <c r="AHN39" i="2"/>
  <c r="AHN35" i="2"/>
  <c r="AHN38" i="2"/>
  <c r="AHN37" i="2"/>
  <c r="AQ32" i="2"/>
  <c r="RI32" i="2"/>
  <c r="RO32" i="2"/>
  <c r="RU32" i="2"/>
  <c r="SA32" i="2"/>
  <c r="SG32" i="2"/>
  <c r="SM32" i="2"/>
  <c r="SS32" i="2"/>
  <c r="SY32" i="2"/>
  <c r="TE32" i="2"/>
  <c r="TK32" i="2"/>
  <c r="TQ32" i="2"/>
  <c r="TW32" i="2"/>
  <c r="UC32" i="2"/>
  <c r="UI32" i="2"/>
  <c r="UO32" i="2"/>
  <c r="UU32" i="2"/>
  <c r="VA32" i="2"/>
  <c r="VG32" i="2"/>
  <c r="VM32" i="2"/>
  <c r="VS32" i="2"/>
  <c r="VY32" i="2"/>
  <c r="WE32" i="2"/>
  <c r="WK32" i="2"/>
  <c r="WQ32" i="2"/>
  <c r="WW32" i="2"/>
  <c r="XC32" i="2"/>
  <c r="XI32" i="2"/>
  <c r="XO32" i="2"/>
  <c r="XU32" i="2"/>
  <c r="YA32" i="2"/>
  <c r="YG32" i="2"/>
  <c r="YM32" i="2"/>
  <c r="YS32" i="2"/>
  <c r="YY32" i="2"/>
  <c r="ZE32" i="2"/>
  <c r="ZK32" i="2"/>
  <c r="ZQ32" i="2"/>
  <c r="ZW32" i="2"/>
  <c r="AAC32" i="2"/>
  <c r="AAI32" i="2"/>
  <c r="AAO32" i="2"/>
  <c r="AAU32" i="2"/>
  <c r="ABA32" i="2"/>
  <c r="ABG32" i="2"/>
  <c r="ABM32" i="2"/>
  <c r="ABS32" i="2"/>
  <c r="ABY32" i="2"/>
  <c r="ACE32" i="2"/>
  <c r="ACK32" i="2"/>
  <c r="ACQ32" i="2"/>
  <c r="ACW32" i="2"/>
  <c r="ADC32" i="2"/>
  <c r="ADI32" i="2"/>
  <c r="ADO32" i="2"/>
  <c r="ADU32" i="2"/>
  <c r="AEA32" i="2"/>
  <c r="AEG32" i="2"/>
  <c r="AEM32" i="2"/>
  <c r="AES32" i="2"/>
  <c r="AEY32" i="2"/>
  <c r="AFE32" i="2"/>
  <c r="AFK32" i="2"/>
  <c r="AFQ32" i="2"/>
  <c r="AFW32" i="2"/>
  <c r="AGC32" i="2"/>
  <c r="AGI32" i="2"/>
  <c r="AGO32" i="2"/>
  <c r="AGU32" i="2"/>
  <c r="AHA32" i="2"/>
  <c r="AHG32" i="2"/>
  <c r="AHM32" i="2"/>
  <c r="AIA32" i="2"/>
  <c r="AL33" i="2"/>
  <c r="AR33" i="2"/>
  <c r="RJ33" i="2"/>
  <c r="RP33" i="2"/>
  <c r="RV33" i="2"/>
  <c r="SB33" i="2"/>
  <c r="SH33" i="2"/>
  <c r="SN33" i="2"/>
  <c r="ST33" i="2"/>
  <c r="SZ33" i="2"/>
  <c r="TF33" i="2"/>
  <c r="TL33" i="2"/>
  <c r="TR33" i="2"/>
  <c r="TX33" i="2"/>
  <c r="UD33" i="2"/>
  <c r="UJ33" i="2"/>
  <c r="UP33" i="2"/>
  <c r="UV33" i="2"/>
  <c r="VB33" i="2"/>
  <c r="VH33" i="2"/>
  <c r="VT33" i="2"/>
  <c r="VZ33" i="2"/>
  <c r="WF33" i="2"/>
  <c r="WL33" i="2"/>
  <c r="WR33" i="2"/>
  <c r="WX33" i="2"/>
  <c r="XD33" i="2"/>
  <c r="XJ33" i="2"/>
  <c r="XP33" i="2"/>
  <c r="XV33" i="2"/>
  <c r="YB33" i="2"/>
  <c r="YH33" i="2"/>
  <c r="YN33" i="2"/>
  <c r="YT33" i="2"/>
  <c r="YZ33" i="2"/>
  <c r="ZF33" i="2"/>
  <c r="ZL33" i="2"/>
  <c r="ZR33" i="2"/>
  <c r="ZX33" i="2"/>
  <c r="AAD33" i="2"/>
  <c r="AAJ33" i="2"/>
  <c r="AAP33" i="2"/>
  <c r="AAV33" i="2"/>
  <c r="ABB33" i="2"/>
  <c r="ABH33" i="2"/>
  <c r="ABN33" i="2"/>
  <c r="ABT33" i="2"/>
  <c r="ABZ33" i="2"/>
  <c r="ACF33" i="2"/>
  <c r="ACM33" i="2"/>
  <c r="ADB33" i="2"/>
  <c r="ADI33" i="2"/>
  <c r="ADP33" i="2"/>
  <c r="ADW33" i="2"/>
  <c r="AES33" i="2"/>
  <c r="AEZ33" i="2"/>
  <c r="AFG33" i="2"/>
  <c r="AGC33" i="2"/>
  <c r="AGJ33" i="2"/>
  <c r="AGQ33" i="2"/>
  <c r="AHM33" i="2"/>
  <c r="AID33" i="2"/>
  <c r="Y34" i="2"/>
  <c r="RH34" i="2"/>
  <c r="RO34" i="2"/>
  <c r="RV34" i="2"/>
  <c r="SC34" i="2"/>
  <c r="SJ34" i="2"/>
  <c r="SR34" i="2"/>
  <c r="SY34" i="2"/>
  <c r="TF34" i="2"/>
  <c r="TM34" i="2"/>
  <c r="UB34" i="2"/>
  <c r="UI34" i="2"/>
  <c r="UP34" i="2"/>
  <c r="UW34" i="2"/>
  <c r="VL34" i="2"/>
  <c r="VT34" i="2"/>
  <c r="WD34" i="2"/>
  <c r="WL34" i="2"/>
  <c r="WV34" i="2"/>
  <c r="XD34" i="2"/>
  <c r="XP34" i="2"/>
  <c r="YB34" i="2"/>
  <c r="YN34" i="2"/>
  <c r="YZ34" i="2"/>
  <c r="ZL34" i="2"/>
  <c r="ZX34" i="2"/>
  <c r="AAJ34" i="2"/>
  <c r="AAV34" i="2"/>
  <c r="ABH34" i="2"/>
  <c r="ABT34" i="2"/>
  <c r="ACF34" i="2"/>
  <c r="ACR34" i="2"/>
  <c r="ADD34" i="2"/>
  <c r="ADP34" i="2"/>
  <c r="AEB34" i="2"/>
  <c r="AEN34" i="2"/>
  <c r="AEZ34" i="2"/>
  <c r="AFL34" i="2"/>
  <c r="AFX34" i="2"/>
  <c r="AGJ34" i="2"/>
  <c r="AGV34" i="2"/>
  <c r="AHH34" i="2"/>
  <c r="RZ36" i="2"/>
  <c r="SL36" i="2"/>
  <c r="TJ36" i="2"/>
  <c r="TV36" i="2"/>
  <c r="UT36" i="2"/>
  <c r="VF36" i="2"/>
  <c r="WP36" i="2"/>
  <c r="AEN36" i="2"/>
  <c r="AFF36" i="2"/>
  <c r="AFX36" i="2"/>
  <c r="AGP36" i="2"/>
  <c r="AHH36" i="2"/>
  <c r="AIE36" i="2"/>
  <c r="Y37" i="2"/>
  <c r="AL37" i="2"/>
  <c r="AP37" i="2"/>
  <c r="UW37" i="2"/>
  <c r="WE37" i="2"/>
  <c r="WW37" i="2"/>
  <c r="XO37" i="2"/>
  <c r="YG37" i="2"/>
  <c r="YY37" i="2"/>
  <c r="ZQ37" i="2"/>
  <c r="AAI37" i="2"/>
  <c r="ABA37" i="2"/>
  <c r="ACQ37" i="2"/>
  <c r="AEH37" i="2"/>
  <c r="AFY37" i="2"/>
  <c r="AGU37" i="2"/>
  <c r="AHP37" i="2"/>
  <c r="RO38" i="2"/>
  <c r="TF38" i="2"/>
  <c r="WL38" i="2"/>
  <c r="ACQ38" i="2"/>
  <c r="AEH38" i="2"/>
  <c r="VS39" i="2"/>
  <c r="XU39" i="2"/>
  <c r="ZW39" i="2"/>
  <c r="ABY39" i="2"/>
  <c r="AEA39" i="2"/>
  <c r="AGC39" i="2"/>
  <c r="AIA39" i="2"/>
  <c r="RK98" i="2"/>
  <c r="RK97" i="2"/>
  <c r="RK96" i="2"/>
  <c r="RK94" i="2"/>
  <c r="RK95" i="2"/>
  <c r="RK93" i="2"/>
  <c r="RK89" i="2"/>
  <c r="RK92" i="2"/>
  <c r="RK90" i="2"/>
  <c r="RK86" i="2"/>
  <c r="RK87" i="2"/>
  <c r="RK91" i="2"/>
  <c r="RK85" i="2"/>
  <c r="RK83" i="2"/>
  <c r="RK88" i="2"/>
  <c r="RK84" i="2"/>
  <c r="RK82" i="2"/>
  <c r="RK80" i="2"/>
  <c r="RK78" i="2"/>
  <c r="RK81" i="2"/>
  <c r="RK79" i="2"/>
  <c r="RK70" i="2"/>
  <c r="RK73" i="2"/>
  <c r="RK71" i="2"/>
  <c r="RK72" i="2"/>
  <c r="RK75" i="2"/>
  <c r="RK77" i="2"/>
  <c r="RK69" i="2"/>
  <c r="RK62" i="2"/>
  <c r="RK68" i="2"/>
  <c r="RK63" i="2"/>
  <c r="RK64" i="2"/>
  <c r="RK66" i="2"/>
  <c r="RK59" i="2"/>
  <c r="RK55" i="2"/>
  <c r="RK65" i="2"/>
  <c r="RK56" i="2"/>
  <c r="RK57" i="2"/>
  <c r="RK58" i="2"/>
  <c r="RK76" i="2"/>
  <c r="RK52" i="2"/>
  <c r="RK48" i="2"/>
  <c r="RK61" i="2"/>
  <c r="RK60" i="2"/>
  <c r="RK53" i="2"/>
  <c r="RK50" i="2"/>
  <c r="RK54" i="2"/>
  <c r="RK45" i="2"/>
  <c r="RK51" i="2"/>
  <c r="RK49" i="2"/>
  <c r="RK47" i="2"/>
  <c r="RK44" i="2"/>
  <c r="RK42" i="2"/>
  <c r="RK43" i="2"/>
  <c r="RK46" i="2"/>
  <c r="RK41" i="2"/>
  <c r="RK39" i="2"/>
  <c r="RK36" i="2"/>
  <c r="RK40" i="2"/>
  <c r="RK38" i="2"/>
  <c r="RQ98" i="2"/>
  <c r="RQ96" i="2"/>
  <c r="RQ95" i="2"/>
  <c r="RQ94" i="2"/>
  <c r="RQ93" i="2"/>
  <c r="RQ89" i="2"/>
  <c r="RQ97" i="2"/>
  <c r="RQ90" i="2"/>
  <c r="RQ92" i="2"/>
  <c r="RQ86" i="2"/>
  <c r="RQ91" i="2"/>
  <c r="RQ87" i="2"/>
  <c r="RQ88" i="2"/>
  <c r="RQ85" i="2"/>
  <c r="RQ83" i="2"/>
  <c r="RQ84" i="2"/>
  <c r="RQ82" i="2"/>
  <c r="RQ81" i="2"/>
  <c r="RQ78" i="2"/>
  <c r="RQ80" i="2"/>
  <c r="RQ79" i="2"/>
  <c r="RQ77" i="2"/>
  <c r="RQ76" i="2"/>
  <c r="RQ70" i="2"/>
  <c r="RQ73" i="2"/>
  <c r="RQ71" i="2"/>
  <c r="RQ72" i="2"/>
  <c r="RQ75" i="2"/>
  <c r="RQ62" i="2"/>
  <c r="RQ63" i="2"/>
  <c r="RQ64" i="2"/>
  <c r="RQ69" i="2"/>
  <c r="RQ66" i="2"/>
  <c r="RQ59" i="2"/>
  <c r="RQ55" i="2"/>
  <c r="RQ68" i="2"/>
  <c r="RQ56" i="2"/>
  <c r="RQ57" i="2"/>
  <c r="RQ60" i="2"/>
  <c r="RQ61" i="2"/>
  <c r="RQ52" i="2"/>
  <c r="RQ48" i="2"/>
  <c r="RQ65" i="2"/>
  <c r="RQ54" i="2"/>
  <c r="RQ53" i="2"/>
  <c r="RQ50" i="2"/>
  <c r="RQ58" i="2"/>
  <c r="RQ51" i="2"/>
  <c r="RQ49" i="2"/>
  <c r="RQ45" i="2"/>
  <c r="RQ46" i="2"/>
  <c r="RQ44" i="2"/>
  <c r="RQ42" i="2"/>
  <c r="RQ47" i="2"/>
  <c r="RQ43" i="2"/>
  <c r="RQ36" i="2"/>
  <c r="RQ41" i="2"/>
  <c r="RQ40" i="2"/>
  <c r="RQ38" i="2"/>
  <c r="RW98" i="2"/>
  <c r="RW97" i="2"/>
  <c r="RW96" i="2"/>
  <c r="RW94" i="2"/>
  <c r="RW95" i="2"/>
  <c r="RW93" i="2"/>
  <c r="RW88" i="2"/>
  <c r="RW89" i="2"/>
  <c r="RW92" i="2"/>
  <c r="RW90" i="2"/>
  <c r="RW91" i="2"/>
  <c r="RW86" i="2"/>
  <c r="RW87" i="2"/>
  <c r="RW85" i="2"/>
  <c r="RW83" i="2"/>
  <c r="RW84" i="2"/>
  <c r="RW82" i="2"/>
  <c r="RW80" i="2"/>
  <c r="RW79" i="2"/>
  <c r="RW78" i="2"/>
  <c r="RW81" i="2"/>
  <c r="RW70" i="2"/>
  <c r="RW76" i="2"/>
  <c r="RW73" i="2"/>
  <c r="RW71" i="2"/>
  <c r="RW77" i="2"/>
  <c r="RW72" i="2"/>
  <c r="RW75" i="2"/>
  <c r="RW62" i="2"/>
  <c r="RW63" i="2"/>
  <c r="RW69" i="2"/>
  <c r="RW64" i="2"/>
  <c r="RW68" i="2"/>
  <c r="RW66" i="2"/>
  <c r="RW59" i="2"/>
  <c r="RW55" i="2"/>
  <c r="RW61" i="2"/>
  <c r="RW56" i="2"/>
  <c r="RW57" i="2"/>
  <c r="RW65" i="2"/>
  <c r="RW52" i="2"/>
  <c r="RW48" i="2"/>
  <c r="RW58" i="2"/>
  <c r="RW53" i="2"/>
  <c r="RW50" i="2"/>
  <c r="RW60" i="2"/>
  <c r="RW45" i="2"/>
  <c r="RW51" i="2"/>
  <c r="RW54" i="2"/>
  <c r="RW46" i="2"/>
  <c r="RW49" i="2"/>
  <c r="RW47" i="2"/>
  <c r="RW44" i="2"/>
  <c r="RW42" i="2"/>
  <c r="RW43" i="2"/>
  <c r="RW38" i="2"/>
  <c r="RW36" i="2"/>
  <c r="RW41" i="2"/>
  <c r="RW39" i="2"/>
  <c r="SC98" i="2"/>
  <c r="SC97" i="2"/>
  <c r="SC96" i="2"/>
  <c r="SC95" i="2"/>
  <c r="SC93" i="2"/>
  <c r="SC94" i="2"/>
  <c r="SC88" i="2"/>
  <c r="SC89" i="2"/>
  <c r="SC90" i="2"/>
  <c r="SC86" i="2"/>
  <c r="SC87" i="2"/>
  <c r="SC85" i="2"/>
  <c r="SC83" i="2"/>
  <c r="SC91" i="2"/>
  <c r="SC84" i="2"/>
  <c r="SC92" i="2"/>
  <c r="SC82" i="2"/>
  <c r="SC78" i="2"/>
  <c r="SC81" i="2"/>
  <c r="SC79" i="2"/>
  <c r="SC80" i="2"/>
  <c r="SC70" i="2"/>
  <c r="SC73" i="2"/>
  <c r="SC71" i="2"/>
  <c r="SC76" i="2"/>
  <c r="SC72" i="2"/>
  <c r="SC75" i="2"/>
  <c r="SC77" i="2"/>
  <c r="SC69" i="2"/>
  <c r="SC62" i="2"/>
  <c r="SC68" i="2"/>
  <c r="SC63" i="2"/>
  <c r="SC64" i="2"/>
  <c r="SC66" i="2"/>
  <c r="SC59" i="2"/>
  <c r="SC55" i="2"/>
  <c r="SC65" i="2"/>
  <c r="SC56" i="2"/>
  <c r="SC57" i="2"/>
  <c r="SC61" i="2"/>
  <c r="SC58" i="2"/>
  <c r="SC52" i="2"/>
  <c r="SC48" i="2"/>
  <c r="SC60" i="2"/>
  <c r="SC54" i="2"/>
  <c r="SC53" i="2"/>
  <c r="SC50" i="2"/>
  <c r="SC51" i="2"/>
  <c r="SC49" i="2"/>
  <c r="SC45" i="2"/>
  <c r="SC43" i="2"/>
  <c r="SC46" i="2"/>
  <c r="SC47" i="2"/>
  <c r="SC41" i="2"/>
  <c r="SC36" i="2"/>
  <c r="SC42" i="2"/>
  <c r="SC40" i="2"/>
  <c r="SC39" i="2"/>
  <c r="SC44" i="2"/>
  <c r="SI98" i="2"/>
  <c r="SI97" i="2"/>
  <c r="SI96" i="2"/>
  <c r="SI93" i="2"/>
  <c r="SI95" i="2"/>
  <c r="SI94" i="2"/>
  <c r="SI88" i="2"/>
  <c r="SI89" i="2"/>
  <c r="SI92" i="2"/>
  <c r="SI90" i="2"/>
  <c r="SI86" i="2"/>
  <c r="SI91" i="2"/>
  <c r="SI87" i="2"/>
  <c r="SI85" i="2"/>
  <c r="SI83" i="2"/>
  <c r="SI84" i="2"/>
  <c r="SI82" i="2"/>
  <c r="SI81" i="2"/>
  <c r="SI80" i="2"/>
  <c r="SI78" i="2"/>
  <c r="SI79" i="2"/>
  <c r="SI77" i="2"/>
  <c r="SI70" i="2"/>
  <c r="SI73" i="2"/>
  <c r="SI71" i="2"/>
  <c r="SI72" i="2"/>
  <c r="SI76" i="2"/>
  <c r="SI75" i="2"/>
  <c r="SI62" i="2"/>
  <c r="SI63" i="2"/>
  <c r="SI64" i="2"/>
  <c r="SI69" i="2"/>
  <c r="SI66" i="2"/>
  <c r="SI59" i="2"/>
  <c r="SI68" i="2"/>
  <c r="SI55" i="2"/>
  <c r="SI56" i="2"/>
  <c r="SI57" i="2"/>
  <c r="SI65" i="2"/>
  <c r="SI60" i="2"/>
  <c r="SI52" i="2"/>
  <c r="SI48" i="2"/>
  <c r="SI53" i="2"/>
  <c r="SI50" i="2"/>
  <c r="SI58" i="2"/>
  <c r="SI54" i="2"/>
  <c r="SI45" i="2"/>
  <c r="SI51" i="2"/>
  <c r="SI61" i="2"/>
  <c r="SI46" i="2"/>
  <c r="SI44" i="2"/>
  <c r="SI42" i="2"/>
  <c r="SI49" i="2"/>
  <c r="SI47" i="2"/>
  <c r="SI36" i="2"/>
  <c r="SI38" i="2"/>
  <c r="SI43" i="2"/>
  <c r="SI41" i="2"/>
  <c r="SI40" i="2"/>
  <c r="SI39" i="2"/>
  <c r="SO98" i="2"/>
  <c r="SO97" i="2"/>
  <c r="SO96" i="2"/>
  <c r="SO94" i="2"/>
  <c r="SO95" i="2"/>
  <c r="SO88" i="2"/>
  <c r="SO89" i="2"/>
  <c r="SO93" i="2"/>
  <c r="SO90" i="2"/>
  <c r="SO91" i="2"/>
  <c r="SO92" i="2"/>
  <c r="SO86" i="2"/>
  <c r="SO87" i="2"/>
  <c r="SO85" i="2"/>
  <c r="SO83" i="2"/>
  <c r="SO84" i="2"/>
  <c r="SO82" i="2"/>
  <c r="SO79" i="2"/>
  <c r="SO78" i="2"/>
  <c r="SO80" i="2"/>
  <c r="SO81" i="2"/>
  <c r="SO70" i="2"/>
  <c r="SO73" i="2"/>
  <c r="SO71" i="2"/>
  <c r="SO77" i="2"/>
  <c r="SO72" i="2"/>
  <c r="SO75" i="2"/>
  <c r="SO76" i="2"/>
  <c r="SO62" i="2"/>
  <c r="SO63" i="2"/>
  <c r="SO69" i="2"/>
  <c r="SO64" i="2"/>
  <c r="SO68" i="2"/>
  <c r="SO66" i="2"/>
  <c r="SO59" i="2"/>
  <c r="SO55" i="2"/>
  <c r="SO61" i="2"/>
  <c r="SO56" i="2"/>
  <c r="SO57" i="2"/>
  <c r="SO52" i="2"/>
  <c r="SO48" i="2"/>
  <c r="SO58" i="2"/>
  <c r="SO54" i="2"/>
  <c r="SO53" i="2"/>
  <c r="SO50" i="2"/>
  <c r="SO60" i="2"/>
  <c r="SO51" i="2"/>
  <c r="SO49" i="2"/>
  <c r="SO45" i="2"/>
  <c r="SO65" i="2"/>
  <c r="SO46" i="2"/>
  <c r="SO43" i="2"/>
  <c r="SO47" i="2"/>
  <c r="SO36" i="2"/>
  <c r="SO44" i="2"/>
  <c r="SO41" i="2"/>
  <c r="SO42" i="2"/>
  <c r="SU98" i="2"/>
  <c r="SU97" i="2"/>
  <c r="SU96" i="2"/>
  <c r="SU95" i="2"/>
  <c r="SU94" i="2"/>
  <c r="SU93" i="2"/>
  <c r="SU88" i="2"/>
  <c r="SU89" i="2"/>
  <c r="SU92" i="2"/>
  <c r="SU90" i="2"/>
  <c r="SU86" i="2"/>
  <c r="SU87" i="2"/>
  <c r="SU91" i="2"/>
  <c r="SU85" i="2"/>
  <c r="SU83" i="2"/>
  <c r="SU84" i="2"/>
  <c r="SU82" i="2"/>
  <c r="SU80" i="2"/>
  <c r="SU78" i="2"/>
  <c r="SU81" i="2"/>
  <c r="SU79" i="2"/>
  <c r="SU70" i="2"/>
  <c r="SU73" i="2"/>
  <c r="SU71" i="2"/>
  <c r="SU72" i="2"/>
  <c r="SU75" i="2"/>
  <c r="SU77" i="2"/>
  <c r="SU76" i="2"/>
  <c r="SU69" i="2"/>
  <c r="SU62" i="2"/>
  <c r="SU68" i="2"/>
  <c r="SU63" i="2"/>
  <c r="SU64" i="2"/>
  <c r="SU66" i="2"/>
  <c r="SU59" i="2"/>
  <c r="SU55" i="2"/>
  <c r="SU65" i="2"/>
  <c r="SU56" i="2"/>
  <c r="SU57" i="2"/>
  <c r="SU58" i="2"/>
  <c r="SU52" i="2"/>
  <c r="SU48" i="2"/>
  <c r="SU60" i="2"/>
  <c r="SU53" i="2"/>
  <c r="SU50" i="2"/>
  <c r="SU61" i="2"/>
  <c r="SU54" i="2"/>
  <c r="SU45" i="2"/>
  <c r="SU51" i="2"/>
  <c r="SU49" i="2"/>
  <c r="SU47" i="2"/>
  <c r="SU44" i="2"/>
  <c r="SU42" i="2"/>
  <c r="SU43" i="2"/>
  <c r="SU41" i="2"/>
  <c r="SU36" i="2"/>
  <c r="SU46" i="2"/>
  <c r="SU40" i="2"/>
  <c r="SU39" i="2"/>
  <c r="SU38" i="2"/>
  <c r="TA98" i="2"/>
  <c r="TA97" i="2"/>
  <c r="TA96" i="2"/>
  <c r="TA93" i="2"/>
  <c r="TA95" i="2"/>
  <c r="TA88" i="2"/>
  <c r="TA89" i="2"/>
  <c r="TA90" i="2"/>
  <c r="TA92" i="2"/>
  <c r="TA94" i="2"/>
  <c r="TA86" i="2"/>
  <c r="TA91" i="2"/>
  <c r="TA87" i="2"/>
  <c r="TA85" i="2"/>
  <c r="TA83" i="2"/>
  <c r="TA84" i="2"/>
  <c r="TA82" i="2"/>
  <c r="TA81" i="2"/>
  <c r="TA79" i="2"/>
  <c r="TA78" i="2"/>
  <c r="TA80" i="2"/>
  <c r="TA77" i="2"/>
  <c r="TA76" i="2"/>
  <c r="TA70" i="2"/>
  <c r="TA73" i="2"/>
  <c r="TA71" i="2"/>
  <c r="TA72" i="2"/>
  <c r="TA75" i="2"/>
  <c r="TA62" i="2"/>
  <c r="TA63" i="2"/>
  <c r="TA64" i="2"/>
  <c r="TA69" i="2"/>
  <c r="TA66" i="2"/>
  <c r="TA60" i="2"/>
  <c r="TA59" i="2"/>
  <c r="TA55" i="2"/>
  <c r="TA56" i="2"/>
  <c r="TA57" i="2"/>
  <c r="TA52" i="2"/>
  <c r="TA48" i="2"/>
  <c r="TA54" i="2"/>
  <c r="TA53" i="2"/>
  <c r="TA61" i="2"/>
  <c r="TA50" i="2"/>
  <c r="TA65" i="2"/>
  <c r="TA58" i="2"/>
  <c r="TA51" i="2"/>
  <c r="TA49" i="2"/>
  <c r="TA45" i="2"/>
  <c r="TA68" i="2"/>
  <c r="TA46" i="2"/>
  <c r="TA47" i="2"/>
  <c r="TA44" i="2"/>
  <c r="TA42" i="2"/>
  <c r="TA43" i="2"/>
  <c r="TA36" i="2"/>
  <c r="TA41" i="2"/>
  <c r="TA40" i="2"/>
  <c r="TA39" i="2"/>
  <c r="TA38" i="2"/>
  <c r="TG98" i="2"/>
  <c r="TG97" i="2"/>
  <c r="TG96" i="2"/>
  <c r="TG94" i="2"/>
  <c r="TG92" i="2"/>
  <c r="TG95" i="2"/>
  <c r="TG88" i="2"/>
  <c r="TG89" i="2"/>
  <c r="TG90" i="2"/>
  <c r="TG93" i="2"/>
  <c r="TG91" i="2"/>
  <c r="TG86" i="2"/>
  <c r="TG87" i="2"/>
  <c r="TG85" i="2"/>
  <c r="TG83" i="2"/>
  <c r="TG84" i="2"/>
  <c r="TG82" i="2"/>
  <c r="TG78" i="2"/>
  <c r="TG80" i="2"/>
  <c r="TG79" i="2"/>
  <c r="TG81" i="2"/>
  <c r="TG70" i="2"/>
  <c r="TG76" i="2"/>
  <c r="TG73" i="2"/>
  <c r="TG71" i="2"/>
  <c r="TG77" i="2"/>
  <c r="TG72" i="2"/>
  <c r="TG75" i="2"/>
  <c r="TG62" i="2"/>
  <c r="TG63" i="2"/>
  <c r="TG69" i="2"/>
  <c r="TG64" i="2"/>
  <c r="TG68" i="2"/>
  <c r="TG66" i="2"/>
  <c r="TG60" i="2"/>
  <c r="TG59" i="2"/>
  <c r="TG55" i="2"/>
  <c r="TG61" i="2"/>
  <c r="TG56" i="2"/>
  <c r="TG57" i="2"/>
  <c r="TG52" i="2"/>
  <c r="TG48" i="2"/>
  <c r="TG58" i="2"/>
  <c r="TG53" i="2"/>
  <c r="TG65" i="2"/>
  <c r="TG50" i="2"/>
  <c r="TG45" i="2"/>
  <c r="TG51" i="2"/>
  <c r="TG54" i="2"/>
  <c r="TG46" i="2"/>
  <c r="TG49" i="2"/>
  <c r="TG47" i="2"/>
  <c r="TG44" i="2"/>
  <c r="TG42" i="2"/>
  <c r="TG38" i="2"/>
  <c r="TG36" i="2"/>
  <c r="TG40" i="2"/>
  <c r="TG43" i="2"/>
  <c r="TG41" i="2"/>
  <c r="TM98" i="2"/>
  <c r="TM97" i="2"/>
  <c r="TM96" i="2"/>
  <c r="TM95" i="2"/>
  <c r="TM93" i="2"/>
  <c r="TM92" i="2"/>
  <c r="TM94" i="2"/>
  <c r="TM88" i="2"/>
  <c r="TM89" i="2"/>
  <c r="TM90" i="2"/>
  <c r="TM86" i="2"/>
  <c r="TM87" i="2"/>
  <c r="TM91" i="2"/>
  <c r="TM85" i="2"/>
  <c r="TM83" i="2"/>
  <c r="TM84" i="2"/>
  <c r="TM82" i="2"/>
  <c r="TM79" i="2"/>
  <c r="TM78" i="2"/>
  <c r="TM81" i="2"/>
  <c r="TM70" i="2"/>
  <c r="TM80" i="2"/>
  <c r="TM73" i="2"/>
  <c r="TM71" i="2"/>
  <c r="TM76" i="2"/>
  <c r="TM72" i="2"/>
  <c r="TM75" i="2"/>
  <c r="TM77" i="2"/>
  <c r="TM69" i="2"/>
  <c r="TM62" i="2"/>
  <c r="TM68" i="2"/>
  <c r="TM63" i="2"/>
  <c r="TM64" i="2"/>
  <c r="TM66" i="2"/>
  <c r="TM60" i="2"/>
  <c r="TM59" i="2"/>
  <c r="TM55" i="2"/>
  <c r="TM65" i="2"/>
  <c r="TM56" i="2"/>
  <c r="TM57" i="2"/>
  <c r="TM58" i="2"/>
  <c r="TM52" i="2"/>
  <c r="TM48" i="2"/>
  <c r="TM61" i="2"/>
  <c r="TM54" i="2"/>
  <c r="TM53" i="2"/>
  <c r="TM50" i="2"/>
  <c r="TM51" i="2"/>
  <c r="TM49" i="2"/>
  <c r="TM45" i="2"/>
  <c r="TM47" i="2"/>
  <c r="TM43" i="2"/>
  <c r="TM46" i="2"/>
  <c r="TM44" i="2"/>
  <c r="TM41" i="2"/>
  <c r="TM36" i="2"/>
  <c r="TM42" i="2"/>
  <c r="TM40" i="2"/>
  <c r="TM39" i="2"/>
  <c r="TS98" i="2"/>
  <c r="TS97" i="2"/>
  <c r="TS96" i="2"/>
  <c r="TS93" i="2"/>
  <c r="TS92" i="2"/>
  <c r="TS95" i="2"/>
  <c r="TS88" i="2"/>
  <c r="TS89" i="2"/>
  <c r="TS94" i="2"/>
  <c r="TS90" i="2"/>
  <c r="TS86" i="2"/>
  <c r="TS91" i="2"/>
  <c r="TS87" i="2"/>
  <c r="TS85" i="2"/>
  <c r="TS83" i="2"/>
  <c r="TS84" i="2"/>
  <c r="TS82" i="2"/>
  <c r="TS78" i="2"/>
  <c r="TS81" i="2"/>
  <c r="TS80" i="2"/>
  <c r="TS79" i="2"/>
  <c r="TS77" i="2"/>
  <c r="TS70" i="2"/>
  <c r="TS73" i="2"/>
  <c r="TS71" i="2"/>
  <c r="TS72" i="2"/>
  <c r="TS76" i="2"/>
  <c r="TS75" i="2"/>
  <c r="TS62" i="2"/>
  <c r="TS63" i="2"/>
  <c r="TS64" i="2"/>
  <c r="TS69" i="2"/>
  <c r="TS66" i="2"/>
  <c r="TS60" i="2"/>
  <c r="TS68" i="2"/>
  <c r="TS59" i="2"/>
  <c r="TS55" i="2"/>
  <c r="TS56" i="2"/>
  <c r="TS57" i="2"/>
  <c r="TS61" i="2"/>
  <c r="TS52" i="2"/>
  <c r="TS48" i="2"/>
  <c r="TS65" i="2"/>
  <c r="TS53" i="2"/>
  <c r="TS50" i="2"/>
  <c r="TS58" i="2"/>
  <c r="TS54" i="2"/>
  <c r="TS45" i="2"/>
  <c r="TS51" i="2"/>
  <c r="TS46" i="2"/>
  <c r="TS44" i="2"/>
  <c r="TS42" i="2"/>
  <c r="TS49" i="2"/>
  <c r="TS47" i="2"/>
  <c r="TS36" i="2"/>
  <c r="TS38" i="2"/>
  <c r="TS41" i="2"/>
  <c r="TS43" i="2"/>
  <c r="TS40" i="2"/>
  <c r="TS39" i="2"/>
  <c r="TY98" i="2"/>
  <c r="TY97" i="2"/>
  <c r="TY96" i="2"/>
  <c r="TY92" i="2"/>
  <c r="TY95" i="2"/>
  <c r="TY93" i="2"/>
  <c r="TY88" i="2"/>
  <c r="TY94" i="2"/>
  <c r="TY89" i="2"/>
  <c r="TY90" i="2"/>
  <c r="TY91" i="2"/>
  <c r="TY86" i="2"/>
  <c r="TY87" i="2"/>
  <c r="TY85" i="2"/>
  <c r="TY83" i="2"/>
  <c r="TY84" i="2"/>
  <c r="TY82" i="2"/>
  <c r="TY81" i="2"/>
  <c r="TY79" i="2"/>
  <c r="TY78" i="2"/>
  <c r="TY80" i="2"/>
  <c r="TY70" i="2"/>
  <c r="TY73" i="2"/>
  <c r="TY71" i="2"/>
  <c r="TY77" i="2"/>
  <c r="TY72" i="2"/>
  <c r="TY75" i="2"/>
  <c r="TY76" i="2"/>
  <c r="TY62" i="2"/>
  <c r="TY63" i="2"/>
  <c r="TY69" i="2"/>
  <c r="TY64" i="2"/>
  <c r="TY68" i="2"/>
  <c r="TY66" i="2"/>
  <c r="TY60" i="2"/>
  <c r="TY59" i="2"/>
  <c r="TY55" i="2"/>
  <c r="TY61" i="2"/>
  <c r="TY56" i="2"/>
  <c r="TY57" i="2"/>
  <c r="TY65" i="2"/>
  <c r="TY52" i="2"/>
  <c r="TY48" i="2"/>
  <c r="TY58" i="2"/>
  <c r="TY54" i="2"/>
  <c r="TY53" i="2"/>
  <c r="TY50" i="2"/>
  <c r="TY51" i="2"/>
  <c r="TY49" i="2"/>
  <c r="TY45" i="2"/>
  <c r="TY46" i="2"/>
  <c r="TY47" i="2"/>
  <c r="TY43" i="2"/>
  <c r="TY42" i="2"/>
  <c r="TY36" i="2"/>
  <c r="TY40" i="2"/>
  <c r="TY41" i="2"/>
  <c r="TY44" i="2"/>
  <c r="UE98" i="2"/>
  <c r="UE97" i="2"/>
  <c r="UE96" i="2"/>
  <c r="UE94" i="2"/>
  <c r="UE95" i="2"/>
  <c r="UE92" i="2"/>
  <c r="UE88" i="2"/>
  <c r="UE89" i="2"/>
  <c r="UE93" i="2"/>
  <c r="UE90" i="2"/>
  <c r="UE86" i="2"/>
  <c r="UE87" i="2"/>
  <c r="UE85" i="2"/>
  <c r="UE83" i="2"/>
  <c r="UE91" i="2"/>
  <c r="UE84" i="2"/>
  <c r="UE82" i="2"/>
  <c r="UE78" i="2"/>
  <c r="UE79" i="2"/>
  <c r="UE81" i="2"/>
  <c r="UE80" i="2"/>
  <c r="UE70" i="2"/>
  <c r="UE73" i="2"/>
  <c r="UE71" i="2"/>
  <c r="UE72" i="2"/>
  <c r="UE75" i="2"/>
  <c r="UE77" i="2"/>
  <c r="UE69" i="2"/>
  <c r="UE62" i="2"/>
  <c r="UE76" i="2"/>
  <c r="UE68" i="2"/>
  <c r="UE63" i="2"/>
  <c r="UE64" i="2"/>
  <c r="UE66" i="2"/>
  <c r="UE60" i="2"/>
  <c r="UE59" i="2"/>
  <c r="UE55" i="2"/>
  <c r="UE65" i="2"/>
  <c r="UE56" i="2"/>
  <c r="UE57" i="2"/>
  <c r="UE61" i="2"/>
  <c r="UE58" i="2"/>
  <c r="UE52" i="2"/>
  <c r="UE48" i="2"/>
  <c r="UE53" i="2"/>
  <c r="UE50" i="2"/>
  <c r="UE54" i="2"/>
  <c r="UE45" i="2"/>
  <c r="UE51" i="2"/>
  <c r="UE49" i="2"/>
  <c r="UE44" i="2"/>
  <c r="UE42" i="2"/>
  <c r="UE46" i="2"/>
  <c r="UE43" i="2"/>
  <c r="UE47" i="2"/>
  <c r="UE41" i="2"/>
  <c r="UE36" i="2"/>
  <c r="UE40" i="2"/>
  <c r="UE39" i="2"/>
  <c r="UE38" i="2"/>
  <c r="UK98" i="2"/>
  <c r="UK96" i="2"/>
  <c r="UK97" i="2"/>
  <c r="UK95" i="2"/>
  <c r="UK94" i="2"/>
  <c r="UK92" i="2"/>
  <c r="UK91" i="2"/>
  <c r="UK93" i="2"/>
  <c r="UK88" i="2"/>
  <c r="UK89" i="2"/>
  <c r="UK90" i="2"/>
  <c r="UK86" i="2"/>
  <c r="UK87" i="2"/>
  <c r="UK85" i="2"/>
  <c r="UK83" i="2"/>
  <c r="UK84" i="2"/>
  <c r="UK82" i="2"/>
  <c r="UK79" i="2"/>
  <c r="UK78" i="2"/>
  <c r="UK80" i="2"/>
  <c r="UK81" i="2"/>
  <c r="UK77" i="2"/>
  <c r="UK76" i="2"/>
  <c r="UK70" i="2"/>
  <c r="UK73" i="2"/>
  <c r="UK71" i="2"/>
  <c r="UK72" i="2"/>
  <c r="UK75" i="2"/>
  <c r="UK62" i="2"/>
  <c r="UK63" i="2"/>
  <c r="UK64" i="2"/>
  <c r="UK69" i="2"/>
  <c r="UK66" i="2"/>
  <c r="UK60" i="2"/>
  <c r="UK59" i="2"/>
  <c r="UK55" i="2"/>
  <c r="UK56" i="2"/>
  <c r="UK57" i="2"/>
  <c r="UK65" i="2"/>
  <c r="UK52" i="2"/>
  <c r="UK48" i="2"/>
  <c r="UK54" i="2"/>
  <c r="UK53" i="2"/>
  <c r="UK50" i="2"/>
  <c r="UK68" i="2"/>
  <c r="UK58" i="2"/>
  <c r="UK51" i="2"/>
  <c r="UK49" i="2"/>
  <c r="UK45" i="2"/>
  <c r="UK61" i="2"/>
  <c r="UK46" i="2"/>
  <c r="UK47" i="2"/>
  <c r="UK44" i="2"/>
  <c r="UK42" i="2"/>
  <c r="UK43" i="2"/>
  <c r="UK36" i="2"/>
  <c r="UK41" i="2"/>
  <c r="UK40" i="2"/>
  <c r="UK39" i="2"/>
  <c r="UK38" i="2"/>
  <c r="UQ98" i="2"/>
  <c r="UQ97" i="2"/>
  <c r="UQ96" i="2"/>
  <c r="UQ92" i="2"/>
  <c r="UQ95" i="2"/>
  <c r="UQ93" i="2"/>
  <c r="UQ88" i="2"/>
  <c r="UQ89" i="2"/>
  <c r="UQ90" i="2"/>
  <c r="UQ91" i="2"/>
  <c r="UQ86" i="2"/>
  <c r="UQ87" i="2"/>
  <c r="UQ85" i="2"/>
  <c r="UQ83" i="2"/>
  <c r="UQ94" i="2"/>
  <c r="UQ84" i="2"/>
  <c r="UQ82" i="2"/>
  <c r="UQ78" i="2"/>
  <c r="UQ80" i="2"/>
  <c r="UQ81" i="2"/>
  <c r="UQ79" i="2"/>
  <c r="UQ70" i="2"/>
  <c r="UQ76" i="2"/>
  <c r="UQ73" i="2"/>
  <c r="UQ71" i="2"/>
  <c r="UQ77" i="2"/>
  <c r="UQ72" i="2"/>
  <c r="UQ75" i="2"/>
  <c r="UQ62" i="2"/>
  <c r="UQ63" i="2"/>
  <c r="UQ69" i="2"/>
  <c r="UQ64" i="2"/>
  <c r="UQ68" i="2"/>
  <c r="UQ66" i="2"/>
  <c r="UQ60" i="2"/>
  <c r="UQ59" i="2"/>
  <c r="UQ55" i="2"/>
  <c r="UQ61" i="2"/>
  <c r="UQ56" i="2"/>
  <c r="UQ57" i="2"/>
  <c r="UQ52" i="2"/>
  <c r="UQ48" i="2"/>
  <c r="UQ58" i="2"/>
  <c r="UQ53" i="2"/>
  <c r="UQ50" i="2"/>
  <c r="UQ45" i="2"/>
  <c r="UQ65" i="2"/>
  <c r="UQ51" i="2"/>
  <c r="UQ54" i="2"/>
  <c r="UQ46" i="2"/>
  <c r="UQ49" i="2"/>
  <c r="UQ44" i="2"/>
  <c r="UQ42" i="2"/>
  <c r="UQ47" i="2"/>
  <c r="UQ38" i="2"/>
  <c r="UQ36" i="2"/>
  <c r="UQ40" i="2"/>
  <c r="UQ41" i="2"/>
  <c r="UQ43" i="2"/>
  <c r="UW98" i="2"/>
  <c r="UW97" i="2"/>
  <c r="UW96" i="2"/>
  <c r="UW94" i="2"/>
  <c r="UW92" i="2"/>
  <c r="UW95" i="2"/>
  <c r="UW91" i="2"/>
  <c r="UW88" i="2"/>
  <c r="UW89" i="2"/>
  <c r="UW90" i="2"/>
  <c r="UW86" i="2"/>
  <c r="UW93" i="2"/>
  <c r="UW87" i="2"/>
  <c r="UW85" i="2"/>
  <c r="UW83" i="2"/>
  <c r="UW84" i="2"/>
  <c r="UW82" i="2"/>
  <c r="UW79" i="2"/>
  <c r="UW78" i="2"/>
  <c r="UW81" i="2"/>
  <c r="UW70" i="2"/>
  <c r="UW73" i="2"/>
  <c r="UW71" i="2"/>
  <c r="UW76" i="2"/>
  <c r="UW72" i="2"/>
  <c r="UW75" i="2"/>
  <c r="UW77" i="2"/>
  <c r="UW80" i="2"/>
  <c r="UW69" i="2"/>
  <c r="UW62" i="2"/>
  <c r="UW68" i="2"/>
  <c r="UW63" i="2"/>
  <c r="UW64" i="2"/>
  <c r="UW66" i="2"/>
  <c r="UW60" i="2"/>
  <c r="UW59" i="2"/>
  <c r="UW55" i="2"/>
  <c r="UW65" i="2"/>
  <c r="UW56" i="2"/>
  <c r="UW57" i="2"/>
  <c r="UW58" i="2"/>
  <c r="UW52" i="2"/>
  <c r="UW48" i="2"/>
  <c r="UW54" i="2"/>
  <c r="UW53" i="2"/>
  <c r="UW50" i="2"/>
  <c r="UW61" i="2"/>
  <c r="UW51" i="2"/>
  <c r="UW49" i="2"/>
  <c r="UW45" i="2"/>
  <c r="UW43" i="2"/>
  <c r="UW46" i="2"/>
  <c r="UW47" i="2"/>
  <c r="UW41" i="2"/>
  <c r="UW36" i="2"/>
  <c r="UW44" i="2"/>
  <c r="UW40" i="2"/>
  <c r="UW39" i="2"/>
  <c r="UW42" i="2"/>
  <c r="VC98" i="2"/>
  <c r="VC97" i="2"/>
  <c r="VC96" i="2"/>
  <c r="VC94" i="2"/>
  <c r="VC93" i="2"/>
  <c r="VC95" i="2"/>
  <c r="VC92" i="2"/>
  <c r="VC88" i="2"/>
  <c r="VC91" i="2"/>
  <c r="VC89" i="2"/>
  <c r="VC90" i="2"/>
  <c r="VC86" i="2"/>
  <c r="VC87" i="2"/>
  <c r="VC85" i="2"/>
  <c r="VC83" i="2"/>
  <c r="VC84" i="2"/>
  <c r="VC82" i="2"/>
  <c r="VC78" i="2"/>
  <c r="VC81" i="2"/>
  <c r="VC80" i="2"/>
  <c r="VC79" i="2"/>
  <c r="VC77" i="2"/>
  <c r="VC70" i="2"/>
  <c r="VC73" i="2"/>
  <c r="VC71" i="2"/>
  <c r="VC72" i="2"/>
  <c r="VC76" i="2"/>
  <c r="VC75" i="2"/>
  <c r="VC62" i="2"/>
  <c r="VC63" i="2"/>
  <c r="VC64" i="2"/>
  <c r="VC69" i="2"/>
  <c r="VC66" i="2"/>
  <c r="VC60" i="2"/>
  <c r="VC59" i="2"/>
  <c r="VC55" i="2"/>
  <c r="VC56" i="2"/>
  <c r="VC68" i="2"/>
  <c r="VC57" i="2"/>
  <c r="VC52" i="2"/>
  <c r="VC48" i="2"/>
  <c r="VC53" i="2"/>
  <c r="VC61" i="2"/>
  <c r="VC50" i="2"/>
  <c r="VC65" i="2"/>
  <c r="VC58" i="2"/>
  <c r="VC54" i="2"/>
  <c r="VC45" i="2"/>
  <c r="VC51" i="2"/>
  <c r="VC46" i="2"/>
  <c r="VC47" i="2"/>
  <c r="VC44" i="2"/>
  <c r="VC42" i="2"/>
  <c r="VC49" i="2"/>
  <c r="VC36" i="2"/>
  <c r="VC43" i="2"/>
  <c r="VC38" i="2"/>
  <c r="VC41" i="2"/>
  <c r="VC40" i="2"/>
  <c r="VC39" i="2"/>
  <c r="VI98" i="2"/>
  <c r="VI97" i="2"/>
  <c r="VI96" i="2"/>
  <c r="VI94" i="2"/>
  <c r="VI92" i="2"/>
  <c r="VI95" i="2"/>
  <c r="VI88" i="2"/>
  <c r="VI89" i="2"/>
  <c r="VI91" i="2"/>
  <c r="VI90" i="2"/>
  <c r="VI93" i="2"/>
  <c r="VI86" i="2"/>
  <c r="VI87" i="2"/>
  <c r="VI85" i="2"/>
  <c r="VI83" i="2"/>
  <c r="VI84" i="2"/>
  <c r="VI82" i="2"/>
  <c r="VI81" i="2"/>
  <c r="VI79" i="2"/>
  <c r="VI78" i="2"/>
  <c r="VI80" i="2"/>
  <c r="VI70" i="2"/>
  <c r="VI73" i="2"/>
  <c r="VI71" i="2"/>
  <c r="VI77" i="2"/>
  <c r="VI72" i="2"/>
  <c r="VI75" i="2"/>
  <c r="VI76" i="2"/>
  <c r="VI62" i="2"/>
  <c r="VI63" i="2"/>
  <c r="VI69" i="2"/>
  <c r="VI64" i="2"/>
  <c r="VI68" i="2"/>
  <c r="VI66" i="2"/>
  <c r="VI60" i="2"/>
  <c r="VI59" i="2"/>
  <c r="VI55" i="2"/>
  <c r="VI61" i="2"/>
  <c r="VI56" i="2"/>
  <c r="VI57" i="2"/>
  <c r="VI52" i="2"/>
  <c r="VI48" i="2"/>
  <c r="VI58" i="2"/>
  <c r="VI54" i="2"/>
  <c r="VI53" i="2"/>
  <c r="VI65" i="2"/>
  <c r="VI50" i="2"/>
  <c r="VI51" i="2"/>
  <c r="VI49" i="2"/>
  <c r="VI45" i="2"/>
  <c r="VI46" i="2"/>
  <c r="VI43" i="2"/>
  <c r="VI47" i="2"/>
  <c r="VI36" i="2"/>
  <c r="VI42" i="2"/>
  <c r="VI41" i="2"/>
  <c r="VI40" i="2"/>
  <c r="VI44" i="2"/>
  <c r="VO98" i="2"/>
  <c r="VO96" i="2"/>
  <c r="VO94" i="2"/>
  <c r="VO97" i="2"/>
  <c r="VO92" i="2"/>
  <c r="VO95" i="2"/>
  <c r="VO88" i="2"/>
  <c r="VO89" i="2"/>
  <c r="VO90" i="2"/>
  <c r="VO93" i="2"/>
  <c r="VO91" i="2"/>
  <c r="VO86" i="2"/>
  <c r="VO87" i="2"/>
  <c r="VO85" i="2"/>
  <c r="VO83" i="2"/>
  <c r="VO84" i="2"/>
  <c r="VO82" i="2"/>
  <c r="VO78" i="2"/>
  <c r="VO79" i="2"/>
  <c r="VO81" i="2"/>
  <c r="VO70" i="2"/>
  <c r="VO73" i="2"/>
  <c r="VO71" i="2"/>
  <c r="VO72" i="2"/>
  <c r="VO80" i="2"/>
  <c r="VO75" i="2"/>
  <c r="VO77" i="2"/>
  <c r="VO62" i="2"/>
  <c r="VO76" i="2"/>
  <c r="VO68" i="2"/>
  <c r="VO63" i="2"/>
  <c r="VO64" i="2"/>
  <c r="VO66" i="2"/>
  <c r="VO60" i="2"/>
  <c r="VO61" i="2"/>
  <c r="VO59" i="2"/>
  <c r="VO65" i="2"/>
  <c r="VO55" i="2"/>
  <c r="VO69" i="2"/>
  <c r="VO56" i="2"/>
  <c r="VO57" i="2"/>
  <c r="VO52" i="2"/>
  <c r="VO48" i="2"/>
  <c r="VO53" i="2"/>
  <c r="VO50" i="2"/>
  <c r="VO54" i="2"/>
  <c r="VO51" i="2"/>
  <c r="VO45" i="2"/>
  <c r="VO58" i="2"/>
  <c r="VO49" i="2"/>
  <c r="VO47" i="2"/>
  <c r="VO43" i="2"/>
  <c r="VO46" i="2"/>
  <c r="VO36" i="2"/>
  <c r="VO44" i="2"/>
  <c r="VO39" i="2"/>
  <c r="VO38" i="2"/>
  <c r="VO34" i="2"/>
  <c r="VO42" i="2"/>
  <c r="VO41" i="2"/>
  <c r="VO40" i="2"/>
  <c r="VU98" i="2"/>
  <c r="VU97" i="2"/>
  <c r="VU96" i="2"/>
  <c r="VU94" i="2"/>
  <c r="VU93" i="2"/>
  <c r="VU92" i="2"/>
  <c r="VU95" i="2"/>
  <c r="VU91" i="2"/>
  <c r="VU88" i="2"/>
  <c r="VU89" i="2"/>
  <c r="VU90" i="2"/>
  <c r="VU86" i="2"/>
  <c r="VU87" i="2"/>
  <c r="VU85" i="2"/>
  <c r="VU83" i="2"/>
  <c r="VU84" i="2"/>
  <c r="VU82" i="2"/>
  <c r="VU79" i="2"/>
  <c r="VU78" i="2"/>
  <c r="VU81" i="2"/>
  <c r="VU80" i="2"/>
  <c r="VU77" i="2"/>
  <c r="VU76" i="2"/>
  <c r="VU70" i="2"/>
  <c r="VU73" i="2"/>
  <c r="VU71" i="2"/>
  <c r="VU72" i="2"/>
  <c r="VU75" i="2"/>
  <c r="VU62" i="2"/>
  <c r="VU63" i="2"/>
  <c r="VU64" i="2"/>
  <c r="VU69" i="2"/>
  <c r="VU66" i="2"/>
  <c r="VU60" i="2"/>
  <c r="VU65" i="2"/>
  <c r="VU59" i="2"/>
  <c r="VU68" i="2"/>
  <c r="VU55" i="2"/>
  <c r="VU56" i="2"/>
  <c r="VU61" i="2"/>
  <c r="VU57" i="2"/>
  <c r="VU54" i="2"/>
  <c r="VU52" i="2"/>
  <c r="VU48" i="2"/>
  <c r="VU53" i="2"/>
  <c r="VU58" i="2"/>
  <c r="VU50" i="2"/>
  <c r="VU45" i="2"/>
  <c r="VU46" i="2"/>
  <c r="VU51" i="2"/>
  <c r="VU49" i="2"/>
  <c r="VU44" i="2"/>
  <c r="VU42" i="2"/>
  <c r="VU47" i="2"/>
  <c r="VU43" i="2"/>
  <c r="VU36" i="2"/>
  <c r="VU40" i="2"/>
  <c r="VU41" i="2"/>
  <c r="VU34" i="2"/>
  <c r="VU39" i="2"/>
  <c r="VU38" i="2"/>
  <c r="WA98" i="2"/>
  <c r="WA97" i="2"/>
  <c r="WA96" i="2"/>
  <c r="WA94" i="2"/>
  <c r="WA95" i="2"/>
  <c r="WA92" i="2"/>
  <c r="WA88" i="2"/>
  <c r="WA89" i="2"/>
  <c r="WA90" i="2"/>
  <c r="WA86" i="2"/>
  <c r="WA91" i="2"/>
  <c r="WA87" i="2"/>
  <c r="WA85" i="2"/>
  <c r="WA83" i="2"/>
  <c r="WA93" i="2"/>
  <c r="WA84" i="2"/>
  <c r="WA82" i="2"/>
  <c r="WA78" i="2"/>
  <c r="WA80" i="2"/>
  <c r="WA81" i="2"/>
  <c r="WA79" i="2"/>
  <c r="WA70" i="2"/>
  <c r="WA76" i="2"/>
  <c r="WA73" i="2"/>
  <c r="WA71" i="2"/>
  <c r="WA77" i="2"/>
  <c r="WA72" i="2"/>
  <c r="WA75" i="2"/>
  <c r="WA62" i="2"/>
  <c r="WA69" i="2"/>
  <c r="WA63" i="2"/>
  <c r="WA64" i="2"/>
  <c r="WA68" i="2"/>
  <c r="WA66" i="2"/>
  <c r="WA60" i="2"/>
  <c r="WA59" i="2"/>
  <c r="WA61" i="2"/>
  <c r="WA55" i="2"/>
  <c r="WA56" i="2"/>
  <c r="WA65" i="2"/>
  <c r="WA57" i="2"/>
  <c r="WA58" i="2"/>
  <c r="WA52" i="2"/>
  <c r="WA48" i="2"/>
  <c r="WA53" i="2"/>
  <c r="WA50" i="2"/>
  <c r="WA54" i="2"/>
  <c r="WA51" i="2"/>
  <c r="WA45" i="2"/>
  <c r="WA49" i="2"/>
  <c r="WA46" i="2"/>
  <c r="WA47" i="2"/>
  <c r="WA44" i="2"/>
  <c r="WA42" i="2"/>
  <c r="WA38" i="2"/>
  <c r="WA36" i="2"/>
  <c r="WA41" i="2"/>
  <c r="WA34" i="2"/>
  <c r="WA43" i="2"/>
  <c r="WA40" i="2"/>
  <c r="WG98" i="2"/>
  <c r="WG97" i="2"/>
  <c r="WG96" i="2"/>
  <c r="WG94" i="2"/>
  <c r="WG92" i="2"/>
  <c r="WG95" i="2"/>
  <c r="WG93" i="2"/>
  <c r="WG91" i="2"/>
  <c r="WG88" i="2"/>
  <c r="WG89" i="2"/>
  <c r="WG90" i="2"/>
  <c r="WG86" i="2"/>
  <c r="WG87" i="2"/>
  <c r="WG85" i="2"/>
  <c r="WG83" i="2"/>
  <c r="WG84" i="2"/>
  <c r="WG82" i="2"/>
  <c r="WG79" i="2"/>
  <c r="WG78" i="2"/>
  <c r="WG81" i="2"/>
  <c r="WG70" i="2"/>
  <c r="WG73" i="2"/>
  <c r="WG71" i="2"/>
  <c r="WG80" i="2"/>
  <c r="WG76" i="2"/>
  <c r="WG72" i="2"/>
  <c r="WG75" i="2"/>
  <c r="WG77" i="2"/>
  <c r="WG62" i="2"/>
  <c r="WG68" i="2"/>
  <c r="WG63" i="2"/>
  <c r="WG64" i="2"/>
  <c r="WG66" i="2"/>
  <c r="WG60" i="2"/>
  <c r="WG61" i="2"/>
  <c r="WG59" i="2"/>
  <c r="WG69" i="2"/>
  <c r="WG65" i="2"/>
  <c r="WG55" i="2"/>
  <c r="WG56" i="2"/>
  <c r="WG57" i="2"/>
  <c r="WG54" i="2"/>
  <c r="WG52" i="2"/>
  <c r="WG48" i="2"/>
  <c r="WG53" i="2"/>
  <c r="WG50" i="2"/>
  <c r="WG45" i="2"/>
  <c r="WG58" i="2"/>
  <c r="WG51" i="2"/>
  <c r="WG43" i="2"/>
  <c r="WG49" i="2"/>
  <c r="WG46" i="2"/>
  <c r="WG47" i="2"/>
  <c r="WG44" i="2"/>
  <c r="WG42" i="2"/>
  <c r="WG36" i="2"/>
  <c r="WG40" i="2"/>
  <c r="WG39" i="2"/>
  <c r="WG34" i="2"/>
  <c r="WG41" i="2"/>
  <c r="WM98" i="2"/>
  <c r="WM97" i="2"/>
  <c r="WM96" i="2"/>
  <c r="WM94" i="2"/>
  <c r="WM93" i="2"/>
  <c r="WM92" i="2"/>
  <c r="WM88" i="2"/>
  <c r="WM91" i="2"/>
  <c r="WM89" i="2"/>
  <c r="WM90" i="2"/>
  <c r="WM86" i="2"/>
  <c r="WM87" i="2"/>
  <c r="WM85" i="2"/>
  <c r="WM83" i="2"/>
  <c r="WM95" i="2"/>
  <c r="WM84" i="2"/>
  <c r="WM82" i="2"/>
  <c r="WM81" i="2"/>
  <c r="WM78" i="2"/>
  <c r="WM80" i="2"/>
  <c r="WM79" i="2"/>
  <c r="WM77" i="2"/>
  <c r="WM70" i="2"/>
  <c r="WM73" i="2"/>
  <c r="WM71" i="2"/>
  <c r="WM72" i="2"/>
  <c r="WM76" i="2"/>
  <c r="WM75" i="2"/>
  <c r="WM62" i="2"/>
  <c r="WM63" i="2"/>
  <c r="WM64" i="2"/>
  <c r="WM69" i="2"/>
  <c r="WM66" i="2"/>
  <c r="WM60" i="2"/>
  <c r="WM65" i="2"/>
  <c r="WM59" i="2"/>
  <c r="WM55" i="2"/>
  <c r="WM56" i="2"/>
  <c r="WM61" i="2"/>
  <c r="WM57" i="2"/>
  <c r="WM52" i="2"/>
  <c r="WM48" i="2"/>
  <c r="WM68" i="2"/>
  <c r="WM53" i="2"/>
  <c r="WM58" i="2"/>
  <c r="WM50" i="2"/>
  <c r="WM54" i="2"/>
  <c r="WM51" i="2"/>
  <c r="WM45" i="2"/>
  <c r="WM49" i="2"/>
  <c r="WM46" i="2"/>
  <c r="WM47" i="2"/>
  <c r="WM36" i="2"/>
  <c r="WM44" i="2"/>
  <c r="WM43" i="2"/>
  <c r="WM38" i="2"/>
  <c r="WM41" i="2"/>
  <c r="WM42" i="2"/>
  <c r="WM34" i="2"/>
  <c r="WM40" i="2"/>
  <c r="WM39" i="2"/>
  <c r="WS98" i="2"/>
  <c r="WS97" i="2"/>
  <c r="WS96" i="2"/>
  <c r="WS94" i="2"/>
  <c r="WS92" i="2"/>
  <c r="WS93" i="2"/>
  <c r="WS88" i="2"/>
  <c r="WS89" i="2"/>
  <c r="WS95" i="2"/>
  <c r="WS91" i="2"/>
  <c r="WS90" i="2"/>
  <c r="WS86" i="2"/>
  <c r="WS87" i="2"/>
  <c r="WS85" i="2"/>
  <c r="WS83" i="2"/>
  <c r="WS84" i="2"/>
  <c r="WS82" i="2"/>
  <c r="WS79" i="2"/>
  <c r="WS78" i="2"/>
  <c r="WS80" i="2"/>
  <c r="WS70" i="2"/>
  <c r="WS73" i="2"/>
  <c r="WS71" i="2"/>
  <c r="WS77" i="2"/>
  <c r="WS72" i="2"/>
  <c r="WS75" i="2"/>
  <c r="WS81" i="2"/>
  <c r="WS76" i="2"/>
  <c r="WS62" i="2"/>
  <c r="WS69" i="2"/>
  <c r="WS63" i="2"/>
  <c r="WS64" i="2"/>
  <c r="WS68" i="2"/>
  <c r="WS66" i="2"/>
  <c r="WS60" i="2"/>
  <c r="WS59" i="2"/>
  <c r="WS61" i="2"/>
  <c r="WS55" i="2"/>
  <c r="WS56" i="2"/>
  <c r="WS65" i="2"/>
  <c r="WS57" i="2"/>
  <c r="WS58" i="2"/>
  <c r="WS54" i="2"/>
  <c r="WS52" i="2"/>
  <c r="WS48" i="2"/>
  <c r="WS53" i="2"/>
  <c r="WS50" i="2"/>
  <c r="WS45" i="2"/>
  <c r="WS46" i="2"/>
  <c r="WS51" i="2"/>
  <c r="WS44" i="2"/>
  <c r="WS42" i="2"/>
  <c r="WS43" i="2"/>
  <c r="WS49" i="2"/>
  <c r="WS47" i="2"/>
  <c r="WS36" i="2"/>
  <c r="WS41" i="2"/>
  <c r="WS40" i="2"/>
  <c r="WS34" i="2"/>
  <c r="WY98" i="2"/>
  <c r="WY97" i="2"/>
  <c r="WY96" i="2"/>
  <c r="WY94" i="2"/>
  <c r="WY92" i="2"/>
  <c r="WY93" i="2"/>
  <c r="WY88" i="2"/>
  <c r="WY95" i="2"/>
  <c r="WY89" i="2"/>
  <c r="WY90" i="2"/>
  <c r="WY91" i="2"/>
  <c r="WY86" i="2"/>
  <c r="WY87" i="2"/>
  <c r="WY85" i="2"/>
  <c r="WY83" i="2"/>
  <c r="WY84" i="2"/>
  <c r="WY82" i="2"/>
  <c r="WY78" i="2"/>
  <c r="WY79" i="2"/>
  <c r="WY81" i="2"/>
  <c r="WY70" i="2"/>
  <c r="WY80" i="2"/>
  <c r="WY73" i="2"/>
  <c r="WY71" i="2"/>
  <c r="WY72" i="2"/>
  <c r="WY75" i="2"/>
  <c r="WY77" i="2"/>
  <c r="WY62" i="2"/>
  <c r="WY68" i="2"/>
  <c r="WY63" i="2"/>
  <c r="WY76" i="2"/>
  <c r="WY64" i="2"/>
  <c r="WY66" i="2"/>
  <c r="WY60" i="2"/>
  <c r="WY61" i="2"/>
  <c r="WY59" i="2"/>
  <c r="WY65" i="2"/>
  <c r="WY55" i="2"/>
  <c r="WY56" i="2"/>
  <c r="WY57" i="2"/>
  <c r="WY52" i="2"/>
  <c r="WY48" i="2"/>
  <c r="WY69" i="2"/>
  <c r="WY53" i="2"/>
  <c r="WY50" i="2"/>
  <c r="WY54" i="2"/>
  <c r="WY58" i="2"/>
  <c r="WY51" i="2"/>
  <c r="WY45" i="2"/>
  <c r="WY49" i="2"/>
  <c r="WY46" i="2"/>
  <c r="WY47" i="2"/>
  <c r="WY43" i="2"/>
  <c r="WY36" i="2"/>
  <c r="WY42" i="2"/>
  <c r="WY39" i="2"/>
  <c r="WY44" i="2"/>
  <c r="WY38" i="2"/>
  <c r="WY34" i="2"/>
  <c r="WY41" i="2"/>
  <c r="WY40" i="2"/>
  <c r="XE98" i="2"/>
  <c r="XE96" i="2"/>
  <c r="XE94" i="2"/>
  <c r="XE97" i="2"/>
  <c r="XE95" i="2"/>
  <c r="XE92" i="2"/>
  <c r="XE91" i="2"/>
  <c r="XE88" i="2"/>
  <c r="XE89" i="2"/>
  <c r="XE90" i="2"/>
  <c r="XE93" i="2"/>
  <c r="XE86" i="2"/>
  <c r="XE87" i="2"/>
  <c r="XE85" i="2"/>
  <c r="XE83" i="2"/>
  <c r="XE84" i="2"/>
  <c r="XE82" i="2"/>
  <c r="XE79" i="2"/>
  <c r="XE78" i="2"/>
  <c r="XE81" i="2"/>
  <c r="XE80" i="2"/>
  <c r="XE77" i="2"/>
  <c r="XE70" i="2"/>
  <c r="XE76" i="2"/>
  <c r="XE73" i="2"/>
  <c r="XE71" i="2"/>
  <c r="XE72" i="2"/>
  <c r="XE75" i="2"/>
  <c r="XE62" i="2"/>
  <c r="XE63" i="2"/>
  <c r="XE64" i="2"/>
  <c r="XE69" i="2"/>
  <c r="XE66" i="2"/>
  <c r="XE60" i="2"/>
  <c r="XE68" i="2"/>
  <c r="XE65" i="2"/>
  <c r="XE59" i="2"/>
  <c r="XE55" i="2"/>
  <c r="XE56" i="2"/>
  <c r="XE61" i="2"/>
  <c r="XE57" i="2"/>
  <c r="XE54" i="2"/>
  <c r="XE52" i="2"/>
  <c r="XE48" i="2"/>
  <c r="XE53" i="2"/>
  <c r="XE58" i="2"/>
  <c r="XE50" i="2"/>
  <c r="XE45" i="2"/>
  <c r="XE46" i="2"/>
  <c r="XE47" i="2"/>
  <c r="XE44" i="2"/>
  <c r="XE42" i="2"/>
  <c r="XE51" i="2"/>
  <c r="XE49" i="2"/>
  <c r="XE43" i="2"/>
  <c r="XE36" i="2"/>
  <c r="XE40" i="2"/>
  <c r="XE41" i="2"/>
  <c r="XE34" i="2"/>
  <c r="XE39" i="2"/>
  <c r="XE38" i="2"/>
  <c r="XK98" i="2"/>
  <c r="XK97" i="2"/>
  <c r="XK96" i="2"/>
  <c r="XK94" i="2"/>
  <c r="XK92" i="2"/>
  <c r="XK95" i="2"/>
  <c r="XK93" i="2"/>
  <c r="XK91" i="2"/>
  <c r="XK88" i="2"/>
  <c r="XK89" i="2"/>
  <c r="XK90" i="2"/>
  <c r="XK86" i="2"/>
  <c r="XK87" i="2"/>
  <c r="XK85" i="2"/>
  <c r="XK83" i="2"/>
  <c r="XK84" i="2"/>
  <c r="XK82" i="2"/>
  <c r="XK78" i="2"/>
  <c r="XK80" i="2"/>
  <c r="XK81" i="2"/>
  <c r="XK79" i="2"/>
  <c r="XK70" i="2"/>
  <c r="XK73" i="2"/>
  <c r="XK71" i="2"/>
  <c r="XK77" i="2"/>
  <c r="XK72" i="2"/>
  <c r="XK76" i="2"/>
  <c r="XK75" i="2"/>
  <c r="XK62" i="2"/>
  <c r="XK69" i="2"/>
  <c r="XK63" i="2"/>
  <c r="XK64" i="2"/>
  <c r="XK68" i="2"/>
  <c r="XK66" i="2"/>
  <c r="XK60" i="2"/>
  <c r="XK59" i="2"/>
  <c r="XK61" i="2"/>
  <c r="XK55" i="2"/>
  <c r="XK56" i="2"/>
  <c r="XK65" i="2"/>
  <c r="XK57" i="2"/>
  <c r="XK58" i="2"/>
  <c r="XK52" i="2"/>
  <c r="XK48" i="2"/>
  <c r="XK53" i="2"/>
  <c r="XK50" i="2"/>
  <c r="XK54" i="2"/>
  <c r="XK51" i="2"/>
  <c r="XK45" i="2"/>
  <c r="XK49" i="2"/>
  <c r="XK46" i="2"/>
  <c r="XK47" i="2"/>
  <c r="XK44" i="2"/>
  <c r="XK42" i="2"/>
  <c r="XK38" i="2"/>
  <c r="XK36" i="2"/>
  <c r="XK43" i="2"/>
  <c r="XK41" i="2"/>
  <c r="XK34" i="2"/>
  <c r="XK40" i="2"/>
  <c r="XQ98" i="2"/>
  <c r="XQ97" i="2"/>
  <c r="XQ96" i="2"/>
  <c r="XQ94" i="2"/>
  <c r="XQ95" i="2"/>
  <c r="XQ92" i="2"/>
  <c r="XQ88" i="2"/>
  <c r="XQ89" i="2"/>
  <c r="XQ91" i="2"/>
  <c r="XQ90" i="2"/>
  <c r="XQ93" i="2"/>
  <c r="XQ86" i="2"/>
  <c r="XQ87" i="2"/>
  <c r="XQ85" i="2"/>
  <c r="XQ83" i="2"/>
  <c r="XQ84" i="2"/>
  <c r="XQ82" i="2"/>
  <c r="XQ79" i="2"/>
  <c r="XQ78" i="2"/>
  <c r="XQ81" i="2"/>
  <c r="XQ80" i="2"/>
  <c r="XQ70" i="2"/>
  <c r="XQ73" i="2"/>
  <c r="XQ71" i="2"/>
  <c r="XQ72" i="2"/>
  <c r="XQ75" i="2"/>
  <c r="XQ77" i="2"/>
  <c r="XQ76" i="2"/>
  <c r="XQ62" i="2"/>
  <c r="XQ68" i="2"/>
  <c r="XQ63" i="2"/>
  <c r="XQ64" i="2"/>
  <c r="XQ66" i="2"/>
  <c r="XQ60" i="2"/>
  <c r="XQ69" i="2"/>
  <c r="XQ61" i="2"/>
  <c r="XQ59" i="2"/>
  <c r="XQ65" i="2"/>
  <c r="XQ55" i="2"/>
  <c r="XQ56" i="2"/>
  <c r="XQ57" i="2"/>
  <c r="XQ54" i="2"/>
  <c r="XQ52" i="2"/>
  <c r="XQ48" i="2"/>
  <c r="XQ53" i="2"/>
  <c r="XQ50" i="2"/>
  <c r="XQ45" i="2"/>
  <c r="XQ51" i="2"/>
  <c r="XQ47" i="2"/>
  <c r="XQ43" i="2"/>
  <c r="XQ58" i="2"/>
  <c r="XQ49" i="2"/>
  <c r="XQ44" i="2"/>
  <c r="XQ42" i="2"/>
  <c r="XQ46" i="2"/>
  <c r="XQ36" i="2"/>
  <c r="XQ40" i="2"/>
  <c r="XQ39" i="2"/>
  <c r="XQ34" i="2"/>
  <c r="XQ41" i="2"/>
  <c r="XW98" i="2"/>
  <c r="XW97" i="2"/>
  <c r="XW96" i="2"/>
  <c r="XW94" i="2"/>
  <c r="XW93" i="2"/>
  <c r="XW92" i="2"/>
  <c r="XW95" i="2"/>
  <c r="XW91" i="2"/>
  <c r="XW88" i="2"/>
  <c r="XW89" i="2"/>
  <c r="XW90" i="2"/>
  <c r="XW86" i="2"/>
  <c r="XW87" i="2"/>
  <c r="XW85" i="2"/>
  <c r="XW83" i="2"/>
  <c r="XW84" i="2"/>
  <c r="XW82" i="2"/>
  <c r="XW81" i="2"/>
  <c r="XW78" i="2"/>
  <c r="XW80" i="2"/>
  <c r="XW79" i="2"/>
  <c r="XW77" i="2"/>
  <c r="XW70" i="2"/>
  <c r="XW76" i="2"/>
  <c r="XW73" i="2"/>
  <c r="XW71" i="2"/>
  <c r="XW72" i="2"/>
  <c r="XW75" i="2"/>
  <c r="XW62" i="2"/>
  <c r="XW63" i="2"/>
  <c r="XW64" i="2"/>
  <c r="XW69" i="2"/>
  <c r="XW66" i="2"/>
  <c r="XW60" i="2"/>
  <c r="XW65" i="2"/>
  <c r="XW59" i="2"/>
  <c r="XW55" i="2"/>
  <c r="XW56" i="2"/>
  <c r="XW61" i="2"/>
  <c r="XW57" i="2"/>
  <c r="XW68" i="2"/>
  <c r="XW52" i="2"/>
  <c r="XW48" i="2"/>
  <c r="XW53" i="2"/>
  <c r="XW58" i="2"/>
  <c r="XW50" i="2"/>
  <c r="XW54" i="2"/>
  <c r="XW51" i="2"/>
  <c r="XW45" i="2"/>
  <c r="XW49" i="2"/>
  <c r="XW46" i="2"/>
  <c r="XW47" i="2"/>
  <c r="XW42" i="2"/>
  <c r="XW36" i="2"/>
  <c r="XW38" i="2"/>
  <c r="XW44" i="2"/>
  <c r="XW41" i="2"/>
  <c r="XW43" i="2"/>
  <c r="XW34" i="2"/>
  <c r="XW40" i="2"/>
  <c r="XW39" i="2"/>
  <c r="YC98" i="2"/>
  <c r="YC97" i="2"/>
  <c r="YC96" i="2"/>
  <c r="YC94" i="2"/>
  <c r="YC93" i="2"/>
  <c r="YC92" i="2"/>
  <c r="YC95" i="2"/>
  <c r="YC91" i="2"/>
  <c r="YC88" i="2"/>
  <c r="YC89" i="2"/>
  <c r="YC90" i="2"/>
  <c r="YC86" i="2"/>
  <c r="YC87" i="2"/>
  <c r="YC85" i="2"/>
  <c r="YC83" i="2"/>
  <c r="YC84" i="2"/>
  <c r="YC82" i="2"/>
  <c r="YC79" i="2"/>
  <c r="YC78" i="2"/>
  <c r="YC80" i="2"/>
  <c r="YC70" i="2"/>
  <c r="YC73" i="2"/>
  <c r="YC71" i="2"/>
  <c r="YC77" i="2"/>
  <c r="YC72" i="2"/>
  <c r="YC81" i="2"/>
  <c r="YC76" i="2"/>
  <c r="YC75" i="2"/>
  <c r="YC62" i="2"/>
  <c r="YC69" i="2"/>
  <c r="YC63" i="2"/>
  <c r="YC64" i="2"/>
  <c r="YC68" i="2"/>
  <c r="YC66" i="2"/>
  <c r="YC60" i="2"/>
  <c r="YC59" i="2"/>
  <c r="YC61" i="2"/>
  <c r="YC55" i="2"/>
  <c r="YC56" i="2"/>
  <c r="YC65" i="2"/>
  <c r="YC57" i="2"/>
  <c r="YC58" i="2"/>
  <c r="YC54" i="2"/>
  <c r="YC52" i="2"/>
  <c r="YC48" i="2"/>
  <c r="YC53" i="2"/>
  <c r="YC50" i="2"/>
  <c r="YC45" i="2"/>
  <c r="YC46" i="2"/>
  <c r="YC51" i="2"/>
  <c r="YC44" i="2"/>
  <c r="YC42" i="2"/>
  <c r="YC49" i="2"/>
  <c r="YC47" i="2"/>
  <c r="YC43" i="2"/>
  <c r="YC36" i="2"/>
  <c r="YC41" i="2"/>
  <c r="YC40" i="2"/>
  <c r="YC34" i="2"/>
  <c r="YI98" i="2"/>
  <c r="YI96" i="2"/>
  <c r="YI97" i="2"/>
  <c r="YI94" i="2"/>
  <c r="YI92" i="2"/>
  <c r="YI95" i="2"/>
  <c r="YI93" i="2"/>
  <c r="YI88" i="2"/>
  <c r="YI89" i="2"/>
  <c r="YI91" i="2"/>
  <c r="YI90" i="2"/>
  <c r="YI86" i="2"/>
  <c r="YI87" i="2"/>
  <c r="YI85" i="2"/>
  <c r="YI83" i="2"/>
  <c r="YI84" i="2"/>
  <c r="YI82" i="2"/>
  <c r="YI78" i="2"/>
  <c r="YI79" i="2"/>
  <c r="YI81" i="2"/>
  <c r="YI70" i="2"/>
  <c r="YI73" i="2"/>
  <c r="YI71" i="2"/>
  <c r="YI72" i="2"/>
  <c r="YI75" i="2"/>
  <c r="YI62" i="2"/>
  <c r="YI68" i="2"/>
  <c r="YI63" i="2"/>
  <c r="YI64" i="2"/>
  <c r="YI77" i="2"/>
  <c r="YI80" i="2"/>
  <c r="YI76" i="2"/>
  <c r="YI66" i="2"/>
  <c r="YI60" i="2"/>
  <c r="YI61" i="2"/>
  <c r="YI59" i="2"/>
  <c r="YI65" i="2"/>
  <c r="YI55" i="2"/>
  <c r="YI56" i="2"/>
  <c r="YI57" i="2"/>
  <c r="YI69" i="2"/>
  <c r="YI52" i="2"/>
  <c r="YI48" i="2"/>
  <c r="YI53" i="2"/>
  <c r="YI50" i="2"/>
  <c r="YI54" i="2"/>
  <c r="YI58" i="2"/>
  <c r="YI51" i="2"/>
  <c r="YI45" i="2"/>
  <c r="YI49" i="2"/>
  <c r="YI46" i="2"/>
  <c r="YI43" i="2"/>
  <c r="YI47" i="2"/>
  <c r="YI44" i="2"/>
  <c r="YI36" i="2"/>
  <c r="YI42" i="2"/>
  <c r="YI39" i="2"/>
  <c r="YI38" i="2"/>
  <c r="YI34" i="2"/>
  <c r="YI41" i="2"/>
  <c r="YI40" i="2"/>
  <c r="YO98" i="2"/>
  <c r="YO97" i="2"/>
  <c r="YO96" i="2"/>
  <c r="YO94" i="2"/>
  <c r="YO95" i="2"/>
  <c r="YO92" i="2"/>
  <c r="YO93" i="2"/>
  <c r="YO91" i="2"/>
  <c r="YO88" i="2"/>
  <c r="YO89" i="2"/>
  <c r="YO90" i="2"/>
  <c r="YO86" i="2"/>
  <c r="YO87" i="2"/>
  <c r="YO85" i="2"/>
  <c r="YO83" i="2"/>
  <c r="YO84" i="2"/>
  <c r="YO82" i="2"/>
  <c r="YO79" i="2"/>
  <c r="YO78" i="2"/>
  <c r="YO81" i="2"/>
  <c r="YO80" i="2"/>
  <c r="YO70" i="2"/>
  <c r="YO76" i="2"/>
  <c r="YO73" i="2"/>
  <c r="YO71" i="2"/>
  <c r="YO77" i="2"/>
  <c r="YO72" i="2"/>
  <c r="YO75" i="2"/>
  <c r="YO62" i="2"/>
  <c r="YO63" i="2"/>
  <c r="YO64" i="2"/>
  <c r="YO69" i="2"/>
  <c r="YO66" i="2"/>
  <c r="YO60" i="2"/>
  <c r="YO65" i="2"/>
  <c r="YO59" i="2"/>
  <c r="YO55" i="2"/>
  <c r="YO56" i="2"/>
  <c r="YO68" i="2"/>
  <c r="YO61" i="2"/>
  <c r="YO57" i="2"/>
  <c r="YO54" i="2"/>
  <c r="YO52" i="2"/>
  <c r="YO48" i="2"/>
  <c r="YO53" i="2"/>
  <c r="YO58" i="2"/>
  <c r="YO50" i="2"/>
  <c r="YO45" i="2"/>
  <c r="YO46" i="2"/>
  <c r="YO49" i="2"/>
  <c r="YO47" i="2"/>
  <c r="YO44" i="2"/>
  <c r="YO42" i="2"/>
  <c r="YO43" i="2"/>
  <c r="YO51" i="2"/>
  <c r="YO36" i="2"/>
  <c r="YO40" i="2"/>
  <c r="YO41" i="2"/>
  <c r="YO34" i="2"/>
  <c r="YO39" i="2"/>
  <c r="YO38" i="2"/>
  <c r="YU98" i="2"/>
  <c r="YU97" i="2"/>
  <c r="YU96" i="2"/>
  <c r="YU94" i="2"/>
  <c r="YU95" i="2"/>
  <c r="YU93" i="2"/>
  <c r="YU92" i="2"/>
  <c r="YU91" i="2"/>
  <c r="YU88" i="2"/>
  <c r="YU89" i="2"/>
  <c r="YU90" i="2"/>
  <c r="YU86" i="2"/>
  <c r="YU87" i="2"/>
  <c r="YU85" i="2"/>
  <c r="YU83" i="2"/>
  <c r="YU84" i="2"/>
  <c r="YU82" i="2"/>
  <c r="YU78" i="2"/>
  <c r="YU80" i="2"/>
  <c r="YU81" i="2"/>
  <c r="YU79" i="2"/>
  <c r="YU70" i="2"/>
  <c r="YU73" i="2"/>
  <c r="YU71" i="2"/>
  <c r="YU72" i="2"/>
  <c r="YU76" i="2"/>
  <c r="YU75" i="2"/>
  <c r="YU62" i="2"/>
  <c r="YU69" i="2"/>
  <c r="YU63" i="2"/>
  <c r="YU77" i="2"/>
  <c r="YU64" i="2"/>
  <c r="YU68" i="2"/>
  <c r="YU66" i="2"/>
  <c r="YU60" i="2"/>
  <c r="YU59" i="2"/>
  <c r="YU61" i="2"/>
  <c r="YU55" i="2"/>
  <c r="YU56" i="2"/>
  <c r="YU65" i="2"/>
  <c r="YU57" i="2"/>
  <c r="YU58" i="2"/>
  <c r="YU52" i="2"/>
  <c r="YU48" i="2"/>
  <c r="YU53" i="2"/>
  <c r="YU50" i="2"/>
  <c r="YU54" i="2"/>
  <c r="YU51" i="2"/>
  <c r="YU45" i="2"/>
  <c r="YU49" i="2"/>
  <c r="YU47" i="2"/>
  <c r="YU46" i="2"/>
  <c r="YU44" i="2"/>
  <c r="YU42" i="2"/>
  <c r="YU38" i="2"/>
  <c r="YU36" i="2"/>
  <c r="YU41" i="2"/>
  <c r="YU43" i="2"/>
  <c r="YU34" i="2"/>
  <c r="YU40" i="2"/>
  <c r="ZA98" i="2"/>
  <c r="ZA97" i="2"/>
  <c r="ZA96" i="2"/>
  <c r="ZA94" i="2"/>
  <c r="ZA92" i="2"/>
  <c r="ZA93" i="2"/>
  <c r="ZA88" i="2"/>
  <c r="ZA89" i="2"/>
  <c r="ZA95" i="2"/>
  <c r="ZA91" i="2"/>
  <c r="ZA90" i="2"/>
  <c r="ZA86" i="2"/>
  <c r="ZA87" i="2"/>
  <c r="ZA85" i="2"/>
  <c r="ZA83" i="2"/>
  <c r="ZA84" i="2"/>
  <c r="ZA82" i="2"/>
  <c r="ZA79" i="2"/>
  <c r="ZA78" i="2"/>
  <c r="ZA81" i="2"/>
  <c r="ZA70" i="2"/>
  <c r="ZA73" i="2"/>
  <c r="ZA71" i="2"/>
  <c r="ZA77" i="2"/>
  <c r="ZA72" i="2"/>
  <c r="ZA75" i="2"/>
  <c r="ZA80" i="2"/>
  <c r="ZA62" i="2"/>
  <c r="ZA68" i="2"/>
  <c r="ZA63" i="2"/>
  <c r="ZA76" i="2"/>
  <c r="ZA64" i="2"/>
  <c r="ZA66" i="2"/>
  <c r="ZA60" i="2"/>
  <c r="ZA61" i="2"/>
  <c r="ZA59" i="2"/>
  <c r="ZA65" i="2"/>
  <c r="ZA55" i="2"/>
  <c r="ZA56" i="2"/>
  <c r="ZA69" i="2"/>
  <c r="ZA57" i="2"/>
  <c r="ZA54" i="2"/>
  <c r="ZA52" i="2"/>
  <c r="ZA48" i="2"/>
  <c r="ZA53" i="2"/>
  <c r="ZA50" i="2"/>
  <c r="ZA47" i="2"/>
  <c r="ZA45" i="2"/>
  <c r="ZA58" i="2"/>
  <c r="ZA51" i="2"/>
  <c r="ZA43" i="2"/>
  <c r="ZA46" i="2"/>
  <c r="ZA44" i="2"/>
  <c r="ZA42" i="2"/>
  <c r="ZA49" i="2"/>
  <c r="ZA36" i="2"/>
  <c r="ZA40" i="2"/>
  <c r="ZA39" i="2"/>
  <c r="ZA34" i="2"/>
  <c r="ZA41" i="2"/>
  <c r="ZG98" i="2"/>
  <c r="ZG97" i="2"/>
  <c r="ZG96" i="2"/>
  <c r="ZG94" i="2"/>
  <c r="ZG95" i="2"/>
  <c r="ZG93" i="2"/>
  <c r="ZG92" i="2"/>
  <c r="ZG91" i="2"/>
  <c r="ZG88" i="2"/>
  <c r="ZG89" i="2"/>
  <c r="ZG90" i="2"/>
  <c r="ZG86" i="2"/>
  <c r="ZG87" i="2"/>
  <c r="ZG85" i="2"/>
  <c r="ZG83" i="2"/>
  <c r="ZG84" i="2"/>
  <c r="ZG82" i="2"/>
  <c r="ZG81" i="2"/>
  <c r="ZG78" i="2"/>
  <c r="ZG80" i="2"/>
  <c r="ZG79" i="2"/>
  <c r="ZG70" i="2"/>
  <c r="ZG76" i="2"/>
  <c r="ZG73" i="2"/>
  <c r="ZG71" i="2"/>
  <c r="ZG72" i="2"/>
  <c r="ZG75" i="2"/>
  <c r="ZG62" i="2"/>
  <c r="ZG77" i="2"/>
  <c r="ZG63" i="2"/>
  <c r="ZG64" i="2"/>
  <c r="ZG69" i="2"/>
  <c r="ZG66" i="2"/>
  <c r="ZG60" i="2"/>
  <c r="ZG65" i="2"/>
  <c r="ZG59" i="2"/>
  <c r="ZG55" i="2"/>
  <c r="ZG68" i="2"/>
  <c r="ZG56" i="2"/>
  <c r="ZG61" i="2"/>
  <c r="ZG57" i="2"/>
  <c r="ZG52" i="2"/>
  <c r="ZG48" i="2"/>
  <c r="ZG53" i="2"/>
  <c r="ZG58" i="2"/>
  <c r="ZG50" i="2"/>
  <c r="ZG54" i="2"/>
  <c r="ZG51" i="2"/>
  <c r="ZG45" i="2"/>
  <c r="ZG49" i="2"/>
  <c r="ZG46" i="2"/>
  <c r="ZG47" i="2"/>
  <c r="ZG43" i="2"/>
  <c r="ZG36" i="2"/>
  <c r="ZG42" i="2"/>
  <c r="ZG38" i="2"/>
  <c r="ZG41" i="2"/>
  <c r="ZG34" i="2"/>
  <c r="ZG44" i="2"/>
  <c r="ZG40" i="2"/>
  <c r="ZG39" i="2"/>
  <c r="ZM98" i="2"/>
  <c r="ZM97" i="2"/>
  <c r="ZM96" i="2"/>
  <c r="ZM94" i="2"/>
  <c r="ZM92" i="2"/>
  <c r="ZM95" i="2"/>
  <c r="ZM93" i="2"/>
  <c r="ZM91" i="2"/>
  <c r="ZM88" i="2"/>
  <c r="ZM89" i="2"/>
  <c r="ZM90" i="2"/>
  <c r="ZM86" i="2"/>
  <c r="ZM87" i="2"/>
  <c r="ZM85" i="2"/>
  <c r="ZM83" i="2"/>
  <c r="ZM84" i="2"/>
  <c r="ZM82" i="2"/>
  <c r="ZM79" i="2"/>
  <c r="ZM78" i="2"/>
  <c r="ZM80" i="2"/>
  <c r="ZM70" i="2"/>
  <c r="ZM73" i="2"/>
  <c r="ZM71" i="2"/>
  <c r="ZM81" i="2"/>
  <c r="ZM77" i="2"/>
  <c r="ZM72" i="2"/>
  <c r="ZM76" i="2"/>
  <c r="ZM75" i="2"/>
  <c r="ZM62" i="2"/>
  <c r="ZM69" i="2"/>
  <c r="ZM63" i="2"/>
  <c r="ZM64" i="2"/>
  <c r="ZM68" i="2"/>
  <c r="ZM66" i="2"/>
  <c r="ZM60" i="2"/>
  <c r="ZM59" i="2"/>
  <c r="ZM61" i="2"/>
  <c r="ZM55" i="2"/>
  <c r="ZM56" i="2"/>
  <c r="ZM65" i="2"/>
  <c r="ZM57" i="2"/>
  <c r="ZM58" i="2"/>
  <c r="ZM54" i="2"/>
  <c r="ZM52" i="2"/>
  <c r="ZM48" i="2"/>
  <c r="ZM53" i="2"/>
  <c r="ZM50" i="2"/>
  <c r="ZM47" i="2"/>
  <c r="ZM45" i="2"/>
  <c r="ZM46" i="2"/>
  <c r="ZM51" i="2"/>
  <c r="ZM44" i="2"/>
  <c r="ZM42" i="2"/>
  <c r="ZM43" i="2"/>
  <c r="ZM49" i="2"/>
  <c r="ZM36" i="2"/>
  <c r="ZM41" i="2"/>
  <c r="ZM40" i="2"/>
  <c r="ZM38" i="2"/>
  <c r="ZM34" i="2"/>
  <c r="ZS98" i="2"/>
  <c r="ZS97" i="2"/>
  <c r="ZS96" i="2"/>
  <c r="ZS94" i="2"/>
  <c r="ZS92" i="2"/>
  <c r="ZS95" i="2"/>
  <c r="ZS88" i="2"/>
  <c r="ZS93" i="2"/>
  <c r="ZS89" i="2"/>
  <c r="ZS91" i="2"/>
  <c r="ZS90" i="2"/>
  <c r="ZS86" i="2"/>
  <c r="ZS87" i="2"/>
  <c r="ZS85" i="2"/>
  <c r="ZS83" i="2"/>
  <c r="ZS84" i="2"/>
  <c r="ZS82" i="2"/>
  <c r="ZS78" i="2"/>
  <c r="ZS79" i="2"/>
  <c r="ZS81" i="2"/>
  <c r="ZS70" i="2"/>
  <c r="ZS73" i="2"/>
  <c r="ZS71" i="2"/>
  <c r="ZS72" i="2"/>
  <c r="ZS80" i="2"/>
  <c r="ZS75" i="2"/>
  <c r="ZS77" i="2"/>
  <c r="ZS76" i="2"/>
  <c r="ZS62" i="2"/>
  <c r="ZS68" i="2"/>
  <c r="ZS63" i="2"/>
  <c r="ZS64" i="2"/>
  <c r="ZS66" i="2"/>
  <c r="ZS60" i="2"/>
  <c r="ZS61" i="2"/>
  <c r="ZS59" i="2"/>
  <c r="ZS65" i="2"/>
  <c r="ZS55" i="2"/>
  <c r="ZS69" i="2"/>
  <c r="ZS56" i="2"/>
  <c r="ZS57" i="2"/>
  <c r="ZS52" i="2"/>
  <c r="ZS48" i="2"/>
  <c r="ZS53" i="2"/>
  <c r="ZS50" i="2"/>
  <c r="ZS54" i="2"/>
  <c r="ZS51" i="2"/>
  <c r="ZS45" i="2"/>
  <c r="ZS58" i="2"/>
  <c r="ZS49" i="2"/>
  <c r="ZS47" i="2"/>
  <c r="ZS43" i="2"/>
  <c r="ZS46" i="2"/>
  <c r="ZS36" i="2"/>
  <c r="ZS44" i="2"/>
  <c r="ZS39" i="2"/>
  <c r="ZS38" i="2"/>
  <c r="ZS34" i="2"/>
  <c r="ZS42" i="2"/>
  <c r="ZS41" i="2"/>
  <c r="ZS40" i="2"/>
  <c r="ZY98" i="2"/>
  <c r="ZY96" i="2"/>
  <c r="ZY94" i="2"/>
  <c r="ZY95" i="2"/>
  <c r="ZY92" i="2"/>
  <c r="ZY97" i="2"/>
  <c r="ZY91" i="2"/>
  <c r="ZY93" i="2"/>
  <c r="ZY88" i="2"/>
  <c r="ZY89" i="2"/>
  <c r="ZY90" i="2"/>
  <c r="ZY86" i="2"/>
  <c r="ZY87" i="2"/>
  <c r="ZY85" i="2"/>
  <c r="ZY83" i="2"/>
  <c r="ZY84" i="2"/>
  <c r="ZY82" i="2"/>
  <c r="ZY79" i="2"/>
  <c r="ZY78" i="2"/>
  <c r="ZY81" i="2"/>
  <c r="ZY80" i="2"/>
  <c r="ZY70" i="2"/>
  <c r="ZY76" i="2"/>
  <c r="ZY73" i="2"/>
  <c r="ZY71" i="2"/>
  <c r="ZY77" i="2"/>
  <c r="ZY72" i="2"/>
  <c r="ZY75" i="2"/>
  <c r="ZY62" i="2"/>
  <c r="ZY63" i="2"/>
  <c r="ZY64" i="2"/>
  <c r="ZY69" i="2"/>
  <c r="ZY66" i="2"/>
  <c r="ZY60" i="2"/>
  <c r="ZY65" i="2"/>
  <c r="ZY59" i="2"/>
  <c r="ZY68" i="2"/>
  <c r="ZY55" i="2"/>
  <c r="ZY56" i="2"/>
  <c r="ZY61" i="2"/>
  <c r="ZY57" i="2"/>
  <c r="ZY54" i="2"/>
  <c r="ZY52" i="2"/>
  <c r="ZY48" i="2"/>
  <c r="ZY53" i="2"/>
  <c r="ZY58" i="2"/>
  <c r="ZY50" i="2"/>
  <c r="ZY45" i="2"/>
  <c r="ZY46" i="2"/>
  <c r="ZY47" i="2"/>
  <c r="ZY51" i="2"/>
  <c r="ZY49" i="2"/>
  <c r="ZY44" i="2"/>
  <c r="ZY42" i="2"/>
  <c r="ZY43" i="2"/>
  <c r="ZY36" i="2"/>
  <c r="ZY40" i="2"/>
  <c r="ZY41" i="2"/>
  <c r="ZY34" i="2"/>
  <c r="ZY39" i="2"/>
  <c r="ZY38" i="2"/>
  <c r="AAE98" i="2"/>
  <c r="AAE97" i="2"/>
  <c r="AAE96" i="2"/>
  <c r="AAE94" i="2"/>
  <c r="AAE92" i="2"/>
  <c r="AAE93" i="2"/>
  <c r="AAE95" i="2"/>
  <c r="AAE91" i="2"/>
  <c r="AAE88" i="2"/>
  <c r="AAE89" i="2"/>
  <c r="AAE90" i="2"/>
  <c r="AAE86" i="2"/>
  <c r="AAE87" i="2"/>
  <c r="AAE85" i="2"/>
  <c r="AAE83" i="2"/>
  <c r="AAE84" i="2"/>
  <c r="AAE82" i="2"/>
  <c r="AAE78" i="2"/>
  <c r="AAE80" i="2"/>
  <c r="AAE81" i="2"/>
  <c r="AAE79" i="2"/>
  <c r="AAE70" i="2"/>
  <c r="AAE73" i="2"/>
  <c r="AAE71" i="2"/>
  <c r="AAE72" i="2"/>
  <c r="AAE76" i="2"/>
  <c r="AAE75" i="2"/>
  <c r="AAE62" i="2"/>
  <c r="AAE69" i="2"/>
  <c r="AAE63" i="2"/>
  <c r="AAE64" i="2"/>
  <c r="AAE68" i="2"/>
  <c r="AAE66" i="2"/>
  <c r="AAE60" i="2"/>
  <c r="AAE59" i="2"/>
  <c r="AAE61" i="2"/>
  <c r="AAE55" i="2"/>
  <c r="AAE56" i="2"/>
  <c r="AAE77" i="2"/>
  <c r="AAE65" i="2"/>
  <c r="AAE57" i="2"/>
  <c r="AAE58" i="2"/>
  <c r="AAE52" i="2"/>
  <c r="AAE48" i="2"/>
  <c r="AAE53" i="2"/>
  <c r="AAE50" i="2"/>
  <c r="AAE54" i="2"/>
  <c r="AAE51" i="2"/>
  <c r="AAE45" i="2"/>
  <c r="AAE49" i="2"/>
  <c r="AAE46" i="2"/>
  <c r="AAE47" i="2"/>
  <c r="AAE44" i="2"/>
  <c r="AAE42" i="2"/>
  <c r="AAE38" i="2"/>
  <c r="AAE36" i="2"/>
  <c r="AAE41" i="2"/>
  <c r="AAE34" i="2"/>
  <c r="AAE43" i="2"/>
  <c r="AAE40" i="2"/>
  <c r="AAK98" i="2"/>
  <c r="AAK97" i="2"/>
  <c r="AAK96" i="2"/>
  <c r="AAK94" i="2"/>
  <c r="AAK95" i="2"/>
  <c r="AAK88" i="2"/>
  <c r="AAK89" i="2"/>
  <c r="AAK93" i="2"/>
  <c r="AAK91" i="2"/>
  <c r="AAK90" i="2"/>
  <c r="AAK92" i="2"/>
  <c r="AAK86" i="2"/>
  <c r="AAK87" i="2"/>
  <c r="AAK85" i="2"/>
  <c r="AAK83" i="2"/>
  <c r="AAK84" i="2"/>
  <c r="AAK82" i="2"/>
  <c r="AAK79" i="2"/>
  <c r="AAK78" i="2"/>
  <c r="AAK81" i="2"/>
  <c r="AAK70" i="2"/>
  <c r="AAK73" i="2"/>
  <c r="AAK71" i="2"/>
  <c r="AAK80" i="2"/>
  <c r="AAK77" i="2"/>
  <c r="AAK72" i="2"/>
  <c r="AAK75" i="2"/>
  <c r="AAK62" i="2"/>
  <c r="AAK68" i="2"/>
  <c r="AAK63" i="2"/>
  <c r="AAK64" i="2"/>
  <c r="AAK76" i="2"/>
  <c r="AAK66" i="2"/>
  <c r="AAK60" i="2"/>
  <c r="AAK61" i="2"/>
  <c r="AAK59" i="2"/>
  <c r="AAK69" i="2"/>
  <c r="AAK65" i="2"/>
  <c r="AAK55" i="2"/>
  <c r="AAK56" i="2"/>
  <c r="AAK57" i="2"/>
  <c r="AAK54" i="2"/>
  <c r="AAK52" i="2"/>
  <c r="AAK48" i="2"/>
  <c r="AAK53" i="2"/>
  <c r="AAK50" i="2"/>
  <c r="AAK47" i="2"/>
  <c r="AAK45" i="2"/>
  <c r="AAK58" i="2"/>
  <c r="AAK51" i="2"/>
  <c r="AAK43" i="2"/>
  <c r="AAK49" i="2"/>
  <c r="AAK46" i="2"/>
  <c r="AAK44" i="2"/>
  <c r="AAK42" i="2"/>
  <c r="AAK36" i="2"/>
  <c r="AAK40" i="2"/>
  <c r="AAK39" i="2"/>
  <c r="AAK34" i="2"/>
  <c r="AAK41" i="2"/>
  <c r="AAQ98" i="2"/>
  <c r="AAQ97" i="2"/>
  <c r="AAQ96" i="2"/>
  <c r="AAQ94" i="2"/>
  <c r="AAQ95" i="2"/>
  <c r="AAQ93" i="2"/>
  <c r="AAQ91" i="2"/>
  <c r="AAQ88" i="2"/>
  <c r="AAQ92" i="2"/>
  <c r="AAQ89" i="2"/>
  <c r="AAQ90" i="2"/>
  <c r="AAQ86" i="2"/>
  <c r="AAQ87" i="2"/>
  <c r="AAQ83" i="2"/>
  <c r="AAQ85" i="2"/>
  <c r="AAQ84" i="2"/>
  <c r="AAQ82" i="2"/>
  <c r="AAQ81" i="2"/>
  <c r="AAQ78" i="2"/>
  <c r="AAQ80" i="2"/>
  <c r="AAQ79" i="2"/>
  <c r="AAQ70" i="2"/>
  <c r="AAQ76" i="2"/>
  <c r="AAQ73" i="2"/>
  <c r="AAQ71" i="2"/>
  <c r="AAQ72" i="2"/>
  <c r="AAQ75" i="2"/>
  <c r="AAQ62" i="2"/>
  <c r="AAQ63" i="2"/>
  <c r="AAQ64" i="2"/>
  <c r="AAQ69" i="2"/>
  <c r="AAQ77" i="2"/>
  <c r="AAQ66" i="2"/>
  <c r="AAQ60" i="2"/>
  <c r="AAQ65" i="2"/>
  <c r="AAQ59" i="2"/>
  <c r="AAQ55" i="2"/>
  <c r="AAQ56" i="2"/>
  <c r="AAQ61" i="2"/>
  <c r="AAQ57" i="2"/>
  <c r="AAQ68" i="2"/>
  <c r="AAQ52" i="2"/>
  <c r="AAQ48" i="2"/>
  <c r="AAQ53" i="2"/>
  <c r="AAQ58" i="2"/>
  <c r="AAQ50" i="2"/>
  <c r="AAQ54" i="2"/>
  <c r="AAQ51" i="2"/>
  <c r="AAQ45" i="2"/>
  <c r="AAQ49" i="2"/>
  <c r="AAQ46" i="2"/>
  <c r="AAQ47" i="2"/>
  <c r="AAQ36" i="2"/>
  <c r="AAQ44" i="2"/>
  <c r="AAQ43" i="2"/>
  <c r="AAQ38" i="2"/>
  <c r="AAQ41" i="2"/>
  <c r="AAQ42" i="2"/>
  <c r="AAQ34" i="2"/>
  <c r="AAQ40" i="2"/>
  <c r="AAQ39" i="2"/>
  <c r="AAW98" i="2"/>
  <c r="AAW97" i="2"/>
  <c r="AAW96" i="2"/>
  <c r="AAW94" i="2"/>
  <c r="AAW93" i="2"/>
  <c r="AAW92" i="2"/>
  <c r="AAW95" i="2"/>
  <c r="AAW91" i="2"/>
  <c r="AAW88" i="2"/>
  <c r="AAW89" i="2"/>
  <c r="AAW90" i="2"/>
  <c r="AAW86" i="2"/>
  <c r="AAW87" i="2"/>
  <c r="AAW85" i="2"/>
  <c r="AAW83" i="2"/>
  <c r="AAW84" i="2"/>
  <c r="AAW82" i="2"/>
  <c r="AAW79" i="2"/>
  <c r="AAW78" i="2"/>
  <c r="AAW80" i="2"/>
  <c r="AAW70" i="2"/>
  <c r="AAW81" i="2"/>
  <c r="AAW73" i="2"/>
  <c r="AAW71" i="2"/>
  <c r="AAW77" i="2"/>
  <c r="AAW72" i="2"/>
  <c r="AAW76" i="2"/>
  <c r="AAW75" i="2"/>
  <c r="AAW62" i="2"/>
  <c r="AAW69" i="2"/>
  <c r="AAW63" i="2"/>
  <c r="AAW64" i="2"/>
  <c r="AAW68" i="2"/>
  <c r="AAW66" i="2"/>
  <c r="AAW60" i="2"/>
  <c r="AAW59" i="2"/>
  <c r="AAW61" i="2"/>
  <c r="AAW55" i="2"/>
  <c r="AAW56" i="2"/>
  <c r="AAW65" i="2"/>
  <c r="AAW57" i="2"/>
  <c r="AAW58" i="2"/>
  <c r="AAW54" i="2"/>
  <c r="AAW52" i="2"/>
  <c r="AAW48" i="2"/>
  <c r="AAW53" i="2"/>
  <c r="AAW50" i="2"/>
  <c r="AAW47" i="2"/>
  <c r="AAW45" i="2"/>
  <c r="AAW46" i="2"/>
  <c r="AAW51" i="2"/>
  <c r="AAW44" i="2"/>
  <c r="AAW42" i="2"/>
  <c r="AAW43" i="2"/>
  <c r="AAW49" i="2"/>
  <c r="AAW36" i="2"/>
  <c r="AAW41" i="2"/>
  <c r="AAW40" i="2"/>
  <c r="AAW38" i="2"/>
  <c r="AAW34" i="2"/>
  <c r="ABC98" i="2"/>
  <c r="ABC96" i="2"/>
  <c r="ABC97" i="2"/>
  <c r="ABC94" i="2"/>
  <c r="ABC93" i="2"/>
  <c r="ABC95" i="2"/>
  <c r="ABC88" i="2"/>
  <c r="ABC89" i="2"/>
  <c r="ABC91" i="2"/>
  <c r="ABC90" i="2"/>
  <c r="ABC92" i="2"/>
  <c r="ABC86" i="2"/>
  <c r="ABC87" i="2"/>
  <c r="ABC83" i="2"/>
  <c r="ABC85" i="2"/>
  <c r="ABC84" i="2"/>
  <c r="ABC82" i="2"/>
  <c r="ABC78" i="2"/>
  <c r="ABC79" i="2"/>
  <c r="ABC81" i="2"/>
  <c r="ABC70" i="2"/>
  <c r="ABC80" i="2"/>
  <c r="ABC73" i="2"/>
  <c r="ABC71" i="2"/>
  <c r="ABC72" i="2"/>
  <c r="ABC75" i="2"/>
  <c r="ABC62" i="2"/>
  <c r="ABC68" i="2"/>
  <c r="ABC63" i="2"/>
  <c r="ABC76" i="2"/>
  <c r="ABC64" i="2"/>
  <c r="ABC77" i="2"/>
  <c r="ABC66" i="2"/>
  <c r="ABC60" i="2"/>
  <c r="ABC61" i="2"/>
  <c r="ABC59" i="2"/>
  <c r="ABC65" i="2"/>
  <c r="ABC55" i="2"/>
  <c r="ABC56" i="2"/>
  <c r="ABC57" i="2"/>
  <c r="ABC69" i="2"/>
  <c r="ABC52" i="2"/>
  <c r="ABC48" i="2"/>
  <c r="ABC53" i="2"/>
  <c r="ABC50" i="2"/>
  <c r="ABC54" i="2"/>
  <c r="ABC58" i="2"/>
  <c r="ABC51" i="2"/>
  <c r="ABC45" i="2"/>
  <c r="ABC49" i="2"/>
  <c r="ABC47" i="2"/>
  <c r="ABC46" i="2"/>
  <c r="ABC43" i="2"/>
  <c r="ABC36" i="2"/>
  <c r="ABC42" i="2"/>
  <c r="ABC39" i="2"/>
  <c r="ABC44" i="2"/>
  <c r="ABC38" i="2"/>
  <c r="ABC34" i="2"/>
  <c r="ABC41" i="2"/>
  <c r="ABC40" i="2"/>
  <c r="ABI98" i="2"/>
  <c r="ABI97" i="2"/>
  <c r="ABI96" i="2"/>
  <c r="ABI94" i="2"/>
  <c r="ABI92" i="2"/>
  <c r="ABI95" i="2"/>
  <c r="ABI91" i="2"/>
  <c r="ABI88" i="2"/>
  <c r="ABI93" i="2"/>
  <c r="ABI89" i="2"/>
  <c r="ABI90" i="2"/>
  <c r="ABI86" i="2"/>
  <c r="ABI87" i="2"/>
  <c r="ABI85" i="2"/>
  <c r="ABI83" i="2"/>
  <c r="ABI84" i="2"/>
  <c r="ABI82" i="2"/>
  <c r="ABI79" i="2"/>
  <c r="ABI78" i="2"/>
  <c r="ABI81" i="2"/>
  <c r="ABI80" i="2"/>
  <c r="ABI70" i="2"/>
  <c r="ABI76" i="2"/>
  <c r="ABI73" i="2"/>
  <c r="ABI71" i="2"/>
  <c r="ABI77" i="2"/>
  <c r="ABI72" i="2"/>
  <c r="ABI75" i="2"/>
  <c r="ABI62" i="2"/>
  <c r="ABI63" i="2"/>
  <c r="ABI64" i="2"/>
  <c r="ABI69" i="2"/>
  <c r="ABI66" i="2"/>
  <c r="ABI60" i="2"/>
  <c r="ABI68" i="2"/>
  <c r="ABI65" i="2"/>
  <c r="ABI59" i="2"/>
  <c r="ABI55" i="2"/>
  <c r="ABI56" i="2"/>
  <c r="ABI61" i="2"/>
  <c r="ABI57" i="2"/>
  <c r="ABI54" i="2"/>
  <c r="ABI52" i="2"/>
  <c r="ABI48" i="2"/>
  <c r="ABI53" i="2"/>
  <c r="ABI58" i="2"/>
  <c r="ABI50" i="2"/>
  <c r="ABI45" i="2"/>
  <c r="ABI46" i="2"/>
  <c r="ABI44" i="2"/>
  <c r="ABI42" i="2"/>
  <c r="ABI51" i="2"/>
  <c r="ABI49" i="2"/>
  <c r="ABI43" i="2"/>
  <c r="ABI47" i="2"/>
  <c r="ABI36" i="2"/>
  <c r="ABI40" i="2"/>
  <c r="ABI41" i="2"/>
  <c r="ABI34" i="2"/>
  <c r="ABI39" i="2"/>
  <c r="ABI38" i="2"/>
  <c r="ABO98" i="2"/>
  <c r="ABO97" i="2"/>
  <c r="ABO96" i="2"/>
  <c r="ABO94" i="2"/>
  <c r="ABO95" i="2"/>
  <c r="ABO93" i="2"/>
  <c r="ABO91" i="2"/>
  <c r="ABO88" i="2"/>
  <c r="ABO89" i="2"/>
  <c r="ABO90" i="2"/>
  <c r="ABO86" i="2"/>
  <c r="ABO87" i="2"/>
  <c r="ABO83" i="2"/>
  <c r="ABO85" i="2"/>
  <c r="ABO84" i="2"/>
  <c r="ABO82" i="2"/>
  <c r="ABO78" i="2"/>
  <c r="ABO80" i="2"/>
  <c r="ABO92" i="2"/>
  <c r="ABO81" i="2"/>
  <c r="ABO79" i="2"/>
  <c r="ABO70" i="2"/>
  <c r="ABO73" i="2"/>
  <c r="ABO71" i="2"/>
  <c r="ABO72" i="2"/>
  <c r="ABO76" i="2"/>
  <c r="ABO75" i="2"/>
  <c r="ABO62" i="2"/>
  <c r="ABO69" i="2"/>
  <c r="ABO63" i="2"/>
  <c r="ABO77" i="2"/>
  <c r="ABO64" i="2"/>
  <c r="ABO68" i="2"/>
  <c r="ABO66" i="2"/>
  <c r="ABO60" i="2"/>
  <c r="ABO59" i="2"/>
  <c r="ABO61" i="2"/>
  <c r="ABO55" i="2"/>
  <c r="ABO56" i="2"/>
  <c r="ABO65" i="2"/>
  <c r="ABO57" i="2"/>
  <c r="ABO58" i="2"/>
  <c r="ABO52" i="2"/>
  <c r="ABO48" i="2"/>
  <c r="ABO53" i="2"/>
  <c r="ABO50" i="2"/>
  <c r="ABO54" i="2"/>
  <c r="ABO51" i="2"/>
  <c r="ABO45" i="2"/>
  <c r="ABO49" i="2"/>
  <c r="ABO46" i="2"/>
  <c r="ABO47" i="2"/>
  <c r="ABO44" i="2"/>
  <c r="ABO42" i="2"/>
  <c r="ABO38" i="2"/>
  <c r="ABO36" i="2"/>
  <c r="ABO43" i="2"/>
  <c r="ABO41" i="2"/>
  <c r="ABO37" i="2"/>
  <c r="ABO34" i="2"/>
  <c r="ABO40" i="2"/>
  <c r="ABU98" i="2"/>
  <c r="ABU97" i="2"/>
  <c r="ABU96" i="2"/>
  <c r="ABU94" i="2"/>
  <c r="ABU93" i="2"/>
  <c r="ABU95" i="2"/>
  <c r="ABU92" i="2"/>
  <c r="ABU88" i="2"/>
  <c r="ABU89" i="2"/>
  <c r="ABU90" i="2"/>
  <c r="ABU86" i="2"/>
  <c r="ABU87" i="2"/>
  <c r="ABU85" i="2"/>
  <c r="ABU83" i="2"/>
  <c r="ABU91" i="2"/>
  <c r="ABU84" i="2"/>
  <c r="ABU82" i="2"/>
  <c r="ABU79" i="2"/>
  <c r="ABU78" i="2"/>
  <c r="ABU81" i="2"/>
  <c r="ABU80" i="2"/>
  <c r="ABU70" i="2"/>
  <c r="ABU73" i="2"/>
  <c r="ABU71" i="2"/>
  <c r="ABU77" i="2"/>
  <c r="ABU72" i="2"/>
  <c r="ABU75" i="2"/>
  <c r="ABU76" i="2"/>
  <c r="ABU62" i="2"/>
  <c r="ABU68" i="2"/>
  <c r="ABU63" i="2"/>
  <c r="ABU64" i="2"/>
  <c r="ABU66" i="2"/>
  <c r="ABU60" i="2"/>
  <c r="ABU69" i="2"/>
  <c r="ABU61" i="2"/>
  <c r="ABU59" i="2"/>
  <c r="ABU53" i="2"/>
  <c r="ABU65" i="2"/>
  <c r="ABU55" i="2"/>
  <c r="ABU56" i="2"/>
  <c r="ABU57" i="2"/>
  <c r="ABU54" i="2"/>
  <c r="ABU52" i="2"/>
  <c r="ABU48" i="2"/>
  <c r="ABU50" i="2"/>
  <c r="ABU47" i="2"/>
  <c r="ABU45" i="2"/>
  <c r="ABU51" i="2"/>
  <c r="ABU43" i="2"/>
  <c r="ABU58" i="2"/>
  <c r="ABU49" i="2"/>
  <c r="ABU44" i="2"/>
  <c r="ABU42" i="2"/>
  <c r="ABU46" i="2"/>
  <c r="ABU36" i="2"/>
  <c r="ABU40" i="2"/>
  <c r="ABU39" i="2"/>
  <c r="ABU34" i="2"/>
  <c r="ABU41" i="2"/>
  <c r="ACA98" i="2"/>
  <c r="ACA97" i="2"/>
  <c r="ACA96" i="2"/>
  <c r="ACA94" i="2"/>
  <c r="ACA93" i="2"/>
  <c r="ACA95" i="2"/>
  <c r="ACA92" i="2"/>
  <c r="ACA91" i="2"/>
  <c r="ACA88" i="2"/>
  <c r="ACA89" i="2"/>
  <c r="ACA90" i="2"/>
  <c r="ACA86" i="2"/>
  <c r="ACA87" i="2"/>
  <c r="ACA83" i="2"/>
  <c r="ACA85" i="2"/>
  <c r="ACA84" i="2"/>
  <c r="ACA82" i="2"/>
  <c r="ACA81" i="2"/>
  <c r="ACA78" i="2"/>
  <c r="ACA80" i="2"/>
  <c r="ACA79" i="2"/>
  <c r="ACA70" i="2"/>
  <c r="ACA76" i="2"/>
  <c r="ACA73" i="2"/>
  <c r="ACA71" i="2"/>
  <c r="ACA72" i="2"/>
  <c r="ACA75" i="2"/>
  <c r="ACA62" i="2"/>
  <c r="ACA77" i="2"/>
  <c r="ACA63" i="2"/>
  <c r="ACA64" i="2"/>
  <c r="ACA69" i="2"/>
  <c r="ACA66" i="2"/>
  <c r="ACA60" i="2"/>
  <c r="ACA65" i="2"/>
  <c r="ACA59" i="2"/>
  <c r="ACA53" i="2"/>
  <c r="ACA55" i="2"/>
  <c r="ACA56" i="2"/>
  <c r="ACA61" i="2"/>
  <c r="ACA57" i="2"/>
  <c r="ACA52" i="2"/>
  <c r="ACA48" i="2"/>
  <c r="ACA58" i="2"/>
  <c r="ACA50" i="2"/>
  <c r="ACA54" i="2"/>
  <c r="ACA68" i="2"/>
  <c r="ACA51" i="2"/>
  <c r="ACA45" i="2"/>
  <c r="ACA49" i="2"/>
  <c r="ACA46" i="2"/>
  <c r="ACA47" i="2"/>
  <c r="ACA42" i="2"/>
  <c r="ACA36" i="2"/>
  <c r="ACA38" i="2"/>
  <c r="ACA44" i="2"/>
  <c r="ACA41" i="2"/>
  <c r="ACA43" i="2"/>
  <c r="ACA37" i="2"/>
  <c r="ACA34" i="2"/>
  <c r="ACA40" i="2"/>
  <c r="ACA39" i="2"/>
  <c r="ACG98" i="2"/>
  <c r="ACG97" i="2"/>
  <c r="ACG96" i="2"/>
  <c r="ACG94" i="2"/>
  <c r="ACG95" i="2"/>
  <c r="ACG93" i="2"/>
  <c r="ACG88" i="2"/>
  <c r="ACG89" i="2"/>
  <c r="ACG90" i="2"/>
  <c r="ACG91" i="2"/>
  <c r="ACG86" i="2"/>
  <c r="ACG92" i="2"/>
  <c r="ACG87" i="2"/>
  <c r="ACG85" i="2"/>
  <c r="ACG83" i="2"/>
  <c r="ACG84" i="2"/>
  <c r="ACG82" i="2"/>
  <c r="ACG79" i="2"/>
  <c r="ACG78" i="2"/>
  <c r="ACG80" i="2"/>
  <c r="ACG81" i="2"/>
  <c r="ACG70" i="2"/>
  <c r="ACG73" i="2"/>
  <c r="ACG71" i="2"/>
  <c r="ACG77" i="2"/>
  <c r="ACG72" i="2"/>
  <c r="ACG76" i="2"/>
  <c r="ACG75" i="2"/>
  <c r="ACG62" i="2"/>
  <c r="ACG69" i="2"/>
  <c r="ACG63" i="2"/>
  <c r="ACG64" i="2"/>
  <c r="ACG68" i="2"/>
  <c r="ACG66" i="2"/>
  <c r="ACG60" i="2"/>
  <c r="ACG59" i="2"/>
  <c r="ACG53" i="2"/>
  <c r="ACG61" i="2"/>
  <c r="ACG55" i="2"/>
  <c r="ACG56" i="2"/>
  <c r="ACG65" i="2"/>
  <c r="ACG57" i="2"/>
  <c r="ACG58" i="2"/>
  <c r="ACG54" i="2"/>
  <c r="ACG52" i="2"/>
  <c r="ACG48" i="2"/>
  <c r="ACG50" i="2"/>
  <c r="ACG47" i="2"/>
  <c r="ACG45" i="2"/>
  <c r="ACG46" i="2"/>
  <c r="ACG51" i="2"/>
  <c r="ACG44" i="2"/>
  <c r="ACG42" i="2"/>
  <c r="ACG49" i="2"/>
  <c r="ACG43" i="2"/>
  <c r="ACG36" i="2"/>
  <c r="ACG41" i="2"/>
  <c r="ACG40" i="2"/>
  <c r="ACG38" i="2"/>
  <c r="ACG34" i="2"/>
  <c r="ACG37" i="2"/>
  <c r="ACM98" i="2"/>
  <c r="ACM97" i="2"/>
  <c r="ACM96" i="2"/>
  <c r="ACM94" i="2"/>
  <c r="ACM93" i="2"/>
  <c r="ACM92" i="2"/>
  <c r="ACM91" i="2"/>
  <c r="ACM88" i="2"/>
  <c r="ACM95" i="2"/>
  <c r="ACM89" i="2"/>
  <c r="ACM90" i="2"/>
  <c r="ACM86" i="2"/>
  <c r="ACM87" i="2"/>
  <c r="ACM83" i="2"/>
  <c r="ACM85" i="2"/>
  <c r="ACM84" i="2"/>
  <c r="ACM82" i="2"/>
  <c r="ACM78" i="2"/>
  <c r="ACM79" i="2"/>
  <c r="ACM81" i="2"/>
  <c r="ACM70" i="2"/>
  <c r="ACM73" i="2"/>
  <c r="ACM71" i="2"/>
  <c r="ACM72" i="2"/>
  <c r="ACM75" i="2"/>
  <c r="ACM77" i="2"/>
  <c r="ACM62" i="2"/>
  <c r="ACM68" i="2"/>
  <c r="ACM63" i="2"/>
  <c r="ACM64" i="2"/>
  <c r="ACM80" i="2"/>
  <c r="ACM76" i="2"/>
  <c r="ACM66" i="2"/>
  <c r="ACM60" i="2"/>
  <c r="ACM61" i="2"/>
  <c r="ACM59" i="2"/>
  <c r="ACM53" i="2"/>
  <c r="ACM65" i="2"/>
  <c r="ACM55" i="2"/>
  <c r="ACM56" i="2"/>
  <c r="ACM57" i="2"/>
  <c r="ACM52" i="2"/>
  <c r="ACM48" i="2"/>
  <c r="ACM50" i="2"/>
  <c r="ACM54" i="2"/>
  <c r="ACM58" i="2"/>
  <c r="ACM69" i="2"/>
  <c r="ACM51" i="2"/>
  <c r="ACM45" i="2"/>
  <c r="ACM49" i="2"/>
  <c r="ACM47" i="2"/>
  <c r="ACM46" i="2"/>
  <c r="ACM43" i="2"/>
  <c r="ACM44" i="2"/>
  <c r="ACM37" i="2"/>
  <c r="ACM36" i="2"/>
  <c r="ACM42" i="2"/>
  <c r="ACM39" i="2"/>
  <c r="ACM38" i="2"/>
  <c r="ACM34" i="2"/>
  <c r="ACM41" i="2"/>
  <c r="ACM40" i="2"/>
  <c r="ACS98" i="2"/>
  <c r="ACS97" i="2"/>
  <c r="ACS96" i="2"/>
  <c r="ACS94" i="2"/>
  <c r="ACS92" i="2"/>
  <c r="ACS95" i="2"/>
  <c r="ACS88" i="2"/>
  <c r="ACS89" i="2"/>
  <c r="ACS90" i="2"/>
  <c r="ACS93" i="2"/>
  <c r="ACS91" i="2"/>
  <c r="ACS86" i="2"/>
  <c r="ACS87" i="2"/>
  <c r="ACS85" i="2"/>
  <c r="ACS83" i="2"/>
  <c r="ACS84" i="2"/>
  <c r="ACS82" i="2"/>
  <c r="ACS79" i="2"/>
  <c r="ACS78" i="2"/>
  <c r="ACS81" i="2"/>
  <c r="ACS80" i="2"/>
  <c r="ACS70" i="2"/>
  <c r="ACS76" i="2"/>
  <c r="ACS73" i="2"/>
  <c r="ACS71" i="2"/>
  <c r="ACS77" i="2"/>
  <c r="ACS72" i="2"/>
  <c r="ACS75" i="2"/>
  <c r="ACS62" i="2"/>
  <c r="ACS63" i="2"/>
  <c r="ACS64" i="2"/>
  <c r="ACS69" i="2"/>
  <c r="ACS66" i="2"/>
  <c r="ACS60" i="2"/>
  <c r="ACS65" i="2"/>
  <c r="ACS59" i="2"/>
  <c r="ACS53" i="2"/>
  <c r="ACS55" i="2"/>
  <c r="ACS56" i="2"/>
  <c r="ACS68" i="2"/>
  <c r="ACS61" i="2"/>
  <c r="ACS57" i="2"/>
  <c r="ACS54" i="2"/>
  <c r="ACS52" i="2"/>
  <c r="ACS48" i="2"/>
  <c r="ACS58" i="2"/>
  <c r="ACS50" i="2"/>
  <c r="ACS45" i="2"/>
  <c r="ACS46" i="2"/>
  <c r="ACS49" i="2"/>
  <c r="ACS44" i="2"/>
  <c r="ACS42" i="2"/>
  <c r="ACS47" i="2"/>
  <c r="ACS43" i="2"/>
  <c r="ACS51" i="2"/>
  <c r="ACS36" i="2"/>
  <c r="ACS40" i="2"/>
  <c r="ACS41" i="2"/>
  <c r="ACS34" i="2"/>
  <c r="ACS39" i="2"/>
  <c r="ACS38" i="2"/>
  <c r="ACY98" i="2"/>
  <c r="ACY97" i="2"/>
  <c r="ACY96" i="2"/>
  <c r="ACY94" i="2"/>
  <c r="ACY95" i="2"/>
  <c r="ACY92" i="2"/>
  <c r="ACY91" i="2"/>
  <c r="ACY88" i="2"/>
  <c r="ACY93" i="2"/>
  <c r="ACY89" i="2"/>
  <c r="ACY90" i="2"/>
  <c r="ACY86" i="2"/>
  <c r="ACY87" i="2"/>
  <c r="ACY83" i="2"/>
  <c r="ACY85" i="2"/>
  <c r="ACY84" i="2"/>
  <c r="ACY82" i="2"/>
  <c r="ACY78" i="2"/>
  <c r="ACY80" i="2"/>
  <c r="ACY81" i="2"/>
  <c r="ACY79" i="2"/>
  <c r="ACY70" i="2"/>
  <c r="ACY73" i="2"/>
  <c r="ACY71" i="2"/>
  <c r="ACY72" i="2"/>
  <c r="ACY76" i="2"/>
  <c r="ACY75" i="2"/>
  <c r="ACY62" i="2"/>
  <c r="ACY69" i="2"/>
  <c r="ACY63" i="2"/>
  <c r="ACY64" i="2"/>
  <c r="ACY68" i="2"/>
  <c r="ACY66" i="2"/>
  <c r="ACY60" i="2"/>
  <c r="ACY59" i="2"/>
  <c r="ACY53" i="2"/>
  <c r="ACY61" i="2"/>
  <c r="ACY55" i="2"/>
  <c r="ACY77" i="2"/>
  <c r="ACY56" i="2"/>
  <c r="ACY65" i="2"/>
  <c r="ACY57" i="2"/>
  <c r="ACY58" i="2"/>
  <c r="ACY52" i="2"/>
  <c r="ACY48" i="2"/>
  <c r="ACY50" i="2"/>
  <c r="ACY54" i="2"/>
  <c r="ACY51" i="2"/>
  <c r="ACY45" i="2"/>
  <c r="ACY49" i="2"/>
  <c r="ACY47" i="2"/>
  <c r="ACY46" i="2"/>
  <c r="ACY44" i="2"/>
  <c r="ACY42" i="2"/>
  <c r="ACY38" i="2"/>
  <c r="ACY36" i="2"/>
  <c r="ACY41" i="2"/>
  <c r="ACY37" i="2"/>
  <c r="ACY43" i="2"/>
  <c r="ACY34" i="2"/>
  <c r="ACY40" i="2"/>
  <c r="ADE98" i="2"/>
  <c r="ADE97" i="2"/>
  <c r="ADE96" i="2"/>
  <c r="ADE94" i="2"/>
  <c r="ADE95" i="2"/>
  <c r="ADE92" i="2"/>
  <c r="ADE93" i="2"/>
  <c r="ADE88" i="2"/>
  <c r="ADE89" i="2"/>
  <c r="ADE90" i="2"/>
  <c r="ADE86" i="2"/>
  <c r="ADE87" i="2"/>
  <c r="ADE85" i="2"/>
  <c r="ADE91" i="2"/>
  <c r="ADE83" i="2"/>
  <c r="ADE84" i="2"/>
  <c r="ADE82" i="2"/>
  <c r="ADE79" i="2"/>
  <c r="ADE78" i="2"/>
  <c r="ADE81" i="2"/>
  <c r="ADE70" i="2"/>
  <c r="ADE73" i="2"/>
  <c r="ADE71" i="2"/>
  <c r="ADE77" i="2"/>
  <c r="ADE72" i="2"/>
  <c r="ADE75" i="2"/>
  <c r="ADE80" i="2"/>
  <c r="ADE62" i="2"/>
  <c r="ADE68" i="2"/>
  <c r="ADE63" i="2"/>
  <c r="ADE76" i="2"/>
  <c r="ADE64" i="2"/>
  <c r="ADE66" i="2"/>
  <c r="ADE60" i="2"/>
  <c r="ADE61" i="2"/>
  <c r="ADE59" i="2"/>
  <c r="ADE53" i="2"/>
  <c r="ADE65" i="2"/>
  <c r="ADE55" i="2"/>
  <c r="ADE56" i="2"/>
  <c r="ADE69" i="2"/>
  <c r="ADE57" i="2"/>
  <c r="ADE54" i="2"/>
  <c r="ADE52" i="2"/>
  <c r="ADE48" i="2"/>
  <c r="ADE50" i="2"/>
  <c r="ADE47" i="2"/>
  <c r="ADE45" i="2"/>
  <c r="ADE58" i="2"/>
  <c r="ADE51" i="2"/>
  <c r="ADE43" i="2"/>
  <c r="ADE46" i="2"/>
  <c r="ADE44" i="2"/>
  <c r="ADE42" i="2"/>
  <c r="ADE49" i="2"/>
  <c r="ADE36" i="2"/>
  <c r="ADE40" i="2"/>
  <c r="ADE39" i="2"/>
  <c r="ADE34" i="2"/>
  <c r="ADE41" i="2"/>
  <c r="ADK98" i="2"/>
  <c r="ADK97" i="2"/>
  <c r="ADK96" i="2"/>
  <c r="ADK94" i="2"/>
  <c r="ADK95" i="2"/>
  <c r="ADK93" i="2"/>
  <c r="ADK92" i="2"/>
  <c r="ADK91" i="2"/>
  <c r="ADK88" i="2"/>
  <c r="ADK89" i="2"/>
  <c r="ADK90" i="2"/>
  <c r="ADK86" i="2"/>
  <c r="ADK87" i="2"/>
  <c r="ADK83" i="2"/>
  <c r="ADK85" i="2"/>
  <c r="ADK84" i="2"/>
  <c r="ADK82" i="2"/>
  <c r="ADK81" i="2"/>
  <c r="ADK78" i="2"/>
  <c r="ADK80" i="2"/>
  <c r="ADK79" i="2"/>
  <c r="ADK70" i="2"/>
  <c r="ADK76" i="2"/>
  <c r="ADK73" i="2"/>
  <c r="ADK71" i="2"/>
  <c r="ADK72" i="2"/>
  <c r="ADK75" i="2"/>
  <c r="ADK62" i="2"/>
  <c r="ADK63" i="2"/>
  <c r="ADK64" i="2"/>
  <c r="ADK69" i="2"/>
  <c r="ADK77" i="2"/>
  <c r="ADK66" i="2"/>
  <c r="ADK60" i="2"/>
  <c r="ADK65" i="2"/>
  <c r="ADK59" i="2"/>
  <c r="ADK53" i="2"/>
  <c r="ADK55" i="2"/>
  <c r="ADK68" i="2"/>
  <c r="ADK56" i="2"/>
  <c r="ADK61" i="2"/>
  <c r="ADK57" i="2"/>
  <c r="ADK52" i="2"/>
  <c r="ADK48" i="2"/>
  <c r="ADK58" i="2"/>
  <c r="ADK50" i="2"/>
  <c r="ADK54" i="2"/>
  <c r="ADK51" i="2"/>
  <c r="ADK45" i="2"/>
  <c r="ADK49" i="2"/>
  <c r="ADK46" i="2"/>
  <c r="ADK47" i="2"/>
  <c r="ADK43" i="2"/>
  <c r="ADK36" i="2"/>
  <c r="ADK42" i="2"/>
  <c r="ADK38" i="2"/>
  <c r="ADK41" i="2"/>
  <c r="ADK37" i="2"/>
  <c r="ADK34" i="2"/>
  <c r="ADK44" i="2"/>
  <c r="ADK40" i="2"/>
  <c r="ADK39" i="2"/>
  <c r="ADQ98" i="2"/>
  <c r="ADQ97" i="2"/>
  <c r="ADQ96" i="2"/>
  <c r="ADQ94" i="2"/>
  <c r="ADQ95" i="2"/>
  <c r="ADQ93" i="2"/>
  <c r="ADQ92" i="2"/>
  <c r="ADQ88" i="2"/>
  <c r="ADQ89" i="2"/>
  <c r="ADQ90" i="2"/>
  <c r="ADQ91" i="2"/>
  <c r="ADQ86" i="2"/>
  <c r="ADQ87" i="2"/>
  <c r="ADQ85" i="2"/>
  <c r="ADQ83" i="2"/>
  <c r="ADQ84" i="2"/>
  <c r="ADQ82" i="2"/>
  <c r="ADQ79" i="2"/>
  <c r="ADQ78" i="2"/>
  <c r="ADQ80" i="2"/>
  <c r="ADQ70" i="2"/>
  <c r="ADQ73" i="2"/>
  <c r="ADQ71" i="2"/>
  <c r="ADQ77" i="2"/>
  <c r="ADQ72" i="2"/>
  <c r="ADQ76" i="2"/>
  <c r="ADQ75" i="2"/>
  <c r="ADQ62" i="2"/>
  <c r="ADQ81" i="2"/>
  <c r="ADQ69" i="2"/>
  <c r="ADQ63" i="2"/>
  <c r="ADQ64" i="2"/>
  <c r="ADQ68" i="2"/>
  <c r="ADQ66" i="2"/>
  <c r="ADQ60" i="2"/>
  <c r="ADQ59" i="2"/>
  <c r="ADQ53" i="2"/>
  <c r="ADQ61" i="2"/>
  <c r="ADQ55" i="2"/>
  <c r="ADQ56" i="2"/>
  <c r="ADQ65" i="2"/>
  <c r="ADQ57" i="2"/>
  <c r="ADQ58" i="2"/>
  <c r="ADQ54" i="2"/>
  <c r="ADQ52" i="2"/>
  <c r="ADQ48" i="2"/>
  <c r="ADQ50" i="2"/>
  <c r="ADQ47" i="2"/>
  <c r="ADQ45" i="2"/>
  <c r="ADQ46" i="2"/>
  <c r="ADQ51" i="2"/>
  <c r="ADQ44" i="2"/>
  <c r="ADQ42" i="2"/>
  <c r="ADQ43" i="2"/>
  <c r="ADQ49" i="2"/>
  <c r="ADQ36" i="2"/>
  <c r="ADQ41" i="2"/>
  <c r="ADQ40" i="2"/>
  <c r="ADQ38" i="2"/>
  <c r="ADQ34" i="2"/>
  <c r="ADQ37" i="2"/>
  <c r="ADW98" i="2"/>
  <c r="ADW96" i="2"/>
  <c r="ADW94" i="2"/>
  <c r="ADW95" i="2"/>
  <c r="ADW97" i="2"/>
  <c r="ADW93" i="2"/>
  <c r="ADW92" i="2"/>
  <c r="ADW91" i="2"/>
  <c r="ADW88" i="2"/>
  <c r="ADW89" i="2"/>
  <c r="ADW90" i="2"/>
  <c r="ADW86" i="2"/>
  <c r="ADW87" i="2"/>
  <c r="ADW83" i="2"/>
  <c r="ADW85" i="2"/>
  <c r="ADW84" i="2"/>
  <c r="ADW82" i="2"/>
  <c r="ADW78" i="2"/>
  <c r="ADW79" i="2"/>
  <c r="ADW81" i="2"/>
  <c r="ADW70" i="2"/>
  <c r="ADW73" i="2"/>
  <c r="ADW71" i="2"/>
  <c r="ADW72" i="2"/>
  <c r="ADW80" i="2"/>
  <c r="ADW75" i="2"/>
  <c r="ADW76" i="2"/>
  <c r="ADW62" i="2"/>
  <c r="ADW68" i="2"/>
  <c r="ADW63" i="2"/>
  <c r="ADW64" i="2"/>
  <c r="ADW77" i="2"/>
  <c r="ADW66" i="2"/>
  <c r="ADW60" i="2"/>
  <c r="ADW61" i="2"/>
  <c r="ADW59" i="2"/>
  <c r="ADW53" i="2"/>
  <c r="ADW65" i="2"/>
  <c r="ADW55" i="2"/>
  <c r="ADW69" i="2"/>
  <c r="ADW56" i="2"/>
  <c r="ADW57" i="2"/>
  <c r="ADW52" i="2"/>
  <c r="ADW48" i="2"/>
  <c r="ADW50" i="2"/>
  <c r="ADW54" i="2"/>
  <c r="ADW51" i="2"/>
  <c r="ADW45" i="2"/>
  <c r="ADW58" i="2"/>
  <c r="ADW49" i="2"/>
  <c r="ADW47" i="2"/>
  <c r="ADW43" i="2"/>
  <c r="ADW46" i="2"/>
  <c r="ADW37" i="2"/>
  <c r="ADW36" i="2"/>
  <c r="ADW44" i="2"/>
  <c r="ADW39" i="2"/>
  <c r="ADW38" i="2"/>
  <c r="ADW34" i="2"/>
  <c r="ADW42" i="2"/>
  <c r="ADW41" i="2"/>
  <c r="ADW40" i="2"/>
  <c r="AEC98" i="2"/>
  <c r="AEC96" i="2"/>
  <c r="AEC97" i="2"/>
  <c r="AEC94" i="2"/>
  <c r="AEC95" i="2"/>
  <c r="AEC93" i="2"/>
  <c r="AEC92" i="2"/>
  <c r="AEC88" i="2"/>
  <c r="AEC89" i="2"/>
  <c r="AEC90" i="2"/>
  <c r="AEC91" i="2"/>
  <c r="AEC86" i="2"/>
  <c r="AEC87" i="2"/>
  <c r="AEC85" i="2"/>
  <c r="AEC83" i="2"/>
  <c r="AEC84" i="2"/>
  <c r="AEC82" i="2"/>
  <c r="AEC79" i="2"/>
  <c r="AEC78" i="2"/>
  <c r="AEC81" i="2"/>
  <c r="AEC80" i="2"/>
  <c r="AEC70" i="2"/>
  <c r="AEC76" i="2"/>
  <c r="AEC73" i="2"/>
  <c r="AEC71" i="2"/>
  <c r="AEC77" i="2"/>
  <c r="AEC72" i="2"/>
  <c r="AEC75" i="2"/>
  <c r="AEC62" i="2"/>
  <c r="AEC63" i="2"/>
  <c r="AEC64" i="2"/>
  <c r="AEC69" i="2"/>
  <c r="AEC66" i="2"/>
  <c r="AEC60" i="2"/>
  <c r="AEC65" i="2"/>
  <c r="AEC59" i="2"/>
  <c r="AEC53" i="2"/>
  <c r="AEC68" i="2"/>
  <c r="AEC55" i="2"/>
  <c r="AEC56" i="2"/>
  <c r="AEC61" i="2"/>
  <c r="AEC57" i="2"/>
  <c r="AEC54" i="2"/>
  <c r="AEC52" i="2"/>
  <c r="AEC48" i="2"/>
  <c r="AEC58" i="2"/>
  <c r="AEC50" i="2"/>
  <c r="AEC45" i="2"/>
  <c r="AEC46" i="2"/>
  <c r="AEC51" i="2"/>
  <c r="AEC49" i="2"/>
  <c r="AEC47" i="2"/>
  <c r="AEC44" i="2"/>
  <c r="AEC42" i="2"/>
  <c r="AEC43" i="2"/>
  <c r="AEC36" i="2"/>
  <c r="AEC40" i="2"/>
  <c r="AEC41" i="2"/>
  <c r="AEC34" i="2"/>
  <c r="AEC39" i="2"/>
  <c r="AEC38" i="2"/>
  <c r="AEI98" i="2"/>
  <c r="AEI97" i="2"/>
  <c r="AEI96" i="2"/>
  <c r="AEI94" i="2"/>
  <c r="AEI95" i="2"/>
  <c r="AEI92" i="2"/>
  <c r="AEI91" i="2"/>
  <c r="AEI88" i="2"/>
  <c r="AEI89" i="2"/>
  <c r="AEI90" i="2"/>
  <c r="AEI93" i="2"/>
  <c r="AEI86" i="2"/>
  <c r="AEI87" i="2"/>
  <c r="AEI83" i="2"/>
  <c r="AEI85" i="2"/>
  <c r="AEI84" i="2"/>
  <c r="AEI82" i="2"/>
  <c r="AEI78" i="2"/>
  <c r="AEI80" i="2"/>
  <c r="AEI81" i="2"/>
  <c r="AEI79" i="2"/>
  <c r="AEI70" i="2"/>
  <c r="AEI73" i="2"/>
  <c r="AEI71" i="2"/>
  <c r="AEI72" i="2"/>
  <c r="AEI76" i="2"/>
  <c r="AEI75" i="2"/>
  <c r="AEI62" i="2"/>
  <c r="AEI69" i="2"/>
  <c r="AEI63" i="2"/>
  <c r="AEI77" i="2"/>
  <c r="AEI64" i="2"/>
  <c r="AEI68" i="2"/>
  <c r="AEI66" i="2"/>
  <c r="AEI60" i="2"/>
  <c r="AEI59" i="2"/>
  <c r="AEI53" i="2"/>
  <c r="AEI61" i="2"/>
  <c r="AEI55" i="2"/>
  <c r="AEI56" i="2"/>
  <c r="AEI65" i="2"/>
  <c r="AEI57" i="2"/>
  <c r="AEI58" i="2"/>
  <c r="AEI52" i="2"/>
  <c r="AEI48" i="2"/>
  <c r="AEI50" i="2"/>
  <c r="AEI54" i="2"/>
  <c r="AEI51" i="2"/>
  <c r="AEI45" i="2"/>
  <c r="AEI49" i="2"/>
  <c r="AEI46" i="2"/>
  <c r="AEI47" i="2"/>
  <c r="AEI44" i="2"/>
  <c r="AEI42" i="2"/>
  <c r="AEI38" i="2"/>
  <c r="AEI36" i="2"/>
  <c r="AEI41" i="2"/>
  <c r="AEI37" i="2"/>
  <c r="AEI34" i="2"/>
  <c r="AEI43" i="2"/>
  <c r="AEI40" i="2"/>
  <c r="AEO98" i="2"/>
  <c r="AEO97" i="2"/>
  <c r="AEO96" i="2"/>
  <c r="AEO94" i="2"/>
  <c r="AEO95" i="2"/>
  <c r="AEO88" i="2"/>
  <c r="AEO93" i="2"/>
  <c r="AEO89" i="2"/>
  <c r="AEO92" i="2"/>
  <c r="AEO90" i="2"/>
  <c r="AEO86" i="2"/>
  <c r="AEO87" i="2"/>
  <c r="AEO91" i="2"/>
  <c r="AEO85" i="2"/>
  <c r="AEO83" i="2"/>
  <c r="AEO84" i="2"/>
  <c r="AEO82" i="2"/>
  <c r="AEO79" i="2"/>
  <c r="AEO78" i="2"/>
  <c r="AEO81" i="2"/>
  <c r="AEO70" i="2"/>
  <c r="AEO73" i="2"/>
  <c r="AEO71" i="2"/>
  <c r="AEO80" i="2"/>
  <c r="AEO77" i="2"/>
  <c r="AEO72" i="2"/>
  <c r="AEO75" i="2"/>
  <c r="AEO62" i="2"/>
  <c r="AEO68" i="2"/>
  <c r="AEO63" i="2"/>
  <c r="AEO64" i="2"/>
  <c r="AEO76" i="2"/>
  <c r="AEO66" i="2"/>
  <c r="AEO60" i="2"/>
  <c r="AEO61" i="2"/>
  <c r="AEO59" i="2"/>
  <c r="AEO53" i="2"/>
  <c r="AEO69" i="2"/>
  <c r="AEO65" i="2"/>
  <c r="AEO55" i="2"/>
  <c r="AEO56" i="2"/>
  <c r="AEO57" i="2"/>
  <c r="AEO54" i="2"/>
  <c r="AEO52" i="2"/>
  <c r="AEO48" i="2"/>
  <c r="AEO50" i="2"/>
  <c r="AEO47" i="2"/>
  <c r="AEO45" i="2"/>
  <c r="AEO58" i="2"/>
  <c r="AEO51" i="2"/>
  <c r="AEO43" i="2"/>
  <c r="AEO49" i="2"/>
  <c r="AEO46" i="2"/>
  <c r="AEO44" i="2"/>
  <c r="AEO42" i="2"/>
  <c r="AEO36" i="2"/>
  <c r="AEO40" i="2"/>
  <c r="AEO39" i="2"/>
  <c r="AEO34" i="2"/>
  <c r="AEO41" i="2"/>
  <c r="AEU98" i="2"/>
  <c r="AEU97" i="2"/>
  <c r="AEU96" i="2"/>
  <c r="AEU94" i="2"/>
  <c r="AEU95" i="2"/>
  <c r="AEU93" i="2"/>
  <c r="AEU92" i="2"/>
  <c r="AEU91" i="2"/>
  <c r="AEU88" i="2"/>
  <c r="AEU89" i="2"/>
  <c r="AEU90" i="2"/>
  <c r="AEU86" i="2"/>
  <c r="AEU87" i="2"/>
  <c r="AEU83" i="2"/>
  <c r="AEU85" i="2"/>
  <c r="AEU84" i="2"/>
  <c r="AEU82" i="2"/>
  <c r="AEU81" i="2"/>
  <c r="AEU78" i="2"/>
  <c r="AEU80" i="2"/>
  <c r="AEU79" i="2"/>
  <c r="AEU70" i="2"/>
  <c r="AEU76" i="2"/>
  <c r="AEU73" i="2"/>
  <c r="AEU71" i="2"/>
  <c r="AEU72" i="2"/>
  <c r="AEU75" i="2"/>
  <c r="AEU62" i="2"/>
  <c r="AEU77" i="2"/>
  <c r="AEU63" i="2"/>
  <c r="AEU64" i="2"/>
  <c r="AEU69" i="2"/>
  <c r="AEU66" i="2"/>
  <c r="AEU60" i="2"/>
  <c r="AEU65" i="2"/>
  <c r="AEU59" i="2"/>
  <c r="AEU53" i="2"/>
  <c r="AEU55" i="2"/>
  <c r="AEU56" i="2"/>
  <c r="AEU61" i="2"/>
  <c r="AEU57" i="2"/>
  <c r="AEU52" i="2"/>
  <c r="AEU48" i="2"/>
  <c r="AEU58" i="2"/>
  <c r="AEU50" i="2"/>
  <c r="AEU68" i="2"/>
  <c r="AEU54" i="2"/>
  <c r="AEU51" i="2"/>
  <c r="AEU45" i="2"/>
  <c r="AEU49" i="2"/>
  <c r="AEU46" i="2"/>
  <c r="AEU47" i="2"/>
  <c r="AEU36" i="2"/>
  <c r="AEU44" i="2"/>
  <c r="AEU43" i="2"/>
  <c r="AEU38" i="2"/>
  <c r="AEU41" i="2"/>
  <c r="AEU42" i="2"/>
  <c r="AEU37" i="2"/>
  <c r="AEU34" i="2"/>
  <c r="AEU40" i="2"/>
  <c r="AEU39" i="2"/>
  <c r="AFA98" i="2"/>
  <c r="AFA97" i="2"/>
  <c r="AFA96" i="2"/>
  <c r="AFA94" i="2"/>
  <c r="AFA95" i="2"/>
  <c r="AFA92" i="2"/>
  <c r="AFA93" i="2"/>
  <c r="AFA88" i="2"/>
  <c r="AFA89" i="2"/>
  <c r="AFA90" i="2"/>
  <c r="AFA91" i="2"/>
  <c r="AFA86" i="2"/>
  <c r="AFA87" i="2"/>
  <c r="AFA85" i="2"/>
  <c r="AFA83" i="2"/>
  <c r="AFA84" i="2"/>
  <c r="AFA82" i="2"/>
  <c r="AFA79" i="2"/>
  <c r="AFA78" i="2"/>
  <c r="AFA80" i="2"/>
  <c r="AFA70" i="2"/>
  <c r="AFA73" i="2"/>
  <c r="AFA71" i="2"/>
  <c r="AFA77" i="2"/>
  <c r="AFA72" i="2"/>
  <c r="AFA76" i="2"/>
  <c r="AFA75" i="2"/>
  <c r="AFA81" i="2"/>
  <c r="AFA62" i="2"/>
  <c r="AFA69" i="2"/>
  <c r="AFA63" i="2"/>
  <c r="AFA64" i="2"/>
  <c r="AFA68" i="2"/>
  <c r="AFA66" i="2"/>
  <c r="AFA60" i="2"/>
  <c r="AFA59" i="2"/>
  <c r="AFA53" i="2"/>
  <c r="AFA61" i="2"/>
  <c r="AFA55" i="2"/>
  <c r="AFA56" i="2"/>
  <c r="AFA65" i="2"/>
  <c r="AFA57" i="2"/>
  <c r="AFA58" i="2"/>
  <c r="AFA54" i="2"/>
  <c r="AFA52" i="2"/>
  <c r="AFA48" i="2"/>
  <c r="AFA50" i="2"/>
  <c r="AFA47" i="2"/>
  <c r="AFA45" i="2"/>
  <c r="AFA46" i="2"/>
  <c r="AFA51" i="2"/>
  <c r="AFA44" i="2"/>
  <c r="AFA42" i="2"/>
  <c r="AFA43" i="2"/>
  <c r="AFA49" i="2"/>
  <c r="AFA36" i="2"/>
  <c r="AFA41" i="2"/>
  <c r="AFA40" i="2"/>
  <c r="AFA38" i="2"/>
  <c r="AFA34" i="2"/>
  <c r="AFA37" i="2"/>
  <c r="AFG98" i="2"/>
  <c r="AFG97" i="2"/>
  <c r="AFG94" i="2"/>
  <c r="AFG95" i="2"/>
  <c r="AFG96" i="2"/>
  <c r="AFG93" i="2"/>
  <c r="AFG91" i="2"/>
  <c r="AFG88" i="2"/>
  <c r="AFG89" i="2"/>
  <c r="AFG92" i="2"/>
  <c r="AFG90" i="2"/>
  <c r="AFG86" i="2"/>
  <c r="AFG87" i="2"/>
  <c r="AFG83" i="2"/>
  <c r="AFG85" i="2"/>
  <c r="AFG84" i="2"/>
  <c r="AFG78" i="2"/>
  <c r="AFG82" i="2"/>
  <c r="AFG79" i="2"/>
  <c r="AFG81" i="2"/>
  <c r="AFG70" i="2"/>
  <c r="AFG80" i="2"/>
  <c r="AFG73" i="2"/>
  <c r="AFG71" i="2"/>
  <c r="AFG72" i="2"/>
  <c r="AFG75" i="2"/>
  <c r="AFG77" i="2"/>
  <c r="AFG62" i="2"/>
  <c r="AFG68" i="2"/>
  <c r="AFG63" i="2"/>
  <c r="AFG76" i="2"/>
  <c r="AFG64" i="2"/>
  <c r="AFG66" i="2"/>
  <c r="AFG60" i="2"/>
  <c r="AFG61" i="2"/>
  <c r="AFG59" i="2"/>
  <c r="AFG53" i="2"/>
  <c r="AFG65" i="2"/>
  <c r="AFG55" i="2"/>
  <c r="AFG56" i="2"/>
  <c r="AFG57" i="2"/>
  <c r="AFG52" i="2"/>
  <c r="AFG48" i="2"/>
  <c r="AFG50" i="2"/>
  <c r="AFG69" i="2"/>
  <c r="AFG54" i="2"/>
  <c r="AFG58" i="2"/>
  <c r="AFG51" i="2"/>
  <c r="AFG45" i="2"/>
  <c r="AFG49" i="2"/>
  <c r="AFG46" i="2"/>
  <c r="AFG47" i="2"/>
  <c r="AFG43" i="2"/>
  <c r="AFG37" i="2"/>
  <c r="AFG36" i="2"/>
  <c r="AFG42" i="2"/>
  <c r="AFG39" i="2"/>
  <c r="AFG44" i="2"/>
  <c r="AFG38" i="2"/>
  <c r="AFG34" i="2"/>
  <c r="AFG41" i="2"/>
  <c r="AFG40" i="2"/>
  <c r="AFM98" i="2"/>
  <c r="AFM97" i="2"/>
  <c r="AFM96" i="2"/>
  <c r="AFM94" i="2"/>
  <c r="AFM95" i="2"/>
  <c r="AFM92" i="2"/>
  <c r="AFM93" i="2"/>
  <c r="AFM88" i="2"/>
  <c r="AFM89" i="2"/>
  <c r="AFM90" i="2"/>
  <c r="AFM91" i="2"/>
  <c r="AFM86" i="2"/>
  <c r="AFM87" i="2"/>
  <c r="AFM85" i="2"/>
  <c r="AFM83" i="2"/>
  <c r="AFM84" i="2"/>
  <c r="AFM82" i="2"/>
  <c r="AFM79" i="2"/>
  <c r="AFM78" i="2"/>
  <c r="AFM81" i="2"/>
  <c r="AFM80" i="2"/>
  <c r="AFM70" i="2"/>
  <c r="AFM76" i="2"/>
  <c r="AFM73" i="2"/>
  <c r="AFM71" i="2"/>
  <c r="AFM77" i="2"/>
  <c r="AFM72" i="2"/>
  <c r="AFM75" i="2"/>
  <c r="AFM62" i="2"/>
  <c r="AFM63" i="2"/>
  <c r="AFM64" i="2"/>
  <c r="AFM69" i="2"/>
  <c r="AFM66" i="2"/>
  <c r="AFM60" i="2"/>
  <c r="AFM68" i="2"/>
  <c r="AFM65" i="2"/>
  <c r="AFM59" i="2"/>
  <c r="AFM53" i="2"/>
  <c r="AFM55" i="2"/>
  <c r="AFM56" i="2"/>
  <c r="AFM61" i="2"/>
  <c r="AFM57" i="2"/>
  <c r="AFM54" i="2"/>
  <c r="AFM52" i="2"/>
  <c r="AFM48" i="2"/>
  <c r="AFM58" i="2"/>
  <c r="AFM50" i="2"/>
  <c r="AFM45" i="2"/>
  <c r="AFM46" i="2"/>
  <c r="AFM47" i="2"/>
  <c r="AFM44" i="2"/>
  <c r="AFM42" i="2"/>
  <c r="AFM51" i="2"/>
  <c r="AFM49" i="2"/>
  <c r="AFM43" i="2"/>
  <c r="AFM36" i="2"/>
  <c r="AFM40" i="2"/>
  <c r="AFM41" i="2"/>
  <c r="AFM34" i="2"/>
  <c r="AFM39" i="2"/>
  <c r="AFM38" i="2"/>
  <c r="AFS98" i="2"/>
  <c r="AFS97" i="2"/>
  <c r="AFS96" i="2"/>
  <c r="AFS94" i="2"/>
  <c r="AFS95" i="2"/>
  <c r="AFS93" i="2"/>
  <c r="AFS91" i="2"/>
  <c r="AFS88" i="2"/>
  <c r="AFS89" i="2"/>
  <c r="AFS90" i="2"/>
  <c r="AFS86" i="2"/>
  <c r="AFS87" i="2"/>
  <c r="AFS92" i="2"/>
  <c r="AFS83" i="2"/>
  <c r="AFS85" i="2"/>
  <c r="AFS82" i="2"/>
  <c r="AFS84" i="2"/>
  <c r="AFS78" i="2"/>
  <c r="AFS80" i="2"/>
  <c r="AFS81" i="2"/>
  <c r="AFS79" i="2"/>
  <c r="AFS70" i="2"/>
  <c r="AFS73" i="2"/>
  <c r="AFS71" i="2"/>
  <c r="AFS72" i="2"/>
  <c r="AFS76" i="2"/>
  <c r="AFS75" i="2"/>
  <c r="AFS62" i="2"/>
  <c r="AFS69" i="2"/>
  <c r="AFS63" i="2"/>
  <c r="AFS64" i="2"/>
  <c r="AFS68" i="2"/>
  <c r="AFS66" i="2"/>
  <c r="AFS60" i="2"/>
  <c r="AFS59" i="2"/>
  <c r="AFS53" i="2"/>
  <c r="AFS77" i="2"/>
  <c r="AFS61" i="2"/>
  <c r="AFS55" i="2"/>
  <c r="AFS56" i="2"/>
  <c r="AFS65" i="2"/>
  <c r="AFS57" i="2"/>
  <c r="AFS58" i="2"/>
  <c r="AFS52" i="2"/>
  <c r="AFS48" i="2"/>
  <c r="AFS50" i="2"/>
  <c r="AFS54" i="2"/>
  <c r="AFS51" i="2"/>
  <c r="AFS45" i="2"/>
  <c r="AFS49" i="2"/>
  <c r="AFS46" i="2"/>
  <c r="AFS44" i="2"/>
  <c r="AFS42" i="2"/>
  <c r="AFS47" i="2"/>
  <c r="AFS38" i="2"/>
  <c r="AFS36" i="2"/>
  <c r="AFS43" i="2"/>
  <c r="AFS41" i="2"/>
  <c r="AFS37" i="2"/>
  <c r="AFS34" i="2"/>
  <c r="AFS40" i="2"/>
  <c r="AFY98" i="2"/>
  <c r="AFY97" i="2"/>
  <c r="AFY96" i="2"/>
  <c r="AFY94" i="2"/>
  <c r="AFY95" i="2"/>
  <c r="AFY88" i="2"/>
  <c r="AFY92" i="2"/>
  <c r="AFY89" i="2"/>
  <c r="AFY90" i="2"/>
  <c r="AFY86" i="2"/>
  <c r="AFY87" i="2"/>
  <c r="AFY85" i="2"/>
  <c r="AFY83" i="2"/>
  <c r="AFY91" i="2"/>
  <c r="AFY84" i="2"/>
  <c r="AFY93" i="2"/>
  <c r="AFY82" i="2"/>
  <c r="AFY79" i="2"/>
  <c r="AFY78" i="2"/>
  <c r="AFY81" i="2"/>
  <c r="AFY80" i="2"/>
  <c r="AFY70" i="2"/>
  <c r="AFY73" i="2"/>
  <c r="AFY71" i="2"/>
  <c r="AFY77" i="2"/>
  <c r="AFY72" i="2"/>
  <c r="AFY75" i="2"/>
  <c r="AFY76" i="2"/>
  <c r="AFY62" i="2"/>
  <c r="AFY68" i="2"/>
  <c r="AFY63" i="2"/>
  <c r="AFY64" i="2"/>
  <c r="AFY66" i="2"/>
  <c r="AFY60" i="2"/>
  <c r="AFY69" i="2"/>
  <c r="AFY61" i="2"/>
  <c r="AFY59" i="2"/>
  <c r="AFY53" i="2"/>
  <c r="AFY65" i="2"/>
  <c r="AFY55" i="2"/>
  <c r="AFY56" i="2"/>
  <c r="AFY57" i="2"/>
  <c r="AFY54" i="2"/>
  <c r="AFY52" i="2"/>
  <c r="AFY48" i="2"/>
  <c r="AFY50" i="2"/>
  <c r="AFY47" i="2"/>
  <c r="AFY45" i="2"/>
  <c r="AFY51" i="2"/>
  <c r="AFY58" i="2"/>
  <c r="AFY43" i="2"/>
  <c r="AFY49" i="2"/>
  <c r="AFY44" i="2"/>
  <c r="AFY42" i="2"/>
  <c r="AFY46" i="2"/>
  <c r="AFY36" i="2"/>
  <c r="AFY40" i="2"/>
  <c r="AFY39" i="2"/>
  <c r="AFY34" i="2"/>
  <c r="AFY41" i="2"/>
  <c r="AGE98" i="2"/>
  <c r="AGE96" i="2"/>
  <c r="AGE97" i="2"/>
  <c r="AGE95" i="2"/>
  <c r="AGE94" i="2"/>
  <c r="AGE93" i="2"/>
  <c r="AGE92" i="2"/>
  <c r="AGE91" i="2"/>
  <c r="AGE88" i="2"/>
  <c r="AGE89" i="2"/>
  <c r="AGE90" i="2"/>
  <c r="AGE86" i="2"/>
  <c r="AGE87" i="2"/>
  <c r="AGE83" i="2"/>
  <c r="AGE85" i="2"/>
  <c r="AGE84" i="2"/>
  <c r="AGE82" i="2"/>
  <c r="AGE81" i="2"/>
  <c r="AGE78" i="2"/>
  <c r="AGE80" i="2"/>
  <c r="AGE79" i="2"/>
  <c r="AGE70" i="2"/>
  <c r="AGE76" i="2"/>
  <c r="AGE73" i="2"/>
  <c r="AGE71" i="2"/>
  <c r="AGE72" i="2"/>
  <c r="AGE75" i="2"/>
  <c r="AGE62" i="2"/>
  <c r="AGE63" i="2"/>
  <c r="AGE64" i="2"/>
  <c r="AGE69" i="2"/>
  <c r="AGE77" i="2"/>
  <c r="AGE66" i="2"/>
  <c r="AGE60" i="2"/>
  <c r="AGE65" i="2"/>
  <c r="AGE59" i="2"/>
  <c r="AGE53" i="2"/>
  <c r="AGE55" i="2"/>
  <c r="AGE56" i="2"/>
  <c r="AGE61" i="2"/>
  <c r="AGE57" i="2"/>
  <c r="AGE52" i="2"/>
  <c r="AGE48" i="2"/>
  <c r="AGE68" i="2"/>
  <c r="AGE58" i="2"/>
  <c r="AGE50" i="2"/>
  <c r="AGE54" i="2"/>
  <c r="AGE51" i="2"/>
  <c r="AGE45" i="2"/>
  <c r="AGE49" i="2"/>
  <c r="AGE46" i="2"/>
  <c r="AGE47" i="2"/>
  <c r="AGE42" i="2"/>
  <c r="AGE36" i="2"/>
  <c r="AGE38" i="2"/>
  <c r="AGE44" i="2"/>
  <c r="AGE41" i="2"/>
  <c r="AGE43" i="2"/>
  <c r="AGE37" i="2"/>
  <c r="AGE34" i="2"/>
  <c r="AGE40" i="2"/>
  <c r="AGE39" i="2"/>
  <c r="AGK98" i="2"/>
  <c r="AGK97" i="2"/>
  <c r="AGK96" i="2"/>
  <c r="AGK95" i="2"/>
  <c r="AGK94" i="2"/>
  <c r="AGK93" i="2"/>
  <c r="AGK88" i="2"/>
  <c r="AGK89" i="2"/>
  <c r="AGK90" i="2"/>
  <c r="AGK92" i="2"/>
  <c r="AGK91" i="2"/>
  <c r="AGK86" i="2"/>
  <c r="AGK87" i="2"/>
  <c r="AGK85" i="2"/>
  <c r="AGK83" i="2"/>
  <c r="AGK84" i="2"/>
  <c r="AGK82" i="2"/>
  <c r="AGK79" i="2"/>
  <c r="AGK78" i="2"/>
  <c r="AGK80" i="2"/>
  <c r="AGK70" i="2"/>
  <c r="AGK73" i="2"/>
  <c r="AGK71" i="2"/>
  <c r="AGK77" i="2"/>
  <c r="AGK72" i="2"/>
  <c r="AGK81" i="2"/>
  <c r="AGK76" i="2"/>
  <c r="AGK75" i="2"/>
  <c r="AGK62" i="2"/>
  <c r="AGK69" i="2"/>
  <c r="AGK63" i="2"/>
  <c r="AGK64" i="2"/>
  <c r="AGK68" i="2"/>
  <c r="AGK66" i="2"/>
  <c r="AGK60" i="2"/>
  <c r="AGK59" i="2"/>
  <c r="AGK53" i="2"/>
  <c r="AGK61" i="2"/>
  <c r="AGK55" i="2"/>
  <c r="AGK56" i="2"/>
  <c r="AGK65" i="2"/>
  <c r="AGK57" i="2"/>
  <c r="AGK58" i="2"/>
  <c r="AGK54" i="2"/>
  <c r="AGK52" i="2"/>
  <c r="AGK48" i="2"/>
  <c r="AGK50" i="2"/>
  <c r="AGK47" i="2"/>
  <c r="AGK45" i="2"/>
  <c r="AGK46" i="2"/>
  <c r="AGK51" i="2"/>
  <c r="AGK44" i="2"/>
  <c r="AGK42" i="2"/>
  <c r="AGK49" i="2"/>
  <c r="AGK43" i="2"/>
  <c r="AGK36" i="2"/>
  <c r="AGK41" i="2"/>
  <c r="AGK40" i="2"/>
  <c r="AGK38" i="2"/>
  <c r="AGK34" i="2"/>
  <c r="AGK37" i="2"/>
  <c r="AGQ98" i="2"/>
  <c r="AGQ97" i="2"/>
  <c r="AGQ96" i="2"/>
  <c r="AGQ95" i="2"/>
  <c r="AGQ94" i="2"/>
  <c r="AGQ93" i="2"/>
  <c r="AGQ91" i="2"/>
  <c r="AGQ88" i="2"/>
  <c r="AGQ92" i="2"/>
  <c r="AGQ89" i="2"/>
  <c r="AGQ90" i="2"/>
  <c r="AGQ86" i="2"/>
  <c r="AGQ87" i="2"/>
  <c r="AGQ83" i="2"/>
  <c r="AGQ85" i="2"/>
  <c r="AGQ84" i="2"/>
  <c r="AGQ78" i="2"/>
  <c r="AGQ82" i="2"/>
  <c r="AGQ79" i="2"/>
  <c r="AGQ81" i="2"/>
  <c r="AGQ70" i="2"/>
  <c r="AGQ73" i="2"/>
  <c r="AGQ71" i="2"/>
  <c r="AGQ72" i="2"/>
  <c r="AGQ75" i="2"/>
  <c r="AGQ62" i="2"/>
  <c r="AGQ68" i="2"/>
  <c r="AGQ63" i="2"/>
  <c r="AGQ80" i="2"/>
  <c r="AGQ64" i="2"/>
  <c r="AGQ77" i="2"/>
  <c r="AGQ76" i="2"/>
  <c r="AGQ66" i="2"/>
  <c r="AGQ60" i="2"/>
  <c r="AGQ61" i="2"/>
  <c r="AGQ59" i="2"/>
  <c r="AGQ53" i="2"/>
  <c r="AGQ65" i="2"/>
  <c r="AGQ55" i="2"/>
  <c r="AGQ56" i="2"/>
  <c r="AGQ57" i="2"/>
  <c r="AGQ52" i="2"/>
  <c r="AGQ48" i="2"/>
  <c r="AGQ69" i="2"/>
  <c r="AGQ50" i="2"/>
  <c r="AGQ54" i="2"/>
  <c r="AGQ58" i="2"/>
  <c r="AGQ51" i="2"/>
  <c r="AGQ45" i="2"/>
  <c r="AGQ49" i="2"/>
  <c r="AGQ47" i="2"/>
  <c r="AGQ46" i="2"/>
  <c r="AGQ43" i="2"/>
  <c r="AGQ44" i="2"/>
  <c r="AGQ37" i="2"/>
  <c r="AGQ36" i="2"/>
  <c r="AGQ42" i="2"/>
  <c r="AGQ39" i="2"/>
  <c r="AGQ38" i="2"/>
  <c r="AGQ34" i="2"/>
  <c r="AGQ41" i="2"/>
  <c r="AGQ40" i="2"/>
  <c r="AGW97" i="2"/>
  <c r="AGW98" i="2"/>
  <c r="AGW96" i="2"/>
  <c r="AGW95" i="2"/>
  <c r="AGW94" i="2"/>
  <c r="AGW92" i="2"/>
  <c r="AGW93" i="2"/>
  <c r="AGW88" i="2"/>
  <c r="AGW89" i="2"/>
  <c r="AGW90" i="2"/>
  <c r="AGW91" i="2"/>
  <c r="AGW86" i="2"/>
  <c r="AGW87" i="2"/>
  <c r="AGW85" i="2"/>
  <c r="AGW83" i="2"/>
  <c r="AGW82" i="2"/>
  <c r="AGW84" i="2"/>
  <c r="AGW79" i="2"/>
  <c r="AGW78" i="2"/>
  <c r="AGW81" i="2"/>
  <c r="AGW80" i="2"/>
  <c r="AGW70" i="2"/>
  <c r="AGW76" i="2"/>
  <c r="AGW73" i="2"/>
  <c r="AGW71" i="2"/>
  <c r="AGW77" i="2"/>
  <c r="AGW72" i="2"/>
  <c r="AGW75" i="2"/>
  <c r="AGW62" i="2"/>
  <c r="AGW63" i="2"/>
  <c r="AGW64" i="2"/>
  <c r="AGW69" i="2"/>
  <c r="AGW66" i="2"/>
  <c r="AGW60" i="2"/>
  <c r="AGW65" i="2"/>
  <c r="AGW59" i="2"/>
  <c r="AGW53" i="2"/>
  <c r="AGW55" i="2"/>
  <c r="AGW56" i="2"/>
  <c r="AGW68" i="2"/>
  <c r="AGW61" i="2"/>
  <c r="AGW57" i="2"/>
  <c r="AGW54" i="2"/>
  <c r="AGW52" i="2"/>
  <c r="AGW48" i="2"/>
  <c r="AGW58" i="2"/>
  <c r="AGW50" i="2"/>
  <c r="AGW45" i="2"/>
  <c r="AGW46" i="2"/>
  <c r="AGW49" i="2"/>
  <c r="AGW47" i="2"/>
  <c r="AGW44" i="2"/>
  <c r="AGW42" i="2"/>
  <c r="AGW43" i="2"/>
  <c r="AGW51" i="2"/>
  <c r="AGW36" i="2"/>
  <c r="AGW40" i="2"/>
  <c r="AGW41" i="2"/>
  <c r="AGW34" i="2"/>
  <c r="AGW39" i="2"/>
  <c r="AGW38" i="2"/>
  <c r="AHC97" i="2"/>
  <c r="AHC98" i="2"/>
  <c r="AHC96" i="2"/>
  <c r="AHC95" i="2"/>
  <c r="AHC94" i="2"/>
  <c r="AHC93" i="2"/>
  <c r="AHC92" i="2"/>
  <c r="AHC91" i="2"/>
  <c r="AHC88" i="2"/>
  <c r="AHC89" i="2"/>
  <c r="AHC90" i="2"/>
  <c r="AHC86" i="2"/>
  <c r="AHC87" i="2"/>
  <c r="AHC83" i="2"/>
  <c r="AHC85" i="2"/>
  <c r="AHC84" i="2"/>
  <c r="AHC82" i="2"/>
  <c r="AHC78" i="2"/>
  <c r="AHC80" i="2"/>
  <c r="AHC81" i="2"/>
  <c r="AHC79" i="2"/>
  <c r="AHC70" i="2"/>
  <c r="AHC73" i="2"/>
  <c r="AHC71" i="2"/>
  <c r="AHC72" i="2"/>
  <c r="AHC76" i="2"/>
  <c r="AHC75" i="2"/>
  <c r="AHC62" i="2"/>
  <c r="AHC69" i="2"/>
  <c r="AHC63" i="2"/>
  <c r="AHC77" i="2"/>
  <c r="AHC64" i="2"/>
  <c r="AHC68" i="2"/>
  <c r="AHC66" i="2"/>
  <c r="AHC60" i="2"/>
  <c r="AHC59" i="2"/>
  <c r="AHC53" i="2"/>
  <c r="AHC61" i="2"/>
  <c r="AHC55" i="2"/>
  <c r="AHC56" i="2"/>
  <c r="AHC65" i="2"/>
  <c r="AHC57" i="2"/>
  <c r="AHC58" i="2"/>
  <c r="AHC52" i="2"/>
  <c r="AHC48" i="2"/>
  <c r="AHC50" i="2"/>
  <c r="AHC54" i="2"/>
  <c r="AHC51" i="2"/>
  <c r="AHC45" i="2"/>
  <c r="AHC49" i="2"/>
  <c r="AHC47" i="2"/>
  <c r="AHC46" i="2"/>
  <c r="AHC44" i="2"/>
  <c r="AHC42" i="2"/>
  <c r="AHC38" i="2"/>
  <c r="AHC36" i="2"/>
  <c r="AHC41" i="2"/>
  <c r="AHC37" i="2"/>
  <c r="AHC43" i="2"/>
  <c r="AHC34" i="2"/>
  <c r="AHC40" i="2"/>
  <c r="AHI97" i="2"/>
  <c r="AHI98" i="2"/>
  <c r="AHI96" i="2"/>
  <c r="AHI95" i="2"/>
  <c r="AHI94" i="2"/>
  <c r="AHI92" i="2"/>
  <c r="AHI93" i="2"/>
  <c r="AHI88" i="2"/>
  <c r="AHI89" i="2"/>
  <c r="AHI90" i="2"/>
  <c r="AHI86" i="2"/>
  <c r="AHI87" i="2"/>
  <c r="AHI85" i="2"/>
  <c r="AHI91" i="2"/>
  <c r="AHI83" i="2"/>
  <c r="AHI82" i="2"/>
  <c r="AHI84" i="2"/>
  <c r="AHI79" i="2"/>
  <c r="AHI78" i="2"/>
  <c r="AHI81" i="2"/>
  <c r="AHI70" i="2"/>
  <c r="AHI73" i="2"/>
  <c r="AHI71" i="2"/>
  <c r="AHI77" i="2"/>
  <c r="AHI72" i="2"/>
  <c r="AHI80" i="2"/>
  <c r="AHI62" i="2"/>
  <c r="AHI68" i="2"/>
  <c r="AHI63" i="2"/>
  <c r="AHI76" i="2"/>
  <c r="AHI64" i="2"/>
  <c r="AHI66" i="2"/>
  <c r="AHI60" i="2"/>
  <c r="AHI61" i="2"/>
  <c r="AHI59" i="2"/>
  <c r="AHI53" i="2"/>
  <c r="AHI75" i="2"/>
  <c r="AHI65" i="2"/>
  <c r="AHI55" i="2"/>
  <c r="AHI56" i="2"/>
  <c r="AHI69" i="2"/>
  <c r="AHI57" i="2"/>
  <c r="AHI54" i="2"/>
  <c r="AHI52" i="2"/>
  <c r="AHI48" i="2"/>
  <c r="AHI50" i="2"/>
  <c r="AHI47" i="2"/>
  <c r="AHI45" i="2"/>
  <c r="AHI58" i="2"/>
  <c r="AHI51" i="2"/>
  <c r="AHI43" i="2"/>
  <c r="AHI46" i="2"/>
  <c r="AHI44" i="2"/>
  <c r="AHI42" i="2"/>
  <c r="AHI49" i="2"/>
  <c r="AHI36" i="2"/>
  <c r="AHI40" i="2"/>
  <c r="AHI39" i="2"/>
  <c r="AHI34" i="2"/>
  <c r="AHI41" i="2"/>
  <c r="AHO97" i="2"/>
  <c r="AHO98" i="2"/>
  <c r="AHO96" i="2"/>
  <c r="AHO95" i="2"/>
  <c r="AHO94" i="2"/>
  <c r="AHO93" i="2"/>
  <c r="AHO91" i="2"/>
  <c r="AHO88" i="2"/>
  <c r="AHO89" i="2"/>
  <c r="AHO90" i="2"/>
  <c r="AHO86" i="2"/>
  <c r="AHO87" i="2"/>
  <c r="AHO83" i="2"/>
  <c r="AHO85" i="2"/>
  <c r="AHO84" i="2"/>
  <c r="AHO92" i="2"/>
  <c r="AHO82" i="2"/>
  <c r="AHO81" i="2"/>
  <c r="AHO78" i="2"/>
  <c r="AHO80" i="2"/>
  <c r="AHO79" i="2"/>
  <c r="AHO75" i="2"/>
  <c r="AHO70" i="2"/>
  <c r="AHO76" i="2"/>
  <c r="AHO73" i="2"/>
  <c r="AHO71" i="2"/>
  <c r="AHO72" i="2"/>
  <c r="AHO62" i="2"/>
  <c r="AHO77" i="2"/>
  <c r="AHO63" i="2"/>
  <c r="AHO64" i="2"/>
  <c r="AHO69" i="2"/>
  <c r="AHO66" i="2"/>
  <c r="AHO60" i="2"/>
  <c r="AHO65" i="2"/>
  <c r="AHO59" i="2"/>
  <c r="AHO53" i="2"/>
  <c r="AHO55" i="2"/>
  <c r="AHO68" i="2"/>
  <c r="AHO56" i="2"/>
  <c r="AHO61" i="2"/>
  <c r="AHO57" i="2"/>
  <c r="AHO52" i="2"/>
  <c r="AHO48" i="2"/>
  <c r="AHO58" i="2"/>
  <c r="AHO50" i="2"/>
  <c r="AHO54" i="2"/>
  <c r="AHO51" i="2"/>
  <c r="AHO45" i="2"/>
  <c r="AHO49" i="2"/>
  <c r="AHO46" i="2"/>
  <c r="AHO47" i="2"/>
  <c r="AHO43" i="2"/>
  <c r="AHO36" i="2"/>
  <c r="AHO42" i="2"/>
  <c r="AHO38" i="2"/>
  <c r="AHO41" i="2"/>
  <c r="AHO37" i="2"/>
  <c r="AHO34" i="2"/>
  <c r="AHO44" i="2"/>
  <c r="AHO40" i="2"/>
  <c r="AHO39" i="2"/>
  <c r="RI31" i="2"/>
  <c r="AIK31" i="2" s="1"/>
  <c r="RO31" i="2"/>
  <c r="RU31" i="2"/>
  <c r="SA31" i="2"/>
  <c r="SG31" i="2"/>
  <c r="SM31" i="2"/>
  <c r="SS31" i="2"/>
  <c r="SY31" i="2"/>
  <c r="TE31" i="2"/>
  <c r="TK31" i="2"/>
  <c r="TQ31" i="2"/>
  <c r="TW31" i="2"/>
  <c r="UC31" i="2"/>
  <c r="UI31" i="2"/>
  <c r="UO31" i="2"/>
  <c r="UU31" i="2"/>
  <c r="VA31" i="2"/>
  <c r="VG31" i="2"/>
  <c r="VM31" i="2"/>
  <c r="VS31" i="2"/>
  <c r="VY31" i="2"/>
  <c r="WE31" i="2"/>
  <c r="WK31" i="2"/>
  <c r="WQ31" i="2"/>
  <c r="WW31" i="2"/>
  <c r="XC31" i="2"/>
  <c r="XI31" i="2"/>
  <c r="XO31" i="2"/>
  <c r="XU31" i="2"/>
  <c r="YA31" i="2"/>
  <c r="YM31" i="2"/>
  <c r="YS31" i="2"/>
  <c r="YY31" i="2"/>
  <c r="ZE31" i="2"/>
  <c r="ZK31" i="2"/>
  <c r="ZW31" i="2"/>
  <c r="AAC31" i="2"/>
  <c r="AAI31" i="2"/>
  <c r="AAO31" i="2"/>
  <c r="AAU31" i="2"/>
  <c r="ABG31" i="2"/>
  <c r="ABS31" i="2"/>
  <c r="ACE31" i="2"/>
  <c r="ACK31" i="2"/>
  <c r="ACQ31" i="2"/>
  <c r="ACW31" i="2"/>
  <c r="ADC31" i="2"/>
  <c r="ADI31" i="2"/>
  <c r="ADO31" i="2"/>
  <c r="ADU31" i="2"/>
  <c r="AEA31" i="2"/>
  <c r="AEG31" i="2"/>
  <c r="AEM31" i="2"/>
  <c r="AES31" i="2"/>
  <c r="AEY31" i="2"/>
  <c r="AFE31" i="2"/>
  <c r="AFK31" i="2"/>
  <c r="AFQ31" i="2"/>
  <c r="AFW31" i="2"/>
  <c r="AGI31" i="2"/>
  <c r="AGO31" i="2"/>
  <c r="AGU31" i="2"/>
  <c r="AHA31" i="2"/>
  <c r="AHG31" i="2"/>
  <c r="AHM31" i="2"/>
  <c r="RJ32" i="2"/>
  <c r="RP32" i="2"/>
  <c r="RV32" i="2"/>
  <c r="SB32" i="2"/>
  <c r="SH32" i="2"/>
  <c r="SN32" i="2"/>
  <c r="ST32" i="2"/>
  <c r="SZ32" i="2"/>
  <c r="TF32" i="2"/>
  <c r="TL32" i="2"/>
  <c r="TR32" i="2"/>
  <c r="TX32" i="2"/>
  <c r="UD32" i="2"/>
  <c r="UJ32" i="2"/>
  <c r="UP32" i="2"/>
  <c r="UV32" i="2"/>
  <c r="VB32" i="2"/>
  <c r="VH32" i="2"/>
  <c r="VT32" i="2"/>
  <c r="VZ32" i="2"/>
  <c r="WF32" i="2"/>
  <c r="WL32" i="2"/>
  <c r="WR32" i="2"/>
  <c r="WX32" i="2"/>
  <c r="XD32" i="2"/>
  <c r="XJ32" i="2"/>
  <c r="XP32" i="2"/>
  <c r="XV32" i="2"/>
  <c r="YB32" i="2"/>
  <c r="YH32" i="2"/>
  <c r="YN32" i="2"/>
  <c r="YT32" i="2"/>
  <c r="YZ32" i="2"/>
  <c r="ZF32" i="2"/>
  <c r="ZL32" i="2"/>
  <c r="ZR32" i="2"/>
  <c r="ZX32" i="2"/>
  <c r="AAD32" i="2"/>
  <c r="AAJ32" i="2"/>
  <c r="AAP32" i="2"/>
  <c r="AAV32" i="2"/>
  <c r="ABB32" i="2"/>
  <c r="ABH32" i="2"/>
  <c r="ABN32" i="2"/>
  <c r="ABT32" i="2"/>
  <c r="ABZ32" i="2"/>
  <c r="ACF32" i="2"/>
  <c r="ACL32" i="2"/>
  <c r="ACR32" i="2"/>
  <c r="ACX32" i="2"/>
  <c r="ADD32" i="2"/>
  <c r="ADJ32" i="2"/>
  <c r="ADP32" i="2"/>
  <c r="ADV32" i="2"/>
  <c r="AEB32" i="2"/>
  <c r="AEH32" i="2"/>
  <c r="AEN32" i="2"/>
  <c r="AET32" i="2"/>
  <c r="AEZ32" i="2"/>
  <c r="AFF32" i="2"/>
  <c r="AFL32" i="2"/>
  <c r="AFR32" i="2"/>
  <c r="AFX32" i="2"/>
  <c r="AGD32" i="2"/>
  <c r="AGJ32" i="2"/>
  <c r="AGP32" i="2"/>
  <c r="AGV32" i="2"/>
  <c r="AHB32" i="2"/>
  <c r="AHH32" i="2"/>
  <c r="AHN32" i="2"/>
  <c r="RK33" i="2"/>
  <c r="RQ33" i="2"/>
  <c r="RW33" i="2"/>
  <c r="SC33" i="2"/>
  <c r="SI33" i="2"/>
  <c r="SO33" i="2"/>
  <c r="SU33" i="2"/>
  <c r="TA33" i="2"/>
  <c r="TG33" i="2"/>
  <c r="TM33" i="2"/>
  <c r="TS33" i="2"/>
  <c r="TY33" i="2"/>
  <c r="UE33" i="2"/>
  <c r="UK33" i="2"/>
  <c r="UQ33" i="2"/>
  <c r="UW33" i="2"/>
  <c r="VC33" i="2"/>
  <c r="VI33" i="2"/>
  <c r="VO33" i="2"/>
  <c r="VU33" i="2"/>
  <c r="WA33" i="2"/>
  <c r="WG33" i="2"/>
  <c r="WM33" i="2"/>
  <c r="WS33" i="2"/>
  <c r="WY33" i="2"/>
  <c r="XE33" i="2"/>
  <c r="XK33" i="2"/>
  <c r="XQ33" i="2"/>
  <c r="XW33" i="2"/>
  <c r="YC33" i="2"/>
  <c r="YI33" i="2"/>
  <c r="YO33" i="2"/>
  <c r="YU33" i="2"/>
  <c r="ZA33" i="2"/>
  <c r="ZG33" i="2"/>
  <c r="ZM33" i="2"/>
  <c r="ZS33" i="2"/>
  <c r="ZY33" i="2"/>
  <c r="AAE33" i="2"/>
  <c r="AAK33" i="2"/>
  <c r="AAQ33" i="2"/>
  <c r="AAW33" i="2"/>
  <c r="ABC33" i="2"/>
  <c r="ABI33" i="2"/>
  <c r="ABO33" i="2"/>
  <c r="ABU33" i="2"/>
  <c r="ACA33" i="2"/>
  <c r="ACG33" i="2"/>
  <c r="ACO33" i="2"/>
  <c r="ACV33" i="2"/>
  <c r="ADC33" i="2"/>
  <c r="ADJ33" i="2"/>
  <c r="ADQ33" i="2"/>
  <c r="ADY33" i="2"/>
  <c r="AEF33" i="2"/>
  <c r="AEM33" i="2"/>
  <c r="AET33" i="2"/>
  <c r="AFA33" i="2"/>
  <c r="AFI33" i="2"/>
  <c r="AFP33" i="2"/>
  <c r="AFW33" i="2"/>
  <c r="AGD33" i="2"/>
  <c r="AGK33" i="2"/>
  <c r="AGS33" i="2"/>
  <c r="AGZ33" i="2"/>
  <c r="AHG33" i="2"/>
  <c r="AHN33" i="2"/>
  <c r="AIC33" i="2"/>
  <c r="AP34" i="2"/>
  <c r="AP102" i="2" s="1"/>
  <c r="H19" i="2" s="1"/>
  <c r="RI34" i="2"/>
  <c r="RP34" i="2"/>
  <c r="RW34" i="2"/>
  <c r="SS34" i="2"/>
  <c r="SZ34" i="2"/>
  <c r="TG34" i="2"/>
  <c r="UC34" i="2"/>
  <c r="UJ34" i="2"/>
  <c r="UQ34" i="2"/>
  <c r="VM34" i="2"/>
  <c r="WE34" i="2"/>
  <c r="WN34" i="2"/>
  <c r="RO35" i="2"/>
  <c r="SA35" i="2"/>
  <c r="SM35" i="2"/>
  <c r="SY35" i="2"/>
  <c r="TK35" i="2"/>
  <c r="TW35" i="2"/>
  <c r="UI35" i="2"/>
  <c r="UU35" i="2"/>
  <c r="VG35" i="2"/>
  <c r="RP36" i="2"/>
  <c r="SB36" i="2"/>
  <c r="SN36" i="2"/>
  <c r="SZ36" i="2"/>
  <c r="TL36" i="2"/>
  <c r="TX36" i="2"/>
  <c r="UJ36" i="2"/>
  <c r="UV36" i="2"/>
  <c r="VH36" i="2"/>
  <c r="VT36" i="2"/>
  <c r="WF36" i="2"/>
  <c r="WR36" i="2"/>
  <c r="XD36" i="2"/>
  <c r="XP36" i="2"/>
  <c r="YB36" i="2"/>
  <c r="YN36" i="2"/>
  <c r="YZ36" i="2"/>
  <c r="ZL36" i="2"/>
  <c r="ZX36" i="2"/>
  <c r="AAJ36" i="2"/>
  <c r="AAV36" i="2"/>
  <c r="ABH36" i="2"/>
  <c r="ABT36" i="2"/>
  <c r="ACF36" i="2"/>
  <c r="ACR36" i="2"/>
  <c r="ADD36" i="2"/>
  <c r="ADP36" i="2"/>
  <c r="AEB36" i="2"/>
  <c r="AER36" i="2"/>
  <c r="AGB36" i="2"/>
  <c r="RO37" i="2"/>
  <c r="SG37" i="2"/>
  <c r="SY37" i="2"/>
  <c r="TQ37" i="2"/>
  <c r="UI37" i="2"/>
  <c r="VA37" i="2"/>
  <c r="VO37" i="2"/>
  <c r="WG37" i="2"/>
  <c r="WY37" i="2"/>
  <c r="XQ37" i="2"/>
  <c r="YI37" i="2"/>
  <c r="ZA37" i="2"/>
  <c r="ZS37" i="2"/>
  <c r="AAK37" i="2"/>
  <c r="ABC37" i="2"/>
  <c r="ABX37" i="2"/>
  <c r="ACS37" i="2"/>
  <c r="ADO37" i="2"/>
  <c r="AFF37" i="2"/>
  <c r="AGW37" i="2"/>
  <c r="SO38" i="2"/>
  <c r="TK38" i="2"/>
  <c r="VB38" i="2"/>
  <c r="VS38" i="2"/>
  <c r="XJ38" i="2"/>
  <c r="ABG38" i="2"/>
  <c r="ACX38" i="2"/>
  <c r="AEO38" i="2"/>
  <c r="SG39" i="2"/>
  <c r="UI39" i="2"/>
  <c r="WA39" i="2"/>
  <c r="YC39" i="2"/>
  <c r="AAE39" i="2"/>
  <c r="ACG39" i="2"/>
  <c r="AEI39" i="2"/>
  <c r="AGK39" i="2"/>
  <c r="SY40" i="2"/>
  <c r="RL98" i="2"/>
  <c r="RL97" i="2"/>
  <c r="RL96" i="2"/>
  <c r="RL95" i="2"/>
  <c r="RL93" i="2"/>
  <c r="RL89" i="2"/>
  <c r="RL92" i="2"/>
  <c r="RL90" i="2"/>
  <c r="RL94" i="2"/>
  <c r="RL91" i="2"/>
  <c r="RL86" i="2"/>
  <c r="RL87" i="2"/>
  <c r="RL88" i="2"/>
  <c r="RL83" i="2"/>
  <c r="RL85" i="2"/>
  <c r="RL84" i="2"/>
  <c r="RL82" i="2"/>
  <c r="RL80" i="2"/>
  <c r="RL81" i="2"/>
  <c r="RL79" i="2"/>
  <c r="RL77" i="2"/>
  <c r="RL73" i="2"/>
  <c r="RL71" i="2"/>
  <c r="RL78" i="2"/>
  <c r="RL72" i="2"/>
  <c r="RL75" i="2"/>
  <c r="RL68" i="2"/>
  <c r="RL76" i="2"/>
  <c r="RL63" i="2"/>
  <c r="RL64" i="2"/>
  <c r="RL65" i="2"/>
  <c r="RL70" i="2"/>
  <c r="RL61" i="2"/>
  <c r="RL60" i="2"/>
  <c r="RL54" i="2"/>
  <c r="RL56" i="2"/>
  <c r="RL57" i="2"/>
  <c r="RL69" i="2"/>
  <c r="RL58" i="2"/>
  <c r="RL66" i="2"/>
  <c r="RL55" i="2"/>
  <c r="RL53" i="2"/>
  <c r="RL51" i="2"/>
  <c r="RL49" i="2"/>
  <c r="RL62" i="2"/>
  <c r="RL59" i="2"/>
  <c r="RL46" i="2"/>
  <c r="RL52" i="2"/>
  <c r="RL47" i="2"/>
  <c r="RL41" i="2"/>
  <c r="RL43" i="2"/>
  <c r="RL48" i="2"/>
  <c r="RL45" i="2"/>
  <c r="RL50" i="2"/>
  <c r="RL42" i="2"/>
  <c r="RL37" i="2"/>
  <c r="RL40" i="2"/>
  <c r="RL44" i="2"/>
  <c r="RL35" i="2"/>
  <c r="RL39" i="2"/>
  <c r="RR98" i="2"/>
  <c r="RR96" i="2"/>
  <c r="RR97" i="2"/>
  <c r="RR95" i="2"/>
  <c r="RR94" i="2"/>
  <c r="RR93" i="2"/>
  <c r="RR92" i="2"/>
  <c r="RR89" i="2"/>
  <c r="RR90" i="2"/>
  <c r="RR91" i="2"/>
  <c r="RR86" i="2"/>
  <c r="RR87" i="2"/>
  <c r="RR88" i="2"/>
  <c r="RR84" i="2"/>
  <c r="RR85" i="2"/>
  <c r="RR82" i="2"/>
  <c r="RR80" i="2"/>
  <c r="RR83" i="2"/>
  <c r="RR79" i="2"/>
  <c r="RR77" i="2"/>
  <c r="RR73" i="2"/>
  <c r="RR71" i="2"/>
  <c r="RR72" i="2"/>
  <c r="RR75" i="2"/>
  <c r="RR81" i="2"/>
  <c r="RR68" i="2"/>
  <c r="RR78" i="2"/>
  <c r="RR63" i="2"/>
  <c r="RR70" i="2"/>
  <c r="RR64" i="2"/>
  <c r="RR65" i="2"/>
  <c r="RR69" i="2"/>
  <c r="RR76" i="2"/>
  <c r="RR61" i="2"/>
  <c r="RR60" i="2"/>
  <c r="RR54" i="2"/>
  <c r="RR56" i="2"/>
  <c r="RR66" i="2"/>
  <c r="RR62" i="2"/>
  <c r="RR57" i="2"/>
  <c r="RR58" i="2"/>
  <c r="RR59" i="2"/>
  <c r="RR53" i="2"/>
  <c r="RR51" i="2"/>
  <c r="RR49" i="2"/>
  <c r="RR55" i="2"/>
  <c r="RR48" i="2"/>
  <c r="RR46" i="2"/>
  <c r="RR50" i="2"/>
  <c r="RR52" i="2"/>
  <c r="RR41" i="2"/>
  <c r="RR44" i="2"/>
  <c r="RR42" i="2"/>
  <c r="RR47" i="2"/>
  <c r="RR43" i="2"/>
  <c r="RR45" i="2"/>
  <c r="RR39" i="2"/>
  <c r="RR37" i="2"/>
  <c r="RR40" i="2"/>
  <c r="RR38" i="2"/>
  <c r="RR35" i="2"/>
  <c r="RX98" i="2"/>
  <c r="RX97" i="2"/>
  <c r="RX96" i="2"/>
  <c r="RX95" i="2"/>
  <c r="RX93" i="2"/>
  <c r="RX89" i="2"/>
  <c r="RX92" i="2"/>
  <c r="RX90" i="2"/>
  <c r="RX91" i="2"/>
  <c r="RX86" i="2"/>
  <c r="RX87" i="2"/>
  <c r="RX94" i="2"/>
  <c r="RX88" i="2"/>
  <c r="RX83" i="2"/>
  <c r="RX84" i="2"/>
  <c r="RX82" i="2"/>
  <c r="RX80" i="2"/>
  <c r="RX81" i="2"/>
  <c r="RX85" i="2"/>
  <c r="RX77" i="2"/>
  <c r="RX76" i="2"/>
  <c r="RX73" i="2"/>
  <c r="RX71" i="2"/>
  <c r="RX79" i="2"/>
  <c r="RX78" i="2"/>
  <c r="RX72" i="2"/>
  <c r="RX75" i="2"/>
  <c r="RX68" i="2"/>
  <c r="RX63" i="2"/>
  <c r="RX69" i="2"/>
  <c r="RX64" i="2"/>
  <c r="RX65" i="2"/>
  <c r="RX61" i="2"/>
  <c r="RX60" i="2"/>
  <c r="RX54" i="2"/>
  <c r="RX56" i="2"/>
  <c r="RX57" i="2"/>
  <c r="RX70" i="2"/>
  <c r="RX58" i="2"/>
  <c r="RX55" i="2"/>
  <c r="RX53" i="2"/>
  <c r="RX51" i="2"/>
  <c r="RX49" i="2"/>
  <c r="RX62" i="2"/>
  <c r="RX66" i="2"/>
  <c r="RX46" i="2"/>
  <c r="RX52" i="2"/>
  <c r="RX59" i="2"/>
  <c r="RX50" i="2"/>
  <c r="RX47" i="2"/>
  <c r="RX48" i="2"/>
  <c r="RX45" i="2"/>
  <c r="RX41" i="2"/>
  <c r="RX44" i="2"/>
  <c r="RX42" i="2"/>
  <c r="RX43" i="2"/>
  <c r="RX40" i="2"/>
  <c r="RX37" i="2"/>
  <c r="RX35" i="2"/>
  <c r="RX38" i="2"/>
  <c r="SD98" i="2"/>
  <c r="SD97" i="2"/>
  <c r="SD96" i="2"/>
  <c r="SD95" i="2"/>
  <c r="SD93" i="2"/>
  <c r="SD94" i="2"/>
  <c r="SD92" i="2"/>
  <c r="SD89" i="2"/>
  <c r="SD90" i="2"/>
  <c r="SD91" i="2"/>
  <c r="SD86" i="2"/>
  <c r="SD87" i="2"/>
  <c r="SD84" i="2"/>
  <c r="SD85" i="2"/>
  <c r="SD82" i="2"/>
  <c r="SD80" i="2"/>
  <c r="SD88" i="2"/>
  <c r="SD81" i="2"/>
  <c r="SD79" i="2"/>
  <c r="SD77" i="2"/>
  <c r="SD73" i="2"/>
  <c r="SD71" i="2"/>
  <c r="SD76" i="2"/>
  <c r="SD72" i="2"/>
  <c r="SD75" i="2"/>
  <c r="SD83" i="2"/>
  <c r="SD68" i="2"/>
  <c r="SD78" i="2"/>
  <c r="SD63" i="2"/>
  <c r="SD64" i="2"/>
  <c r="SD65" i="2"/>
  <c r="SD70" i="2"/>
  <c r="SD61" i="2"/>
  <c r="SD60" i="2"/>
  <c r="SD54" i="2"/>
  <c r="SD56" i="2"/>
  <c r="SD69" i="2"/>
  <c r="SD57" i="2"/>
  <c r="SD58" i="2"/>
  <c r="SD62" i="2"/>
  <c r="SD53" i="2"/>
  <c r="SD51" i="2"/>
  <c r="SD49" i="2"/>
  <c r="SD59" i="2"/>
  <c r="SD66" i="2"/>
  <c r="SD55" i="2"/>
  <c r="SD48" i="2"/>
  <c r="SD46" i="2"/>
  <c r="SD50" i="2"/>
  <c r="SD47" i="2"/>
  <c r="SD52" i="2"/>
  <c r="SD41" i="2"/>
  <c r="SD44" i="2"/>
  <c r="SD42" i="2"/>
  <c r="SD39" i="2"/>
  <c r="SD38" i="2"/>
  <c r="SD37" i="2"/>
  <c r="SD40" i="2"/>
  <c r="SD45" i="2"/>
  <c r="SD43" i="2"/>
  <c r="SD35" i="2"/>
  <c r="SJ98" i="2"/>
  <c r="SJ97" i="2"/>
  <c r="SJ96" i="2"/>
  <c r="SJ95" i="2"/>
  <c r="SJ94" i="2"/>
  <c r="SJ93" i="2"/>
  <c r="SJ89" i="2"/>
  <c r="SJ92" i="2"/>
  <c r="SJ90" i="2"/>
  <c r="SJ91" i="2"/>
  <c r="SJ88" i="2"/>
  <c r="SJ86" i="2"/>
  <c r="SJ87" i="2"/>
  <c r="SJ85" i="2"/>
  <c r="SJ83" i="2"/>
  <c r="SJ84" i="2"/>
  <c r="SJ82" i="2"/>
  <c r="SJ80" i="2"/>
  <c r="SJ79" i="2"/>
  <c r="SJ77" i="2"/>
  <c r="SJ73" i="2"/>
  <c r="SJ71" i="2"/>
  <c r="SJ78" i="2"/>
  <c r="SJ72" i="2"/>
  <c r="SJ81" i="2"/>
  <c r="SJ76" i="2"/>
  <c r="SJ75" i="2"/>
  <c r="SJ68" i="2"/>
  <c r="SJ63" i="2"/>
  <c r="SJ70" i="2"/>
  <c r="SJ64" i="2"/>
  <c r="SJ65" i="2"/>
  <c r="SJ69" i="2"/>
  <c r="SJ61" i="2"/>
  <c r="SJ60" i="2"/>
  <c r="SJ54" i="2"/>
  <c r="SJ56" i="2"/>
  <c r="SJ66" i="2"/>
  <c r="SJ62" i="2"/>
  <c r="SJ57" i="2"/>
  <c r="SJ58" i="2"/>
  <c r="SJ59" i="2"/>
  <c r="SJ55" i="2"/>
  <c r="SJ53" i="2"/>
  <c r="SJ51" i="2"/>
  <c r="SJ49" i="2"/>
  <c r="SJ46" i="2"/>
  <c r="SJ52" i="2"/>
  <c r="SJ50" i="2"/>
  <c r="SJ43" i="2"/>
  <c r="SJ41" i="2"/>
  <c r="SJ47" i="2"/>
  <c r="SJ45" i="2"/>
  <c r="SJ48" i="2"/>
  <c r="SJ39" i="2"/>
  <c r="SJ37" i="2"/>
  <c r="SJ44" i="2"/>
  <c r="SJ40" i="2"/>
  <c r="SJ35" i="2"/>
  <c r="SJ42" i="2"/>
  <c r="SP98" i="2"/>
  <c r="SP97" i="2"/>
  <c r="SP96" i="2"/>
  <c r="SP95" i="2"/>
  <c r="SP93" i="2"/>
  <c r="SP94" i="2"/>
  <c r="SP92" i="2"/>
  <c r="SP89" i="2"/>
  <c r="SP90" i="2"/>
  <c r="SP91" i="2"/>
  <c r="SP88" i="2"/>
  <c r="SP86" i="2"/>
  <c r="SP87" i="2"/>
  <c r="SP84" i="2"/>
  <c r="SP82" i="2"/>
  <c r="SP80" i="2"/>
  <c r="SP85" i="2"/>
  <c r="SP81" i="2"/>
  <c r="SP83" i="2"/>
  <c r="SP77" i="2"/>
  <c r="SP73" i="2"/>
  <c r="SP71" i="2"/>
  <c r="SP72" i="2"/>
  <c r="SP75" i="2"/>
  <c r="SP76" i="2"/>
  <c r="SP68" i="2"/>
  <c r="SP78" i="2"/>
  <c r="SP63" i="2"/>
  <c r="SP69" i="2"/>
  <c r="SP64" i="2"/>
  <c r="SP79" i="2"/>
  <c r="SP65" i="2"/>
  <c r="SP61" i="2"/>
  <c r="SP60" i="2"/>
  <c r="SP54" i="2"/>
  <c r="SP56" i="2"/>
  <c r="SP70" i="2"/>
  <c r="SP57" i="2"/>
  <c r="SP58" i="2"/>
  <c r="SP62" i="2"/>
  <c r="SP53" i="2"/>
  <c r="SP51" i="2"/>
  <c r="SP49" i="2"/>
  <c r="SP66" i="2"/>
  <c r="SP55" i="2"/>
  <c r="SP48" i="2"/>
  <c r="SP46" i="2"/>
  <c r="SP59" i="2"/>
  <c r="SP50" i="2"/>
  <c r="SP47" i="2"/>
  <c r="SP44" i="2"/>
  <c r="SP42" i="2"/>
  <c r="SP41" i="2"/>
  <c r="SP52" i="2"/>
  <c r="SP45" i="2"/>
  <c r="SP39" i="2"/>
  <c r="SP40" i="2"/>
  <c r="SP37" i="2"/>
  <c r="SP43" i="2"/>
  <c r="SP38" i="2"/>
  <c r="SP35" i="2"/>
  <c r="SV98" i="2"/>
  <c r="SV96" i="2"/>
  <c r="SV97" i="2"/>
  <c r="SV95" i="2"/>
  <c r="SV94" i="2"/>
  <c r="SV93" i="2"/>
  <c r="SV89" i="2"/>
  <c r="SV92" i="2"/>
  <c r="SV90" i="2"/>
  <c r="SV91" i="2"/>
  <c r="SV86" i="2"/>
  <c r="SV88" i="2"/>
  <c r="SV87" i="2"/>
  <c r="SV83" i="2"/>
  <c r="SV85" i="2"/>
  <c r="SV84" i="2"/>
  <c r="SV82" i="2"/>
  <c r="SV80" i="2"/>
  <c r="SV81" i="2"/>
  <c r="SV79" i="2"/>
  <c r="SV77" i="2"/>
  <c r="SV73" i="2"/>
  <c r="SV71" i="2"/>
  <c r="SV78" i="2"/>
  <c r="SV72" i="2"/>
  <c r="SV75" i="2"/>
  <c r="SV68" i="2"/>
  <c r="SV76" i="2"/>
  <c r="SV63" i="2"/>
  <c r="SV64" i="2"/>
  <c r="SV65" i="2"/>
  <c r="SV70" i="2"/>
  <c r="SV61" i="2"/>
  <c r="SV60" i="2"/>
  <c r="SV54" i="2"/>
  <c r="SV69" i="2"/>
  <c r="SV56" i="2"/>
  <c r="SV57" i="2"/>
  <c r="SV58" i="2"/>
  <c r="SV55" i="2"/>
  <c r="SV53" i="2"/>
  <c r="SV51" i="2"/>
  <c r="SV49" i="2"/>
  <c r="SV66" i="2"/>
  <c r="SV59" i="2"/>
  <c r="SV46" i="2"/>
  <c r="SV62" i="2"/>
  <c r="SV52" i="2"/>
  <c r="SV47" i="2"/>
  <c r="SV41" i="2"/>
  <c r="SV50" i="2"/>
  <c r="SV48" i="2"/>
  <c r="SV43" i="2"/>
  <c r="SV45" i="2"/>
  <c r="SV39" i="2"/>
  <c r="SV37" i="2"/>
  <c r="SV42" i="2"/>
  <c r="SV40" i="2"/>
  <c r="SV35" i="2"/>
  <c r="SV44" i="2"/>
  <c r="TB98" i="2"/>
  <c r="TB97" i="2"/>
  <c r="TB96" i="2"/>
  <c r="TB95" i="2"/>
  <c r="TB94" i="2"/>
  <c r="TB93" i="2"/>
  <c r="TB92" i="2"/>
  <c r="TB89" i="2"/>
  <c r="TB90" i="2"/>
  <c r="TB91" i="2"/>
  <c r="TB86" i="2"/>
  <c r="TB87" i="2"/>
  <c r="TB88" i="2"/>
  <c r="TB84" i="2"/>
  <c r="TB85" i="2"/>
  <c r="TB82" i="2"/>
  <c r="TB80" i="2"/>
  <c r="TB83" i="2"/>
  <c r="TB77" i="2"/>
  <c r="TB73" i="2"/>
  <c r="TB71" i="2"/>
  <c r="TB81" i="2"/>
  <c r="TB72" i="2"/>
  <c r="TB75" i="2"/>
  <c r="TB68" i="2"/>
  <c r="TB79" i="2"/>
  <c r="TB78" i="2"/>
  <c r="TB63" i="2"/>
  <c r="TB70" i="2"/>
  <c r="TB64" i="2"/>
  <c r="TB65" i="2"/>
  <c r="TB69" i="2"/>
  <c r="TB61" i="2"/>
  <c r="TB54" i="2"/>
  <c r="TB56" i="2"/>
  <c r="TB66" i="2"/>
  <c r="TB62" i="2"/>
  <c r="TB60" i="2"/>
  <c r="TB57" i="2"/>
  <c r="TB76" i="2"/>
  <c r="TB58" i="2"/>
  <c r="TB59" i="2"/>
  <c r="TB53" i="2"/>
  <c r="TB51" i="2"/>
  <c r="TB49" i="2"/>
  <c r="TB55" i="2"/>
  <c r="TB48" i="2"/>
  <c r="TB46" i="2"/>
  <c r="TB50" i="2"/>
  <c r="TB52" i="2"/>
  <c r="TB41" i="2"/>
  <c r="TB44" i="2"/>
  <c r="TB42" i="2"/>
  <c r="TB43" i="2"/>
  <c r="TB39" i="2"/>
  <c r="TB47" i="2"/>
  <c r="TB45" i="2"/>
  <c r="TB37" i="2"/>
  <c r="TB40" i="2"/>
  <c r="TB38" i="2"/>
  <c r="TB35" i="2"/>
  <c r="TH98" i="2"/>
  <c r="TH96" i="2"/>
  <c r="TH95" i="2"/>
  <c r="TH97" i="2"/>
  <c r="TH93" i="2"/>
  <c r="TH94" i="2"/>
  <c r="TH89" i="2"/>
  <c r="TH90" i="2"/>
  <c r="TH92" i="2"/>
  <c r="TH91" i="2"/>
  <c r="TH86" i="2"/>
  <c r="TH87" i="2"/>
  <c r="TH88" i="2"/>
  <c r="TH83" i="2"/>
  <c r="TH84" i="2"/>
  <c r="TH82" i="2"/>
  <c r="TH80" i="2"/>
  <c r="TH85" i="2"/>
  <c r="TH79" i="2"/>
  <c r="TH81" i="2"/>
  <c r="TH77" i="2"/>
  <c r="TH76" i="2"/>
  <c r="TH73" i="2"/>
  <c r="TH71" i="2"/>
  <c r="TH78" i="2"/>
  <c r="TH72" i="2"/>
  <c r="TH75" i="2"/>
  <c r="TH68" i="2"/>
  <c r="TH63" i="2"/>
  <c r="TH69" i="2"/>
  <c r="TH64" i="2"/>
  <c r="TH65" i="2"/>
  <c r="TH61" i="2"/>
  <c r="TH60" i="2"/>
  <c r="TH54" i="2"/>
  <c r="TH70" i="2"/>
  <c r="TH56" i="2"/>
  <c r="TH57" i="2"/>
  <c r="TH58" i="2"/>
  <c r="TH66" i="2"/>
  <c r="TH55" i="2"/>
  <c r="TH53" i="2"/>
  <c r="TH51" i="2"/>
  <c r="TH49" i="2"/>
  <c r="TH62" i="2"/>
  <c r="TH46" i="2"/>
  <c r="TH59" i="2"/>
  <c r="TH52" i="2"/>
  <c r="TH50" i="2"/>
  <c r="TH47" i="2"/>
  <c r="TH45" i="2"/>
  <c r="TH41" i="2"/>
  <c r="TH44" i="2"/>
  <c r="TH42" i="2"/>
  <c r="TH48" i="2"/>
  <c r="TH43" i="2"/>
  <c r="TH39" i="2"/>
  <c r="TH40" i="2"/>
  <c r="TH37" i="2"/>
  <c r="TH35" i="2"/>
  <c r="TH38" i="2"/>
  <c r="TN98" i="2"/>
  <c r="TN97" i="2"/>
  <c r="TN96" i="2"/>
  <c r="TN95" i="2"/>
  <c r="TN94" i="2"/>
  <c r="TN93" i="2"/>
  <c r="TN92" i="2"/>
  <c r="TN89" i="2"/>
  <c r="TN90" i="2"/>
  <c r="TN91" i="2"/>
  <c r="TN86" i="2"/>
  <c r="TN87" i="2"/>
  <c r="TN84" i="2"/>
  <c r="TN88" i="2"/>
  <c r="TN85" i="2"/>
  <c r="TN82" i="2"/>
  <c r="TN80" i="2"/>
  <c r="TN81" i="2"/>
  <c r="TN83" i="2"/>
  <c r="TN77" i="2"/>
  <c r="TN73" i="2"/>
  <c r="TN71" i="2"/>
  <c r="TN76" i="2"/>
  <c r="TN72" i="2"/>
  <c r="TN75" i="2"/>
  <c r="TN79" i="2"/>
  <c r="TN68" i="2"/>
  <c r="TN78" i="2"/>
  <c r="TN63" i="2"/>
  <c r="TN64" i="2"/>
  <c r="TN65" i="2"/>
  <c r="TN70" i="2"/>
  <c r="TN61" i="2"/>
  <c r="TN54" i="2"/>
  <c r="TN56" i="2"/>
  <c r="TN60" i="2"/>
  <c r="TN57" i="2"/>
  <c r="TN58" i="2"/>
  <c r="TN66" i="2"/>
  <c r="TN53" i="2"/>
  <c r="TN51" i="2"/>
  <c r="TN49" i="2"/>
  <c r="TN62" i="2"/>
  <c r="TN59" i="2"/>
  <c r="TN55" i="2"/>
  <c r="TN48" i="2"/>
  <c r="TN46" i="2"/>
  <c r="TN69" i="2"/>
  <c r="TN50" i="2"/>
  <c r="TN47" i="2"/>
  <c r="TN52" i="2"/>
  <c r="TN41" i="2"/>
  <c r="TN44" i="2"/>
  <c r="TN42" i="2"/>
  <c r="TN39" i="2"/>
  <c r="TN43" i="2"/>
  <c r="TN38" i="2"/>
  <c r="TN37" i="2"/>
  <c r="TN45" i="2"/>
  <c r="TN40" i="2"/>
  <c r="TN35" i="2"/>
  <c r="TT98" i="2"/>
  <c r="TT97" i="2"/>
  <c r="TT96" i="2"/>
  <c r="TT95" i="2"/>
  <c r="TT94" i="2"/>
  <c r="TT92" i="2"/>
  <c r="TT89" i="2"/>
  <c r="TT90" i="2"/>
  <c r="TT91" i="2"/>
  <c r="TT93" i="2"/>
  <c r="TT88" i="2"/>
  <c r="TT86" i="2"/>
  <c r="TT87" i="2"/>
  <c r="TT85" i="2"/>
  <c r="TT83" i="2"/>
  <c r="TT84" i="2"/>
  <c r="TT82" i="2"/>
  <c r="TT80" i="2"/>
  <c r="TT81" i="2"/>
  <c r="TT79" i="2"/>
  <c r="TT77" i="2"/>
  <c r="TT73" i="2"/>
  <c r="TT71" i="2"/>
  <c r="TT78" i="2"/>
  <c r="TT72" i="2"/>
  <c r="TT76" i="2"/>
  <c r="TT75" i="2"/>
  <c r="TT68" i="2"/>
  <c r="TT63" i="2"/>
  <c r="TT70" i="2"/>
  <c r="TT64" i="2"/>
  <c r="TT65" i="2"/>
  <c r="TT69" i="2"/>
  <c r="TT61" i="2"/>
  <c r="TT60" i="2"/>
  <c r="TT54" i="2"/>
  <c r="TT56" i="2"/>
  <c r="TT66" i="2"/>
  <c r="TT62" i="2"/>
  <c r="TT57" i="2"/>
  <c r="TT58" i="2"/>
  <c r="TT59" i="2"/>
  <c r="TT55" i="2"/>
  <c r="TT53" i="2"/>
  <c r="TT51" i="2"/>
  <c r="TT49" i="2"/>
  <c r="TT46" i="2"/>
  <c r="TT52" i="2"/>
  <c r="TT50" i="2"/>
  <c r="TT43" i="2"/>
  <c r="TT41" i="2"/>
  <c r="TT48" i="2"/>
  <c r="TT45" i="2"/>
  <c r="TT47" i="2"/>
  <c r="TT39" i="2"/>
  <c r="TT37" i="2"/>
  <c r="TT42" i="2"/>
  <c r="TT44" i="2"/>
  <c r="TT40" i="2"/>
  <c r="TT35" i="2"/>
  <c r="TZ98" i="2"/>
  <c r="TZ97" i="2"/>
  <c r="TZ96" i="2"/>
  <c r="TZ95" i="2"/>
  <c r="TZ93" i="2"/>
  <c r="TZ94" i="2"/>
  <c r="TZ92" i="2"/>
  <c r="TZ89" i="2"/>
  <c r="TZ90" i="2"/>
  <c r="TZ91" i="2"/>
  <c r="TZ88" i="2"/>
  <c r="TZ86" i="2"/>
  <c r="TZ87" i="2"/>
  <c r="TZ84" i="2"/>
  <c r="TZ82" i="2"/>
  <c r="TZ80" i="2"/>
  <c r="TZ81" i="2"/>
  <c r="TZ85" i="2"/>
  <c r="TZ83" i="2"/>
  <c r="TZ77" i="2"/>
  <c r="TZ73" i="2"/>
  <c r="TZ71" i="2"/>
  <c r="TZ72" i="2"/>
  <c r="TZ79" i="2"/>
  <c r="TZ75" i="2"/>
  <c r="TZ76" i="2"/>
  <c r="TZ68" i="2"/>
  <c r="TZ78" i="2"/>
  <c r="TZ63" i="2"/>
  <c r="TZ69" i="2"/>
  <c r="TZ64" i="2"/>
  <c r="TZ65" i="2"/>
  <c r="TZ61" i="2"/>
  <c r="TZ54" i="2"/>
  <c r="TZ56" i="2"/>
  <c r="TZ60" i="2"/>
  <c r="TZ57" i="2"/>
  <c r="TZ58" i="2"/>
  <c r="TZ53" i="2"/>
  <c r="TZ51" i="2"/>
  <c r="TZ49" i="2"/>
  <c r="TZ62" i="2"/>
  <c r="TZ70" i="2"/>
  <c r="TZ55" i="2"/>
  <c r="TZ48" i="2"/>
  <c r="TZ59" i="2"/>
  <c r="TZ46" i="2"/>
  <c r="TZ50" i="2"/>
  <c r="TZ66" i="2"/>
  <c r="TZ47" i="2"/>
  <c r="TZ44" i="2"/>
  <c r="TZ42" i="2"/>
  <c r="TZ41" i="2"/>
  <c r="TZ45" i="2"/>
  <c r="TZ39" i="2"/>
  <c r="TZ52" i="2"/>
  <c r="TZ40" i="2"/>
  <c r="TZ37" i="2"/>
  <c r="TZ38" i="2"/>
  <c r="TZ43" i="2"/>
  <c r="TZ35" i="2"/>
  <c r="UF98" i="2"/>
  <c r="UF97" i="2"/>
  <c r="UF96" i="2"/>
  <c r="UF95" i="2"/>
  <c r="UF94" i="2"/>
  <c r="UF92" i="2"/>
  <c r="UF93" i="2"/>
  <c r="UF89" i="2"/>
  <c r="UF90" i="2"/>
  <c r="UF91" i="2"/>
  <c r="UF86" i="2"/>
  <c r="UF88" i="2"/>
  <c r="UF87" i="2"/>
  <c r="UF83" i="2"/>
  <c r="UF85" i="2"/>
  <c r="UF84" i="2"/>
  <c r="UF82" i="2"/>
  <c r="UF80" i="2"/>
  <c r="UF81" i="2"/>
  <c r="UF79" i="2"/>
  <c r="UF77" i="2"/>
  <c r="UF73" i="2"/>
  <c r="UF71" i="2"/>
  <c r="UF78" i="2"/>
  <c r="UF72" i="2"/>
  <c r="UF75" i="2"/>
  <c r="UF68" i="2"/>
  <c r="UF76" i="2"/>
  <c r="UF63" i="2"/>
  <c r="UF64" i="2"/>
  <c r="UF65" i="2"/>
  <c r="UF70" i="2"/>
  <c r="UF61" i="2"/>
  <c r="UF69" i="2"/>
  <c r="UF60" i="2"/>
  <c r="UF54" i="2"/>
  <c r="UF56" i="2"/>
  <c r="UF57" i="2"/>
  <c r="UF58" i="2"/>
  <c r="UF62" i="2"/>
  <c r="UF55" i="2"/>
  <c r="UF53" i="2"/>
  <c r="UF51" i="2"/>
  <c r="UF49" i="2"/>
  <c r="UF59" i="2"/>
  <c r="UF66" i="2"/>
  <c r="UF46" i="2"/>
  <c r="UF52" i="2"/>
  <c r="UF47" i="2"/>
  <c r="UF41" i="2"/>
  <c r="UF43" i="2"/>
  <c r="UF50" i="2"/>
  <c r="UF45" i="2"/>
  <c r="UF39" i="2"/>
  <c r="UF48" i="2"/>
  <c r="UF37" i="2"/>
  <c r="UF44" i="2"/>
  <c r="UF40" i="2"/>
  <c r="UF42" i="2"/>
  <c r="UF35" i="2"/>
  <c r="UL98" i="2"/>
  <c r="UL96" i="2"/>
  <c r="UL97" i="2"/>
  <c r="UL95" i="2"/>
  <c r="UL94" i="2"/>
  <c r="UL93" i="2"/>
  <c r="UL89" i="2"/>
  <c r="UL92" i="2"/>
  <c r="UL90" i="2"/>
  <c r="UL86" i="2"/>
  <c r="UL87" i="2"/>
  <c r="UL91" i="2"/>
  <c r="UL88" i="2"/>
  <c r="UL84" i="2"/>
  <c r="UL85" i="2"/>
  <c r="UL82" i="2"/>
  <c r="UL80" i="2"/>
  <c r="UL81" i="2"/>
  <c r="UL83" i="2"/>
  <c r="UL77" i="2"/>
  <c r="UL73" i="2"/>
  <c r="UL71" i="2"/>
  <c r="UL79" i="2"/>
  <c r="UL72" i="2"/>
  <c r="UL75" i="2"/>
  <c r="UL68" i="2"/>
  <c r="UL78" i="2"/>
  <c r="UL76" i="2"/>
  <c r="UL63" i="2"/>
  <c r="UL70" i="2"/>
  <c r="UL64" i="2"/>
  <c r="UL65" i="2"/>
  <c r="UL69" i="2"/>
  <c r="UL61" i="2"/>
  <c r="UL54" i="2"/>
  <c r="UL56" i="2"/>
  <c r="UL66" i="2"/>
  <c r="UL62" i="2"/>
  <c r="UL60" i="2"/>
  <c r="UL57" i="2"/>
  <c r="UL58" i="2"/>
  <c r="UL59" i="2"/>
  <c r="UL53" i="2"/>
  <c r="UL51" i="2"/>
  <c r="UL49" i="2"/>
  <c r="UL55" i="2"/>
  <c r="UL48" i="2"/>
  <c r="UL46" i="2"/>
  <c r="UL50" i="2"/>
  <c r="UL52" i="2"/>
  <c r="UL41" i="2"/>
  <c r="UL47" i="2"/>
  <c r="UL44" i="2"/>
  <c r="UL42" i="2"/>
  <c r="UL43" i="2"/>
  <c r="UL39" i="2"/>
  <c r="UL45" i="2"/>
  <c r="UL37" i="2"/>
  <c r="UL40" i="2"/>
  <c r="UL38" i="2"/>
  <c r="UL35" i="2"/>
  <c r="UR98" i="2"/>
  <c r="UR97" i="2"/>
  <c r="UR96" i="2"/>
  <c r="UR95" i="2"/>
  <c r="UR94" i="2"/>
  <c r="UR93" i="2"/>
  <c r="UR91" i="2"/>
  <c r="UR89" i="2"/>
  <c r="UR90" i="2"/>
  <c r="UR92" i="2"/>
  <c r="UR86" i="2"/>
  <c r="UR87" i="2"/>
  <c r="UR88" i="2"/>
  <c r="UR83" i="2"/>
  <c r="UR84" i="2"/>
  <c r="UR82" i="2"/>
  <c r="UR80" i="2"/>
  <c r="UR81" i="2"/>
  <c r="UR85" i="2"/>
  <c r="UR79" i="2"/>
  <c r="UR77" i="2"/>
  <c r="UR76" i="2"/>
  <c r="UR73" i="2"/>
  <c r="UR71" i="2"/>
  <c r="UR78" i="2"/>
  <c r="UR72" i="2"/>
  <c r="UR75" i="2"/>
  <c r="UR68" i="2"/>
  <c r="UR63" i="2"/>
  <c r="UR69" i="2"/>
  <c r="UR64" i="2"/>
  <c r="UR65" i="2"/>
  <c r="UR61" i="2"/>
  <c r="UR70" i="2"/>
  <c r="UR60" i="2"/>
  <c r="UR54" i="2"/>
  <c r="UR56" i="2"/>
  <c r="UR57" i="2"/>
  <c r="UR58" i="2"/>
  <c r="UR62" i="2"/>
  <c r="UR55" i="2"/>
  <c r="UR53" i="2"/>
  <c r="UR51" i="2"/>
  <c r="UR49" i="2"/>
  <c r="UR66" i="2"/>
  <c r="UR46" i="2"/>
  <c r="UR52" i="2"/>
  <c r="UR50" i="2"/>
  <c r="UR47" i="2"/>
  <c r="UR45" i="2"/>
  <c r="UR41" i="2"/>
  <c r="UR59" i="2"/>
  <c r="UR48" i="2"/>
  <c r="UR44" i="2"/>
  <c r="UR42" i="2"/>
  <c r="UR43" i="2"/>
  <c r="UR39" i="2"/>
  <c r="UR40" i="2"/>
  <c r="UR37" i="2"/>
  <c r="UR35" i="2"/>
  <c r="UR38" i="2"/>
  <c r="UX98" i="2"/>
  <c r="UX97" i="2"/>
  <c r="UX96" i="2"/>
  <c r="UX94" i="2"/>
  <c r="UX95" i="2"/>
  <c r="UX93" i="2"/>
  <c r="UX92" i="2"/>
  <c r="UX89" i="2"/>
  <c r="UX90" i="2"/>
  <c r="UX91" i="2"/>
  <c r="UX86" i="2"/>
  <c r="UX87" i="2"/>
  <c r="UX88" i="2"/>
  <c r="UX84" i="2"/>
  <c r="UX85" i="2"/>
  <c r="UX82" i="2"/>
  <c r="UX80" i="2"/>
  <c r="UX81" i="2"/>
  <c r="UX77" i="2"/>
  <c r="UX79" i="2"/>
  <c r="UX73" i="2"/>
  <c r="UX71" i="2"/>
  <c r="UX76" i="2"/>
  <c r="UX72" i="2"/>
  <c r="UX83" i="2"/>
  <c r="UX75" i="2"/>
  <c r="UX68" i="2"/>
  <c r="UX78" i="2"/>
  <c r="UX63" i="2"/>
  <c r="UX64" i="2"/>
  <c r="UX65" i="2"/>
  <c r="UX70" i="2"/>
  <c r="UX61" i="2"/>
  <c r="UX54" i="2"/>
  <c r="UX56" i="2"/>
  <c r="UX60" i="2"/>
  <c r="UX57" i="2"/>
  <c r="UX58" i="2"/>
  <c r="UX53" i="2"/>
  <c r="UX51" i="2"/>
  <c r="UX49" i="2"/>
  <c r="UX66" i="2"/>
  <c r="UX59" i="2"/>
  <c r="UX69" i="2"/>
  <c r="UX55" i="2"/>
  <c r="UX48" i="2"/>
  <c r="UX46" i="2"/>
  <c r="UX62" i="2"/>
  <c r="UX50" i="2"/>
  <c r="UX47" i="2"/>
  <c r="UX52" i="2"/>
  <c r="UX41" i="2"/>
  <c r="UX44" i="2"/>
  <c r="UX42" i="2"/>
  <c r="UX39" i="2"/>
  <c r="UX38" i="2"/>
  <c r="UX37" i="2"/>
  <c r="UX43" i="2"/>
  <c r="UX40" i="2"/>
  <c r="UX45" i="2"/>
  <c r="UX35" i="2"/>
  <c r="VD98" i="2"/>
  <c r="VD97" i="2"/>
  <c r="VD96" i="2"/>
  <c r="VD94" i="2"/>
  <c r="VD95" i="2"/>
  <c r="VD93" i="2"/>
  <c r="VD92" i="2"/>
  <c r="VD91" i="2"/>
  <c r="VD89" i="2"/>
  <c r="VD90" i="2"/>
  <c r="VD88" i="2"/>
  <c r="VD86" i="2"/>
  <c r="VD87" i="2"/>
  <c r="VD85" i="2"/>
  <c r="VD83" i="2"/>
  <c r="VD84" i="2"/>
  <c r="VD82" i="2"/>
  <c r="VD80" i="2"/>
  <c r="VD81" i="2"/>
  <c r="VD79" i="2"/>
  <c r="VD77" i="2"/>
  <c r="VD73" i="2"/>
  <c r="VD71" i="2"/>
  <c r="VD78" i="2"/>
  <c r="VD72" i="2"/>
  <c r="VD76" i="2"/>
  <c r="VD75" i="2"/>
  <c r="VD68" i="2"/>
  <c r="VD63" i="2"/>
  <c r="VD70" i="2"/>
  <c r="VD64" i="2"/>
  <c r="VD65" i="2"/>
  <c r="VD69" i="2"/>
  <c r="VD61" i="2"/>
  <c r="VD60" i="2"/>
  <c r="VD54" i="2"/>
  <c r="VD56" i="2"/>
  <c r="VD66" i="2"/>
  <c r="VD62" i="2"/>
  <c r="VD57" i="2"/>
  <c r="VD58" i="2"/>
  <c r="VD59" i="2"/>
  <c r="VD55" i="2"/>
  <c r="VD53" i="2"/>
  <c r="VD51" i="2"/>
  <c r="VD49" i="2"/>
  <c r="VD46" i="2"/>
  <c r="VD52" i="2"/>
  <c r="VD50" i="2"/>
  <c r="VD48" i="2"/>
  <c r="VD43" i="2"/>
  <c r="VD41" i="2"/>
  <c r="VD45" i="2"/>
  <c r="VD39" i="2"/>
  <c r="VD47" i="2"/>
  <c r="VD44" i="2"/>
  <c r="VD37" i="2"/>
  <c r="VD42" i="2"/>
  <c r="VD40" i="2"/>
  <c r="VD35" i="2"/>
  <c r="VJ98" i="2"/>
  <c r="VJ97" i="2"/>
  <c r="VJ96" i="2"/>
  <c r="VJ94" i="2"/>
  <c r="VJ95" i="2"/>
  <c r="VJ93" i="2"/>
  <c r="VJ89" i="2"/>
  <c r="VJ91" i="2"/>
  <c r="VJ90" i="2"/>
  <c r="VJ88" i="2"/>
  <c r="VJ86" i="2"/>
  <c r="VJ87" i="2"/>
  <c r="VJ92" i="2"/>
  <c r="VJ84" i="2"/>
  <c r="VJ82" i="2"/>
  <c r="VJ80" i="2"/>
  <c r="VJ81" i="2"/>
  <c r="VJ83" i="2"/>
  <c r="VJ77" i="2"/>
  <c r="VJ73" i="2"/>
  <c r="VJ71" i="2"/>
  <c r="VJ72" i="2"/>
  <c r="VJ85" i="2"/>
  <c r="VJ75" i="2"/>
  <c r="VJ76" i="2"/>
  <c r="VJ68" i="2"/>
  <c r="VJ78" i="2"/>
  <c r="VJ63" i="2"/>
  <c r="VJ79" i="2"/>
  <c r="VJ69" i="2"/>
  <c r="VJ64" i="2"/>
  <c r="VJ65" i="2"/>
  <c r="VJ61" i="2"/>
  <c r="VJ54" i="2"/>
  <c r="VJ56" i="2"/>
  <c r="VJ60" i="2"/>
  <c r="VJ57" i="2"/>
  <c r="VJ58" i="2"/>
  <c r="VJ66" i="2"/>
  <c r="VJ53" i="2"/>
  <c r="VJ51" i="2"/>
  <c r="VJ49" i="2"/>
  <c r="VJ70" i="2"/>
  <c r="VJ62" i="2"/>
  <c r="VJ55" i="2"/>
  <c r="VJ59" i="2"/>
  <c r="VJ48" i="2"/>
  <c r="VJ46" i="2"/>
  <c r="VJ50" i="2"/>
  <c r="VJ47" i="2"/>
  <c r="VJ44" i="2"/>
  <c r="VJ42" i="2"/>
  <c r="VJ41" i="2"/>
  <c r="VJ52" i="2"/>
  <c r="VJ45" i="2"/>
  <c r="VJ39" i="2"/>
  <c r="VJ37" i="2"/>
  <c r="VJ40" i="2"/>
  <c r="VJ38" i="2"/>
  <c r="VJ35" i="2"/>
  <c r="VJ43" i="2"/>
  <c r="VP98" i="2"/>
  <c r="VP96" i="2"/>
  <c r="VP97" i="2"/>
  <c r="VP94" i="2"/>
  <c r="VP95" i="2"/>
  <c r="VP92" i="2"/>
  <c r="VP89" i="2"/>
  <c r="VP90" i="2"/>
  <c r="VP93" i="2"/>
  <c r="VP91" i="2"/>
  <c r="VP86" i="2"/>
  <c r="VP88" i="2"/>
  <c r="VP87" i="2"/>
  <c r="VP83" i="2"/>
  <c r="VP85" i="2"/>
  <c r="VP84" i="2"/>
  <c r="VP82" i="2"/>
  <c r="VP80" i="2"/>
  <c r="VP81" i="2"/>
  <c r="VP79" i="2"/>
  <c r="VP77" i="2"/>
  <c r="VP73" i="2"/>
  <c r="VP71" i="2"/>
  <c r="VP78" i="2"/>
  <c r="VP72" i="2"/>
  <c r="VP75" i="2"/>
  <c r="VP68" i="2"/>
  <c r="VP76" i="2"/>
  <c r="VP63" i="2"/>
  <c r="VP64" i="2"/>
  <c r="VP70" i="2"/>
  <c r="VP65" i="2"/>
  <c r="VP69" i="2"/>
  <c r="VP61" i="2"/>
  <c r="VP54" i="2"/>
  <c r="VP56" i="2"/>
  <c r="VP57" i="2"/>
  <c r="VP62" i="2"/>
  <c r="VP58" i="2"/>
  <c r="VP60" i="2"/>
  <c r="VP53" i="2"/>
  <c r="VP51" i="2"/>
  <c r="VP49" i="2"/>
  <c r="VP59" i="2"/>
  <c r="VP50" i="2"/>
  <c r="VP46" i="2"/>
  <c r="VP66" i="2"/>
  <c r="VP52" i="2"/>
  <c r="VP55" i="2"/>
  <c r="VP48" i="2"/>
  <c r="VP47" i="2"/>
  <c r="VP44" i="2"/>
  <c r="VP42" i="2"/>
  <c r="VP41" i="2"/>
  <c r="VP43" i="2"/>
  <c r="VP45" i="2"/>
  <c r="VP39" i="2"/>
  <c r="VP37" i="2"/>
  <c r="VP40" i="2"/>
  <c r="VP35" i="2"/>
  <c r="VV98" i="2"/>
  <c r="VV97" i="2"/>
  <c r="VV96" i="2"/>
  <c r="VV94" i="2"/>
  <c r="VV95" i="2"/>
  <c r="VV93" i="2"/>
  <c r="VV92" i="2"/>
  <c r="VV89" i="2"/>
  <c r="VV90" i="2"/>
  <c r="VV86" i="2"/>
  <c r="VV87" i="2"/>
  <c r="VV91" i="2"/>
  <c r="VV88" i="2"/>
  <c r="VV85" i="2"/>
  <c r="VV82" i="2"/>
  <c r="VV80" i="2"/>
  <c r="VV83" i="2"/>
  <c r="VV81" i="2"/>
  <c r="VV84" i="2"/>
  <c r="VV77" i="2"/>
  <c r="VV73" i="2"/>
  <c r="VV71" i="2"/>
  <c r="VV72" i="2"/>
  <c r="VV75" i="2"/>
  <c r="VV79" i="2"/>
  <c r="VV68" i="2"/>
  <c r="VV78" i="2"/>
  <c r="VV76" i="2"/>
  <c r="VV70" i="2"/>
  <c r="VV63" i="2"/>
  <c r="VV64" i="2"/>
  <c r="VV69" i="2"/>
  <c r="VV65" i="2"/>
  <c r="VV61" i="2"/>
  <c r="VV54" i="2"/>
  <c r="VV62" i="2"/>
  <c r="VV56" i="2"/>
  <c r="VV66" i="2"/>
  <c r="VV57" i="2"/>
  <c r="VV58" i="2"/>
  <c r="VV60" i="2"/>
  <c r="VV59" i="2"/>
  <c r="VV53" i="2"/>
  <c r="VV51" i="2"/>
  <c r="VV49" i="2"/>
  <c r="VV55" i="2"/>
  <c r="VV48" i="2"/>
  <c r="VV52" i="2"/>
  <c r="VV46" i="2"/>
  <c r="VV50" i="2"/>
  <c r="VV41" i="2"/>
  <c r="VV47" i="2"/>
  <c r="VV43" i="2"/>
  <c r="VV39" i="2"/>
  <c r="VV45" i="2"/>
  <c r="VV44" i="2"/>
  <c r="VV37" i="2"/>
  <c r="VV40" i="2"/>
  <c r="VV42" i="2"/>
  <c r="VV38" i="2"/>
  <c r="VV35" i="2"/>
  <c r="WB98" i="2"/>
  <c r="WB96" i="2"/>
  <c r="WB94" i="2"/>
  <c r="WB97" i="2"/>
  <c r="WB95" i="2"/>
  <c r="WB93" i="2"/>
  <c r="WB91" i="2"/>
  <c r="WB89" i="2"/>
  <c r="WB90" i="2"/>
  <c r="WB92" i="2"/>
  <c r="WB88" i="2"/>
  <c r="WB86" i="2"/>
  <c r="WB87" i="2"/>
  <c r="WB83" i="2"/>
  <c r="WB84" i="2"/>
  <c r="WB82" i="2"/>
  <c r="WB80" i="2"/>
  <c r="WB85" i="2"/>
  <c r="WB81" i="2"/>
  <c r="WB79" i="2"/>
  <c r="WB77" i="2"/>
  <c r="WB76" i="2"/>
  <c r="WB73" i="2"/>
  <c r="WB71" i="2"/>
  <c r="WB78" i="2"/>
  <c r="WB72" i="2"/>
  <c r="WB75" i="2"/>
  <c r="WB68" i="2"/>
  <c r="WB69" i="2"/>
  <c r="WB63" i="2"/>
  <c r="WB64" i="2"/>
  <c r="WB65" i="2"/>
  <c r="WB70" i="2"/>
  <c r="WB61" i="2"/>
  <c r="WB62" i="2"/>
  <c r="WB54" i="2"/>
  <c r="WB56" i="2"/>
  <c r="WB60" i="2"/>
  <c r="WB57" i="2"/>
  <c r="WB58" i="2"/>
  <c r="WB53" i="2"/>
  <c r="WB51" i="2"/>
  <c r="WB49" i="2"/>
  <c r="WB66" i="2"/>
  <c r="WB52" i="2"/>
  <c r="WB50" i="2"/>
  <c r="WB46" i="2"/>
  <c r="WB59" i="2"/>
  <c r="WB55" i="2"/>
  <c r="WB47" i="2"/>
  <c r="WB45" i="2"/>
  <c r="WB41" i="2"/>
  <c r="WB48" i="2"/>
  <c r="WB44" i="2"/>
  <c r="WB42" i="2"/>
  <c r="WB43" i="2"/>
  <c r="WB39" i="2"/>
  <c r="WB37" i="2"/>
  <c r="WB40" i="2"/>
  <c r="WB35" i="2"/>
  <c r="WB38" i="2"/>
  <c r="WH98" i="2"/>
  <c r="WH97" i="2"/>
  <c r="WH96" i="2"/>
  <c r="WH94" i="2"/>
  <c r="WH95" i="2"/>
  <c r="WH93" i="2"/>
  <c r="WH92" i="2"/>
  <c r="WH89" i="2"/>
  <c r="WH90" i="2"/>
  <c r="WH91" i="2"/>
  <c r="WH86" i="2"/>
  <c r="WH88" i="2"/>
  <c r="WH87" i="2"/>
  <c r="WH85" i="2"/>
  <c r="WH82" i="2"/>
  <c r="WH80" i="2"/>
  <c r="WH83" i="2"/>
  <c r="WH81" i="2"/>
  <c r="WH84" i="2"/>
  <c r="WH77" i="2"/>
  <c r="WH73" i="2"/>
  <c r="WH71" i="2"/>
  <c r="WH76" i="2"/>
  <c r="WH72" i="2"/>
  <c r="WH79" i="2"/>
  <c r="WH75" i="2"/>
  <c r="WH68" i="2"/>
  <c r="WH78" i="2"/>
  <c r="WH63" i="2"/>
  <c r="WH64" i="2"/>
  <c r="WH70" i="2"/>
  <c r="WH65" i="2"/>
  <c r="WH69" i="2"/>
  <c r="WH61" i="2"/>
  <c r="WH54" i="2"/>
  <c r="WH56" i="2"/>
  <c r="WH57" i="2"/>
  <c r="WH62" i="2"/>
  <c r="WH58" i="2"/>
  <c r="WH53" i="2"/>
  <c r="WH51" i="2"/>
  <c r="WH49" i="2"/>
  <c r="WH66" i="2"/>
  <c r="WH59" i="2"/>
  <c r="WH55" i="2"/>
  <c r="WH48" i="2"/>
  <c r="WH60" i="2"/>
  <c r="WH46" i="2"/>
  <c r="WH50" i="2"/>
  <c r="WH52" i="2"/>
  <c r="WH47" i="2"/>
  <c r="WH41" i="2"/>
  <c r="WH44" i="2"/>
  <c r="WH42" i="2"/>
  <c r="WH39" i="2"/>
  <c r="WH38" i="2"/>
  <c r="WH37" i="2"/>
  <c r="WH40" i="2"/>
  <c r="WH45" i="2"/>
  <c r="WH43" i="2"/>
  <c r="WH35" i="2"/>
  <c r="WN98" i="2"/>
  <c r="WN97" i="2"/>
  <c r="WN96" i="2"/>
  <c r="WN94" i="2"/>
  <c r="WN95" i="2"/>
  <c r="WN93" i="2"/>
  <c r="WN92" i="2"/>
  <c r="WN91" i="2"/>
  <c r="WN89" i="2"/>
  <c r="WN90" i="2"/>
  <c r="WN86" i="2"/>
  <c r="WN87" i="2"/>
  <c r="WN88" i="2"/>
  <c r="WN85" i="2"/>
  <c r="WN83" i="2"/>
  <c r="WN84" i="2"/>
  <c r="WN82" i="2"/>
  <c r="WN80" i="2"/>
  <c r="WN81" i="2"/>
  <c r="WN79" i="2"/>
  <c r="WN77" i="2"/>
  <c r="WN73" i="2"/>
  <c r="WN71" i="2"/>
  <c r="WN78" i="2"/>
  <c r="WN72" i="2"/>
  <c r="WN76" i="2"/>
  <c r="WN75" i="2"/>
  <c r="WN68" i="2"/>
  <c r="WN70" i="2"/>
  <c r="WN63" i="2"/>
  <c r="WN64" i="2"/>
  <c r="WN69" i="2"/>
  <c r="WN65" i="2"/>
  <c r="WN61" i="2"/>
  <c r="WN54" i="2"/>
  <c r="WN62" i="2"/>
  <c r="WN56" i="2"/>
  <c r="WN66" i="2"/>
  <c r="WN57" i="2"/>
  <c r="WN58" i="2"/>
  <c r="WN59" i="2"/>
  <c r="WN53" i="2"/>
  <c r="WN51" i="2"/>
  <c r="WN49" i="2"/>
  <c r="WN60" i="2"/>
  <c r="WN50" i="2"/>
  <c r="WN52" i="2"/>
  <c r="WN46" i="2"/>
  <c r="WN55" i="2"/>
  <c r="WN48" i="2"/>
  <c r="WN43" i="2"/>
  <c r="WN41" i="2"/>
  <c r="WN47" i="2"/>
  <c r="WN45" i="2"/>
  <c r="WN44" i="2"/>
  <c r="WN42" i="2"/>
  <c r="WN39" i="2"/>
  <c r="WN37" i="2"/>
  <c r="WN40" i="2"/>
  <c r="WN35" i="2"/>
  <c r="WT98" i="2"/>
  <c r="WT97" i="2"/>
  <c r="WT96" i="2"/>
  <c r="WT94" i="2"/>
  <c r="WT95" i="2"/>
  <c r="WT93" i="2"/>
  <c r="WT92" i="2"/>
  <c r="WT89" i="2"/>
  <c r="WT91" i="2"/>
  <c r="WT90" i="2"/>
  <c r="WT88" i="2"/>
  <c r="WT86" i="2"/>
  <c r="WT87" i="2"/>
  <c r="WT82" i="2"/>
  <c r="WT80" i="2"/>
  <c r="WT85" i="2"/>
  <c r="WT83" i="2"/>
  <c r="WT81" i="2"/>
  <c r="WT84" i="2"/>
  <c r="WT77" i="2"/>
  <c r="WT73" i="2"/>
  <c r="WT71" i="2"/>
  <c r="WT79" i="2"/>
  <c r="WT72" i="2"/>
  <c r="WT75" i="2"/>
  <c r="WT76" i="2"/>
  <c r="WT68" i="2"/>
  <c r="WT78" i="2"/>
  <c r="WT69" i="2"/>
  <c r="WT63" i="2"/>
  <c r="WT64" i="2"/>
  <c r="WT65" i="2"/>
  <c r="WT70" i="2"/>
  <c r="WT61" i="2"/>
  <c r="WT62" i="2"/>
  <c r="WT54" i="2"/>
  <c r="WT56" i="2"/>
  <c r="WT60" i="2"/>
  <c r="WT57" i="2"/>
  <c r="WT58" i="2"/>
  <c r="WT53" i="2"/>
  <c r="WT51" i="2"/>
  <c r="WT49" i="2"/>
  <c r="WT66" i="2"/>
  <c r="WT55" i="2"/>
  <c r="WT52" i="2"/>
  <c r="WT48" i="2"/>
  <c r="WT46" i="2"/>
  <c r="WT59" i="2"/>
  <c r="WT50" i="2"/>
  <c r="WT47" i="2"/>
  <c r="WT41" i="2"/>
  <c r="WT45" i="2"/>
  <c r="WT39" i="2"/>
  <c r="WT43" i="2"/>
  <c r="WT37" i="2"/>
  <c r="WT40" i="2"/>
  <c r="WT42" i="2"/>
  <c r="WT38" i="2"/>
  <c r="WT35" i="2"/>
  <c r="WT44" i="2"/>
  <c r="WZ98" i="2"/>
  <c r="WZ97" i="2"/>
  <c r="WZ96" i="2"/>
  <c r="WZ94" i="2"/>
  <c r="WZ95" i="2"/>
  <c r="WZ92" i="2"/>
  <c r="WZ93" i="2"/>
  <c r="WZ89" i="2"/>
  <c r="WZ90" i="2"/>
  <c r="WZ91" i="2"/>
  <c r="WZ86" i="2"/>
  <c r="WZ88" i="2"/>
  <c r="WZ87" i="2"/>
  <c r="WZ83" i="2"/>
  <c r="WZ85" i="2"/>
  <c r="WZ84" i="2"/>
  <c r="WZ82" i="2"/>
  <c r="WZ80" i="2"/>
  <c r="WZ81" i="2"/>
  <c r="WZ79" i="2"/>
  <c r="WZ77" i="2"/>
  <c r="WZ73" i="2"/>
  <c r="WZ71" i="2"/>
  <c r="WZ78" i="2"/>
  <c r="WZ72" i="2"/>
  <c r="WZ75" i="2"/>
  <c r="WZ68" i="2"/>
  <c r="WZ76" i="2"/>
  <c r="WZ63" i="2"/>
  <c r="WZ64" i="2"/>
  <c r="WZ70" i="2"/>
  <c r="WZ65" i="2"/>
  <c r="WZ69" i="2"/>
  <c r="WZ61" i="2"/>
  <c r="WZ54" i="2"/>
  <c r="WZ56" i="2"/>
  <c r="WZ57" i="2"/>
  <c r="WZ62" i="2"/>
  <c r="WZ58" i="2"/>
  <c r="WZ66" i="2"/>
  <c r="WZ53" i="2"/>
  <c r="WZ51" i="2"/>
  <c r="WZ49" i="2"/>
  <c r="WZ60" i="2"/>
  <c r="WZ59" i="2"/>
  <c r="WZ50" i="2"/>
  <c r="WZ46" i="2"/>
  <c r="WZ52" i="2"/>
  <c r="WZ47" i="2"/>
  <c r="WZ44" i="2"/>
  <c r="WZ42" i="2"/>
  <c r="WZ41" i="2"/>
  <c r="WZ43" i="2"/>
  <c r="WZ55" i="2"/>
  <c r="WZ48" i="2"/>
  <c r="WZ45" i="2"/>
  <c r="WZ39" i="2"/>
  <c r="WZ37" i="2"/>
  <c r="WZ40" i="2"/>
  <c r="WZ35" i="2"/>
  <c r="XF98" i="2"/>
  <c r="XF96" i="2"/>
  <c r="XF94" i="2"/>
  <c r="XF95" i="2"/>
  <c r="XF97" i="2"/>
  <c r="XF89" i="2"/>
  <c r="XF92" i="2"/>
  <c r="XF90" i="2"/>
  <c r="XF93" i="2"/>
  <c r="XF91" i="2"/>
  <c r="XF86" i="2"/>
  <c r="XF87" i="2"/>
  <c r="XF85" i="2"/>
  <c r="XF88" i="2"/>
  <c r="XF82" i="2"/>
  <c r="XF80" i="2"/>
  <c r="XF83" i="2"/>
  <c r="XF81" i="2"/>
  <c r="XF84" i="2"/>
  <c r="XF77" i="2"/>
  <c r="XF79" i="2"/>
  <c r="XF76" i="2"/>
  <c r="XF73" i="2"/>
  <c r="XF71" i="2"/>
  <c r="XF72" i="2"/>
  <c r="XF75" i="2"/>
  <c r="XF68" i="2"/>
  <c r="XF78" i="2"/>
  <c r="XF70" i="2"/>
  <c r="XF63" i="2"/>
  <c r="XF64" i="2"/>
  <c r="XF69" i="2"/>
  <c r="XF65" i="2"/>
  <c r="XF61" i="2"/>
  <c r="XF54" i="2"/>
  <c r="XF62" i="2"/>
  <c r="XF56" i="2"/>
  <c r="XF66" i="2"/>
  <c r="XF57" i="2"/>
  <c r="XF58" i="2"/>
  <c r="XF59" i="2"/>
  <c r="XF53" i="2"/>
  <c r="XF51" i="2"/>
  <c r="XF49" i="2"/>
  <c r="XF60" i="2"/>
  <c r="XF55" i="2"/>
  <c r="XF48" i="2"/>
  <c r="XF52" i="2"/>
  <c r="XF46" i="2"/>
  <c r="XF50" i="2"/>
  <c r="XF41" i="2"/>
  <c r="XF43" i="2"/>
  <c r="XF39" i="2"/>
  <c r="XF47" i="2"/>
  <c r="XF45" i="2"/>
  <c r="XF37" i="2"/>
  <c r="XF40" i="2"/>
  <c r="XF44" i="2"/>
  <c r="XF38" i="2"/>
  <c r="XF35" i="2"/>
  <c r="XF42" i="2"/>
  <c r="XL98" i="2"/>
  <c r="XL97" i="2"/>
  <c r="XL96" i="2"/>
  <c r="XL94" i="2"/>
  <c r="XL95" i="2"/>
  <c r="XL93" i="2"/>
  <c r="XL89" i="2"/>
  <c r="XL90" i="2"/>
  <c r="XL88" i="2"/>
  <c r="XL92" i="2"/>
  <c r="XL86" i="2"/>
  <c r="XL87" i="2"/>
  <c r="XL83" i="2"/>
  <c r="XL84" i="2"/>
  <c r="XL91" i="2"/>
  <c r="XL82" i="2"/>
  <c r="XL80" i="2"/>
  <c r="XL85" i="2"/>
  <c r="XL81" i="2"/>
  <c r="XL79" i="2"/>
  <c r="XL77" i="2"/>
  <c r="XL73" i="2"/>
  <c r="XL71" i="2"/>
  <c r="XL78" i="2"/>
  <c r="XL72" i="2"/>
  <c r="XL76" i="2"/>
  <c r="XL75" i="2"/>
  <c r="XL68" i="2"/>
  <c r="XL69" i="2"/>
  <c r="XL63" i="2"/>
  <c r="XL64" i="2"/>
  <c r="XL65" i="2"/>
  <c r="XL70" i="2"/>
  <c r="XL61" i="2"/>
  <c r="XL62" i="2"/>
  <c r="XL54" i="2"/>
  <c r="XL56" i="2"/>
  <c r="XL60" i="2"/>
  <c r="XL57" i="2"/>
  <c r="XL58" i="2"/>
  <c r="XL66" i="2"/>
  <c r="XL53" i="2"/>
  <c r="XL51" i="2"/>
  <c r="XL49" i="2"/>
  <c r="XL52" i="2"/>
  <c r="XL50" i="2"/>
  <c r="XL59" i="2"/>
  <c r="XL46" i="2"/>
  <c r="XL55" i="2"/>
  <c r="XL48" i="2"/>
  <c r="XL47" i="2"/>
  <c r="XL45" i="2"/>
  <c r="XL41" i="2"/>
  <c r="XL44" i="2"/>
  <c r="XL42" i="2"/>
  <c r="XL43" i="2"/>
  <c r="XL39" i="2"/>
  <c r="XL37" i="2"/>
  <c r="XL40" i="2"/>
  <c r="XL35" i="2"/>
  <c r="XL38" i="2"/>
  <c r="XR98" i="2"/>
  <c r="XR97" i="2"/>
  <c r="XR96" i="2"/>
  <c r="XR94" i="2"/>
  <c r="XR95" i="2"/>
  <c r="XR93" i="2"/>
  <c r="XR92" i="2"/>
  <c r="XR89" i="2"/>
  <c r="XR91" i="2"/>
  <c r="XR90" i="2"/>
  <c r="XR86" i="2"/>
  <c r="XR88" i="2"/>
  <c r="XR87" i="2"/>
  <c r="XR85" i="2"/>
  <c r="XR82" i="2"/>
  <c r="XR80" i="2"/>
  <c r="XR83" i="2"/>
  <c r="XR81" i="2"/>
  <c r="XR84" i="2"/>
  <c r="XR77" i="2"/>
  <c r="XR73" i="2"/>
  <c r="XR71" i="2"/>
  <c r="XR72" i="2"/>
  <c r="XR75" i="2"/>
  <c r="XR68" i="2"/>
  <c r="XR78" i="2"/>
  <c r="XR76" i="2"/>
  <c r="XR63" i="2"/>
  <c r="XR64" i="2"/>
  <c r="XR70" i="2"/>
  <c r="XR65" i="2"/>
  <c r="XR69" i="2"/>
  <c r="XR61" i="2"/>
  <c r="XR54" i="2"/>
  <c r="XR56" i="2"/>
  <c r="XR57" i="2"/>
  <c r="XR79" i="2"/>
  <c r="XR62" i="2"/>
  <c r="XR58" i="2"/>
  <c r="XR60" i="2"/>
  <c r="XR53" i="2"/>
  <c r="XR51" i="2"/>
  <c r="XR49" i="2"/>
  <c r="XR59" i="2"/>
  <c r="XR55" i="2"/>
  <c r="XR48" i="2"/>
  <c r="XR66" i="2"/>
  <c r="XR46" i="2"/>
  <c r="XR50" i="2"/>
  <c r="XR52" i="2"/>
  <c r="XR47" i="2"/>
  <c r="XR41" i="2"/>
  <c r="XR44" i="2"/>
  <c r="XR42" i="2"/>
  <c r="XR39" i="2"/>
  <c r="XR38" i="2"/>
  <c r="XR37" i="2"/>
  <c r="XR40" i="2"/>
  <c r="XR45" i="2"/>
  <c r="XR35" i="2"/>
  <c r="XR43" i="2"/>
  <c r="XX98" i="2"/>
  <c r="XX97" i="2"/>
  <c r="XX96" i="2"/>
  <c r="XX94" i="2"/>
  <c r="XX95" i="2"/>
  <c r="XX93" i="2"/>
  <c r="XX92" i="2"/>
  <c r="XX89" i="2"/>
  <c r="XX90" i="2"/>
  <c r="XX86" i="2"/>
  <c r="XX91" i="2"/>
  <c r="XX87" i="2"/>
  <c r="XX85" i="2"/>
  <c r="XX83" i="2"/>
  <c r="XX88" i="2"/>
  <c r="XX84" i="2"/>
  <c r="XX82" i="2"/>
  <c r="XX80" i="2"/>
  <c r="XX81" i="2"/>
  <c r="XX79" i="2"/>
  <c r="XX77" i="2"/>
  <c r="XX76" i="2"/>
  <c r="XX73" i="2"/>
  <c r="XX71" i="2"/>
  <c r="XX78" i="2"/>
  <c r="XX72" i="2"/>
  <c r="XX75" i="2"/>
  <c r="XX68" i="2"/>
  <c r="XX70" i="2"/>
  <c r="XX63" i="2"/>
  <c r="XX64" i="2"/>
  <c r="XX69" i="2"/>
  <c r="XX65" i="2"/>
  <c r="XX61" i="2"/>
  <c r="XX54" i="2"/>
  <c r="XX62" i="2"/>
  <c r="XX56" i="2"/>
  <c r="XX66" i="2"/>
  <c r="XX57" i="2"/>
  <c r="XX58" i="2"/>
  <c r="XX60" i="2"/>
  <c r="XX59" i="2"/>
  <c r="XX53" i="2"/>
  <c r="XX51" i="2"/>
  <c r="XX49" i="2"/>
  <c r="XX50" i="2"/>
  <c r="XX52" i="2"/>
  <c r="XX46" i="2"/>
  <c r="XX55" i="2"/>
  <c r="XX48" i="2"/>
  <c r="XX43" i="2"/>
  <c r="XX41" i="2"/>
  <c r="XX45" i="2"/>
  <c r="XX47" i="2"/>
  <c r="XX44" i="2"/>
  <c r="XX42" i="2"/>
  <c r="XX39" i="2"/>
  <c r="XX37" i="2"/>
  <c r="XX40" i="2"/>
  <c r="XX35" i="2"/>
  <c r="YD98" i="2"/>
  <c r="YD97" i="2"/>
  <c r="YD96" i="2"/>
  <c r="YD94" i="2"/>
  <c r="YD95" i="2"/>
  <c r="YD93" i="2"/>
  <c r="YD89" i="2"/>
  <c r="YD90" i="2"/>
  <c r="YD88" i="2"/>
  <c r="YD91" i="2"/>
  <c r="YD86" i="2"/>
  <c r="YD87" i="2"/>
  <c r="YD92" i="2"/>
  <c r="YD82" i="2"/>
  <c r="YD80" i="2"/>
  <c r="YD85" i="2"/>
  <c r="YD83" i="2"/>
  <c r="YD81" i="2"/>
  <c r="YD77" i="2"/>
  <c r="YD73" i="2"/>
  <c r="YD71" i="2"/>
  <c r="YD72" i="2"/>
  <c r="YD76" i="2"/>
  <c r="YD75" i="2"/>
  <c r="YD68" i="2"/>
  <c r="YD79" i="2"/>
  <c r="YD78" i="2"/>
  <c r="YD69" i="2"/>
  <c r="YD63" i="2"/>
  <c r="YD64" i="2"/>
  <c r="YD84" i="2"/>
  <c r="YD65" i="2"/>
  <c r="YD70" i="2"/>
  <c r="YD61" i="2"/>
  <c r="YD62" i="2"/>
  <c r="YD54" i="2"/>
  <c r="YD56" i="2"/>
  <c r="YD60" i="2"/>
  <c r="YD57" i="2"/>
  <c r="YD58" i="2"/>
  <c r="YD53" i="2"/>
  <c r="YD51" i="2"/>
  <c r="YD49" i="2"/>
  <c r="YD55" i="2"/>
  <c r="YD66" i="2"/>
  <c r="YD52" i="2"/>
  <c r="YD48" i="2"/>
  <c r="YD46" i="2"/>
  <c r="YD50" i="2"/>
  <c r="YD59" i="2"/>
  <c r="YD47" i="2"/>
  <c r="YD41" i="2"/>
  <c r="YD45" i="2"/>
  <c r="YD39" i="2"/>
  <c r="YD37" i="2"/>
  <c r="YD44" i="2"/>
  <c r="YD40" i="2"/>
  <c r="YD43" i="2"/>
  <c r="YD38" i="2"/>
  <c r="YD42" i="2"/>
  <c r="YD35" i="2"/>
  <c r="YJ98" i="2"/>
  <c r="YJ96" i="2"/>
  <c r="YJ97" i="2"/>
  <c r="YJ94" i="2"/>
  <c r="YJ95" i="2"/>
  <c r="YJ92" i="2"/>
  <c r="YJ89" i="2"/>
  <c r="YJ91" i="2"/>
  <c r="YJ90" i="2"/>
  <c r="YJ86" i="2"/>
  <c r="YJ88" i="2"/>
  <c r="YJ87" i="2"/>
  <c r="YJ93" i="2"/>
  <c r="YJ83" i="2"/>
  <c r="YJ85" i="2"/>
  <c r="YJ84" i="2"/>
  <c r="YJ82" i="2"/>
  <c r="YJ80" i="2"/>
  <c r="YJ81" i="2"/>
  <c r="YJ79" i="2"/>
  <c r="YJ77" i="2"/>
  <c r="YJ73" i="2"/>
  <c r="YJ71" i="2"/>
  <c r="YJ78" i="2"/>
  <c r="YJ72" i="2"/>
  <c r="YJ75" i="2"/>
  <c r="YJ68" i="2"/>
  <c r="YJ76" i="2"/>
  <c r="YJ63" i="2"/>
  <c r="YJ64" i="2"/>
  <c r="YJ70" i="2"/>
  <c r="YJ65" i="2"/>
  <c r="YJ69" i="2"/>
  <c r="YJ61" i="2"/>
  <c r="YJ54" i="2"/>
  <c r="YJ56" i="2"/>
  <c r="YJ57" i="2"/>
  <c r="YJ62" i="2"/>
  <c r="YJ58" i="2"/>
  <c r="YJ53" i="2"/>
  <c r="YJ51" i="2"/>
  <c r="YJ49" i="2"/>
  <c r="YJ66" i="2"/>
  <c r="YJ59" i="2"/>
  <c r="YJ50" i="2"/>
  <c r="YJ46" i="2"/>
  <c r="YJ52" i="2"/>
  <c r="YJ48" i="2"/>
  <c r="YJ47" i="2"/>
  <c r="YJ55" i="2"/>
  <c r="YJ44" i="2"/>
  <c r="YJ42" i="2"/>
  <c r="YJ41" i="2"/>
  <c r="YJ43" i="2"/>
  <c r="YJ60" i="2"/>
  <c r="YJ45" i="2"/>
  <c r="YJ39" i="2"/>
  <c r="YJ37" i="2"/>
  <c r="YJ40" i="2"/>
  <c r="YJ35" i="2"/>
  <c r="YP98" i="2"/>
  <c r="YP97" i="2"/>
  <c r="YP96" i="2"/>
  <c r="YP94" i="2"/>
  <c r="YP95" i="2"/>
  <c r="YP93" i="2"/>
  <c r="YP92" i="2"/>
  <c r="YP89" i="2"/>
  <c r="YP90" i="2"/>
  <c r="YP86" i="2"/>
  <c r="YP87" i="2"/>
  <c r="YP88" i="2"/>
  <c r="YP91" i="2"/>
  <c r="YP85" i="2"/>
  <c r="YP82" i="2"/>
  <c r="YP80" i="2"/>
  <c r="YP83" i="2"/>
  <c r="YP81" i="2"/>
  <c r="YP84" i="2"/>
  <c r="YP77" i="2"/>
  <c r="YP76" i="2"/>
  <c r="YP73" i="2"/>
  <c r="YP71" i="2"/>
  <c r="YP72" i="2"/>
  <c r="YP75" i="2"/>
  <c r="YP79" i="2"/>
  <c r="YP68" i="2"/>
  <c r="YP78" i="2"/>
  <c r="YP70" i="2"/>
  <c r="YP63" i="2"/>
  <c r="YP64" i="2"/>
  <c r="YP69" i="2"/>
  <c r="YP65" i="2"/>
  <c r="YP61" i="2"/>
  <c r="YP54" i="2"/>
  <c r="YP62" i="2"/>
  <c r="YP56" i="2"/>
  <c r="YP66" i="2"/>
  <c r="YP57" i="2"/>
  <c r="YP58" i="2"/>
  <c r="YP59" i="2"/>
  <c r="YP53" i="2"/>
  <c r="YP51" i="2"/>
  <c r="YP49" i="2"/>
  <c r="YP55" i="2"/>
  <c r="YP60" i="2"/>
  <c r="YP48" i="2"/>
  <c r="YP52" i="2"/>
  <c r="YP46" i="2"/>
  <c r="YP50" i="2"/>
  <c r="YP41" i="2"/>
  <c r="YP47" i="2"/>
  <c r="YP43" i="2"/>
  <c r="YP39" i="2"/>
  <c r="YP45" i="2"/>
  <c r="YP37" i="2"/>
  <c r="YP42" i="2"/>
  <c r="YP40" i="2"/>
  <c r="YP44" i="2"/>
  <c r="YP38" i="2"/>
  <c r="YP35" i="2"/>
  <c r="YV98" i="2"/>
  <c r="YV96" i="2"/>
  <c r="YV94" i="2"/>
  <c r="YV95" i="2"/>
  <c r="YV97" i="2"/>
  <c r="YV89" i="2"/>
  <c r="YV90" i="2"/>
  <c r="YV93" i="2"/>
  <c r="YV92" i="2"/>
  <c r="YV88" i="2"/>
  <c r="YV86" i="2"/>
  <c r="YV87" i="2"/>
  <c r="YV91" i="2"/>
  <c r="YV83" i="2"/>
  <c r="YV84" i="2"/>
  <c r="YV82" i="2"/>
  <c r="YV80" i="2"/>
  <c r="YV85" i="2"/>
  <c r="YV81" i="2"/>
  <c r="YV79" i="2"/>
  <c r="YV77" i="2"/>
  <c r="YV73" i="2"/>
  <c r="YV71" i="2"/>
  <c r="YV78" i="2"/>
  <c r="YV72" i="2"/>
  <c r="YV76" i="2"/>
  <c r="YV75" i="2"/>
  <c r="YV68" i="2"/>
  <c r="YV69" i="2"/>
  <c r="YV63" i="2"/>
  <c r="YV64" i="2"/>
  <c r="YV65" i="2"/>
  <c r="YV70" i="2"/>
  <c r="YV61" i="2"/>
  <c r="YV62" i="2"/>
  <c r="YV54" i="2"/>
  <c r="YV56" i="2"/>
  <c r="YV60" i="2"/>
  <c r="YV57" i="2"/>
  <c r="YV58" i="2"/>
  <c r="YV53" i="2"/>
  <c r="YV51" i="2"/>
  <c r="YV49" i="2"/>
  <c r="YV66" i="2"/>
  <c r="YV59" i="2"/>
  <c r="YV52" i="2"/>
  <c r="YV50" i="2"/>
  <c r="YV46" i="2"/>
  <c r="YV55" i="2"/>
  <c r="YV45" i="2"/>
  <c r="YV41" i="2"/>
  <c r="YV48" i="2"/>
  <c r="YV44" i="2"/>
  <c r="YV42" i="2"/>
  <c r="YV43" i="2"/>
  <c r="YV39" i="2"/>
  <c r="YV47" i="2"/>
  <c r="YV37" i="2"/>
  <c r="YV40" i="2"/>
  <c r="YV35" i="2"/>
  <c r="YV38" i="2"/>
  <c r="ZB98" i="2"/>
  <c r="ZB97" i="2"/>
  <c r="ZB96" i="2"/>
  <c r="ZB94" i="2"/>
  <c r="ZB95" i="2"/>
  <c r="ZB93" i="2"/>
  <c r="ZB92" i="2"/>
  <c r="ZB89" i="2"/>
  <c r="ZB91" i="2"/>
  <c r="ZB90" i="2"/>
  <c r="ZB86" i="2"/>
  <c r="ZB88" i="2"/>
  <c r="ZB87" i="2"/>
  <c r="ZB85" i="2"/>
  <c r="ZB82" i="2"/>
  <c r="ZB80" i="2"/>
  <c r="ZB83" i="2"/>
  <c r="ZB81" i="2"/>
  <c r="ZB84" i="2"/>
  <c r="ZB77" i="2"/>
  <c r="ZB73" i="2"/>
  <c r="ZB71" i="2"/>
  <c r="ZB72" i="2"/>
  <c r="ZB79" i="2"/>
  <c r="ZB75" i="2"/>
  <c r="ZB68" i="2"/>
  <c r="ZB78" i="2"/>
  <c r="ZB76" i="2"/>
  <c r="ZB63" i="2"/>
  <c r="ZB64" i="2"/>
  <c r="ZB70" i="2"/>
  <c r="ZB65" i="2"/>
  <c r="ZB69" i="2"/>
  <c r="ZB61" i="2"/>
  <c r="ZB54" i="2"/>
  <c r="ZB56" i="2"/>
  <c r="ZB57" i="2"/>
  <c r="ZB62" i="2"/>
  <c r="ZB58" i="2"/>
  <c r="ZB66" i="2"/>
  <c r="ZB53" i="2"/>
  <c r="ZB51" i="2"/>
  <c r="ZB49" i="2"/>
  <c r="ZB60" i="2"/>
  <c r="ZB59" i="2"/>
  <c r="ZB55" i="2"/>
  <c r="ZB48" i="2"/>
  <c r="ZB46" i="2"/>
  <c r="ZB50" i="2"/>
  <c r="ZB52" i="2"/>
  <c r="ZB41" i="2"/>
  <c r="ZB47" i="2"/>
  <c r="ZB44" i="2"/>
  <c r="ZB42" i="2"/>
  <c r="ZB39" i="2"/>
  <c r="ZB38" i="2"/>
  <c r="ZB37" i="2"/>
  <c r="ZB43" i="2"/>
  <c r="ZB40" i="2"/>
  <c r="ZB35" i="2"/>
  <c r="ZB45" i="2"/>
  <c r="ZH98" i="2"/>
  <c r="ZH97" i="2"/>
  <c r="ZH96" i="2"/>
  <c r="ZH94" i="2"/>
  <c r="ZH95" i="2"/>
  <c r="ZH93" i="2"/>
  <c r="ZH92" i="2"/>
  <c r="ZH89" i="2"/>
  <c r="ZH90" i="2"/>
  <c r="ZH91" i="2"/>
  <c r="ZH86" i="2"/>
  <c r="ZH87" i="2"/>
  <c r="ZH85" i="2"/>
  <c r="ZH83" i="2"/>
  <c r="ZH84" i="2"/>
  <c r="ZH82" i="2"/>
  <c r="ZH80" i="2"/>
  <c r="ZH81" i="2"/>
  <c r="ZH79" i="2"/>
  <c r="ZH88" i="2"/>
  <c r="ZH77" i="2"/>
  <c r="ZH76" i="2"/>
  <c r="ZH73" i="2"/>
  <c r="ZH71" i="2"/>
  <c r="ZH78" i="2"/>
  <c r="ZH72" i="2"/>
  <c r="ZH75" i="2"/>
  <c r="ZH68" i="2"/>
  <c r="ZH70" i="2"/>
  <c r="ZH63" i="2"/>
  <c r="ZH64" i="2"/>
  <c r="ZH69" i="2"/>
  <c r="ZH65" i="2"/>
  <c r="ZH61" i="2"/>
  <c r="ZH54" i="2"/>
  <c r="ZH62" i="2"/>
  <c r="ZH56" i="2"/>
  <c r="ZH66" i="2"/>
  <c r="ZH57" i="2"/>
  <c r="ZH58" i="2"/>
  <c r="ZH59" i="2"/>
  <c r="ZH53" i="2"/>
  <c r="ZH51" i="2"/>
  <c r="ZH49" i="2"/>
  <c r="ZH60" i="2"/>
  <c r="ZH50" i="2"/>
  <c r="ZH47" i="2"/>
  <c r="ZH52" i="2"/>
  <c r="ZH46" i="2"/>
  <c r="ZH55" i="2"/>
  <c r="ZH48" i="2"/>
  <c r="ZH43" i="2"/>
  <c r="ZH41" i="2"/>
  <c r="ZH45" i="2"/>
  <c r="ZH44" i="2"/>
  <c r="ZH42" i="2"/>
  <c r="ZH39" i="2"/>
  <c r="ZH37" i="2"/>
  <c r="ZH40" i="2"/>
  <c r="ZH35" i="2"/>
  <c r="ZN98" i="2"/>
  <c r="ZN97" i="2"/>
  <c r="ZN96" i="2"/>
  <c r="ZN94" i="2"/>
  <c r="ZN95" i="2"/>
  <c r="ZN93" i="2"/>
  <c r="ZN92" i="2"/>
  <c r="ZN89" i="2"/>
  <c r="ZN90" i="2"/>
  <c r="ZN88" i="2"/>
  <c r="ZN86" i="2"/>
  <c r="ZN87" i="2"/>
  <c r="ZN91" i="2"/>
  <c r="ZN82" i="2"/>
  <c r="ZN80" i="2"/>
  <c r="ZN85" i="2"/>
  <c r="ZN83" i="2"/>
  <c r="ZN81" i="2"/>
  <c r="ZN84" i="2"/>
  <c r="ZN77" i="2"/>
  <c r="ZN73" i="2"/>
  <c r="ZN71" i="2"/>
  <c r="ZN79" i="2"/>
  <c r="ZN72" i="2"/>
  <c r="ZN76" i="2"/>
  <c r="ZN75" i="2"/>
  <c r="ZN68" i="2"/>
  <c r="ZN78" i="2"/>
  <c r="ZN69" i="2"/>
  <c r="ZN63" i="2"/>
  <c r="ZN64" i="2"/>
  <c r="ZN65" i="2"/>
  <c r="ZN70" i="2"/>
  <c r="ZN61" i="2"/>
  <c r="ZN62" i="2"/>
  <c r="ZN54" i="2"/>
  <c r="ZN56" i="2"/>
  <c r="ZN60" i="2"/>
  <c r="ZN57" i="2"/>
  <c r="ZN58" i="2"/>
  <c r="ZN66" i="2"/>
  <c r="ZN53" i="2"/>
  <c r="ZN51" i="2"/>
  <c r="ZN49" i="2"/>
  <c r="ZN55" i="2"/>
  <c r="ZN52" i="2"/>
  <c r="ZN48" i="2"/>
  <c r="ZN46" i="2"/>
  <c r="ZN50" i="2"/>
  <c r="ZN59" i="2"/>
  <c r="ZN41" i="2"/>
  <c r="ZN45" i="2"/>
  <c r="ZN47" i="2"/>
  <c r="ZN39" i="2"/>
  <c r="ZN42" i="2"/>
  <c r="ZN37" i="2"/>
  <c r="ZN40" i="2"/>
  <c r="ZN38" i="2"/>
  <c r="ZN44" i="2"/>
  <c r="ZN43" i="2"/>
  <c r="ZN35" i="2"/>
  <c r="ZT98" i="2"/>
  <c r="ZT97" i="2"/>
  <c r="ZT96" i="2"/>
  <c r="ZT94" i="2"/>
  <c r="ZT95" i="2"/>
  <c r="ZT93" i="2"/>
  <c r="ZT92" i="2"/>
  <c r="ZT89" i="2"/>
  <c r="ZT91" i="2"/>
  <c r="ZT90" i="2"/>
  <c r="ZT86" i="2"/>
  <c r="ZT88" i="2"/>
  <c r="ZT87" i="2"/>
  <c r="ZT83" i="2"/>
  <c r="ZT85" i="2"/>
  <c r="ZT84" i="2"/>
  <c r="ZT82" i="2"/>
  <c r="ZT80" i="2"/>
  <c r="ZT81" i="2"/>
  <c r="ZT79" i="2"/>
  <c r="ZT77" i="2"/>
  <c r="ZT73" i="2"/>
  <c r="ZT71" i="2"/>
  <c r="ZT78" i="2"/>
  <c r="ZT72" i="2"/>
  <c r="ZT75" i="2"/>
  <c r="ZT68" i="2"/>
  <c r="ZT76" i="2"/>
  <c r="ZT63" i="2"/>
  <c r="ZT64" i="2"/>
  <c r="ZT70" i="2"/>
  <c r="ZT65" i="2"/>
  <c r="ZT66" i="2"/>
  <c r="ZT69" i="2"/>
  <c r="ZT61" i="2"/>
  <c r="ZT54" i="2"/>
  <c r="ZT56" i="2"/>
  <c r="ZT57" i="2"/>
  <c r="ZT62" i="2"/>
  <c r="ZT58" i="2"/>
  <c r="ZT60" i="2"/>
  <c r="ZT53" i="2"/>
  <c r="ZT51" i="2"/>
  <c r="ZT49" i="2"/>
  <c r="ZT59" i="2"/>
  <c r="ZT50" i="2"/>
  <c r="ZT47" i="2"/>
  <c r="ZT46" i="2"/>
  <c r="ZT52" i="2"/>
  <c r="ZT44" i="2"/>
  <c r="ZT42" i="2"/>
  <c r="ZT41" i="2"/>
  <c r="ZT55" i="2"/>
  <c r="ZT43" i="2"/>
  <c r="ZT48" i="2"/>
  <c r="ZT45" i="2"/>
  <c r="ZT39" i="2"/>
  <c r="ZT37" i="2"/>
  <c r="ZT38" i="2"/>
  <c r="ZT40" i="2"/>
  <c r="ZT35" i="2"/>
  <c r="ZZ98" i="2"/>
  <c r="ZZ96" i="2"/>
  <c r="ZZ97" i="2"/>
  <c r="ZZ94" i="2"/>
  <c r="ZZ95" i="2"/>
  <c r="ZZ89" i="2"/>
  <c r="ZZ92" i="2"/>
  <c r="ZZ90" i="2"/>
  <c r="ZZ93" i="2"/>
  <c r="ZZ86" i="2"/>
  <c r="ZZ91" i="2"/>
  <c r="ZZ87" i="2"/>
  <c r="ZZ85" i="2"/>
  <c r="ZZ82" i="2"/>
  <c r="ZZ80" i="2"/>
  <c r="ZZ88" i="2"/>
  <c r="ZZ83" i="2"/>
  <c r="ZZ81" i="2"/>
  <c r="ZZ84" i="2"/>
  <c r="ZZ77" i="2"/>
  <c r="ZZ79" i="2"/>
  <c r="ZZ76" i="2"/>
  <c r="ZZ73" i="2"/>
  <c r="ZZ71" i="2"/>
  <c r="ZZ72" i="2"/>
  <c r="ZZ75" i="2"/>
  <c r="ZZ68" i="2"/>
  <c r="ZZ78" i="2"/>
  <c r="ZZ70" i="2"/>
  <c r="ZZ63" i="2"/>
  <c r="ZZ64" i="2"/>
  <c r="ZZ69" i="2"/>
  <c r="ZZ65" i="2"/>
  <c r="ZZ66" i="2"/>
  <c r="ZZ61" i="2"/>
  <c r="ZZ54" i="2"/>
  <c r="ZZ62" i="2"/>
  <c r="ZZ56" i="2"/>
  <c r="ZZ57" i="2"/>
  <c r="ZZ58" i="2"/>
  <c r="ZZ60" i="2"/>
  <c r="ZZ59" i="2"/>
  <c r="ZZ53" i="2"/>
  <c r="ZZ51" i="2"/>
  <c r="ZZ49" i="2"/>
  <c r="ZZ55" i="2"/>
  <c r="ZZ48" i="2"/>
  <c r="ZZ52" i="2"/>
  <c r="ZZ46" i="2"/>
  <c r="ZZ50" i="2"/>
  <c r="ZZ47" i="2"/>
  <c r="ZZ41" i="2"/>
  <c r="ZZ43" i="2"/>
  <c r="ZZ39" i="2"/>
  <c r="ZZ45" i="2"/>
  <c r="ZZ44" i="2"/>
  <c r="ZZ37" i="2"/>
  <c r="ZZ40" i="2"/>
  <c r="ZZ42" i="2"/>
  <c r="ZZ38" i="2"/>
  <c r="ZZ35" i="2"/>
  <c r="AAF98" i="2"/>
  <c r="AAF97" i="2"/>
  <c r="AAF96" i="2"/>
  <c r="AAF94" i="2"/>
  <c r="AAF95" i="2"/>
  <c r="AAF92" i="2"/>
  <c r="AAF93" i="2"/>
  <c r="AAF89" i="2"/>
  <c r="AAF90" i="2"/>
  <c r="AAF88" i="2"/>
  <c r="AAF91" i="2"/>
  <c r="AAF86" i="2"/>
  <c r="AAF87" i="2"/>
  <c r="AAF83" i="2"/>
  <c r="AAF84" i="2"/>
  <c r="AAF82" i="2"/>
  <c r="AAF80" i="2"/>
  <c r="AAF85" i="2"/>
  <c r="AAF81" i="2"/>
  <c r="AAF79" i="2"/>
  <c r="AAF77" i="2"/>
  <c r="AAF73" i="2"/>
  <c r="AAF71" i="2"/>
  <c r="AAF78" i="2"/>
  <c r="AAF72" i="2"/>
  <c r="AAF76" i="2"/>
  <c r="AAF75" i="2"/>
  <c r="AAF68" i="2"/>
  <c r="AAF69" i="2"/>
  <c r="AAF63" i="2"/>
  <c r="AAF64" i="2"/>
  <c r="AAF65" i="2"/>
  <c r="AAF66" i="2"/>
  <c r="AAF70" i="2"/>
  <c r="AAF61" i="2"/>
  <c r="AAF62" i="2"/>
  <c r="AAF54" i="2"/>
  <c r="AAF56" i="2"/>
  <c r="AAF60" i="2"/>
  <c r="AAF57" i="2"/>
  <c r="AAF58" i="2"/>
  <c r="AAF53" i="2"/>
  <c r="AAF51" i="2"/>
  <c r="AAF49" i="2"/>
  <c r="AAF52" i="2"/>
  <c r="AAF50" i="2"/>
  <c r="AAF46" i="2"/>
  <c r="AAF59" i="2"/>
  <c r="AAF55" i="2"/>
  <c r="AAF48" i="2"/>
  <c r="AAF45" i="2"/>
  <c r="AAF41" i="2"/>
  <c r="AAF44" i="2"/>
  <c r="AAF42" i="2"/>
  <c r="AAF47" i="2"/>
  <c r="AAF43" i="2"/>
  <c r="AAF39" i="2"/>
  <c r="AAF37" i="2"/>
  <c r="AAF40" i="2"/>
  <c r="AAF35" i="2"/>
  <c r="AAF38" i="2"/>
  <c r="AAL98" i="2"/>
  <c r="AAL97" i="2"/>
  <c r="AAL96" i="2"/>
  <c r="AAL94" i="2"/>
  <c r="AAL95" i="2"/>
  <c r="AAL93" i="2"/>
  <c r="AAL92" i="2"/>
  <c r="AAL89" i="2"/>
  <c r="AAL91" i="2"/>
  <c r="AAL90" i="2"/>
  <c r="AAL86" i="2"/>
  <c r="AAL88" i="2"/>
  <c r="AAL87" i="2"/>
  <c r="AAL85" i="2"/>
  <c r="AAL82" i="2"/>
  <c r="AAL80" i="2"/>
  <c r="AAL83" i="2"/>
  <c r="AAL81" i="2"/>
  <c r="AAL84" i="2"/>
  <c r="AAL77" i="2"/>
  <c r="AAL73" i="2"/>
  <c r="AAL71" i="2"/>
  <c r="AAL72" i="2"/>
  <c r="AAL75" i="2"/>
  <c r="AAL68" i="2"/>
  <c r="AAL78" i="2"/>
  <c r="AAL76" i="2"/>
  <c r="AAL63" i="2"/>
  <c r="AAL64" i="2"/>
  <c r="AAL70" i="2"/>
  <c r="AAL65" i="2"/>
  <c r="AAL66" i="2"/>
  <c r="AAL79" i="2"/>
  <c r="AAL69" i="2"/>
  <c r="AAL61" i="2"/>
  <c r="AAL54" i="2"/>
  <c r="AAL56" i="2"/>
  <c r="AAL57" i="2"/>
  <c r="AAL62" i="2"/>
  <c r="AAL58" i="2"/>
  <c r="AAL53" i="2"/>
  <c r="AAL51" i="2"/>
  <c r="AAL49" i="2"/>
  <c r="AAL59" i="2"/>
  <c r="AAL55" i="2"/>
  <c r="AAL60" i="2"/>
  <c r="AAL48" i="2"/>
  <c r="AAL46" i="2"/>
  <c r="AAL50" i="2"/>
  <c r="AAL52" i="2"/>
  <c r="AAL47" i="2"/>
  <c r="AAL41" i="2"/>
  <c r="AAL44" i="2"/>
  <c r="AAL42" i="2"/>
  <c r="AAL39" i="2"/>
  <c r="AAL45" i="2"/>
  <c r="AAL38" i="2"/>
  <c r="AAL37" i="2"/>
  <c r="AAL40" i="2"/>
  <c r="AAL43" i="2"/>
  <c r="AAL35" i="2"/>
  <c r="AAR98" i="2"/>
  <c r="AAR97" i="2"/>
  <c r="AAR96" i="2"/>
  <c r="AAR94" i="2"/>
  <c r="AAR95" i="2"/>
  <c r="AAR92" i="2"/>
  <c r="AAR93" i="2"/>
  <c r="AAR89" i="2"/>
  <c r="AAR90" i="2"/>
  <c r="AAR86" i="2"/>
  <c r="AAR87" i="2"/>
  <c r="AAR85" i="2"/>
  <c r="AAR91" i="2"/>
  <c r="AAR88" i="2"/>
  <c r="AAR83" i="2"/>
  <c r="AAR84" i="2"/>
  <c r="AAR82" i="2"/>
  <c r="AAR80" i="2"/>
  <c r="AAR81" i="2"/>
  <c r="AAR79" i="2"/>
  <c r="AAR77" i="2"/>
  <c r="AAR76" i="2"/>
  <c r="AAR73" i="2"/>
  <c r="AAR71" i="2"/>
  <c r="AAR78" i="2"/>
  <c r="AAR72" i="2"/>
  <c r="AAR75" i="2"/>
  <c r="AAR68" i="2"/>
  <c r="AAR70" i="2"/>
  <c r="AAR63" i="2"/>
  <c r="AAR64" i="2"/>
  <c r="AAR69" i="2"/>
  <c r="AAR65" i="2"/>
  <c r="AAR66" i="2"/>
  <c r="AAR61" i="2"/>
  <c r="AAR54" i="2"/>
  <c r="AAR62" i="2"/>
  <c r="AAR56" i="2"/>
  <c r="AAR57" i="2"/>
  <c r="AAR58" i="2"/>
  <c r="AAR59" i="2"/>
  <c r="AAR53" i="2"/>
  <c r="AAR51" i="2"/>
  <c r="AAR49" i="2"/>
  <c r="AAR60" i="2"/>
  <c r="AAR50" i="2"/>
  <c r="AAR47" i="2"/>
  <c r="AAR52" i="2"/>
  <c r="AAR46" i="2"/>
  <c r="AAR55" i="2"/>
  <c r="AAR48" i="2"/>
  <c r="AAR43" i="2"/>
  <c r="AAR41" i="2"/>
  <c r="AAR45" i="2"/>
  <c r="AAR44" i="2"/>
  <c r="AAR42" i="2"/>
  <c r="AAR39" i="2"/>
  <c r="AAR37" i="2"/>
  <c r="AAR40" i="2"/>
  <c r="AAR35" i="2"/>
  <c r="AAX98" i="2"/>
  <c r="AAX97" i="2"/>
  <c r="AAX96" i="2"/>
  <c r="AAX94" i="2"/>
  <c r="AAX95" i="2"/>
  <c r="AAX93" i="2"/>
  <c r="AAX89" i="2"/>
  <c r="AAX90" i="2"/>
  <c r="AAX88" i="2"/>
  <c r="AAX92" i="2"/>
  <c r="AAX86" i="2"/>
  <c r="AAX87" i="2"/>
  <c r="AAX85" i="2"/>
  <c r="AAX91" i="2"/>
  <c r="AAX82" i="2"/>
  <c r="AAX80" i="2"/>
  <c r="AAX83" i="2"/>
  <c r="AAX81" i="2"/>
  <c r="AAX77" i="2"/>
  <c r="AAX73" i="2"/>
  <c r="AAX71" i="2"/>
  <c r="AAX72" i="2"/>
  <c r="AAX76" i="2"/>
  <c r="AAX75" i="2"/>
  <c r="AAX68" i="2"/>
  <c r="AAX84" i="2"/>
  <c r="AAX79" i="2"/>
  <c r="AAX78" i="2"/>
  <c r="AAX69" i="2"/>
  <c r="AAX63" i="2"/>
  <c r="AAX64" i="2"/>
  <c r="AAX65" i="2"/>
  <c r="AAX66" i="2"/>
  <c r="AAX70" i="2"/>
  <c r="AAX61" i="2"/>
  <c r="AAX62" i="2"/>
  <c r="AAX54" i="2"/>
  <c r="AAX56" i="2"/>
  <c r="AAX60" i="2"/>
  <c r="AAX57" i="2"/>
  <c r="AAX58" i="2"/>
  <c r="AAX53" i="2"/>
  <c r="AAX51" i="2"/>
  <c r="AAX49" i="2"/>
  <c r="AAX55" i="2"/>
  <c r="AAX52" i="2"/>
  <c r="AAX48" i="2"/>
  <c r="AAX46" i="2"/>
  <c r="AAX59" i="2"/>
  <c r="AAX50" i="2"/>
  <c r="AAX41" i="2"/>
  <c r="AAX47" i="2"/>
  <c r="AAX45" i="2"/>
  <c r="AAX39" i="2"/>
  <c r="AAX43" i="2"/>
  <c r="AAX37" i="2"/>
  <c r="AAX40" i="2"/>
  <c r="AAX42" i="2"/>
  <c r="AAX38" i="2"/>
  <c r="AAX35" i="2"/>
  <c r="AAX44" i="2"/>
  <c r="ABD98" i="2"/>
  <c r="ABD96" i="2"/>
  <c r="ABD97" i="2"/>
  <c r="ABD94" i="2"/>
  <c r="ABD95" i="2"/>
  <c r="ABD92" i="2"/>
  <c r="ABD89" i="2"/>
  <c r="ABD91" i="2"/>
  <c r="ABD90" i="2"/>
  <c r="ABD86" i="2"/>
  <c r="ABD88" i="2"/>
  <c r="ABD87" i="2"/>
  <c r="ABD85" i="2"/>
  <c r="ABD83" i="2"/>
  <c r="ABD93" i="2"/>
  <c r="ABD84" i="2"/>
  <c r="ABD82" i="2"/>
  <c r="ABD80" i="2"/>
  <c r="ABD81" i="2"/>
  <c r="ABD79" i="2"/>
  <c r="ABD77" i="2"/>
  <c r="ABD73" i="2"/>
  <c r="ABD71" i="2"/>
  <c r="ABD78" i="2"/>
  <c r="ABD72" i="2"/>
  <c r="ABD75" i="2"/>
  <c r="ABD68" i="2"/>
  <c r="ABD76" i="2"/>
  <c r="ABD63" i="2"/>
  <c r="ABD64" i="2"/>
  <c r="ABD70" i="2"/>
  <c r="ABD65" i="2"/>
  <c r="ABD66" i="2"/>
  <c r="ABD69" i="2"/>
  <c r="ABD61" i="2"/>
  <c r="ABD54" i="2"/>
  <c r="ABD56" i="2"/>
  <c r="ABD57" i="2"/>
  <c r="ABD62" i="2"/>
  <c r="ABD58" i="2"/>
  <c r="ABD53" i="2"/>
  <c r="ABD51" i="2"/>
  <c r="ABD49" i="2"/>
  <c r="ABD60" i="2"/>
  <c r="ABD59" i="2"/>
  <c r="ABD50" i="2"/>
  <c r="ABD47" i="2"/>
  <c r="ABD46" i="2"/>
  <c r="ABD52" i="2"/>
  <c r="ABD48" i="2"/>
  <c r="ABD44" i="2"/>
  <c r="ABD42" i="2"/>
  <c r="ABD41" i="2"/>
  <c r="ABD55" i="2"/>
  <c r="ABD43" i="2"/>
  <c r="ABD45" i="2"/>
  <c r="ABD39" i="2"/>
  <c r="ABD37" i="2"/>
  <c r="ABD38" i="2"/>
  <c r="ABD40" i="2"/>
  <c r="ABD35" i="2"/>
  <c r="ABJ98" i="2"/>
  <c r="ABJ97" i="2"/>
  <c r="ABJ96" i="2"/>
  <c r="ABJ94" i="2"/>
  <c r="ABJ95" i="2"/>
  <c r="ABJ92" i="2"/>
  <c r="ABJ93" i="2"/>
  <c r="ABJ89" i="2"/>
  <c r="ABJ90" i="2"/>
  <c r="ABJ91" i="2"/>
  <c r="ABJ86" i="2"/>
  <c r="ABJ87" i="2"/>
  <c r="ABJ85" i="2"/>
  <c r="ABJ88" i="2"/>
  <c r="ABJ82" i="2"/>
  <c r="ABJ80" i="2"/>
  <c r="ABJ83" i="2"/>
  <c r="ABJ81" i="2"/>
  <c r="ABJ84" i="2"/>
  <c r="ABJ77" i="2"/>
  <c r="ABJ76" i="2"/>
  <c r="ABJ73" i="2"/>
  <c r="ABJ71" i="2"/>
  <c r="ABJ72" i="2"/>
  <c r="ABJ75" i="2"/>
  <c r="ABJ79" i="2"/>
  <c r="ABJ68" i="2"/>
  <c r="ABJ78" i="2"/>
  <c r="ABJ70" i="2"/>
  <c r="ABJ63" i="2"/>
  <c r="ABJ64" i="2"/>
  <c r="ABJ69" i="2"/>
  <c r="ABJ65" i="2"/>
  <c r="ABJ66" i="2"/>
  <c r="ABJ61" i="2"/>
  <c r="ABJ54" i="2"/>
  <c r="ABJ62" i="2"/>
  <c r="ABJ56" i="2"/>
  <c r="ABJ57" i="2"/>
  <c r="ABJ58" i="2"/>
  <c r="ABJ59" i="2"/>
  <c r="ABJ53" i="2"/>
  <c r="ABJ51" i="2"/>
  <c r="ABJ49" i="2"/>
  <c r="ABJ60" i="2"/>
  <c r="ABJ55" i="2"/>
  <c r="ABJ48" i="2"/>
  <c r="ABJ52" i="2"/>
  <c r="ABJ46" i="2"/>
  <c r="ABJ50" i="2"/>
  <c r="ABJ47" i="2"/>
  <c r="ABJ45" i="2"/>
  <c r="ABJ41" i="2"/>
  <c r="ABJ43" i="2"/>
  <c r="ABJ39" i="2"/>
  <c r="ABJ37" i="2"/>
  <c r="ABJ40" i="2"/>
  <c r="ABJ44" i="2"/>
  <c r="ABJ38" i="2"/>
  <c r="ABJ35" i="2"/>
  <c r="ABJ42" i="2"/>
  <c r="ABP98" i="2"/>
  <c r="ABP96" i="2"/>
  <c r="ABP94" i="2"/>
  <c r="ABP95" i="2"/>
  <c r="ABP92" i="2"/>
  <c r="ABP91" i="2"/>
  <c r="ABP89" i="2"/>
  <c r="ABP90" i="2"/>
  <c r="ABP88" i="2"/>
  <c r="ABP97" i="2"/>
  <c r="ABP86" i="2"/>
  <c r="ABP87" i="2"/>
  <c r="ABP85" i="2"/>
  <c r="ABP93" i="2"/>
  <c r="ABP83" i="2"/>
  <c r="ABP84" i="2"/>
  <c r="ABP82" i="2"/>
  <c r="ABP80" i="2"/>
  <c r="ABP81" i="2"/>
  <c r="ABP79" i="2"/>
  <c r="ABP77" i="2"/>
  <c r="ABP73" i="2"/>
  <c r="ABP71" i="2"/>
  <c r="ABP78" i="2"/>
  <c r="ABP72" i="2"/>
  <c r="ABP76" i="2"/>
  <c r="ABP75" i="2"/>
  <c r="ABP68" i="2"/>
  <c r="ABP69" i="2"/>
  <c r="ABP63" i="2"/>
  <c r="ABP64" i="2"/>
  <c r="ABP65" i="2"/>
  <c r="ABP66" i="2"/>
  <c r="ABP70" i="2"/>
  <c r="ABP61" i="2"/>
  <c r="ABP62" i="2"/>
  <c r="ABP54" i="2"/>
  <c r="ABP56" i="2"/>
  <c r="ABP60" i="2"/>
  <c r="ABP57" i="2"/>
  <c r="ABP58" i="2"/>
  <c r="ABP53" i="2"/>
  <c r="ABP51" i="2"/>
  <c r="ABP49" i="2"/>
  <c r="ABP52" i="2"/>
  <c r="ABP50" i="2"/>
  <c r="ABP59" i="2"/>
  <c r="ABP46" i="2"/>
  <c r="ABP55" i="2"/>
  <c r="ABP41" i="2"/>
  <c r="ABP48" i="2"/>
  <c r="ABP47" i="2"/>
  <c r="ABP45" i="2"/>
  <c r="ABP44" i="2"/>
  <c r="ABP42" i="2"/>
  <c r="ABP43" i="2"/>
  <c r="ABP39" i="2"/>
  <c r="ABP40" i="2"/>
  <c r="ABP35" i="2"/>
  <c r="ABP38" i="2"/>
  <c r="ABV98" i="2"/>
  <c r="ABV97" i="2"/>
  <c r="ABV96" i="2"/>
  <c r="ABV94" i="2"/>
  <c r="ABV95" i="2"/>
  <c r="ABV91" i="2"/>
  <c r="ABV92" i="2"/>
  <c r="ABV93" i="2"/>
  <c r="ABV89" i="2"/>
  <c r="ABV90" i="2"/>
  <c r="ABV86" i="2"/>
  <c r="ABV88" i="2"/>
  <c r="ABV87" i="2"/>
  <c r="ABV85" i="2"/>
  <c r="ABV82" i="2"/>
  <c r="ABV80" i="2"/>
  <c r="ABV83" i="2"/>
  <c r="ABV81" i="2"/>
  <c r="ABV84" i="2"/>
  <c r="ABV77" i="2"/>
  <c r="ABV73" i="2"/>
  <c r="ABV71" i="2"/>
  <c r="ABV72" i="2"/>
  <c r="ABV79" i="2"/>
  <c r="ABV75" i="2"/>
  <c r="ABV68" i="2"/>
  <c r="ABV78" i="2"/>
  <c r="ABV76" i="2"/>
  <c r="ABV63" i="2"/>
  <c r="ABV64" i="2"/>
  <c r="ABV70" i="2"/>
  <c r="ABV65" i="2"/>
  <c r="ABV66" i="2"/>
  <c r="ABV69" i="2"/>
  <c r="ABV61" i="2"/>
  <c r="ABV54" i="2"/>
  <c r="ABV56" i="2"/>
  <c r="ABV57" i="2"/>
  <c r="ABV62" i="2"/>
  <c r="ABV58" i="2"/>
  <c r="ABV60" i="2"/>
  <c r="ABV51" i="2"/>
  <c r="ABV49" i="2"/>
  <c r="ABV59" i="2"/>
  <c r="ABV55" i="2"/>
  <c r="ABV53" i="2"/>
  <c r="ABV48" i="2"/>
  <c r="ABV46" i="2"/>
  <c r="ABV50" i="2"/>
  <c r="ABV52" i="2"/>
  <c r="ABV45" i="2"/>
  <c r="ABV47" i="2"/>
  <c r="ABV41" i="2"/>
  <c r="ABV44" i="2"/>
  <c r="ABV42" i="2"/>
  <c r="ABV39" i="2"/>
  <c r="ABV38" i="2"/>
  <c r="ABV40" i="2"/>
  <c r="ABV37" i="2"/>
  <c r="ABV35" i="2"/>
  <c r="ABV43" i="2"/>
  <c r="ACB98" i="2"/>
  <c r="ACB97" i="2"/>
  <c r="ACB96" i="2"/>
  <c r="ACB94" i="2"/>
  <c r="ACB95" i="2"/>
  <c r="ACB93" i="2"/>
  <c r="ACB91" i="2"/>
  <c r="ACB92" i="2"/>
  <c r="ACB89" i="2"/>
  <c r="ACB90" i="2"/>
  <c r="ACB86" i="2"/>
  <c r="ACB87" i="2"/>
  <c r="ACB85" i="2"/>
  <c r="ACB88" i="2"/>
  <c r="ACB83" i="2"/>
  <c r="ACB84" i="2"/>
  <c r="ACB82" i="2"/>
  <c r="ACB80" i="2"/>
  <c r="ACB81" i="2"/>
  <c r="ACB79" i="2"/>
  <c r="ACB77" i="2"/>
  <c r="ACB76" i="2"/>
  <c r="ACB73" i="2"/>
  <c r="ACB71" i="2"/>
  <c r="ACB78" i="2"/>
  <c r="ACB72" i="2"/>
  <c r="ACB75" i="2"/>
  <c r="ACB68" i="2"/>
  <c r="ACB70" i="2"/>
  <c r="ACB63" i="2"/>
  <c r="ACB64" i="2"/>
  <c r="ACB69" i="2"/>
  <c r="ACB65" i="2"/>
  <c r="ACB66" i="2"/>
  <c r="ACB61" i="2"/>
  <c r="ACB54" i="2"/>
  <c r="ACB62" i="2"/>
  <c r="ACB56" i="2"/>
  <c r="ACB57" i="2"/>
  <c r="ACB58" i="2"/>
  <c r="ACB60" i="2"/>
  <c r="ACB59" i="2"/>
  <c r="ACB53" i="2"/>
  <c r="ACB51" i="2"/>
  <c r="ACB49" i="2"/>
  <c r="ACB50" i="2"/>
  <c r="ACB47" i="2"/>
  <c r="ACB52" i="2"/>
  <c r="ACB46" i="2"/>
  <c r="ACB55" i="2"/>
  <c r="ACB48" i="2"/>
  <c r="ACB43" i="2"/>
  <c r="ACB41" i="2"/>
  <c r="ACB44" i="2"/>
  <c r="ACB42" i="2"/>
  <c r="ACB39" i="2"/>
  <c r="ACB45" i="2"/>
  <c r="ACB40" i="2"/>
  <c r="ACB35" i="2"/>
  <c r="ACH98" i="2"/>
  <c r="ACH97" i="2"/>
  <c r="ACH96" i="2"/>
  <c r="ACH94" i="2"/>
  <c r="ACH95" i="2"/>
  <c r="ACH93" i="2"/>
  <c r="ACH91" i="2"/>
  <c r="ACH92" i="2"/>
  <c r="ACH89" i="2"/>
  <c r="ACH90" i="2"/>
  <c r="ACH88" i="2"/>
  <c r="ACH86" i="2"/>
  <c r="ACH87" i="2"/>
  <c r="ACH85" i="2"/>
  <c r="ACH82" i="2"/>
  <c r="ACH80" i="2"/>
  <c r="ACH83" i="2"/>
  <c r="ACH81" i="2"/>
  <c r="ACH84" i="2"/>
  <c r="ACH77" i="2"/>
  <c r="ACH73" i="2"/>
  <c r="ACH71" i="2"/>
  <c r="ACH79" i="2"/>
  <c r="ACH72" i="2"/>
  <c r="ACH76" i="2"/>
  <c r="ACH75" i="2"/>
  <c r="ACH68" i="2"/>
  <c r="ACH78" i="2"/>
  <c r="ACH69" i="2"/>
  <c r="ACH63" i="2"/>
  <c r="ACH64" i="2"/>
  <c r="ACH65" i="2"/>
  <c r="ACH66" i="2"/>
  <c r="ACH70" i="2"/>
  <c r="ACH61" i="2"/>
  <c r="ACH62" i="2"/>
  <c r="ACH54" i="2"/>
  <c r="ACH56" i="2"/>
  <c r="ACH60" i="2"/>
  <c r="ACH57" i="2"/>
  <c r="ACH58" i="2"/>
  <c r="ACH51" i="2"/>
  <c r="ACH49" i="2"/>
  <c r="ACH55" i="2"/>
  <c r="ACH53" i="2"/>
  <c r="ACH52" i="2"/>
  <c r="ACH48" i="2"/>
  <c r="ACH46" i="2"/>
  <c r="ACH50" i="2"/>
  <c r="ACH41" i="2"/>
  <c r="ACH47" i="2"/>
  <c r="ACH39" i="2"/>
  <c r="ACH59" i="2"/>
  <c r="ACH45" i="2"/>
  <c r="ACH44" i="2"/>
  <c r="ACH40" i="2"/>
  <c r="ACH43" i="2"/>
  <c r="ACH38" i="2"/>
  <c r="ACH33" i="2"/>
  <c r="ACH42" i="2"/>
  <c r="ACH37" i="2"/>
  <c r="ACH35" i="2"/>
  <c r="ACN98" i="2"/>
  <c r="ACN97" i="2"/>
  <c r="ACN96" i="2"/>
  <c r="ACN94" i="2"/>
  <c r="ACN95" i="2"/>
  <c r="ACN91" i="2"/>
  <c r="ACN92" i="2"/>
  <c r="ACN93" i="2"/>
  <c r="ACN89" i="2"/>
  <c r="ACN90" i="2"/>
  <c r="ACN86" i="2"/>
  <c r="ACN88" i="2"/>
  <c r="ACN87" i="2"/>
  <c r="ACN85" i="2"/>
  <c r="ACN83" i="2"/>
  <c r="ACN84" i="2"/>
  <c r="ACN82" i="2"/>
  <c r="ACN80" i="2"/>
  <c r="ACN81" i="2"/>
  <c r="ACN79" i="2"/>
  <c r="ACN77" i="2"/>
  <c r="ACN73" i="2"/>
  <c r="ACN71" i="2"/>
  <c r="ACN78" i="2"/>
  <c r="ACN72" i="2"/>
  <c r="ACN75" i="2"/>
  <c r="ACN68" i="2"/>
  <c r="ACN76" i="2"/>
  <c r="ACN63" i="2"/>
  <c r="ACN64" i="2"/>
  <c r="ACN70" i="2"/>
  <c r="ACN65" i="2"/>
  <c r="ACN66" i="2"/>
  <c r="ACN69" i="2"/>
  <c r="ACN61" i="2"/>
  <c r="ACN54" i="2"/>
  <c r="ACN56" i="2"/>
  <c r="ACN57" i="2"/>
  <c r="ACN62" i="2"/>
  <c r="ACN58" i="2"/>
  <c r="ACN53" i="2"/>
  <c r="ACN51" i="2"/>
  <c r="ACN49" i="2"/>
  <c r="ACN59" i="2"/>
  <c r="ACN50" i="2"/>
  <c r="ACN47" i="2"/>
  <c r="ACN46" i="2"/>
  <c r="ACN52" i="2"/>
  <c r="ACN60" i="2"/>
  <c r="ACN55" i="2"/>
  <c r="ACN44" i="2"/>
  <c r="ACN42" i="2"/>
  <c r="ACN41" i="2"/>
  <c r="ACN43" i="2"/>
  <c r="ACN45" i="2"/>
  <c r="ACN48" i="2"/>
  <c r="ACN39" i="2"/>
  <c r="ACN33" i="2"/>
  <c r="ACN38" i="2"/>
  <c r="ACN40" i="2"/>
  <c r="ACN35" i="2"/>
  <c r="ACN37" i="2"/>
  <c r="ACT98" i="2"/>
  <c r="ACT97" i="2"/>
  <c r="ACT96" i="2"/>
  <c r="ACT94" i="2"/>
  <c r="ACT95" i="2"/>
  <c r="ACT93" i="2"/>
  <c r="ACT91" i="2"/>
  <c r="ACT92" i="2"/>
  <c r="ACT89" i="2"/>
  <c r="ACT90" i="2"/>
  <c r="ACT86" i="2"/>
  <c r="ACT87" i="2"/>
  <c r="ACT85" i="2"/>
  <c r="ACT88" i="2"/>
  <c r="ACT82" i="2"/>
  <c r="ACT80" i="2"/>
  <c r="ACT83" i="2"/>
  <c r="ACT81" i="2"/>
  <c r="ACT84" i="2"/>
  <c r="ACT77" i="2"/>
  <c r="ACT79" i="2"/>
  <c r="ACT76" i="2"/>
  <c r="ACT73" i="2"/>
  <c r="ACT71" i="2"/>
  <c r="ACT72" i="2"/>
  <c r="ACT75" i="2"/>
  <c r="ACT68" i="2"/>
  <c r="ACT78" i="2"/>
  <c r="ACT70" i="2"/>
  <c r="ACT63" i="2"/>
  <c r="ACT64" i="2"/>
  <c r="ACT69" i="2"/>
  <c r="ACT65" i="2"/>
  <c r="ACT66" i="2"/>
  <c r="ACT61" i="2"/>
  <c r="ACT54" i="2"/>
  <c r="ACT62" i="2"/>
  <c r="ACT56" i="2"/>
  <c r="ACT57" i="2"/>
  <c r="ACT58" i="2"/>
  <c r="ACT59" i="2"/>
  <c r="ACT51" i="2"/>
  <c r="ACT49" i="2"/>
  <c r="ACT55" i="2"/>
  <c r="ACT60" i="2"/>
  <c r="ACT53" i="2"/>
  <c r="ACT48" i="2"/>
  <c r="ACT52" i="2"/>
  <c r="ACT46" i="2"/>
  <c r="ACT50" i="2"/>
  <c r="ACT41" i="2"/>
  <c r="ACT47" i="2"/>
  <c r="ACT43" i="2"/>
  <c r="ACT39" i="2"/>
  <c r="ACT45" i="2"/>
  <c r="ACT37" i="2"/>
  <c r="ACT42" i="2"/>
  <c r="ACT40" i="2"/>
  <c r="ACT33" i="2"/>
  <c r="ACT44" i="2"/>
  <c r="ACT38" i="2"/>
  <c r="ACT35" i="2"/>
  <c r="ACZ98" i="2"/>
  <c r="ACZ97" i="2"/>
  <c r="ACZ96" i="2"/>
  <c r="ACZ94" i="2"/>
  <c r="ACZ95" i="2"/>
  <c r="ACZ92" i="2"/>
  <c r="ACZ91" i="2"/>
  <c r="ACZ93" i="2"/>
  <c r="ACZ89" i="2"/>
  <c r="ACZ90" i="2"/>
  <c r="ACZ88" i="2"/>
  <c r="ACZ86" i="2"/>
  <c r="ACZ87" i="2"/>
  <c r="ACZ85" i="2"/>
  <c r="ACZ83" i="2"/>
  <c r="ACZ84" i="2"/>
  <c r="ACZ82" i="2"/>
  <c r="ACZ80" i="2"/>
  <c r="ACZ81" i="2"/>
  <c r="ACZ79" i="2"/>
  <c r="ACZ77" i="2"/>
  <c r="ACZ73" i="2"/>
  <c r="ACZ71" i="2"/>
  <c r="ACZ78" i="2"/>
  <c r="ACZ72" i="2"/>
  <c r="ACZ76" i="2"/>
  <c r="ACZ75" i="2"/>
  <c r="ACZ68" i="2"/>
  <c r="ACZ69" i="2"/>
  <c r="ACZ63" i="2"/>
  <c r="ACZ64" i="2"/>
  <c r="ACZ65" i="2"/>
  <c r="ACZ66" i="2"/>
  <c r="ACZ70" i="2"/>
  <c r="ACZ61" i="2"/>
  <c r="ACZ62" i="2"/>
  <c r="ACZ54" i="2"/>
  <c r="ACZ56" i="2"/>
  <c r="ACZ60" i="2"/>
  <c r="ACZ57" i="2"/>
  <c r="ACZ58" i="2"/>
  <c r="ACZ53" i="2"/>
  <c r="ACZ51" i="2"/>
  <c r="ACZ49" i="2"/>
  <c r="ACZ59" i="2"/>
  <c r="ACZ52" i="2"/>
  <c r="ACZ50" i="2"/>
  <c r="ACZ46" i="2"/>
  <c r="ACZ55" i="2"/>
  <c r="ACZ48" i="2"/>
  <c r="ACZ41" i="2"/>
  <c r="ACZ47" i="2"/>
  <c r="ACZ44" i="2"/>
  <c r="ACZ42" i="2"/>
  <c r="ACZ43" i="2"/>
  <c r="ACZ39" i="2"/>
  <c r="ACZ33" i="2"/>
  <c r="ACZ45" i="2"/>
  <c r="ACZ40" i="2"/>
  <c r="ACZ35" i="2"/>
  <c r="ACZ38" i="2"/>
  <c r="ADF98" i="2"/>
  <c r="ADF97" i="2"/>
  <c r="ADF96" i="2"/>
  <c r="ADF94" i="2"/>
  <c r="ADF95" i="2"/>
  <c r="ADF91" i="2"/>
  <c r="ADF89" i="2"/>
  <c r="ADF90" i="2"/>
  <c r="ADF92" i="2"/>
  <c r="ADF86" i="2"/>
  <c r="ADF88" i="2"/>
  <c r="ADF87" i="2"/>
  <c r="ADF85" i="2"/>
  <c r="ADF93" i="2"/>
  <c r="ADF82" i="2"/>
  <c r="ADF80" i="2"/>
  <c r="ADF83" i="2"/>
  <c r="ADF81" i="2"/>
  <c r="ADF84" i="2"/>
  <c r="ADF77" i="2"/>
  <c r="ADF73" i="2"/>
  <c r="ADF71" i="2"/>
  <c r="ADF72" i="2"/>
  <c r="ADF75" i="2"/>
  <c r="ADF68" i="2"/>
  <c r="ADF78" i="2"/>
  <c r="ADF76" i="2"/>
  <c r="ADF63" i="2"/>
  <c r="ADF64" i="2"/>
  <c r="ADF70" i="2"/>
  <c r="ADF65" i="2"/>
  <c r="ADF79" i="2"/>
  <c r="ADF66" i="2"/>
  <c r="ADF69" i="2"/>
  <c r="ADF61" i="2"/>
  <c r="ADF54" i="2"/>
  <c r="ADF56" i="2"/>
  <c r="ADF57" i="2"/>
  <c r="ADF62" i="2"/>
  <c r="ADF58" i="2"/>
  <c r="ADF51" i="2"/>
  <c r="ADF49" i="2"/>
  <c r="ADF60" i="2"/>
  <c r="ADF59" i="2"/>
  <c r="ADF55" i="2"/>
  <c r="ADF53" i="2"/>
  <c r="ADF48" i="2"/>
  <c r="ADF46" i="2"/>
  <c r="ADF50" i="2"/>
  <c r="ADF52" i="2"/>
  <c r="ADF45" i="2"/>
  <c r="ADF41" i="2"/>
  <c r="ADF44" i="2"/>
  <c r="ADF42" i="2"/>
  <c r="ADF39" i="2"/>
  <c r="ADF47" i="2"/>
  <c r="ADF38" i="2"/>
  <c r="ADF43" i="2"/>
  <c r="ADF40" i="2"/>
  <c r="ADF37" i="2"/>
  <c r="ADF33" i="2"/>
  <c r="ADF35" i="2"/>
  <c r="ADL98" i="2"/>
  <c r="ADL97" i="2"/>
  <c r="ADL96" i="2"/>
  <c r="ADL94" i="2"/>
  <c r="ADL95" i="2"/>
  <c r="ADL93" i="2"/>
  <c r="ADL91" i="2"/>
  <c r="ADL92" i="2"/>
  <c r="ADL89" i="2"/>
  <c r="ADL90" i="2"/>
  <c r="ADL86" i="2"/>
  <c r="ADL87" i="2"/>
  <c r="ADL85" i="2"/>
  <c r="ADL83" i="2"/>
  <c r="ADL84" i="2"/>
  <c r="ADL88" i="2"/>
  <c r="ADL82" i="2"/>
  <c r="ADL80" i="2"/>
  <c r="ADL81" i="2"/>
  <c r="ADL79" i="2"/>
  <c r="ADL77" i="2"/>
  <c r="ADL76" i="2"/>
  <c r="ADL73" i="2"/>
  <c r="ADL71" i="2"/>
  <c r="ADL78" i="2"/>
  <c r="ADL72" i="2"/>
  <c r="ADL75" i="2"/>
  <c r="ADL68" i="2"/>
  <c r="ADL70" i="2"/>
  <c r="ADL63" i="2"/>
  <c r="ADL64" i="2"/>
  <c r="ADL69" i="2"/>
  <c r="ADL65" i="2"/>
  <c r="ADL66" i="2"/>
  <c r="ADL61" i="2"/>
  <c r="ADL54" i="2"/>
  <c r="ADL62" i="2"/>
  <c r="ADL56" i="2"/>
  <c r="ADL57" i="2"/>
  <c r="ADL58" i="2"/>
  <c r="ADL59" i="2"/>
  <c r="ADL53" i="2"/>
  <c r="ADL51" i="2"/>
  <c r="ADL49" i="2"/>
  <c r="ADL60" i="2"/>
  <c r="ADL50" i="2"/>
  <c r="ADL47" i="2"/>
  <c r="ADL52" i="2"/>
  <c r="ADL46" i="2"/>
  <c r="ADL55" i="2"/>
  <c r="ADL48" i="2"/>
  <c r="ADL43" i="2"/>
  <c r="ADL41" i="2"/>
  <c r="ADL45" i="2"/>
  <c r="ADL44" i="2"/>
  <c r="ADL42" i="2"/>
  <c r="ADL39" i="2"/>
  <c r="ADL33" i="2"/>
  <c r="ADL40" i="2"/>
  <c r="ADL35" i="2"/>
  <c r="ADR98" i="2"/>
  <c r="ADR97" i="2"/>
  <c r="ADR96" i="2"/>
  <c r="ADR94" i="2"/>
  <c r="ADR95" i="2"/>
  <c r="ADR93" i="2"/>
  <c r="ADR92" i="2"/>
  <c r="ADR91" i="2"/>
  <c r="ADR89" i="2"/>
  <c r="ADR90" i="2"/>
  <c r="ADR88" i="2"/>
  <c r="ADR86" i="2"/>
  <c r="ADR87" i="2"/>
  <c r="ADR85" i="2"/>
  <c r="ADR82" i="2"/>
  <c r="ADR80" i="2"/>
  <c r="ADR83" i="2"/>
  <c r="ADR81" i="2"/>
  <c r="ADR77" i="2"/>
  <c r="ADR73" i="2"/>
  <c r="ADR71" i="2"/>
  <c r="ADR72" i="2"/>
  <c r="ADR76" i="2"/>
  <c r="ADR75" i="2"/>
  <c r="ADR84" i="2"/>
  <c r="ADR68" i="2"/>
  <c r="ADR79" i="2"/>
  <c r="ADR78" i="2"/>
  <c r="ADR69" i="2"/>
  <c r="ADR63" i="2"/>
  <c r="ADR64" i="2"/>
  <c r="ADR65" i="2"/>
  <c r="ADR66" i="2"/>
  <c r="ADR70" i="2"/>
  <c r="ADR61" i="2"/>
  <c r="ADR62" i="2"/>
  <c r="ADR54" i="2"/>
  <c r="ADR56" i="2"/>
  <c r="ADR60" i="2"/>
  <c r="ADR57" i="2"/>
  <c r="ADR58" i="2"/>
  <c r="ADR51" i="2"/>
  <c r="ADR49" i="2"/>
  <c r="ADR55" i="2"/>
  <c r="ADR53" i="2"/>
  <c r="ADR52" i="2"/>
  <c r="ADR48" i="2"/>
  <c r="ADR46" i="2"/>
  <c r="ADR50" i="2"/>
  <c r="ADR59" i="2"/>
  <c r="ADR47" i="2"/>
  <c r="ADR45" i="2"/>
  <c r="ADR41" i="2"/>
  <c r="ADR39" i="2"/>
  <c r="ADR42" i="2"/>
  <c r="ADR40" i="2"/>
  <c r="ADR38" i="2"/>
  <c r="ADR33" i="2"/>
  <c r="ADR44" i="2"/>
  <c r="ADR43" i="2"/>
  <c r="ADR37" i="2"/>
  <c r="ADR35" i="2"/>
  <c r="ADX98" i="2"/>
  <c r="ADX97" i="2"/>
  <c r="ADX96" i="2"/>
  <c r="ADX94" i="2"/>
  <c r="ADX95" i="2"/>
  <c r="ADX91" i="2"/>
  <c r="ADX93" i="2"/>
  <c r="ADX89" i="2"/>
  <c r="ADX90" i="2"/>
  <c r="ADX92" i="2"/>
  <c r="ADX86" i="2"/>
  <c r="ADX88" i="2"/>
  <c r="ADX87" i="2"/>
  <c r="ADX85" i="2"/>
  <c r="ADX83" i="2"/>
  <c r="ADX84" i="2"/>
  <c r="ADX82" i="2"/>
  <c r="ADX80" i="2"/>
  <c r="ADX81" i="2"/>
  <c r="ADX79" i="2"/>
  <c r="ADX77" i="2"/>
  <c r="ADX73" i="2"/>
  <c r="ADX71" i="2"/>
  <c r="ADX78" i="2"/>
  <c r="ADX72" i="2"/>
  <c r="ADX75" i="2"/>
  <c r="ADX68" i="2"/>
  <c r="ADX76" i="2"/>
  <c r="ADX63" i="2"/>
  <c r="ADX64" i="2"/>
  <c r="ADX70" i="2"/>
  <c r="ADX65" i="2"/>
  <c r="ADX66" i="2"/>
  <c r="ADX69" i="2"/>
  <c r="ADX61" i="2"/>
  <c r="ADX54" i="2"/>
  <c r="ADX56" i="2"/>
  <c r="ADX57" i="2"/>
  <c r="ADX62" i="2"/>
  <c r="ADX58" i="2"/>
  <c r="ADX60" i="2"/>
  <c r="ADX53" i="2"/>
  <c r="ADX51" i="2"/>
  <c r="ADX49" i="2"/>
  <c r="ADX59" i="2"/>
  <c r="ADX50" i="2"/>
  <c r="ADX47" i="2"/>
  <c r="ADX46" i="2"/>
  <c r="ADX48" i="2"/>
  <c r="ADX52" i="2"/>
  <c r="ADX55" i="2"/>
  <c r="ADX44" i="2"/>
  <c r="ADX42" i="2"/>
  <c r="ADX41" i="2"/>
  <c r="ADX45" i="2"/>
  <c r="ADX43" i="2"/>
  <c r="ADX39" i="2"/>
  <c r="ADX33" i="2"/>
  <c r="ADX38" i="2"/>
  <c r="ADX40" i="2"/>
  <c r="ADX35" i="2"/>
  <c r="ADX37" i="2"/>
  <c r="AED98" i="2"/>
  <c r="AED96" i="2"/>
  <c r="AED97" i="2"/>
  <c r="AED94" i="2"/>
  <c r="AED95" i="2"/>
  <c r="AED91" i="2"/>
  <c r="AED92" i="2"/>
  <c r="AED93" i="2"/>
  <c r="AED89" i="2"/>
  <c r="AED90" i="2"/>
  <c r="AED86" i="2"/>
  <c r="AED87" i="2"/>
  <c r="AED85" i="2"/>
  <c r="AED88" i="2"/>
  <c r="AED82" i="2"/>
  <c r="AED80" i="2"/>
  <c r="AED83" i="2"/>
  <c r="AED81" i="2"/>
  <c r="AED84" i="2"/>
  <c r="AED77" i="2"/>
  <c r="AED76" i="2"/>
  <c r="AED73" i="2"/>
  <c r="AED71" i="2"/>
  <c r="AED72" i="2"/>
  <c r="AED75" i="2"/>
  <c r="AED79" i="2"/>
  <c r="AED68" i="2"/>
  <c r="AED70" i="2"/>
  <c r="AED63" i="2"/>
  <c r="AED64" i="2"/>
  <c r="AED69" i="2"/>
  <c r="AED65" i="2"/>
  <c r="AED66" i="2"/>
  <c r="AED61" i="2"/>
  <c r="AED54" i="2"/>
  <c r="AED62" i="2"/>
  <c r="AED56" i="2"/>
  <c r="AED57" i="2"/>
  <c r="AED58" i="2"/>
  <c r="AED60" i="2"/>
  <c r="AED59" i="2"/>
  <c r="AED51" i="2"/>
  <c r="AED49" i="2"/>
  <c r="AED78" i="2"/>
  <c r="AED55" i="2"/>
  <c r="AED53" i="2"/>
  <c r="AED48" i="2"/>
  <c r="AED52" i="2"/>
  <c r="AED46" i="2"/>
  <c r="AED50" i="2"/>
  <c r="AED47" i="2"/>
  <c r="AED41" i="2"/>
  <c r="AED43" i="2"/>
  <c r="AED45" i="2"/>
  <c r="AED39" i="2"/>
  <c r="AED44" i="2"/>
  <c r="AED37" i="2"/>
  <c r="AED40" i="2"/>
  <c r="AED33" i="2"/>
  <c r="AED42" i="2"/>
  <c r="AED38" i="2"/>
  <c r="AED35" i="2"/>
  <c r="AEJ98" i="2"/>
  <c r="AEJ97" i="2"/>
  <c r="AEJ96" i="2"/>
  <c r="AEJ94" i="2"/>
  <c r="AEJ95" i="2"/>
  <c r="AEJ92" i="2"/>
  <c r="AEJ91" i="2"/>
  <c r="AEJ89" i="2"/>
  <c r="AEJ90" i="2"/>
  <c r="AEJ93" i="2"/>
  <c r="AEJ88" i="2"/>
  <c r="AEJ86" i="2"/>
  <c r="AEJ87" i="2"/>
  <c r="AEJ85" i="2"/>
  <c r="AEJ83" i="2"/>
  <c r="AEJ84" i="2"/>
  <c r="AEJ82" i="2"/>
  <c r="AEJ80" i="2"/>
  <c r="AEJ81" i="2"/>
  <c r="AEJ79" i="2"/>
  <c r="AEJ77" i="2"/>
  <c r="AEJ73" i="2"/>
  <c r="AEJ71" i="2"/>
  <c r="AEJ72" i="2"/>
  <c r="AEJ76" i="2"/>
  <c r="AEJ75" i="2"/>
  <c r="AEJ78" i="2"/>
  <c r="AEJ68" i="2"/>
  <c r="AEJ69" i="2"/>
  <c r="AEJ63" i="2"/>
  <c r="AEJ64" i="2"/>
  <c r="AEJ65" i="2"/>
  <c r="AEJ66" i="2"/>
  <c r="AEJ70" i="2"/>
  <c r="AEJ61" i="2"/>
  <c r="AEJ62" i="2"/>
  <c r="AEJ54" i="2"/>
  <c r="AEJ56" i="2"/>
  <c r="AEJ60" i="2"/>
  <c r="AEJ57" i="2"/>
  <c r="AEJ58" i="2"/>
  <c r="AEJ53" i="2"/>
  <c r="AEJ51" i="2"/>
  <c r="AEJ49" i="2"/>
  <c r="AEJ52" i="2"/>
  <c r="AEJ50" i="2"/>
  <c r="AEJ46" i="2"/>
  <c r="AEJ48" i="2"/>
  <c r="AEJ59" i="2"/>
  <c r="AEJ55" i="2"/>
  <c r="AEJ47" i="2"/>
  <c r="AEJ45" i="2"/>
  <c r="AEJ41" i="2"/>
  <c r="AEJ44" i="2"/>
  <c r="AEJ42" i="2"/>
  <c r="AEJ43" i="2"/>
  <c r="AEJ39" i="2"/>
  <c r="AEJ33" i="2"/>
  <c r="AEJ40" i="2"/>
  <c r="AEJ35" i="2"/>
  <c r="AEJ38" i="2"/>
  <c r="AEJ36" i="2"/>
  <c r="AEP98" i="2"/>
  <c r="AEP97" i="2"/>
  <c r="AEP96" i="2"/>
  <c r="AEP94" i="2"/>
  <c r="AEP95" i="2"/>
  <c r="AEP91" i="2"/>
  <c r="AEP93" i="2"/>
  <c r="AEP89" i="2"/>
  <c r="AEP92" i="2"/>
  <c r="AEP90" i="2"/>
  <c r="AEP86" i="2"/>
  <c r="AEP88" i="2"/>
  <c r="AEP87" i="2"/>
  <c r="AEP85" i="2"/>
  <c r="AEP82" i="2"/>
  <c r="AEP80" i="2"/>
  <c r="AEP83" i="2"/>
  <c r="AEP81" i="2"/>
  <c r="AEP84" i="2"/>
  <c r="AEP77" i="2"/>
  <c r="AEP73" i="2"/>
  <c r="AEP71" i="2"/>
  <c r="AEP78" i="2"/>
  <c r="AEP72" i="2"/>
  <c r="AEP79" i="2"/>
  <c r="AEP75" i="2"/>
  <c r="AEP68" i="2"/>
  <c r="AEP76" i="2"/>
  <c r="AEP63" i="2"/>
  <c r="AEP64" i="2"/>
  <c r="AEP70" i="2"/>
  <c r="AEP65" i="2"/>
  <c r="AEP66" i="2"/>
  <c r="AEP69" i="2"/>
  <c r="AEP61" i="2"/>
  <c r="AEP54" i="2"/>
  <c r="AEP56" i="2"/>
  <c r="AEP57" i="2"/>
  <c r="AEP62" i="2"/>
  <c r="AEP58" i="2"/>
  <c r="AEP51" i="2"/>
  <c r="AEP49" i="2"/>
  <c r="AEP59" i="2"/>
  <c r="AEP55" i="2"/>
  <c r="AEP53" i="2"/>
  <c r="AEP48" i="2"/>
  <c r="AEP46" i="2"/>
  <c r="AEP50" i="2"/>
  <c r="AEP60" i="2"/>
  <c r="AEP52" i="2"/>
  <c r="AEP47" i="2"/>
  <c r="AEP41" i="2"/>
  <c r="AEP45" i="2"/>
  <c r="AEP44" i="2"/>
  <c r="AEP42" i="2"/>
  <c r="AEP39" i="2"/>
  <c r="AEP38" i="2"/>
  <c r="AEP40" i="2"/>
  <c r="AEP37" i="2"/>
  <c r="AEP33" i="2"/>
  <c r="AEP43" i="2"/>
  <c r="AEP35" i="2"/>
  <c r="AEP36" i="2"/>
  <c r="AEV98" i="2"/>
  <c r="AEV97" i="2"/>
  <c r="AEV96" i="2"/>
  <c r="AEV94" i="2"/>
  <c r="AEV95" i="2"/>
  <c r="AEV91" i="2"/>
  <c r="AEV92" i="2"/>
  <c r="AEV89" i="2"/>
  <c r="AEV90" i="2"/>
  <c r="AEV93" i="2"/>
  <c r="AEV86" i="2"/>
  <c r="AEV87" i="2"/>
  <c r="AEV85" i="2"/>
  <c r="AEV88" i="2"/>
  <c r="AEV83" i="2"/>
  <c r="AEV84" i="2"/>
  <c r="AEV82" i="2"/>
  <c r="AEV80" i="2"/>
  <c r="AEV81" i="2"/>
  <c r="AEV79" i="2"/>
  <c r="AEV77" i="2"/>
  <c r="AEV76" i="2"/>
  <c r="AEV73" i="2"/>
  <c r="AEV71" i="2"/>
  <c r="AEV72" i="2"/>
  <c r="AEV75" i="2"/>
  <c r="AEV68" i="2"/>
  <c r="AEV70" i="2"/>
  <c r="AEV63" i="2"/>
  <c r="AEV64" i="2"/>
  <c r="AEV69" i="2"/>
  <c r="AEV65" i="2"/>
  <c r="AEV66" i="2"/>
  <c r="AEV78" i="2"/>
  <c r="AEV61" i="2"/>
  <c r="AEV54" i="2"/>
  <c r="AEV62" i="2"/>
  <c r="AEV56" i="2"/>
  <c r="AEV57" i="2"/>
  <c r="AEV58" i="2"/>
  <c r="AEV59" i="2"/>
  <c r="AEV53" i="2"/>
  <c r="AEV51" i="2"/>
  <c r="AEV49" i="2"/>
  <c r="AEV60" i="2"/>
  <c r="AEV50" i="2"/>
  <c r="AEV47" i="2"/>
  <c r="AEV52" i="2"/>
  <c r="AEV46" i="2"/>
  <c r="AEV55" i="2"/>
  <c r="AEV48" i="2"/>
  <c r="AEV43" i="2"/>
  <c r="AEV41" i="2"/>
  <c r="AEV44" i="2"/>
  <c r="AEV42" i="2"/>
  <c r="AEV39" i="2"/>
  <c r="AEV45" i="2"/>
  <c r="AEV33" i="2"/>
  <c r="AEV40" i="2"/>
  <c r="AEV35" i="2"/>
  <c r="AEV36" i="2"/>
  <c r="AFB98" i="2"/>
  <c r="AFB96" i="2"/>
  <c r="AFB97" i="2"/>
  <c r="AFB94" i="2"/>
  <c r="AFB95" i="2"/>
  <c r="AFB93" i="2"/>
  <c r="AFB91" i="2"/>
  <c r="AFB89" i="2"/>
  <c r="AFB90" i="2"/>
  <c r="AFB92" i="2"/>
  <c r="AFB88" i="2"/>
  <c r="AFB86" i="2"/>
  <c r="AFB87" i="2"/>
  <c r="AFB85" i="2"/>
  <c r="AFB82" i="2"/>
  <c r="AFB80" i="2"/>
  <c r="AFB83" i="2"/>
  <c r="AFB81" i="2"/>
  <c r="AFB84" i="2"/>
  <c r="AFB77" i="2"/>
  <c r="AFB73" i="2"/>
  <c r="AFB71" i="2"/>
  <c r="AFB79" i="2"/>
  <c r="AFB72" i="2"/>
  <c r="AFB76" i="2"/>
  <c r="AFB75" i="2"/>
  <c r="AFB68" i="2"/>
  <c r="AFB78" i="2"/>
  <c r="AFB69" i="2"/>
  <c r="AFB63" i="2"/>
  <c r="AFB64" i="2"/>
  <c r="AFB65" i="2"/>
  <c r="AFB66" i="2"/>
  <c r="AFB70" i="2"/>
  <c r="AFB61" i="2"/>
  <c r="AFB62" i="2"/>
  <c r="AFB54" i="2"/>
  <c r="AFB56" i="2"/>
  <c r="AFB60" i="2"/>
  <c r="AFB57" i="2"/>
  <c r="AFB58" i="2"/>
  <c r="AFB51" i="2"/>
  <c r="AFB49" i="2"/>
  <c r="AFB55" i="2"/>
  <c r="AFB53" i="2"/>
  <c r="AFB52" i="2"/>
  <c r="AFB48" i="2"/>
  <c r="AFB46" i="2"/>
  <c r="AFB59" i="2"/>
  <c r="AFB50" i="2"/>
  <c r="AFB41" i="2"/>
  <c r="AFB45" i="2"/>
  <c r="AFB39" i="2"/>
  <c r="AFB47" i="2"/>
  <c r="AFB43" i="2"/>
  <c r="AFB40" i="2"/>
  <c r="AFB42" i="2"/>
  <c r="AFB38" i="2"/>
  <c r="AFB33" i="2"/>
  <c r="AFB37" i="2"/>
  <c r="AFB35" i="2"/>
  <c r="AFB44" i="2"/>
  <c r="AFB36" i="2"/>
  <c r="AFH98" i="2"/>
  <c r="AFH96" i="2"/>
  <c r="AFH97" i="2"/>
  <c r="AFH94" i="2"/>
  <c r="AFH95" i="2"/>
  <c r="AFH91" i="2"/>
  <c r="AFH89" i="2"/>
  <c r="AFH93" i="2"/>
  <c r="AFH92" i="2"/>
  <c r="AFH90" i="2"/>
  <c r="AFH86" i="2"/>
  <c r="AFH87" i="2"/>
  <c r="AFH85" i="2"/>
  <c r="AFH88" i="2"/>
  <c r="AFH83" i="2"/>
  <c r="AFH84" i="2"/>
  <c r="AFH80" i="2"/>
  <c r="AFH82" i="2"/>
  <c r="AFH81" i="2"/>
  <c r="AFH79" i="2"/>
  <c r="AFH77" i="2"/>
  <c r="AFH73" i="2"/>
  <c r="AFH71" i="2"/>
  <c r="AFH72" i="2"/>
  <c r="AFH75" i="2"/>
  <c r="AFH78" i="2"/>
  <c r="AFH68" i="2"/>
  <c r="AFH76" i="2"/>
  <c r="AFH63" i="2"/>
  <c r="AFH64" i="2"/>
  <c r="AFH70" i="2"/>
  <c r="AFH65" i="2"/>
  <c r="AFH66" i="2"/>
  <c r="AFH69" i="2"/>
  <c r="AFH61" i="2"/>
  <c r="AFH54" i="2"/>
  <c r="AFH56" i="2"/>
  <c r="AFH57" i="2"/>
  <c r="AFH62" i="2"/>
  <c r="AFH58" i="2"/>
  <c r="AFH53" i="2"/>
  <c r="AFH51" i="2"/>
  <c r="AFH49" i="2"/>
  <c r="AFH60" i="2"/>
  <c r="AFH59" i="2"/>
  <c r="AFH50" i="2"/>
  <c r="AFH47" i="2"/>
  <c r="AFH46" i="2"/>
  <c r="AFH48" i="2"/>
  <c r="AFH52" i="2"/>
  <c r="AFH44" i="2"/>
  <c r="AFH42" i="2"/>
  <c r="AFH41" i="2"/>
  <c r="AFH43" i="2"/>
  <c r="AFH45" i="2"/>
  <c r="AFH39" i="2"/>
  <c r="AFH55" i="2"/>
  <c r="AFH33" i="2"/>
  <c r="AFH38" i="2"/>
  <c r="AFH40" i="2"/>
  <c r="AFH35" i="2"/>
  <c r="AFH37" i="2"/>
  <c r="AFH36" i="2"/>
  <c r="AFN98" i="2"/>
  <c r="AFN96" i="2"/>
  <c r="AFN94" i="2"/>
  <c r="AFN97" i="2"/>
  <c r="AFN95" i="2"/>
  <c r="AFN91" i="2"/>
  <c r="AFN92" i="2"/>
  <c r="AFN93" i="2"/>
  <c r="AFN89" i="2"/>
  <c r="AFN90" i="2"/>
  <c r="AFN88" i="2"/>
  <c r="AFN86" i="2"/>
  <c r="AFN87" i="2"/>
  <c r="AFN85" i="2"/>
  <c r="AFN80" i="2"/>
  <c r="AFN83" i="2"/>
  <c r="AFN81" i="2"/>
  <c r="AFN82" i="2"/>
  <c r="AFN84" i="2"/>
  <c r="AFN77" i="2"/>
  <c r="AFN79" i="2"/>
  <c r="AFN76" i="2"/>
  <c r="AFN73" i="2"/>
  <c r="AFN71" i="2"/>
  <c r="AFN72" i="2"/>
  <c r="AFN78" i="2"/>
  <c r="AFN75" i="2"/>
  <c r="AFN68" i="2"/>
  <c r="AFN70" i="2"/>
  <c r="AFN63" i="2"/>
  <c r="AFN64" i="2"/>
  <c r="AFN69" i="2"/>
  <c r="AFN65" i="2"/>
  <c r="AFN66" i="2"/>
  <c r="AFN61" i="2"/>
  <c r="AFN54" i="2"/>
  <c r="AFN62" i="2"/>
  <c r="AFN56" i="2"/>
  <c r="AFN57" i="2"/>
  <c r="AFN58" i="2"/>
  <c r="AFN59" i="2"/>
  <c r="AFN51" i="2"/>
  <c r="AFN49" i="2"/>
  <c r="AFN60" i="2"/>
  <c r="AFN55" i="2"/>
  <c r="AFN53" i="2"/>
  <c r="AFN48" i="2"/>
  <c r="AFN52" i="2"/>
  <c r="AFN46" i="2"/>
  <c r="AFN50" i="2"/>
  <c r="AFN47" i="2"/>
  <c r="AFN41" i="2"/>
  <c r="AFN43" i="2"/>
  <c r="AFN39" i="2"/>
  <c r="AFN37" i="2"/>
  <c r="AFN40" i="2"/>
  <c r="AFN44" i="2"/>
  <c r="AFN33" i="2"/>
  <c r="AFN45" i="2"/>
  <c r="AFN38" i="2"/>
  <c r="AFN35" i="2"/>
  <c r="AFN42" i="2"/>
  <c r="AFN36" i="2"/>
  <c r="AFT98" i="2"/>
  <c r="AFT96" i="2"/>
  <c r="AFT97" i="2"/>
  <c r="AFT94" i="2"/>
  <c r="AFT95" i="2"/>
  <c r="AFT93" i="2"/>
  <c r="AFT92" i="2"/>
  <c r="AFT91" i="2"/>
  <c r="AFT89" i="2"/>
  <c r="AFT90" i="2"/>
  <c r="AFT86" i="2"/>
  <c r="AFT87" i="2"/>
  <c r="AFT85" i="2"/>
  <c r="AFT88" i="2"/>
  <c r="AFT82" i="2"/>
  <c r="AFT83" i="2"/>
  <c r="AFT84" i="2"/>
  <c r="AFT80" i="2"/>
  <c r="AFT81" i="2"/>
  <c r="AFT79" i="2"/>
  <c r="AFT77" i="2"/>
  <c r="AFT73" i="2"/>
  <c r="AFT71" i="2"/>
  <c r="AFT78" i="2"/>
  <c r="AFT72" i="2"/>
  <c r="AFT76" i="2"/>
  <c r="AFT75" i="2"/>
  <c r="AFT68" i="2"/>
  <c r="AFT69" i="2"/>
  <c r="AFT63" i="2"/>
  <c r="AFT64" i="2"/>
  <c r="AFT65" i="2"/>
  <c r="AFT66" i="2"/>
  <c r="AFT70" i="2"/>
  <c r="AFT61" i="2"/>
  <c r="AFT62" i="2"/>
  <c r="AFT54" i="2"/>
  <c r="AFT56" i="2"/>
  <c r="AFT60" i="2"/>
  <c r="AFT57" i="2"/>
  <c r="AFT58" i="2"/>
  <c r="AFT53" i="2"/>
  <c r="AFT51" i="2"/>
  <c r="AFT49" i="2"/>
  <c r="AFT52" i="2"/>
  <c r="AFT50" i="2"/>
  <c r="AFT59" i="2"/>
  <c r="AFT46" i="2"/>
  <c r="AFT48" i="2"/>
  <c r="AFT55" i="2"/>
  <c r="AFT41" i="2"/>
  <c r="AFT44" i="2"/>
  <c r="AFT42" i="2"/>
  <c r="AFT47" i="2"/>
  <c r="AFT45" i="2"/>
  <c r="AFT43" i="2"/>
  <c r="AFT39" i="2"/>
  <c r="AFT33" i="2"/>
  <c r="AFT40" i="2"/>
  <c r="AFT35" i="2"/>
  <c r="AFT38" i="2"/>
  <c r="AFT36" i="2"/>
  <c r="AFZ98" i="2"/>
  <c r="AFZ97" i="2"/>
  <c r="AFZ96" i="2"/>
  <c r="AFZ94" i="2"/>
  <c r="AFZ95" i="2"/>
  <c r="AFZ92" i="2"/>
  <c r="AFZ91" i="2"/>
  <c r="AFZ89" i="2"/>
  <c r="AFZ90" i="2"/>
  <c r="AFZ93" i="2"/>
  <c r="AFZ88" i="2"/>
  <c r="AFZ86" i="2"/>
  <c r="AFZ87" i="2"/>
  <c r="AFZ85" i="2"/>
  <c r="AFZ82" i="2"/>
  <c r="AFZ80" i="2"/>
  <c r="AFZ83" i="2"/>
  <c r="AFZ81" i="2"/>
  <c r="AFZ84" i="2"/>
  <c r="AFZ77" i="2"/>
  <c r="AFZ78" i="2"/>
  <c r="AFZ73" i="2"/>
  <c r="AFZ71" i="2"/>
  <c r="AFZ72" i="2"/>
  <c r="AFZ75" i="2"/>
  <c r="AFZ68" i="2"/>
  <c r="AFZ76" i="2"/>
  <c r="AFZ63" i="2"/>
  <c r="AFZ64" i="2"/>
  <c r="AFZ79" i="2"/>
  <c r="AFZ70" i="2"/>
  <c r="AFZ65" i="2"/>
  <c r="AFZ66" i="2"/>
  <c r="AFZ69" i="2"/>
  <c r="AFZ61" i="2"/>
  <c r="AFZ54" i="2"/>
  <c r="AFZ56" i="2"/>
  <c r="AFZ57" i="2"/>
  <c r="AFZ62" i="2"/>
  <c r="AFZ58" i="2"/>
  <c r="AFZ60" i="2"/>
  <c r="AFZ51" i="2"/>
  <c r="AFZ49" i="2"/>
  <c r="AFZ59" i="2"/>
  <c r="AFZ55" i="2"/>
  <c r="AFZ53" i="2"/>
  <c r="AFZ48" i="2"/>
  <c r="AFZ46" i="2"/>
  <c r="AFZ50" i="2"/>
  <c r="AFZ52" i="2"/>
  <c r="AFZ47" i="2"/>
  <c r="AFZ45" i="2"/>
  <c r="AFZ41" i="2"/>
  <c r="AFZ44" i="2"/>
  <c r="AFZ42" i="2"/>
  <c r="AFZ39" i="2"/>
  <c r="AFZ38" i="2"/>
  <c r="AFZ40" i="2"/>
  <c r="AFZ37" i="2"/>
  <c r="AFZ33" i="2"/>
  <c r="AFZ35" i="2"/>
  <c r="AFZ43" i="2"/>
  <c r="AFZ36" i="2"/>
  <c r="AGF98" i="2"/>
  <c r="AGF96" i="2"/>
  <c r="AGF97" i="2"/>
  <c r="AGF94" i="2"/>
  <c r="AGF95" i="2"/>
  <c r="AGF91" i="2"/>
  <c r="AGF93" i="2"/>
  <c r="AGF89" i="2"/>
  <c r="AGF90" i="2"/>
  <c r="AGF86" i="2"/>
  <c r="AGF87" i="2"/>
  <c r="AGF85" i="2"/>
  <c r="AGF92" i="2"/>
  <c r="AGF88" i="2"/>
  <c r="AGF83" i="2"/>
  <c r="AGF84" i="2"/>
  <c r="AGF82" i="2"/>
  <c r="AGF80" i="2"/>
  <c r="AGF81" i="2"/>
  <c r="AGF79" i="2"/>
  <c r="AGF77" i="2"/>
  <c r="AGF76" i="2"/>
  <c r="AGF73" i="2"/>
  <c r="AGF71" i="2"/>
  <c r="AGF72" i="2"/>
  <c r="AGF75" i="2"/>
  <c r="AGF68" i="2"/>
  <c r="AGF70" i="2"/>
  <c r="AGF63" i="2"/>
  <c r="AGF64" i="2"/>
  <c r="AGF69" i="2"/>
  <c r="AGF65" i="2"/>
  <c r="AGF78" i="2"/>
  <c r="AGF66" i="2"/>
  <c r="AGF61" i="2"/>
  <c r="AGF54" i="2"/>
  <c r="AGF62" i="2"/>
  <c r="AGF56" i="2"/>
  <c r="AGF57" i="2"/>
  <c r="AGF58" i="2"/>
  <c r="AGF60" i="2"/>
  <c r="AGF59" i="2"/>
  <c r="AGF53" i="2"/>
  <c r="AGF51" i="2"/>
  <c r="AGF49" i="2"/>
  <c r="AGF50" i="2"/>
  <c r="AGF47" i="2"/>
  <c r="AGF52" i="2"/>
  <c r="AGF46" i="2"/>
  <c r="AGF55" i="2"/>
  <c r="AGF48" i="2"/>
  <c r="AGF43" i="2"/>
  <c r="AGF41" i="2"/>
  <c r="AGF45" i="2"/>
  <c r="AGF44" i="2"/>
  <c r="AGF42" i="2"/>
  <c r="AGF39" i="2"/>
  <c r="AGF33" i="2"/>
  <c r="AGF40" i="2"/>
  <c r="AGF35" i="2"/>
  <c r="AGF36" i="2"/>
  <c r="AGL98" i="2"/>
  <c r="AGL96" i="2"/>
  <c r="AGL94" i="2"/>
  <c r="AGL95" i="2"/>
  <c r="AGL93" i="2"/>
  <c r="AGL97" i="2"/>
  <c r="AGL91" i="2"/>
  <c r="AGL92" i="2"/>
  <c r="AGL89" i="2"/>
  <c r="AGL90" i="2"/>
  <c r="AGL88" i="2"/>
  <c r="AGL86" i="2"/>
  <c r="AGL87" i="2"/>
  <c r="AGL85" i="2"/>
  <c r="AGL84" i="2"/>
  <c r="AGL82" i="2"/>
  <c r="AGL80" i="2"/>
  <c r="AGL83" i="2"/>
  <c r="AGL81" i="2"/>
  <c r="AGL77" i="2"/>
  <c r="AGL73" i="2"/>
  <c r="AGL71" i="2"/>
  <c r="AGL72" i="2"/>
  <c r="AGL76" i="2"/>
  <c r="AGL75" i="2"/>
  <c r="AGL68" i="2"/>
  <c r="AGL79" i="2"/>
  <c r="AGL78" i="2"/>
  <c r="AGL69" i="2"/>
  <c r="AGL63" i="2"/>
  <c r="AGL64" i="2"/>
  <c r="AGL65" i="2"/>
  <c r="AGL66" i="2"/>
  <c r="AGL70" i="2"/>
  <c r="AGL61" i="2"/>
  <c r="AGL62" i="2"/>
  <c r="AGL54" i="2"/>
  <c r="AGL56" i="2"/>
  <c r="AGL60" i="2"/>
  <c r="AGL57" i="2"/>
  <c r="AGL58" i="2"/>
  <c r="AGL51" i="2"/>
  <c r="AGL49" i="2"/>
  <c r="AGL55" i="2"/>
  <c r="AGL53" i="2"/>
  <c r="AGL52" i="2"/>
  <c r="AGL48" i="2"/>
  <c r="AGL46" i="2"/>
  <c r="AGL50" i="2"/>
  <c r="AGL59" i="2"/>
  <c r="AGL45" i="2"/>
  <c r="AGL41" i="2"/>
  <c r="AGL47" i="2"/>
  <c r="AGL39" i="2"/>
  <c r="AGL44" i="2"/>
  <c r="AGL40" i="2"/>
  <c r="AGL43" i="2"/>
  <c r="AGL38" i="2"/>
  <c r="AGL33" i="2"/>
  <c r="AGL42" i="2"/>
  <c r="AGL37" i="2"/>
  <c r="AGL35" i="2"/>
  <c r="AGL36" i="2"/>
  <c r="AGR98" i="2"/>
  <c r="AGR97" i="2"/>
  <c r="AGR96" i="2"/>
  <c r="AGR95" i="2"/>
  <c r="AGR94" i="2"/>
  <c r="AGR92" i="2"/>
  <c r="AGR91" i="2"/>
  <c r="AGR89" i="2"/>
  <c r="AGR90" i="2"/>
  <c r="AGR86" i="2"/>
  <c r="AGR93" i="2"/>
  <c r="AGR87" i="2"/>
  <c r="AGR85" i="2"/>
  <c r="AGR88" i="2"/>
  <c r="AGR84" i="2"/>
  <c r="AGR83" i="2"/>
  <c r="AGR80" i="2"/>
  <c r="AGR82" i="2"/>
  <c r="AGR81" i="2"/>
  <c r="AGR79" i="2"/>
  <c r="AGR77" i="2"/>
  <c r="AGR73" i="2"/>
  <c r="AGR71" i="2"/>
  <c r="AGR72" i="2"/>
  <c r="AGR75" i="2"/>
  <c r="AGR78" i="2"/>
  <c r="AGR68" i="2"/>
  <c r="AGR76" i="2"/>
  <c r="AGR63" i="2"/>
  <c r="AGR64" i="2"/>
  <c r="AGR70" i="2"/>
  <c r="AGR65" i="2"/>
  <c r="AGR66" i="2"/>
  <c r="AGR69" i="2"/>
  <c r="AGR61" i="2"/>
  <c r="AGR54" i="2"/>
  <c r="AGR56" i="2"/>
  <c r="AGR57" i="2"/>
  <c r="AGR62" i="2"/>
  <c r="AGR58" i="2"/>
  <c r="AGR53" i="2"/>
  <c r="AGR51" i="2"/>
  <c r="AGR49" i="2"/>
  <c r="AGR59" i="2"/>
  <c r="AGR50" i="2"/>
  <c r="AGR47" i="2"/>
  <c r="AGR46" i="2"/>
  <c r="AGR60" i="2"/>
  <c r="AGR48" i="2"/>
  <c r="AGR52" i="2"/>
  <c r="AGR55" i="2"/>
  <c r="AGR44" i="2"/>
  <c r="AGR42" i="2"/>
  <c r="AGR41" i="2"/>
  <c r="AGR45" i="2"/>
  <c r="AGR43" i="2"/>
  <c r="AGR39" i="2"/>
  <c r="AGR33" i="2"/>
  <c r="AGR38" i="2"/>
  <c r="AGR40" i="2"/>
  <c r="AGR35" i="2"/>
  <c r="AGR37" i="2"/>
  <c r="AGR36" i="2"/>
  <c r="AGX98" i="2"/>
  <c r="AGX96" i="2"/>
  <c r="AGX97" i="2"/>
  <c r="AGX94" i="2"/>
  <c r="AGX95" i="2"/>
  <c r="AGX91" i="2"/>
  <c r="AGX89" i="2"/>
  <c r="AGX93" i="2"/>
  <c r="AGX90" i="2"/>
  <c r="AGX88" i="2"/>
  <c r="AGX92" i="2"/>
  <c r="AGX86" i="2"/>
  <c r="AGX87" i="2"/>
  <c r="AGX85" i="2"/>
  <c r="AGX84" i="2"/>
  <c r="AGX80" i="2"/>
  <c r="AGX83" i="2"/>
  <c r="AGX81" i="2"/>
  <c r="AGX82" i="2"/>
  <c r="AGX77" i="2"/>
  <c r="AGX75" i="2"/>
  <c r="AGX76" i="2"/>
  <c r="AGX73" i="2"/>
  <c r="AGX71" i="2"/>
  <c r="AGX72" i="2"/>
  <c r="AGX78" i="2"/>
  <c r="AGX79" i="2"/>
  <c r="AGX68" i="2"/>
  <c r="AGX70" i="2"/>
  <c r="AGX63" i="2"/>
  <c r="AGX64" i="2"/>
  <c r="AGX69" i="2"/>
  <c r="AGX65" i="2"/>
  <c r="AGX66" i="2"/>
  <c r="AGX61" i="2"/>
  <c r="AGX54" i="2"/>
  <c r="AGX62" i="2"/>
  <c r="AGX56" i="2"/>
  <c r="AGX57" i="2"/>
  <c r="AGX58" i="2"/>
  <c r="AGX59" i="2"/>
  <c r="AGX51" i="2"/>
  <c r="AGX49" i="2"/>
  <c r="AGX55" i="2"/>
  <c r="AGX60" i="2"/>
  <c r="AGX53" i="2"/>
  <c r="AGX48" i="2"/>
  <c r="AGX52" i="2"/>
  <c r="AGX46" i="2"/>
  <c r="AGX50" i="2"/>
  <c r="AGX41" i="2"/>
  <c r="AGX43" i="2"/>
  <c r="AGX39" i="2"/>
  <c r="AGX47" i="2"/>
  <c r="AGX45" i="2"/>
  <c r="AGX37" i="2"/>
  <c r="AGX42" i="2"/>
  <c r="AGX40" i="2"/>
  <c r="AGX33" i="2"/>
  <c r="AGX44" i="2"/>
  <c r="AGX38" i="2"/>
  <c r="AGX35" i="2"/>
  <c r="AGX36" i="2"/>
  <c r="AHD98" i="2"/>
  <c r="AHD96" i="2"/>
  <c r="AHD97" i="2"/>
  <c r="AHD95" i="2"/>
  <c r="AHD94" i="2"/>
  <c r="AHD92" i="2"/>
  <c r="AHD91" i="2"/>
  <c r="AHD93" i="2"/>
  <c r="AHD89" i="2"/>
  <c r="AHD90" i="2"/>
  <c r="AHD86" i="2"/>
  <c r="AHD87" i="2"/>
  <c r="AHD85" i="2"/>
  <c r="AHD88" i="2"/>
  <c r="AHD84" i="2"/>
  <c r="AHD82" i="2"/>
  <c r="AHD83" i="2"/>
  <c r="AHD80" i="2"/>
  <c r="AHD81" i="2"/>
  <c r="AHD79" i="2"/>
  <c r="AHD77" i="2"/>
  <c r="AHD75" i="2"/>
  <c r="AHD73" i="2"/>
  <c r="AHD71" i="2"/>
  <c r="AHD78" i="2"/>
  <c r="AHD72" i="2"/>
  <c r="AHD76" i="2"/>
  <c r="AHD68" i="2"/>
  <c r="AHD69" i="2"/>
  <c r="AHD63" i="2"/>
  <c r="AHD64" i="2"/>
  <c r="AHD65" i="2"/>
  <c r="AHD66" i="2"/>
  <c r="AHD70" i="2"/>
  <c r="AHD61" i="2"/>
  <c r="AHD62" i="2"/>
  <c r="AHD54" i="2"/>
  <c r="AHD56" i="2"/>
  <c r="AHD60" i="2"/>
  <c r="AHD57" i="2"/>
  <c r="AHD58" i="2"/>
  <c r="AHD53" i="2"/>
  <c r="AHD51" i="2"/>
  <c r="AHD49" i="2"/>
  <c r="AHD59" i="2"/>
  <c r="AHD52" i="2"/>
  <c r="AHD50" i="2"/>
  <c r="AHD46" i="2"/>
  <c r="AHD48" i="2"/>
  <c r="AHD55" i="2"/>
  <c r="AHD41" i="2"/>
  <c r="AHD45" i="2"/>
  <c r="AHD44" i="2"/>
  <c r="AHD42" i="2"/>
  <c r="AHD47" i="2"/>
  <c r="AHD43" i="2"/>
  <c r="AHD39" i="2"/>
  <c r="AHD33" i="2"/>
  <c r="AHD40" i="2"/>
  <c r="AHD35" i="2"/>
  <c r="AHD38" i="2"/>
  <c r="AHD36" i="2"/>
  <c r="AHJ98" i="2"/>
  <c r="AHJ96" i="2"/>
  <c r="AHJ97" i="2"/>
  <c r="AHJ95" i="2"/>
  <c r="AHJ94" i="2"/>
  <c r="AHJ91" i="2"/>
  <c r="AHJ93" i="2"/>
  <c r="AHJ92" i="2"/>
  <c r="AHJ89" i="2"/>
  <c r="AHJ90" i="2"/>
  <c r="AHJ88" i="2"/>
  <c r="AHJ86" i="2"/>
  <c r="AHJ87" i="2"/>
  <c r="AHJ85" i="2"/>
  <c r="AHJ84" i="2"/>
  <c r="AHJ82" i="2"/>
  <c r="AHJ80" i="2"/>
  <c r="AHJ83" i="2"/>
  <c r="AHJ81" i="2"/>
  <c r="AHJ77" i="2"/>
  <c r="AHJ75" i="2"/>
  <c r="AHJ78" i="2"/>
  <c r="AHJ73" i="2"/>
  <c r="AHJ71" i="2"/>
  <c r="AHJ72" i="2"/>
  <c r="AHJ79" i="2"/>
  <c r="AHJ68" i="2"/>
  <c r="AHJ76" i="2"/>
  <c r="AHJ63" i="2"/>
  <c r="AHJ64" i="2"/>
  <c r="AHJ70" i="2"/>
  <c r="AHJ65" i="2"/>
  <c r="AHJ66" i="2"/>
  <c r="AHJ69" i="2"/>
  <c r="AHJ61" i="2"/>
  <c r="AHJ54" i="2"/>
  <c r="AHJ56" i="2"/>
  <c r="AHJ57" i="2"/>
  <c r="AHJ62" i="2"/>
  <c r="AHJ58" i="2"/>
  <c r="AHJ51" i="2"/>
  <c r="AHJ49" i="2"/>
  <c r="AHJ60" i="2"/>
  <c r="AHJ59" i="2"/>
  <c r="AHJ55" i="2"/>
  <c r="AHJ53" i="2"/>
  <c r="AHJ48" i="2"/>
  <c r="AHJ46" i="2"/>
  <c r="AHJ50" i="2"/>
  <c r="AHJ52" i="2"/>
  <c r="AHJ41" i="2"/>
  <c r="AHJ47" i="2"/>
  <c r="AHJ44" i="2"/>
  <c r="AHJ42" i="2"/>
  <c r="AHJ45" i="2"/>
  <c r="AHJ39" i="2"/>
  <c r="AHJ38" i="2"/>
  <c r="AHJ43" i="2"/>
  <c r="AHJ40" i="2"/>
  <c r="AHJ37" i="2"/>
  <c r="AHJ33" i="2"/>
  <c r="AHJ35" i="2"/>
  <c r="AHJ36" i="2"/>
  <c r="AHP98" i="2"/>
  <c r="AHP97" i="2"/>
  <c r="AHP96" i="2"/>
  <c r="AHP95" i="2"/>
  <c r="AHP94" i="2"/>
  <c r="AHP91" i="2"/>
  <c r="AHP92" i="2"/>
  <c r="AHP89" i="2"/>
  <c r="AHP90" i="2"/>
  <c r="AHP93" i="2"/>
  <c r="AHP86" i="2"/>
  <c r="AHP87" i="2"/>
  <c r="AHP85" i="2"/>
  <c r="AHP88" i="2"/>
  <c r="AHP84" i="2"/>
  <c r="AHP83" i="2"/>
  <c r="AHP82" i="2"/>
  <c r="AHP80" i="2"/>
  <c r="AHP81" i="2"/>
  <c r="AHP79" i="2"/>
  <c r="AHP77" i="2"/>
  <c r="AHP75" i="2"/>
  <c r="AHP76" i="2"/>
  <c r="AHP73" i="2"/>
  <c r="AHP71" i="2"/>
  <c r="AHP72" i="2"/>
  <c r="AHP68" i="2"/>
  <c r="AHP70" i="2"/>
  <c r="AHP63" i="2"/>
  <c r="AHP64" i="2"/>
  <c r="AHP78" i="2"/>
  <c r="AHP69" i="2"/>
  <c r="AHP65" i="2"/>
  <c r="AHP66" i="2"/>
  <c r="AHP61" i="2"/>
  <c r="AHP54" i="2"/>
  <c r="AHP62" i="2"/>
  <c r="AHP56" i="2"/>
  <c r="AHP57" i="2"/>
  <c r="AHP58" i="2"/>
  <c r="AHP59" i="2"/>
  <c r="AHP53" i="2"/>
  <c r="AHP51" i="2"/>
  <c r="AHP49" i="2"/>
  <c r="AHP60" i="2"/>
  <c r="AHP50" i="2"/>
  <c r="AHP47" i="2"/>
  <c r="AHP52" i="2"/>
  <c r="AHP46" i="2"/>
  <c r="AHP55" i="2"/>
  <c r="AHP48" i="2"/>
  <c r="AHP43" i="2"/>
  <c r="AHP41" i="2"/>
  <c r="AHP44" i="2"/>
  <c r="AHP42" i="2"/>
  <c r="AHP39" i="2"/>
  <c r="AHP33" i="2"/>
  <c r="AHP45" i="2"/>
  <c r="AHP40" i="2"/>
  <c r="AHP35" i="2"/>
  <c r="AHP36" i="2"/>
  <c r="RJ31" i="2"/>
  <c r="RP31" i="2"/>
  <c r="RV31" i="2"/>
  <c r="SB31" i="2"/>
  <c r="SH31" i="2"/>
  <c r="SN31" i="2"/>
  <c r="ST31" i="2"/>
  <c r="SZ31" i="2"/>
  <c r="TF31" i="2"/>
  <c r="TL31" i="2"/>
  <c r="TR31" i="2"/>
  <c r="TX31" i="2"/>
  <c r="UD31" i="2"/>
  <c r="UJ31" i="2"/>
  <c r="UP31" i="2"/>
  <c r="UV31" i="2"/>
  <c r="VB31" i="2"/>
  <c r="VH31" i="2"/>
  <c r="VT31" i="2"/>
  <c r="VZ31" i="2"/>
  <c r="WF31" i="2"/>
  <c r="WL31" i="2"/>
  <c r="WR31" i="2"/>
  <c r="WX31" i="2"/>
  <c r="XD31" i="2"/>
  <c r="XJ31" i="2"/>
  <c r="XP31" i="2"/>
  <c r="XV31" i="2"/>
  <c r="YB31" i="2"/>
  <c r="YH31" i="2"/>
  <c r="YN31" i="2"/>
  <c r="YT31" i="2"/>
  <c r="YZ31" i="2"/>
  <c r="ZF31" i="2"/>
  <c r="ZL31" i="2"/>
  <c r="ZR31" i="2"/>
  <c r="ZX31" i="2"/>
  <c r="AAD31" i="2"/>
  <c r="AAJ31" i="2"/>
  <c r="AAP31" i="2"/>
  <c r="AAV31" i="2"/>
  <c r="ABB31" i="2"/>
  <c r="ABH31" i="2"/>
  <c r="ABN31" i="2"/>
  <c r="ABT31" i="2"/>
  <c r="ABZ31" i="2"/>
  <c r="ACF31" i="2"/>
  <c r="ACL31" i="2"/>
  <c r="ACR31" i="2"/>
  <c r="ACX31" i="2"/>
  <c r="ADD31" i="2"/>
  <c r="ADJ31" i="2"/>
  <c r="ADP31" i="2"/>
  <c r="ADV31" i="2"/>
  <c r="AEB31" i="2"/>
  <c r="AEH31" i="2"/>
  <c r="AEN31" i="2"/>
  <c r="AET31" i="2"/>
  <c r="AEZ31" i="2"/>
  <c r="AFF31" i="2"/>
  <c r="AFL31" i="2"/>
  <c r="AFR31" i="2"/>
  <c r="AFX31" i="2"/>
  <c r="AGD31" i="2"/>
  <c r="AGJ31" i="2"/>
  <c r="AGP31" i="2"/>
  <c r="AGV31" i="2"/>
  <c r="AHB31" i="2"/>
  <c r="AHH31" i="2"/>
  <c r="AHN31" i="2"/>
  <c r="RK32" i="2"/>
  <c r="RQ32" i="2"/>
  <c r="RW32" i="2"/>
  <c r="SC32" i="2"/>
  <c r="SI32" i="2"/>
  <c r="SO32" i="2"/>
  <c r="SU32" i="2"/>
  <c r="TA32" i="2"/>
  <c r="TG32" i="2"/>
  <c r="TM32" i="2"/>
  <c r="TS32" i="2"/>
  <c r="TY32" i="2"/>
  <c r="UE32" i="2"/>
  <c r="UK32" i="2"/>
  <c r="UQ32" i="2"/>
  <c r="UW32" i="2"/>
  <c r="VC32" i="2"/>
  <c r="VI32" i="2"/>
  <c r="VO32" i="2"/>
  <c r="VU32" i="2"/>
  <c r="WA32" i="2"/>
  <c r="WG32" i="2"/>
  <c r="WM32" i="2"/>
  <c r="WS32" i="2"/>
  <c r="WY32" i="2"/>
  <c r="XE32" i="2"/>
  <c r="XK32" i="2"/>
  <c r="XQ32" i="2"/>
  <c r="XW32" i="2"/>
  <c r="YC32" i="2"/>
  <c r="YI32" i="2"/>
  <c r="YO32" i="2"/>
  <c r="YU32" i="2"/>
  <c r="ZA32" i="2"/>
  <c r="ZG32" i="2"/>
  <c r="ZM32" i="2"/>
  <c r="ZS32" i="2"/>
  <c r="ZY32" i="2"/>
  <c r="AAE32" i="2"/>
  <c r="AAK32" i="2"/>
  <c r="AAQ32" i="2"/>
  <c r="AAW32" i="2"/>
  <c r="ABC32" i="2"/>
  <c r="ABI32" i="2"/>
  <c r="ABO32" i="2"/>
  <c r="ABU32" i="2"/>
  <c r="ACA32" i="2"/>
  <c r="ACG32" i="2"/>
  <c r="ACM32" i="2"/>
  <c r="ACS32" i="2"/>
  <c r="ACY32" i="2"/>
  <c r="ADE32" i="2"/>
  <c r="ADK32" i="2"/>
  <c r="ADQ32" i="2"/>
  <c r="ADW32" i="2"/>
  <c r="AEC32" i="2"/>
  <c r="AEI32" i="2"/>
  <c r="AEO32" i="2"/>
  <c r="AEU32" i="2"/>
  <c r="AFA32" i="2"/>
  <c r="AFG32" i="2"/>
  <c r="AFM32" i="2"/>
  <c r="AFS32" i="2"/>
  <c r="AFY32" i="2"/>
  <c r="AGE32" i="2"/>
  <c r="AGK32" i="2"/>
  <c r="AGQ32" i="2"/>
  <c r="AGW32" i="2"/>
  <c r="AHC32" i="2"/>
  <c r="AHI32" i="2"/>
  <c r="AHO32" i="2"/>
  <c r="RL33" i="2"/>
  <c r="RR33" i="2"/>
  <c r="RX33" i="2"/>
  <c r="SD33" i="2"/>
  <c r="SJ33" i="2"/>
  <c r="SP33" i="2"/>
  <c r="SV33" i="2"/>
  <c r="TB33" i="2"/>
  <c r="TH33" i="2"/>
  <c r="TN33" i="2"/>
  <c r="TT33" i="2"/>
  <c r="TZ33" i="2"/>
  <c r="UF33" i="2"/>
  <c r="UL33" i="2"/>
  <c r="UR33" i="2"/>
  <c r="UX33" i="2"/>
  <c r="VD33" i="2"/>
  <c r="VJ33" i="2"/>
  <c r="VP33" i="2"/>
  <c r="VV33" i="2"/>
  <c r="WB33" i="2"/>
  <c r="WH33" i="2"/>
  <c r="WN33" i="2"/>
  <c r="WT33" i="2"/>
  <c r="WZ33" i="2"/>
  <c r="XF33" i="2"/>
  <c r="XL33" i="2"/>
  <c r="XR33" i="2"/>
  <c r="XX33" i="2"/>
  <c r="YD33" i="2"/>
  <c r="YJ33" i="2"/>
  <c r="YP33" i="2"/>
  <c r="YV33" i="2"/>
  <c r="ZB33" i="2"/>
  <c r="ZH33" i="2"/>
  <c r="ZN33" i="2"/>
  <c r="ZT33" i="2"/>
  <c r="ZZ33" i="2"/>
  <c r="AAF33" i="2"/>
  <c r="AAL33" i="2"/>
  <c r="AAR33" i="2"/>
  <c r="AAX33" i="2"/>
  <c r="ABD33" i="2"/>
  <c r="ABJ33" i="2"/>
  <c r="ABP33" i="2"/>
  <c r="ABV33" i="2"/>
  <c r="ACB33" i="2"/>
  <c r="ADD33" i="2"/>
  <c r="ADK33" i="2"/>
  <c r="AEN33" i="2"/>
  <c r="AEU33" i="2"/>
  <c r="AFX33" i="2"/>
  <c r="AGE33" i="2"/>
  <c r="AGM33" i="2"/>
  <c r="AHH33" i="2"/>
  <c r="AHO33" i="2"/>
  <c r="AQ34" i="2"/>
  <c r="RJ34" i="2"/>
  <c r="RQ34" i="2"/>
  <c r="RX34" i="2"/>
  <c r="SF34" i="2"/>
  <c r="SM34" i="2"/>
  <c r="ST34" i="2"/>
  <c r="TA34" i="2"/>
  <c r="TH34" i="2"/>
  <c r="TP34" i="2"/>
  <c r="TW34" i="2"/>
  <c r="UD34" i="2"/>
  <c r="UK34" i="2"/>
  <c r="UR34" i="2"/>
  <c r="UZ34" i="2"/>
  <c r="VG34" i="2"/>
  <c r="VX34" i="2"/>
  <c r="WF34" i="2"/>
  <c r="WX34" i="2"/>
  <c r="XH34" i="2"/>
  <c r="XT34" i="2"/>
  <c r="YF34" i="2"/>
  <c r="YR34" i="2"/>
  <c r="ZD34" i="2"/>
  <c r="ZP34" i="2"/>
  <c r="AAB34" i="2"/>
  <c r="AAN34" i="2"/>
  <c r="AAZ34" i="2"/>
  <c r="ABL34" i="2"/>
  <c r="ABX34" i="2"/>
  <c r="ACJ34" i="2"/>
  <c r="ACV34" i="2"/>
  <c r="RQ35" i="2"/>
  <c r="SC35" i="2"/>
  <c r="SO35" i="2"/>
  <c r="TA35" i="2"/>
  <c r="TM35" i="2"/>
  <c r="TY35" i="2"/>
  <c r="UK35" i="2"/>
  <c r="UW35" i="2"/>
  <c r="VI35" i="2"/>
  <c r="VS35" i="2"/>
  <c r="WE35" i="2"/>
  <c r="WQ35" i="2"/>
  <c r="XC35" i="2"/>
  <c r="XO35" i="2"/>
  <c r="YA35" i="2"/>
  <c r="YM35" i="2"/>
  <c r="ZK35" i="2"/>
  <c r="ZW35" i="2"/>
  <c r="AAU35" i="2"/>
  <c r="ABG35" i="2"/>
  <c r="ACE35" i="2"/>
  <c r="ACQ35" i="2"/>
  <c r="AEA35" i="2"/>
  <c r="AFK35" i="2"/>
  <c r="AGI35" i="2"/>
  <c r="AGU35" i="2"/>
  <c r="RR36" i="2"/>
  <c r="SD36" i="2"/>
  <c r="SP36" i="2"/>
  <c r="TB36" i="2"/>
  <c r="TN36" i="2"/>
  <c r="TZ36" i="2"/>
  <c r="UL36" i="2"/>
  <c r="UX36" i="2"/>
  <c r="VJ36" i="2"/>
  <c r="VV36" i="2"/>
  <c r="WH36" i="2"/>
  <c r="WT36" i="2"/>
  <c r="XF36" i="2"/>
  <c r="XR36" i="2"/>
  <c r="YD36" i="2"/>
  <c r="YP36" i="2"/>
  <c r="ZB36" i="2"/>
  <c r="ZN36" i="2"/>
  <c r="ZZ36" i="2"/>
  <c r="AAL36" i="2"/>
  <c r="AAX36" i="2"/>
  <c r="ABJ36" i="2"/>
  <c r="ABV36" i="2"/>
  <c r="ACH36" i="2"/>
  <c r="ACT36" i="2"/>
  <c r="ADF36" i="2"/>
  <c r="ADR36" i="2"/>
  <c r="AED36" i="2"/>
  <c r="AET36" i="2"/>
  <c r="AFL36" i="2"/>
  <c r="AGD36" i="2"/>
  <c r="AGV36" i="2"/>
  <c r="AHN36" i="2"/>
  <c r="RQ37" i="2"/>
  <c r="SI37" i="2"/>
  <c r="TA37" i="2"/>
  <c r="TS37" i="2"/>
  <c r="UK37" i="2"/>
  <c r="VC37" i="2"/>
  <c r="WK37" i="2"/>
  <c r="XC37" i="2"/>
  <c r="YM37" i="2"/>
  <c r="ZE37" i="2"/>
  <c r="ZW37" i="2"/>
  <c r="AAO37" i="2"/>
  <c r="ABG37" i="2"/>
  <c r="ACB37" i="2"/>
  <c r="ACX37" i="2"/>
  <c r="ADT37" i="2"/>
  <c r="AEO37" i="2"/>
  <c r="AFK37" i="2"/>
  <c r="AGF37" i="2"/>
  <c r="AHB37" i="2"/>
  <c r="AIA37" i="2"/>
  <c r="RV38" i="2"/>
  <c r="TM38" i="2"/>
  <c r="VD38" i="2"/>
  <c r="WS38" i="2"/>
  <c r="YJ38" i="2"/>
  <c r="ABN38" i="2"/>
  <c r="ADE38" i="2"/>
  <c r="AEV38" i="2"/>
  <c r="SO39" i="2"/>
  <c r="UQ39" i="2"/>
  <c r="YM39" i="2"/>
  <c r="ACQ39" i="2"/>
  <c r="AGU39" i="2"/>
  <c r="AIE39" i="2"/>
  <c r="RG98" i="2"/>
  <c r="RG97" i="2"/>
  <c r="RG96" i="2"/>
  <c r="RG95" i="2"/>
  <c r="RG94" i="2"/>
  <c r="RG92" i="2"/>
  <c r="RG93" i="2"/>
  <c r="RG90" i="2"/>
  <c r="RG91" i="2"/>
  <c r="RG86" i="2"/>
  <c r="RG87" i="2"/>
  <c r="RG88" i="2"/>
  <c r="RG85" i="2"/>
  <c r="RG89" i="2"/>
  <c r="RG82" i="2"/>
  <c r="RG80" i="2"/>
  <c r="RG81" i="2"/>
  <c r="RG83" i="2"/>
  <c r="RG84" i="2"/>
  <c r="RG77" i="2"/>
  <c r="RG78" i="2"/>
  <c r="RG76" i="2"/>
  <c r="RG72" i="2"/>
  <c r="RG75" i="2"/>
  <c r="RG68" i="2"/>
  <c r="RG79" i="2"/>
  <c r="RG69" i="2"/>
  <c r="RG64" i="2"/>
  <c r="RG73" i="2"/>
  <c r="RG65" i="2"/>
  <c r="RG66" i="2"/>
  <c r="RG71" i="2"/>
  <c r="RG70" i="2"/>
  <c r="RG62" i="2"/>
  <c r="RG55" i="2"/>
  <c r="RG61" i="2"/>
  <c r="RG57" i="2"/>
  <c r="RG58" i="2"/>
  <c r="RG59" i="2"/>
  <c r="RG63" i="2"/>
  <c r="RG54" i="2"/>
  <c r="RG50" i="2"/>
  <c r="RG60" i="2"/>
  <c r="RG52" i="2"/>
  <c r="RG56" i="2"/>
  <c r="RG47" i="2"/>
  <c r="RG53" i="2"/>
  <c r="RG43" i="2"/>
  <c r="RG45" i="2"/>
  <c r="RG39" i="2"/>
  <c r="RG51" i="2"/>
  <c r="RG49" i="2"/>
  <c r="RG48" i="2"/>
  <c r="RG40" i="2"/>
  <c r="RG46" i="2"/>
  <c r="RG42" i="2"/>
  <c r="RG41" i="2"/>
  <c r="RG34" i="2"/>
  <c r="RG44" i="2"/>
  <c r="RG36" i="2"/>
  <c r="RG37" i="2"/>
  <c r="RM98" i="2"/>
  <c r="RM97" i="2"/>
  <c r="RM96" i="2"/>
  <c r="RM95" i="2"/>
  <c r="RM92" i="2"/>
  <c r="RM94" i="2"/>
  <c r="RM90" i="2"/>
  <c r="RM91" i="2"/>
  <c r="RM93" i="2"/>
  <c r="RM86" i="2"/>
  <c r="RM89" i="2"/>
  <c r="RM87" i="2"/>
  <c r="RM88" i="2"/>
  <c r="RM85" i="2"/>
  <c r="RM83" i="2"/>
  <c r="RM84" i="2"/>
  <c r="RM82" i="2"/>
  <c r="RM80" i="2"/>
  <c r="RM81" i="2"/>
  <c r="RM79" i="2"/>
  <c r="RM77" i="2"/>
  <c r="RM78" i="2"/>
  <c r="RM76" i="2"/>
  <c r="RM72" i="2"/>
  <c r="RM75" i="2"/>
  <c r="RM68" i="2"/>
  <c r="RM69" i="2"/>
  <c r="RM73" i="2"/>
  <c r="RM64" i="2"/>
  <c r="RM65" i="2"/>
  <c r="RM71" i="2"/>
  <c r="RM70" i="2"/>
  <c r="RM66" i="2"/>
  <c r="RM62" i="2"/>
  <c r="RM61" i="2"/>
  <c r="RM55" i="2"/>
  <c r="RM57" i="2"/>
  <c r="RM58" i="2"/>
  <c r="RM59" i="2"/>
  <c r="RM60" i="2"/>
  <c r="RM50" i="2"/>
  <c r="RM56" i="2"/>
  <c r="RM54" i="2"/>
  <c r="RM53" i="2"/>
  <c r="RM51" i="2"/>
  <c r="RM48" i="2"/>
  <c r="RM47" i="2"/>
  <c r="RM52" i="2"/>
  <c r="RM49" i="2"/>
  <c r="RM63" i="2"/>
  <c r="RM44" i="2"/>
  <c r="RM42" i="2"/>
  <c r="RM45" i="2"/>
  <c r="RM39" i="2"/>
  <c r="RM46" i="2"/>
  <c r="RM40" i="2"/>
  <c r="RM38" i="2"/>
  <c r="RM34" i="2"/>
  <c r="RM43" i="2"/>
  <c r="RM36" i="2"/>
  <c r="RM41" i="2"/>
  <c r="RM37" i="2"/>
  <c r="RS98" i="2"/>
  <c r="RS96" i="2"/>
  <c r="RS97" i="2"/>
  <c r="RS95" i="2"/>
  <c r="RS92" i="2"/>
  <c r="RS90" i="2"/>
  <c r="RS94" i="2"/>
  <c r="RS91" i="2"/>
  <c r="RS86" i="2"/>
  <c r="RS87" i="2"/>
  <c r="RS88" i="2"/>
  <c r="RS85" i="2"/>
  <c r="RS93" i="2"/>
  <c r="RS89" i="2"/>
  <c r="RS82" i="2"/>
  <c r="RS80" i="2"/>
  <c r="RS81" i="2"/>
  <c r="RS79" i="2"/>
  <c r="RS83" i="2"/>
  <c r="RS84" i="2"/>
  <c r="RS77" i="2"/>
  <c r="RS78" i="2"/>
  <c r="RS76" i="2"/>
  <c r="RS72" i="2"/>
  <c r="RS75" i="2"/>
  <c r="RS68" i="2"/>
  <c r="RS69" i="2"/>
  <c r="RS71" i="2"/>
  <c r="RS70" i="2"/>
  <c r="RS64" i="2"/>
  <c r="RS65" i="2"/>
  <c r="RS66" i="2"/>
  <c r="RS62" i="2"/>
  <c r="RS55" i="2"/>
  <c r="RS57" i="2"/>
  <c r="RS73" i="2"/>
  <c r="RS63" i="2"/>
  <c r="RS58" i="2"/>
  <c r="RS61" i="2"/>
  <c r="RS59" i="2"/>
  <c r="RS54" i="2"/>
  <c r="RS50" i="2"/>
  <c r="RS56" i="2"/>
  <c r="RS53" i="2"/>
  <c r="RS52" i="2"/>
  <c r="RS47" i="2"/>
  <c r="RS60" i="2"/>
  <c r="RS48" i="2"/>
  <c r="RS46" i="2"/>
  <c r="RS43" i="2"/>
  <c r="RS51" i="2"/>
  <c r="RS49" i="2"/>
  <c r="RS39" i="2"/>
  <c r="RS45" i="2"/>
  <c r="RS40" i="2"/>
  <c r="RS44" i="2"/>
  <c r="RS34" i="2"/>
  <c r="RS41" i="2"/>
  <c r="RS42" i="2"/>
  <c r="RS36" i="2"/>
  <c r="RS37" i="2"/>
  <c r="RY98" i="2"/>
  <c r="RY97" i="2"/>
  <c r="RY96" i="2"/>
  <c r="RY95" i="2"/>
  <c r="RY94" i="2"/>
  <c r="RY92" i="2"/>
  <c r="RY93" i="2"/>
  <c r="RY90" i="2"/>
  <c r="RY91" i="2"/>
  <c r="RY86" i="2"/>
  <c r="RY89" i="2"/>
  <c r="RY87" i="2"/>
  <c r="RY88" i="2"/>
  <c r="RY85" i="2"/>
  <c r="RY83" i="2"/>
  <c r="RY84" i="2"/>
  <c r="RY82" i="2"/>
  <c r="RY80" i="2"/>
  <c r="RY81" i="2"/>
  <c r="RY79" i="2"/>
  <c r="RY77" i="2"/>
  <c r="RY78" i="2"/>
  <c r="RY76" i="2"/>
  <c r="RY72" i="2"/>
  <c r="RY75" i="2"/>
  <c r="RY68" i="2"/>
  <c r="RY69" i="2"/>
  <c r="RY64" i="2"/>
  <c r="RY65" i="2"/>
  <c r="RY66" i="2"/>
  <c r="RY73" i="2"/>
  <c r="RY71" i="2"/>
  <c r="RY70" i="2"/>
  <c r="RY62" i="2"/>
  <c r="RY55" i="2"/>
  <c r="RY61" i="2"/>
  <c r="RY57" i="2"/>
  <c r="RY58" i="2"/>
  <c r="RY59" i="2"/>
  <c r="RY50" i="2"/>
  <c r="RY60" i="2"/>
  <c r="RY56" i="2"/>
  <c r="RY63" i="2"/>
  <c r="RY54" i="2"/>
  <c r="RY51" i="2"/>
  <c r="RY48" i="2"/>
  <c r="RY47" i="2"/>
  <c r="RY52" i="2"/>
  <c r="RY53" i="2"/>
  <c r="RY49" i="2"/>
  <c r="RY44" i="2"/>
  <c r="RY42" i="2"/>
  <c r="RY43" i="2"/>
  <c r="RY39" i="2"/>
  <c r="RY40" i="2"/>
  <c r="RY46" i="2"/>
  <c r="RY41" i="2"/>
  <c r="RY34" i="2"/>
  <c r="RY45" i="2"/>
  <c r="RY38" i="2"/>
  <c r="RY36" i="2"/>
  <c r="RY37" i="2"/>
  <c r="SE98" i="2"/>
  <c r="SE96" i="2"/>
  <c r="SE95" i="2"/>
  <c r="SE97" i="2"/>
  <c r="SE94" i="2"/>
  <c r="SE92" i="2"/>
  <c r="SE90" i="2"/>
  <c r="SE91" i="2"/>
  <c r="SE86" i="2"/>
  <c r="SE87" i="2"/>
  <c r="SE85" i="2"/>
  <c r="SE93" i="2"/>
  <c r="SE88" i="2"/>
  <c r="SE82" i="2"/>
  <c r="SE80" i="2"/>
  <c r="SE81" i="2"/>
  <c r="SE79" i="2"/>
  <c r="SE83" i="2"/>
  <c r="SE84" i="2"/>
  <c r="SE77" i="2"/>
  <c r="SE78" i="2"/>
  <c r="SE76" i="2"/>
  <c r="SE72" i="2"/>
  <c r="SE75" i="2"/>
  <c r="SE89" i="2"/>
  <c r="SE68" i="2"/>
  <c r="SE69" i="2"/>
  <c r="SE64" i="2"/>
  <c r="SE65" i="2"/>
  <c r="SE71" i="2"/>
  <c r="SE70" i="2"/>
  <c r="SE66" i="2"/>
  <c r="SE73" i="2"/>
  <c r="SE62" i="2"/>
  <c r="SE61" i="2"/>
  <c r="SE55" i="2"/>
  <c r="SE57" i="2"/>
  <c r="SE58" i="2"/>
  <c r="SE59" i="2"/>
  <c r="SE60" i="2"/>
  <c r="SE54" i="2"/>
  <c r="SE50" i="2"/>
  <c r="SE63" i="2"/>
  <c r="SE52" i="2"/>
  <c r="SE53" i="2"/>
  <c r="SE47" i="2"/>
  <c r="SE56" i="2"/>
  <c r="SE45" i="2"/>
  <c r="SE51" i="2"/>
  <c r="SE49" i="2"/>
  <c r="SE46" i="2"/>
  <c r="SE44" i="2"/>
  <c r="SE42" i="2"/>
  <c r="SE39" i="2"/>
  <c r="SE43" i="2"/>
  <c r="SE40" i="2"/>
  <c r="SE48" i="2"/>
  <c r="SE34" i="2"/>
  <c r="SE36" i="2"/>
  <c r="SE41" i="2"/>
  <c r="SE38" i="2"/>
  <c r="SE37" i="2"/>
  <c r="SK98" i="2"/>
  <c r="SK97" i="2"/>
  <c r="SK96" i="2"/>
  <c r="SK95" i="2"/>
  <c r="SK94" i="2"/>
  <c r="SK92" i="2"/>
  <c r="SK90" i="2"/>
  <c r="SK91" i="2"/>
  <c r="SK86" i="2"/>
  <c r="SK89" i="2"/>
  <c r="SK87" i="2"/>
  <c r="SK93" i="2"/>
  <c r="SK85" i="2"/>
  <c r="SK88" i="2"/>
  <c r="SK83" i="2"/>
  <c r="SK84" i="2"/>
  <c r="SK82" i="2"/>
  <c r="SK80" i="2"/>
  <c r="SK81" i="2"/>
  <c r="SK79" i="2"/>
  <c r="SK77" i="2"/>
  <c r="SK78" i="2"/>
  <c r="SK76" i="2"/>
  <c r="SK72" i="2"/>
  <c r="SK75" i="2"/>
  <c r="SK68" i="2"/>
  <c r="SK69" i="2"/>
  <c r="SK71" i="2"/>
  <c r="SK70" i="2"/>
  <c r="SK64" i="2"/>
  <c r="SK65" i="2"/>
  <c r="SK73" i="2"/>
  <c r="SK66" i="2"/>
  <c r="SK62" i="2"/>
  <c r="SK55" i="2"/>
  <c r="SK57" i="2"/>
  <c r="SK63" i="2"/>
  <c r="SK58" i="2"/>
  <c r="SK61" i="2"/>
  <c r="SK59" i="2"/>
  <c r="SK50" i="2"/>
  <c r="SK56" i="2"/>
  <c r="SK54" i="2"/>
  <c r="SK60" i="2"/>
  <c r="SK53" i="2"/>
  <c r="SK51" i="2"/>
  <c r="SK48" i="2"/>
  <c r="SK47" i="2"/>
  <c r="SK52" i="2"/>
  <c r="SK49" i="2"/>
  <c r="SK46" i="2"/>
  <c r="SK39" i="2"/>
  <c r="SK44" i="2"/>
  <c r="SK42" i="2"/>
  <c r="SK40" i="2"/>
  <c r="SK38" i="2"/>
  <c r="SK45" i="2"/>
  <c r="SK43" i="2"/>
  <c r="SK34" i="2"/>
  <c r="SK41" i="2"/>
  <c r="SK36" i="2"/>
  <c r="SK37" i="2"/>
  <c r="SQ98" i="2"/>
  <c r="SQ97" i="2"/>
  <c r="SQ96" i="2"/>
  <c r="SQ95" i="2"/>
  <c r="SQ92" i="2"/>
  <c r="SQ94" i="2"/>
  <c r="SQ93" i="2"/>
  <c r="SQ90" i="2"/>
  <c r="SQ91" i="2"/>
  <c r="SQ88" i="2"/>
  <c r="SQ86" i="2"/>
  <c r="SQ87" i="2"/>
  <c r="SQ85" i="2"/>
  <c r="SQ82" i="2"/>
  <c r="SQ80" i="2"/>
  <c r="SQ81" i="2"/>
  <c r="SQ79" i="2"/>
  <c r="SQ89" i="2"/>
  <c r="SQ83" i="2"/>
  <c r="SQ84" i="2"/>
  <c r="SQ77" i="2"/>
  <c r="SQ78" i="2"/>
  <c r="SQ76" i="2"/>
  <c r="SQ72" i="2"/>
  <c r="SQ75" i="2"/>
  <c r="SQ68" i="2"/>
  <c r="SQ69" i="2"/>
  <c r="SQ64" i="2"/>
  <c r="SQ73" i="2"/>
  <c r="SQ65" i="2"/>
  <c r="SQ66" i="2"/>
  <c r="SQ71" i="2"/>
  <c r="SQ70" i="2"/>
  <c r="SQ62" i="2"/>
  <c r="SQ55" i="2"/>
  <c r="SQ61" i="2"/>
  <c r="SQ57" i="2"/>
  <c r="SQ58" i="2"/>
  <c r="SQ59" i="2"/>
  <c r="SQ54" i="2"/>
  <c r="SQ50" i="2"/>
  <c r="SQ63" i="2"/>
  <c r="SQ60" i="2"/>
  <c r="SQ52" i="2"/>
  <c r="SQ56" i="2"/>
  <c r="SQ47" i="2"/>
  <c r="SQ53" i="2"/>
  <c r="SQ51" i="2"/>
  <c r="SQ49" i="2"/>
  <c r="SQ43" i="2"/>
  <c r="SQ48" i="2"/>
  <c r="SQ45" i="2"/>
  <c r="SQ46" i="2"/>
  <c r="SQ39" i="2"/>
  <c r="SQ40" i="2"/>
  <c r="SQ44" i="2"/>
  <c r="SQ41" i="2"/>
  <c r="SQ34" i="2"/>
  <c r="SQ42" i="2"/>
  <c r="SQ36" i="2"/>
  <c r="SQ37" i="2"/>
  <c r="SW98" i="2"/>
  <c r="SW97" i="2"/>
  <c r="SW96" i="2"/>
  <c r="SW95" i="2"/>
  <c r="SW94" i="2"/>
  <c r="SW93" i="2"/>
  <c r="SW92" i="2"/>
  <c r="SW90" i="2"/>
  <c r="SW91" i="2"/>
  <c r="SW86" i="2"/>
  <c r="SW89" i="2"/>
  <c r="SW88" i="2"/>
  <c r="SW87" i="2"/>
  <c r="SW85" i="2"/>
  <c r="SW83" i="2"/>
  <c r="SW84" i="2"/>
  <c r="SW82" i="2"/>
  <c r="SW80" i="2"/>
  <c r="SW81" i="2"/>
  <c r="SW79" i="2"/>
  <c r="SW77" i="2"/>
  <c r="SW78" i="2"/>
  <c r="SW76" i="2"/>
  <c r="SW72" i="2"/>
  <c r="SW75" i="2"/>
  <c r="SW68" i="2"/>
  <c r="SW69" i="2"/>
  <c r="SW73" i="2"/>
  <c r="SW64" i="2"/>
  <c r="SW65" i="2"/>
  <c r="SW71" i="2"/>
  <c r="SW70" i="2"/>
  <c r="SW66" i="2"/>
  <c r="SW62" i="2"/>
  <c r="SW61" i="2"/>
  <c r="SW55" i="2"/>
  <c r="SW57" i="2"/>
  <c r="SW58" i="2"/>
  <c r="SW59" i="2"/>
  <c r="SW63" i="2"/>
  <c r="SW60" i="2"/>
  <c r="SW50" i="2"/>
  <c r="SW56" i="2"/>
  <c r="SW54" i="2"/>
  <c r="SW53" i="2"/>
  <c r="SW51" i="2"/>
  <c r="SW48" i="2"/>
  <c r="SW47" i="2"/>
  <c r="SW52" i="2"/>
  <c r="SW49" i="2"/>
  <c r="SW46" i="2"/>
  <c r="SW44" i="2"/>
  <c r="SW42" i="2"/>
  <c r="SW45" i="2"/>
  <c r="SW39" i="2"/>
  <c r="SW40" i="2"/>
  <c r="SW38" i="2"/>
  <c r="SW34" i="2"/>
  <c r="SW36" i="2"/>
  <c r="SW43" i="2"/>
  <c r="SW41" i="2"/>
  <c r="SW37" i="2"/>
  <c r="TC98" i="2"/>
  <c r="TC97" i="2"/>
  <c r="TC96" i="2"/>
  <c r="TC95" i="2"/>
  <c r="TC93" i="2"/>
  <c r="TC92" i="2"/>
  <c r="TC94" i="2"/>
  <c r="TC90" i="2"/>
  <c r="TC91" i="2"/>
  <c r="TC86" i="2"/>
  <c r="TC87" i="2"/>
  <c r="TC88" i="2"/>
  <c r="TC85" i="2"/>
  <c r="TC89" i="2"/>
  <c r="TC82" i="2"/>
  <c r="TC80" i="2"/>
  <c r="TC81" i="2"/>
  <c r="TC79" i="2"/>
  <c r="TC83" i="2"/>
  <c r="TC77" i="2"/>
  <c r="TC78" i="2"/>
  <c r="TC76" i="2"/>
  <c r="TC72" i="2"/>
  <c r="TC84" i="2"/>
  <c r="TC75" i="2"/>
  <c r="TC68" i="2"/>
  <c r="TC69" i="2"/>
  <c r="TC71" i="2"/>
  <c r="TC70" i="2"/>
  <c r="TC64" i="2"/>
  <c r="TC65" i="2"/>
  <c r="TC66" i="2"/>
  <c r="TC62" i="2"/>
  <c r="TC55" i="2"/>
  <c r="TC73" i="2"/>
  <c r="TC60" i="2"/>
  <c r="TC57" i="2"/>
  <c r="TC63" i="2"/>
  <c r="TC58" i="2"/>
  <c r="TC61" i="2"/>
  <c r="TC59" i="2"/>
  <c r="TC54" i="2"/>
  <c r="TC50" i="2"/>
  <c r="TC56" i="2"/>
  <c r="TC53" i="2"/>
  <c r="TC52" i="2"/>
  <c r="TC47" i="2"/>
  <c r="TC48" i="2"/>
  <c r="TC43" i="2"/>
  <c r="TC39" i="2"/>
  <c r="TC46" i="2"/>
  <c r="TC45" i="2"/>
  <c r="TC40" i="2"/>
  <c r="TC51" i="2"/>
  <c r="TC49" i="2"/>
  <c r="TC42" i="2"/>
  <c r="TC34" i="2"/>
  <c r="TC44" i="2"/>
  <c r="TC41" i="2"/>
  <c r="TC36" i="2"/>
  <c r="TC37" i="2"/>
  <c r="TI98" i="2"/>
  <c r="TI96" i="2"/>
  <c r="TI97" i="2"/>
  <c r="TI95" i="2"/>
  <c r="TI94" i="2"/>
  <c r="TI90" i="2"/>
  <c r="TI92" i="2"/>
  <c r="TI91" i="2"/>
  <c r="TI93" i="2"/>
  <c r="TI86" i="2"/>
  <c r="TI89" i="2"/>
  <c r="TI87" i="2"/>
  <c r="TI88" i="2"/>
  <c r="TI85" i="2"/>
  <c r="TI83" i="2"/>
  <c r="TI84" i="2"/>
  <c r="TI82" i="2"/>
  <c r="TI80" i="2"/>
  <c r="TI81" i="2"/>
  <c r="TI79" i="2"/>
  <c r="TI77" i="2"/>
  <c r="TI78" i="2"/>
  <c r="TI76" i="2"/>
  <c r="TI72" i="2"/>
  <c r="TI75" i="2"/>
  <c r="TI68" i="2"/>
  <c r="TI69" i="2"/>
  <c r="TI64" i="2"/>
  <c r="TI65" i="2"/>
  <c r="TI66" i="2"/>
  <c r="TI73" i="2"/>
  <c r="TI71" i="2"/>
  <c r="TI70" i="2"/>
  <c r="TI62" i="2"/>
  <c r="TI55" i="2"/>
  <c r="TI61" i="2"/>
  <c r="TI57" i="2"/>
  <c r="TI58" i="2"/>
  <c r="TI59" i="2"/>
  <c r="TI63" i="2"/>
  <c r="TI50" i="2"/>
  <c r="TI56" i="2"/>
  <c r="TI54" i="2"/>
  <c r="TI51" i="2"/>
  <c r="TI48" i="2"/>
  <c r="TI47" i="2"/>
  <c r="TI52" i="2"/>
  <c r="TI53" i="2"/>
  <c r="TI49" i="2"/>
  <c r="TI60" i="2"/>
  <c r="TI46" i="2"/>
  <c r="TI44" i="2"/>
  <c r="TI42" i="2"/>
  <c r="TI43" i="2"/>
  <c r="TI39" i="2"/>
  <c r="TI40" i="2"/>
  <c r="TI45" i="2"/>
  <c r="TI41" i="2"/>
  <c r="TI34" i="2"/>
  <c r="TI38" i="2"/>
  <c r="TI36" i="2"/>
  <c r="TI37" i="2"/>
  <c r="TO98" i="2"/>
  <c r="TO96" i="2"/>
  <c r="TO97" i="2"/>
  <c r="TO95" i="2"/>
  <c r="TO94" i="2"/>
  <c r="TO90" i="2"/>
  <c r="TO93" i="2"/>
  <c r="TO91" i="2"/>
  <c r="TO86" i="2"/>
  <c r="TO87" i="2"/>
  <c r="TO88" i="2"/>
  <c r="TO85" i="2"/>
  <c r="TO82" i="2"/>
  <c r="TO80" i="2"/>
  <c r="TO92" i="2"/>
  <c r="TO89" i="2"/>
  <c r="TO81" i="2"/>
  <c r="TO79" i="2"/>
  <c r="TO83" i="2"/>
  <c r="TO77" i="2"/>
  <c r="TO84" i="2"/>
  <c r="TO78" i="2"/>
  <c r="TO76" i="2"/>
  <c r="TO72" i="2"/>
  <c r="TO75" i="2"/>
  <c r="TO68" i="2"/>
  <c r="TO69" i="2"/>
  <c r="TO64" i="2"/>
  <c r="TO65" i="2"/>
  <c r="TO71" i="2"/>
  <c r="TO70" i="2"/>
  <c r="TO66" i="2"/>
  <c r="TO73" i="2"/>
  <c r="TO62" i="2"/>
  <c r="TO61" i="2"/>
  <c r="TO55" i="2"/>
  <c r="TO60" i="2"/>
  <c r="TO57" i="2"/>
  <c r="TO58" i="2"/>
  <c r="TO59" i="2"/>
  <c r="TO54" i="2"/>
  <c r="TO50" i="2"/>
  <c r="TO52" i="2"/>
  <c r="TO53" i="2"/>
  <c r="TO47" i="2"/>
  <c r="TO63" i="2"/>
  <c r="TO56" i="2"/>
  <c r="TO45" i="2"/>
  <c r="TO51" i="2"/>
  <c r="TO48" i="2"/>
  <c r="TO44" i="2"/>
  <c r="TO42" i="2"/>
  <c r="TO39" i="2"/>
  <c r="TO49" i="2"/>
  <c r="TO46" i="2"/>
  <c r="TO43" i="2"/>
  <c r="TO40" i="2"/>
  <c r="TO34" i="2"/>
  <c r="TO36" i="2"/>
  <c r="TO41" i="2"/>
  <c r="TO38" i="2"/>
  <c r="TO37" i="2"/>
  <c r="TU98" i="2"/>
  <c r="TU97" i="2"/>
  <c r="TU96" i="2"/>
  <c r="TU95" i="2"/>
  <c r="TU93" i="2"/>
  <c r="TU94" i="2"/>
  <c r="TU92" i="2"/>
  <c r="TU90" i="2"/>
  <c r="TU91" i="2"/>
  <c r="TU86" i="2"/>
  <c r="TU89" i="2"/>
  <c r="TU87" i="2"/>
  <c r="TU85" i="2"/>
  <c r="TU88" i="2"/>
  <c r="TU83" i="2"/>
  <c r="TU84" i="2"/>
  <c r="TU82" i="2"/>
  <c r="TU80" i="2"/>
  <c r="TU81" i="2"/>
  <c r="TU79" i="2"/>
  <c r="TU77" i="2"/>
  <c r="TU78" i="2"/>
  <c r="TU76" i="2"/>
  <c r="TU72" i="2"/>
  <c r="TU75" i="2"/>
  <c r="TU68" i="2"/>
  <c r="TU69" i="2"/>
  <c r="TU71" i="2"/>
  <c r="TU70" i="2"/>
  <c r="TU64" i="2"/>
  <c r="TU65" i="2"/>
  <c r="TU73" i="2"/>
  <c r="TU66" i="2"/>
  <c r="TU62" i="2"/>
  <c r="TU55" i="2"/>
  <c r="TU57" i="2"/>
  <c r="TU63" i="2"/>
  <c r="TU58" i="2"/>
  <c r="TU61" i="2"/>
  <c r="TU59" i="2"/>
  <c r="TU50" i="2"/>
  <c r="TU60" i="2"/>
  <c r="TU56" i="2"/>
  <c r="TU54" i="2"/>
  <c r="TU53" i="2"/>
  <c r="TU51" i="2"/>
  <c r="TU48" i="2"/>
  <c r="TU47" i="2"/>
  <c r="TU52" i="2"/>
  <c r="TU49" i="2"/>
  <c r="TU46" i="2"/>
  <c r="TU39" i="2"/>
  <c r="TU44" i="2"/>
  <c r="TU42" i="2"/>
  <c r="TU40" i="2"/>
  <c r="TU38" i="2"/>
  <c r="TU45" i="2"/>
  <c r="TU34" i="2"/>
  <c r="TU41" i="2"/>
  <c r="TU43" i="2"/>
  <c r="TU36" i="2"/>
  <c r="TU37" i="2"/>
  <c r="UA98" i="2"/>
  <c r="UA97" i="2"/>
  <c r="UA96" i="2"/>
  <c r="UA95" i="2"/>
  <c r="UA94" i="2"/>
  <c r="UA92" i="2"/>
  <c r="UA90" i="2"/>
  <c r="UA91" i="2"/>
  <c r="UA88" i="2"/>
  <c r="UA86" i="2"/>
  <c r="UA87" i="2"/>
  <c r="UA85" i="2"/>
  <c r="UA89" i="2"/>
  <c r="UA82" i="2"/>
  <c r="UA80" i="2"/>
  <c r="UA81" i="2"/>
  <c r="UA79" i="2"/>
  <c r="UA83" i="2"/>
  <c r="UA84" i="2"/>
  <c r="UA77" i="2"/>
  <c r="UA78" i="2"/>
  <c r="UA76" i="2"/>
  <c r="UA72" i="2"/>
  <c r="UA75" i="2"/>
  <c r="UA68" i="2"/>
  <c r="UA93" i="2"/>
  <c r="UA69" i="2"/>
  <c r="UA64" i="2"/>
  <c r="UA73" i="2"/>
  <c r="UA65" i="2"/>
  <c r="UA66" i="2"/>
  <c r="UA71" i="2"/>
  <c r="UA70" i="2"/>
  <c r="UA62" i="2"/>
  <c r="UA55" i="2"/>
  <c r="UA61" i="2"/>
  <c r="UA60" i="2"/>
  <c r="UA57" i="2"/>
  <c r="UA58" i="2"/>
  <c r="UA59" i="2"/>
  <c r="UA54" i="2"/>
  <c r="UA50" i="2"/>
  <c r="UA63" i="2"/>
  <c r="UA52" i="2"/>
  <c r="UA56" i="2"/>
  <c r="UA47" i="2"/>
  <c r="UA53" i="2"/>
  <c r="UA48" i="2"/>
  <c r="UA43" i="2"/>
  <c r="UA51" i="2"/>
  <c r="UA49" i="2"/>
  <c r="UA45" i="2"/>
  <c r="UA39" i="2"/>
  <c r="UA40" i="2"/>
  <c r="UA46" i="2"/>
  <c r="UA41" i="2"/>
  <c r="UA44" i="2"/>
  <c r="UA34" i="2"/>
  <c r="UA36" i="2"/>
  <c r="UA42" i="2"/>
  <c r="UA37" i="2"/>
  <c r="UG98" i="2"/>
  <c r="UG97" i="2"/>
  <c r="UG96" i="2"/>
  <c r="UG95" i="2"/>
  <c r="UG93" i="2"/>
  <c r="UG90" i="2"/>
  <c r="UG91" i="2"/>
  <c r="UG86" i="2"/>
  <c r="UG92" i="2"/>
  <c r="UG89" i="2"/>
  <c r="UG88" i="2"/>
  <c r="UG87" i="2"/>
  <c r="UG85" i="2"/>
  <c r="UG94" i="2"/>
  <c r="UG83" i="2"/>
  <c r="UG84" i="2"/>
  <c r="UG82" i="2"/>
  <c r="UG80" i="2"/>
  <c r="UG81" i="2"/>
  <c r="UG79" i="2"/>
  <c r="UG77" i="2"/>
  <c r="UG78" i="2"/>
  <c r="UG76" i="2"/>
  <c r="UG72" i="2"/>
  <c r="UG75" i="2"/>
  <c r="UG68" i="2"/>
  <c r="UG69" i="2"/>
  <c r="UG73" i="2"/>
  <c r="UG64" i="2"/>
  <c r="UG65" i="2"/>
  <c r="UG71" i="2"/>
  <c r="UG70" i="2"/>
  <c r="UG66" i="2"/>
  <c r="UG62" i="2"/>
  <c r="UG61" i="2"/>
  <c r="UG55" i="2"/>
  <c r="UG57" i="2"/>
  <c r="UG58" i="2"/>
  <c r="UG59" i="2"/>
  <c r="UG60" i="2"/>
  <c r="UG50" i="2"/>
  <c r="UG63" i="2"/>
  <c r="UG56" i="2"/>
  <c r="UG54" i="2"/>
  <c r="UG53" i="2"/>
  <c r="UG51" i="2"/>
  <c r="UG48" i="2"/>
  <c r="UG47" i="2"/>
  <c r="UG52" i="2"/>
  <c r="UG49" i="2"/>
  <c r="UG44" i="2"/>
  <c r="UG42" i="2"/>
  <c r="UG46" i="2"/>
  <c r="UG45" i="2"/>
  <c r="UG39" i="2"/>
  <c r="UG40" i="2"/>
  <c r="UG43" i="2"/>
  <c r="UG38" i="2"/>
  <c r="UG34" i="2"/>
  <c r="UG36" i="2"/>
  <c r="UG41" i="2"/>
  <c r="UG37" i="2"/>
  <c r="UM98" i="2"/>
  <c r="UM96" i="2"/>
  <c r="UM97" i="2"/>
  <c r="UM95" i="2"/>
  <c r="UM93" i="2"/>
  <c r="UM92" i="2"/>
  <c r="UM94" i="2"/>
  <c r="UM90" i="2"/>
  <c r="UM91" i="2"/>
  <c r="UM86" i="2"/>
  <c r="UM87" i="2"/>
  <c r="UM88" i="2"/>
  <c r="UM85" i="2"/>
  <c r="UM89" i="2"/>
  <c r="UM82" i="2"/>
  <c r="UM80" i="2"/>
  <c r="UM81" i="2"/>
  <c r="UM79" i="2"/>
  <c r="UM83" i="2"/>
  <c r="UM84" i="2"/>
  <c r="UM77" i="2"/>
  <c r="UM78" i="2"/>
  <c r="UM76" i="2"/>
  <c r="UM72" i="2"/>
  <c r="UM75" i="2"/>
  <c r="UM68" i="2"/>
  <c r="UM69" i="2"/>
  <c r="UM71" i="2"/>
  <c r="UM70" i="2"/>
  <c r="UM64" i="2"/>
  <c r="UM65" i="2"/>
  <c r="UM66" i="2"/>
  <c r="UM62" i="2"/>
  <c r="UM55" i="2"/>
  <c r="UM60" i="2"/>
  <c r="UM57" i="2"/>
  <c r="UM63" i="2"/>
  <c r="UM58" i="2"/>
  <c r="UM61" i="2"/>
  <c r="UM59" i="2"/>
  <c r="UM73" i="2"/>
  <c r="UM54" i="2"/>
  <c r="UM50" i="2"/>
  <c r="UM56" i="2"/>
  <c r="UM53" i="2"/>
  <c r="UM52" i="2"/>
  <c r="UM47" i="2"/>
  <c r="UM46" i="2"/>
  <c r="UM51" i="2"/>
  <c r="UM49" i="2"/>
  <c r="UM43" i="2"/>
  <c r="UM39" i="2"/>
  <c r="UM48" i="2"/>
  <c r="UM45" i="2"/>
  <c r="UM40" i="2"/>
  <c r="UM42" i="2"/>
  <c r="UM34" i="2"/>
  <c r="UM41" i="2"/>
  <c r="UM36" i="2"/>
  <c r="UM44" i="2"/>
  <c r="UM37" i="2"/>
  <c r="US98" i="2"/>
  <c r="US97" i="2"/>
  <c r="US96" i="2"/>
  <c r="US95" i="2"/>
  <c r="US94" i="2"/>
  <c r="US93" i="2"/>
  <c r="US92" i="2"/>
  <c r="US90" i="2"/>
  <c r="US86" i="2"/>
  <c r="US91" i="2"/>
  <c r="US89" i="2"/>
  <c r="US87" i="2"/>
  <c r="US88" i="2"/>
  <c r="US85" i="2"/>
  <c r="US83" i="2"/>
  <c r="US84" i="2"/>
  <c r="US82" i="2"/>
  <c r="US80" i="2"/>
  <c r="US81" i="2"/>
  <c r="US79" i="2"/>
  <c r="US77" i="2"/>
  <c r="US78" i="2"/>
  <c r="US76" i="2"/>
  <c r="US72" i="2"/>
  <c r="US75" i="2"/>
  <c r="US68" i="2"/>
  <c r="US69" i="2"/>
  <c r="US64" i="2"/>
  <c r="US65" i="2"/>
  <c r="US66" i="2"/>
  <c r="US73" i="2"/>
  <c r="US71" i="2"/>
  <c r="US70" i="2"/>
  <c r="US62" i="2"/>
  <c r="US55" i="2"/>
  <c r="US61" i="2"/>
  <c r="US57" i="2"/>
  <c r="US58" i="2"/>
  <c r="US59" i="2"/>
  <c r="US50" i="2"/>
  <c r="US63" i="2"/>
  <c r="US56" i="2"/>
  <c r="US54" i="2"/>
  <c r="US51" i="2"/>
  <c r="US48" i="2"/>
  <c r="US47" i="2"/>
  <c r="US52" i="2"/>
  <c r="US60" i="2"/>
  <c r="US53" i="2"/>
  <c r="US49" i="2"/>
  <c r="US44" i="2"/>
  <c r="US42" i="2"/>
  <c r="US46" i="2"/>
  <c r="US43" i="2"/>
  <c r="US39" i="2"/>
  <c r="US40" i="2"/>
  <c r="US45" i="2"/>
  <c r="US41" i="2"/>
  <c r="US34" i="2"/>
  <c r="US38" i="2"/>
  <c r="US36" i="2"/>
  <c r="US37" i="2"/>
  <c r="UY98" i="2"/>
  <c r="UY96" i="2"/>
  <c r="UY95" i="2"/>
  <c r="UY91" i="2"/>
  <c r="UY90" i="2"/>
  <c r="UY97" i="2"/>
  <c r="UY94" i="2"/>
  <c r="UY93" i="2"/>
  <c r="UY92" i="2"/>
  <c r="UY86" i="2"/>
  <c r="UY87" i="2"/>
  <c r="UY85" i="2"/>
  <c r="UY88" i="2"/>
  <c r="UY89" i="2"/>
  <c r="UY82" i="2"/>
  <c r="UY80" i="2"/>
  <c r="UY81" i="2"/>
  <c r="UY79" i="2"/>
  <c r="UY83" i="2"/>
  <c r="UY84" i="2"/>
  <c r="UY77" i="2"/>
  <c r="UY78" i="2"/>
  <c r="UY76" i="2"/>
  <c r="UY72" i="2"/>
  <c r="UY75" i="2"/>
  <c r="UY68" i="2"/>
  <c r="UY69" i="2"/>
  <c r="UY64" i="2"/>
  <c r="UY65" i="2"/>
  <c r="UY71" i="2"/>
  <c r="UY70" i="2"/>
  <c r="UY66" i="2"/>
  <c r="UY73" i="2"/>
  <c r="UY62" i="2"/>
  <c r="UY61" i="2"/>
  <c r="UY55" i="2"/>
  <c r="UY60" i="2"/>
  <c r="UY57" i="2"/>
  <c r="UY58" i="2"/>
  <c r="UY59" i="2"/>
  <c r="UY63" i="2"/>
  <c r="UY54" i="2"/>
  <c r="UY50" i="2"/>
  <c r="UY52" i="2"/>
  <c r="UY53" i="2"/>
  <c r="UY47" i="2"/>
  <c r="UY56" i="2"/>
  <c r="UY49" i="2"/>
  <c r="UY46" i="2"/>
  <c r="UY45" i="2"/>
  <c r="UY48" i="2"/>
  <c r="UY44" i="2"/>
  <c r="UY42" i="2"/>
  <c r="UY39" i="2"/>
  <c r="UY43" i="2"/>
  <c r="UY40" i="2"/>
  <c r="UY51" i="2"/>
  <c r="UY34" i="2"/>
  <c r="UY36" i="2"/>
  <c r="UY41" i="2"/>
  <c r="UY38" i="2"/>
  <c r="UY37" i="2"/>
  <c r="VE98" i="2"/>
  <c r="VE97" i="2"/>
  <c r="VE96" i="2"/>
  <c r="VE95" i="2"/>
  <c r="VE94" i="2"/>
  <c r="VE92" i="2"/>
  <c r="VE90" i="2"/>
  <c r="VE93" i="2"/>
  <c r="VE86" i="2"/>
  <c r="VE89" i="2"/>
  <c r="VE87" i="2"/>
  <c r="VE85" i="2"/>
  <c r="VE91" i="2"/>
  <c r="VE83" i="2"/>
  <c r="VE84" i="2"/>
  <c r="VE82" i="2"/>
  <c r="VE80" i="2"/>
  <c r="VE88" i="2"/>
  <c r="VE81" i="2"/>
  <c r="VE79" i="2"/>
  <c r="VE77" i="2"/>
  <c r="VE78" i="2"/>
  <c r="VE76" i="2"/>
  <c r="VE72" i="2"/>
  <c r="VE75" i="2"/>
  <c r="VE68" i="2"/>
  <c r="VE69" i="2"/>
  <c r="VE71" i="2"/>
  <c r="VE70" i="2"/>
  <c r="VE64" i="2"/>
  <c r="VE65" i="2"/>
  <c r="VE73" i="2"/>
  <c r="VE66" i="2"/>
  <c r="VE62" i="2"/>
  <c r="VE55" i="2"/>
  <c r="VE57" i="2"/>
  <c r="VE63" i="2"/>
  <c r="VE58" i="2"/>
  <c r="VE61" i="2"/>
  <c r="VE59" i="2"/>
  <c r="VE50" i="2"/>
  <c r="VE60" i="2"/>
  <c r="VE56" i="2"/>
  <c r="VE54" i="2"/>
  <c r="VE53" i="2"/>
  <c r="VE51" i="2"/>
  <c r="VE48" i="2"/>
  <c r="VE47" i="2"/>
  <c r="VE52" i="2"/>
  <c r="VE49" i="2"/>
  <c r="VE39" i="2"/>
  <c r="VE46" i="2"/>
  <c r="VE44" i="2"/>
  <c r="VE42" i="2"/>
  <c r="VE40" i="2"/>
  <c r="VE43" i="2"/>
  <c r="VE38" i="2"/>
  <c r="VE45" i="2"/>
  <c r="VE34" i="2"/>
  <c r="VE41" i="2"/>
  <c r="VE36" i="2"/>
  <c r="VE37" i="2"/>
  <c r="VK98" i="2"/>
  <c r="VK97" i="2"/>
  <c r="VK96" i="2"/>
  <c r="VK95" i="2"/>
  <c r="VK94" i="2"/>
  <c r="VK93" i="2"/>
  <c r="VK92" i="2"/>
  <c r="VK91" i="2"/>
  <c r="VK90" i="2"/>
  <c r="VK88" i="2"/>
  <c r="VK86" i="2"/>
  <c r="VK87" i="2"/>
  <c r="VK85" i="2"/>
  <c r="VK89" i="2"/>
  <c r="VK82" i="2"/>
  <c r="VK80" i="2"/>
  <c r="VK81" i="2"/>
  <c r="VK79" i="2"/>
  <c r="VK83" i="2"/>
  <c r="VK84" i="2"/>
  <c r="VK77" i="2"/>
  <c r="VK78" i="2"/>
  <c r="VK76" i="2"/>
  <c r="VK72" i="2"/>
  <c r="VK75" i="2"/>
  <c r="VK68" i="2"/>
  <c r="VK69" i="2"/>
  <c r="VK64" i="2"/>
  <c r="VK73" i="2"/>
  <c r="VK65" i="2"/>
  <c r="VK66" i="2"/>
  <c r="VK60" i="2"/>
  <c r="VK71" i="2"/>
  <c r="VK70" i="2"/>
  <c r="VK62" i="2"/>
  <c r="VK55" i="2"/>
  <c r="VK61" i="2"/>
  <c r="VK57" i="2"/>
  <c r="VK58" i="2"/>
  <c r="VK59" i="2"/>
  <c r="VK63" i="2"/>
  <c r="VK54" i="2"/>
  <c r="VK50" i="2"/>
  <c r="VK52" i="2"/>
  <c r="VK56" i="2"/>
  <c r="VK47" i="2"/>
  <c r="VK53" i="2"/>
  <c r="VK43" i="2"/>
  <c r="VK46" i="2"/>
  <c r="VK45" i="2"/>
  <c r="VK39" i="2"/>
  <c r="VK51" i="2"/>
  <c r="VK49" i="2"/>
  <c r="VK40" i="2"/>
  <c r="VK48" i="2"/>
  <c r="VK42" i="2"/>
  <c r="VK41" i="2"/>
  <c r="VK34" i="2"/>
  <c r="VK44" i="2"/>
  <c r="VK36" i="2"/>
  <c r="VK37" i="2"/>
  <c r="VQ98" i="2"/>
  <c r="VQ97" i="2"/>
  <c r="VQ96" i="2"/>
  <c r="VQ95" i="2"/>
  <c r="VQ93" i="2"/>
  <c r="VQ94" i="2"/>
  <c r="VQ92" i="2"/>
  <c r="VQ90" i="2"/>
  <c r="VQ91" i="2"/>
  <c r="VQ89" i="2"/>
  <c r="VQ86" i="2"/>
  <c r="VQ88" i="2"/>
  <c r="VQ87" i="2"/>
  <c r="VQ85" i="2"/>
  <c r="VQ83" i="2"/>
  <c r="VQ84" i="2"/>
  <c r="VQ82" i="2"/>
  <c r="VQ80" i="2"/>
  <c r="VQ81" i="2"/>
  <c r="VQ79" i="2"/>
  <c r="VQ77" i="2"/>
  <c r="VQ78" i="2"/>
  <c r="VQ76" i="2"/>
  <c r="VQ72" i="2"/>
  <c r="VQ75" i="2"/>
  <c r="VQ68" i="2"/>
  <c r="VQ69" i="2"/>
  <c r="VQ64" i="2"/>
  <c r="VQ71" i="2"/>
  <c r="VQ70" i="2"/>
  <c r="VQ65" i="2"/>
  <c r="VQ66" i="2"/>
  <c r="VQ60" i="2"/>
  <c r="VQ62" i="2"/>
  <c r="VQ55" i="2"/>
  <c r="VQ57" i="2"/>
  <c r="VQ58" i="2"/>
  <c r="VQ63" i="2"/>
  <c r="VQ59" i="2"/>
  <c r="VQ61" i="2"/>
  <c r="VQ50" i="2"/>
  <c r="VQ56" i="2"/>
  <c r="VQ54" i="2"/>
  <c r="VQ73" i="2"/>
  <c r="VQ48" i="2"/>
  <c r="VQ47" i="2"/>
  <c r="VQ52" i="2"/>
  <c r="VQ49" i="2"/>
  <c r="VQ53" i="2"/>
  <c r="VQ51" i="2"/>
  <c r="VQ45" i="2"/>
  <c r="VQ39" i="2"/>
  <c r="VQ46" i="2"/>
  <c r="VQ40" i="2"/>
  <c r="VQ44" i="2"/>
  <c r="VQ43" i="2"/>
  <c r="VQ38" i="2"/>
  <c r="VQ34" i="2"/>
  <c r="VQ42" i="2"/>
  <c r="VQ41" i="2"/>
  <c r="VQ36" i="2"/>
  <c r="VQ37" i="2"/>
  <c r="VW98" i="2"/>
  <c r="VW97" i="2"/>
  <c r="VW96" i="2"/>
  <c r="VW95" i="2"/>
  <c r="VW94" i="2"/>
  <c r="VW92" i="2"/>
  <c r="VW93" i="2"/>
  <c r="VW90" i="2"/>
  <c r="VW91" i="2"/>
  <c r="VW86" i="2"/>
  <c r="VW87" i="2"/>
  <c r="VW89" i="2"/>
  <c r="VW88" i="2"/>
  <c r="VW85" i="2"/>
  <c r="VW82" i="2"/>
  <c r="VW80" i="2"/>
  <c r="VW83" i="2"/>
  <c r="VW81" i="2"/>
  <c r="VW79" i="2"/>
  <c r="VW84" i="2"/>
  <c r="VW77" i="2"/>
  <c r="VW78" i="2"/>
  <c r="VW76" i="2"/>
  <c r="VW72" i="2"/>
  <c r="VW75" i="2"/>
  <c r="VW68" i="2"/>
  <c r="VW69" i="2"/>
  <c r="VW64" i="2"/>
  <c r="VW65" i="2"/>
  <c r="VW66" i="2"/>
  <c r="VW60" i="2"/>
  <c r="VW73" i="2"/>
  <c r="VW62" i="2"/>
  <c r="VW71" i="2"/>
  <c r="VW55" i="2"/>
  <c r="VW63" i="2"/>
  <c r="VW57" i="2"/>
  <c r="VW70" i="2"/>
  <c r="VW61" i="2"/>
  <c r="VW58" i="2"/>
  <c r="VW59" i="2"/>
  <c r="VW50" i="2"/>
  <c r="VW49" i="2"/>
  <c r="VW47" i="2"/>
  <c r="VW51" i="2"/>
  <c r="VW56" i="2"/>
  <c r="VW54" i="2"/>
  <c r="VW53" i="2"/>
  <c r="VW52" i="2"/>
  <c r="VW48" i="2"/>
  <c r="VW44" i="2"/>
  <c r="VW42" i="2"/>
  <c r="VW46" i="2"/>
  <c r="VW43" i="2"/>
  <c r="VW39" i="2"/>
  <c r="VW45" i="2"/>
  <c r="VW40" i="2"/>
  <c r="VW41" i="2"/>
  <c r="VW34" i="2"/>
  <c r="VW36" i="2"/>
  <c r="VW37" i="2"/>
  <c r="WC98" i="2"/>
  <c r="WC96" i="2"/>
  <c r="WC97" i="2"/>
  <c r="WC95" i="2"/>
  <c r="WC94" i="2"/>
  <c r="WC93" i="2"/>
  <c r="WC90" i="2"/>
  <c r="WC92" i="2"/>
  <c r="WC89" i="2"/>
  <c r="WC86" i="2"/>
  <c r="WC87" i="2"/>
  <c r="WC91" i="2"/>
  <c r="WC88" i="2"/>
  <c r="WC85" i="2"/>
  <c r="WC83" i="2"/>
  <c r="WC84" i="2"/>
  <c r="WC82" i="2"/>
  <c r="WC80" i="2"/>
  <c r="WC81" i="2"/>
  <c r="WC79" i="2"/>
  <c r="WC77" i="2"/>
  <c r="WC78" i="2"/>
  <c r="WC76" i="2"/>
  <c r="WC72" i="2"/>
  <c r="WC75" i="2"/>
  <c r="WC68" i="2"/>
  <c r="WC69" i="2"/>
  <c r="WC64" i="2"/>
  <c r="WC65" i="2"/>
  <c r="WC66" i="2"/>
  <c r="WC60" i="2"/>
  <c r="WC73" i="2"/>
  <c r="WC71" i="2"/>
  <c r="WC70" i="2"/>
  <c r="WC62" i="2"/>
  <c r="WC63" i="2"/>
  <c r="WC55" i="2"/>
  <c r="WC57" i="2"/>
  <c r="WC58" i="2"/>
  <c r="WC59" i="2"/>
  <c r="WC61" i="2"/>
  <c r="WC50" i="2"/>
  <c r="WC54" i="2"/>
  <c r="WC56" i="2"/>
  <c r="WC48" i="2"/>
  <c r="WC47" i="2"/>
  <c r="WC53" i="2"/>
  <c r="WC49" i="2"/>
  <c r="WC51" i="2"/>
  <c r="WC43" i="2"/>
  <c r="WC39" i="2"/>
  <c r="WC40" i="2"/>
  <c r="WC52" i="2"/>
  <c r="WC46" i="2"/>
  <c r="WC45" i="2"/>
  <c r="WC41" i="2"/>
  <c r="WC42" i="2"/>
  <c r="WC34" i="2"/>
  <c r="WC44" i="2"/>
  <c r="WC38" i="2"/>
  <c r="WC36" i="2"/>
  <c r="WC37" i="2"/>
  <c r="WI98" i="2"/>
  <c r="WI96" i="2"/>
  <c r="WI97" i="2"/>
  <c r="WI95" i="2"/>
  <c r="WI94" i="2"/>
  <c r="WI91" i="2"/>
  <c r="WI90" i="2"/>
  <c r="WI86" i="2"/>
  <c r="WI88" i="2"/>
  <c r="WI87" i="2"/>
  <c r="WI89" i="2"/>
  <c r="WI85" i="2"/>
  <c r="WI93" i="2"/>
  <c r="WI92" i="2"/>
  <c r="WI82" i="2"/>
  <c r="WI80" i="2"/>
  <c r="WI83" i="2"/>
  <c r="WI81" i="2"/>
  <c r="WI79" i="2"/>
  <c r="WI84" i="2"/>
  <c r="WI77" i="2"/>
  <c r="WI78" i="2"/>
  <c r="WI76" i="2"/>
  <c r="WI72" i="2"/>
  <c r="WI75" i="2"/>
  <c r="WI68" i="2"/>
  <c r="WI69" i="2"/>
  <c r="WI64" i="2"/>
  <c r="WI71" i="2"/>
  <c r="WI70" i="2"/>
  <c r="WI65" i="2"/>
  <c r="WI73" i="2"/>
  <c r="WI66" i="2"/>
  <c r="WI60" i="2"/>
  <c r="WI62" i="2"/>
  <c r="WI55" i="2"/>
  <c r="WI57" i="2"/>
  <c r="WI58" i="2"/>
  <c r="WI63" i="2"/>
  <c r="WI59" i="2"/>
  <c r="WI50" i="2"/>
  <c r="WI56" i="2"/>
  <c r="WI49" i="2"/>
  <c r="WI61" i="2"/>
  <c r="WI47" i="2"/>
  <c r="WI54" i="2"/>
  <c r="WI52" i="2"/>
  <c r="WI51" i="2"/>
  <c r="WI53" i="2"/>
  <c r="WI48" i="2"/>
  <c r="WI45" i="2"/>
  <c r="WI46" i="2"/>
  <c r="WI44" i="2"/>
  <c r="WI42" i="2"/>
  <c r="WI39" i="2"/>
  <c r="WI43" i="2"/>
  <c r="WI40" i="2"/>
  <c r="WI34" i="2"/>
  <c r="WI41" i="2"/>
  <c r="WI36" i="2"/>
  <c r="WI38" i="2"/>
  <c r="WI37" i="2"/>
  <c r="WO98" i="2"/>
  <c r="WO97" i="2"/>
  <c r="WO96" i="2"/>
  <c r="WO95" i="2"/>
  <c r="WO94" i="2"/>
  <c r="WO92" i="2"/>
  <c r="WO90" i="2"/>
  <c r="WO93" i="2"/>
  <c r="WO89" i="2"/>
  <c r="WO86" i="2"/>
  <c r="WO87" i="2"/>
  <c r="WO88" i="2"/>
  <c r="WO85" i="2"/>
  <c r="WO91" i="2"/>
  <c r="WO83" i="2"/>
  <c r="WO84" i="2"/>
  <c r="WO82" i="2"/>
  <c r="WO80" i="2"/>
  <c r="WO81" i="2"/>
  <c r="WO79" i="2"/>
  <c r="WO77" i="2"/>
  <c r="WO78" i="2"/>
  <c r="WO76" i="2"/>
  <c r="WO72" i="2"/>
  <c r="WO75" i="2"/>
  <c r="WO68" i="2"/>
  <c r="WO69" i="2"/>
  <c r="WO64" i="2"/>
  <c r="WO73" i="2"/>
  <c r="WO65" i="2"/>
  <c r="WO66" i="2"/>
  <c r="WO60" i="2"/>
  <c r="WO62" i="2"/>
  <c r="WO55" i="2"/>
  <c r="WO70" i="2"/>
  <c r="WO63" i="2"/>
  <c r="WO57" i="2"/>
  <c r="WO61" i="2"/>
  <c r="WO58" i="2"/>
  <c r="WO59" i="2"/>
  <c r="WO71" i="2"/>
  <c r="WO50" i="2"/>
  <c r="WO54" i="2"/>
  <c r="WO48" i="2"/>
  <c r="WO47" i="2"/>
  <c r="WO56" i="2"/>
  <c r="WO49" i="2"/>
  <c r="WO53" i="2"/>
  <c r="WO52" i="2"/>
  <c r="WO46" i="2"/>
  <c r="WO44" i="2"/>
  <c r="WO42" i="2"/>
  <c r="WO39" i="2"/>
  <c r="WO40" i="2"/>
  <c r="WO51" i="2"/>
  <c r="WO38" i="2"/>
  <c r="WO43" i="2"/>
  <c r="WO45" i="2"/>
  <c r="WO41" i="2"/>
  <c r="WO34" i="2"/>
  <c r="WO36" i="2"/>
  <c r="WO37" i="2"/>
  <c r="WU98" i="2"/>
  <c r="WU97" i="2"/>
  <c r="WU96" i="2"/>
  <c r="WU95" i="2"/>
  <c r="WU94" i="2"/>
  <c r="WU93" i="2"/>
  <c r="WU92" i="2"/>
  <c r="WU91" i="2"/>
  <c r="WU90" i="2"/>
  <c r="WU86" i="2"/>
  <c r="WU87" i="2"/>
  <c r="WU89" i="2"/>
  <c r="WU85" i="2"/>
  <c r="WU88" i="2"/>
  <c r="WU82" i="2"/>
  <c r="WU80" i="2"/>
  <c r="WU83" i="2"/>
  <c r="WU81" i="2"/>
  <c r="WU79" i="2"/>
  <c r="WU84" i="2"/>
  <c r="WU77" i="2"/>
  <c r="WU78" i="2"/>
  <c r="WU76" i="2"/>
  <c r="WU72" i="2"/>
  <c r="WU75" i="2"/>
  <c r="WU68" i="2"/>
  <c r="WU69" i="2"/>
  <c r="WU73" i="2"/>
  <c r="WU64" i="2"/>
  <c r="WU65" i="2"/>
  <c r="WU66" i="2"/>
  <c r="WU60" i="2"/>
  <c r="WU71" i="2"/>
  <c r="WU70" i="2"/>
  <c r="WU62" i="2"/>
  <c r="WU63" i="2"/>
  <c r="WU55" i="2"/>
  <c r="WU57" i="2"/>
  <c r="WU58" i="2"/>
  <c r="WU59" i="2"/>
  <c r="WU50" i="2"/>
  <c r="WU61" i="2"/>
  <c r="WU56" i="2"/>
  <c r="WU49" i="2"/>
  <c r="WU47" i="2"/>
  <c r="WU53" i="2"/>
  <c r="WU51" i="2"/>
  <c r="WU48" i="2"/>
  <c r="WU43" i="2"/>
  <c r="WU45" i="2"/>
  <c r="WU54" i="2"/>
  <c r="WU46" i="2"/>
  <c r="WU39" i="2"/>
  <c r="WU52" i="2"/>
  <c r="WU44" i="2"/>
  <c r="WU42" i="2"/>
  <c r="WU40" i="2"/>
  <c r="WU41" i="2"/>
  <c r="WU34" i="2"/>
  <c r="WU36" i="2"/>
  <c r="WU37" i="2"/>
  <c r="XA98" i="2"/>
  <c r="XA97" i="2"/>
  <c r="XA96" i="2"/>
  <c r="XA95" i="2"/>
  <c r="XA93" i="2"/>
  <c r="XA90" i="2"/>
  <c r="XA94" i="2"/>
  <c r="XA91" i="2"/>
  <c r="XA89" i="2"/>
  <c r="XA86" i="2"/>
  <c r="XA88" i="2"/>
  <c r="XA87" i="2"/>
  <c r="XA92" i="2"/>
  <c r="XA85" i="2"/>
  <c r="XA83" i="2"/>
  <c r="XA84" i="2"/>
  <c r="XA82" i="2"/>
  <c r="XA80" i="2"/>
  <c r="XA81" i="2"/>
  <c r="XA79" i="2"/>
  <c r="XA77" i="2"/>
  <c r="XA78" i="2"/>
  <c r="XA76" i="2"/>
  <c r="XA72" i="2"/>
  <c r="XA75" i="2"/>
  <c r="XA68" i="2"/>
  <c r="XA69" i="2"/>
  <c r="XA64" i="2"/>
  <c r="XA71" i="2"/>
  <c r="XA70" i="2"/>
  <c r="XA65" i="2"/>
  <c r="XA66" i="2"/>
  <c r="XA60" i="2"/>
  <c r="XA62" i="2"/>
  <c r="XA55" i="2"/>
  <c r="XA57" i="2"/>
  <c r="XA58" i="2"/>
  <c r="XA73" i="2"/>
  <c r="XA63" i="2"/>
  <c r="XA59" i="2"/>
  <c r="XA50" i="2"/>
  <c r="XA56" i="2"/>
  <c r="XA61" i="2"/>
  <c r="XA54" i="2"/>
  <c r="XA48" i="2"/>
  <c r="XA47" i="2"/>
  <c r="XA52" i="2"/>
  <c r="XA49" i="2"/>
  <c r="XA53" i="2"/>
  <c r="XA46" i="2"/>
  <c r="XA45" i="2"/>
  <c r="XA39" i="2"/>
  <c r="XA51" i="2"/>
  <c r="XA40" i="2"/>
  <c r="XA42" i="2"/>
  <c r="XA38" i="2"/>
  <c r="XA34" i="2"/>
  <c r="XA44" i="2"/>
  <c r="XA43" i="2"/>
  <c r="XA41" i="2"/>
  <c r="XA36" i="2"/>
  <c r="XA37" i="2"/>
  <c r="XG98" i="2"/>
  <c r="XG96" i="2"/>
  <c r="XG97" i="2"/>
  <c r="XG95" i="2"/>
  <c r="XG94" i="2"/>
  <c r="XG93" i="2"/>
  <c r="XG92" i="2"/>
  <c r="XG90" i="2"/>
  <c r="XG91" i="2"/>
  <c r="XG86" i="2"/>
  <c r="XG87" i="2"/>
  <c r="XG89" i="2"/>
  <c r="XG88" i="2"/>
  <c r="XG85" i="2"/>
  <c r="XG82" i="2"/>
  <c r="XG80" i="2"/>
  <c r="XG83" i="2"/>
  <c r="XG81" i="2"/>
  <c r="XG79" i="2"/>
  <c r="XG84" i="2"/>
  <c r="XG77" i="2"/>
  <c r="XG78" i="2"/>
  <c r="XG76" i="2"/>
  <c r="XG72" i="2"/>
  <c r="XG75" i="2"/>
  <c r="XG68" i="2"/>
  <c r="XG69" i="2"/>
  <c r="XG64" i="2"/>
  <c r="XG65" i="2"/>
  <c r="XG66" i="2"/>
  <c r="XG60" i="2"/>
  <c r="XG73" i="2"/>
  <c r="XG62" i="2"/>
  <c r="XG55" i="2"/>
  <c r="XG63" i="2"/>
  <c r="XG57" i="2"/>
  <c r="XG61" i="2"/>
  <c r="XG58" i="2"/>
  <c r="XG71" i="2"/>
  <c r="XG59" i="2"/>
  <c r="XG70" i="2"/>
  <c r="XG50" i="2"/>
  <c r="XG49" i="2"/>
  <c r="XG47" i="2"/>
  <c r="XG51" i="2"/>
  <c r="XG54" i="2"/>
  <c r="XG53" i="2"/>
  <c r="XG44" i="2"/>
  <c r="XG42" i="2"/>
  <c r="XG56" i="2"/>
  <c r="XG48" i="2"/>
  <c r="XG43" i="2"/>
  <c r="XG52" i="2"/>
  <c r="XG39" i="2"/>
  <c r="XG46" i="2"/>
  <c r="XG45" i="2"/>
  <c r="XG40" i="2"/>
  <c r="XG41" i="2"/>
  <c r="XG34" i="2"/>
  <c r="XG36" i="2"/>
  <c r="XG37" i="2"/>
  <c r="XM98" i="2"/>
  <c r="XM97" i="2"/>
  <c r="XM96" i="2"/>
  <c r="XM95" i="2"/>
  <c r="XM94" i="2"/>
  <c r="XM93" i="2"/>
  <c r="XM92" i="2"/>
  <c r="XM91" i="2"/>
  <c r="XM90" i="2"/>
  <c r="XM89" i="2"/>
  <c r="XM86" i="2"/>
  <c r="XM87" i="2"/>
  <c r="XM85" i="2"/>
  <c r="XM88" i="2"/>
  <c r="XM83" i="2"/>
  <c r="XM84" i="2"/>
  <c r="XM82" i="2"/>
  <c r="XM80" i="2"/>
  <c r="XM81" i="2"/>
  <c r="XM79" i="2"/>
  <c r="XM77" i="2"/>
  <c r="XM78" i="2"/>
  <c r="XM76" i="2"/>
  <c r="XM72" i="2"/>
  <c r="XM75" i="2"/>
  <c r="XM68" i="2"/>
  <c r="XM69" i="2"/>
  <c r="XM64" i="2"/>
  <c r="XM65" i="2"/>
  <c r="XM66" i="2"/>
  <c r="XM60" i="2"/>
  <c r="XM73" i="2"/>
  <c r="XM71" i="2"/>
  <c r="XM70" i="2"/>
  <c r="XM62" i="2"/>
  <c r="XM63" i="2"/>
  <c r="XM55" i="2"/>
  <c r="XM57" i="2"/>
  <c r="XM58" i="2"/>
  <c r="XM59" i="2"/>
  <c r="XM50" i="2"/>
  <c r="XM61" i="2"/>
  <c r="XM54" i="2"/>
  <c r="XM56" i="2"/>
  <c r="XM48" i="2"/>
  <c r="XM47" i="2"/>
  <c r="XM53" i="2"/>
  <c r="XM49" i="2"/>
  <c r="XM46" i="2"/>
  <c r="XM52" i="2"/>
  <c r="XM51" i="2"/>
  <c r="XM43" i="2"/>
  <c r="XM39" i="2"/>
  <c r="XM40" i="2"/>
  <c r="XM45" i="2"/>
  <c r="XM44" i="2"/>
  <c r="XM41" i="2"/>
  <c r="XM34" i="2"/>
  <c r="XM42" i="2"/>
  <c r="XM38" i="2"/>
  <c r="XM36" i="2"/>
  <c r="XM37" i="2"/>
  <c r="XS98" i="2"/>
  <c r="XS96" i="2"/>
  <c r="XS95" i="2"/>
  <c r="XS97" i="2"/>
  <c r="XS94" i="2"/>
  <c r="XS93" i="2"/>
  <c r="XS91" i="2"/>
  <c r="XS90" i="2"/>
  <c r="XS92" i="2"/>
  <c r="XS86" i="2"/>
  <c r="XS88" i="2"/>
  <c r="XS87" i="2"/>
  <c r="XS89" i="2"/>
  <c r="XS85" i="2"/>
  <c r="XS82" i="2"/>
  <c r="XS80" i="2"/>
  <c r="XS83" i="2"/>
  <c r="XS81" i="2"/>
  <c r="XS79" i="2"/>
  <c r="XS84" i="2"/>
  <c r="XS77" i="2"/>
  <c r="XS78" i="2"/>
  <c r="XS76" i="2"/>
  <c r="XS72" i="2"/>
  <c r="XS75" i="2"/>
  <c r="XS68" i="2"/>
  <c r="XS69" i="2"/>
  <c r="XS64" i="2"/>
  <c r="XS71" i="2"/>
  <c r="XS70" i="2"/>
  <c r="XS65" i="2"/>
  <c r="XS73" i="2"/>
  <c r="XS66" i="2"/>
  <c r="XS60" i="2"/>
  <c r="XS62" i="2"/>
  <c r="XS55" i="2"/>
  <c r="XS57" i="2"/>
  <c r="XS58" i="2"/>
  <c r="XS63" i="2"/>
  <c r="XS59" i="2"/>
  <c r="XS61" i="2"/>
  <c r="XS50" i="2"/>
  <c r="XS56" i="2"/>
  <c r="XS49" i="2"/>
  <c r="XS47" i="2"/>
  <c r="XS54" i="2"/>
  <c r="XS52" i="2"/>
  <c r="XS51" i="2"/>
  <c r="XS48" i="2"/>
  <c r="XS45" i="2"/>
  <c r="XS44" i="2"/>
  <c r="XS42" i="2"/>
  <c r="XS39" i="2"/>
  <c r="XS46" i="2"/>
  <c r="XS43" i="2"/>
  <c r="XS40" i="2"/>
  <c r="XS53" i="2"/>
  <c r="XS34" i="2"/>
  <c r="XS41" i="2"/>
  <c r="XS36" i="2"/>
  <c r="XS38" i="2"/>
  <c r="XS37" i="2"/>
  <c r="XY98" i="2"/>
  <c r="XY97" i="2"/>
  <c r="XY96" i="2"/>
  <c r="XY95" i="2"/>
  <c r="XY94" i="2"/>
  <c r="XY92" i="2"/>
  <c r="XY90" i="2"/>
  <c r="XY91" i="2"/>
  <c r="XY93" i="2"/>
  <c r="XY89" i="2"/>
  <c r="XY86" i="2"/>
  <c r="XY87" i="2"/>
  <c r="XY88" i="2"/>
  <c r="XY85" i="2"/>
  <c r="XY83" i="2"/>
  <c r="XY84" i="2"/>
  <c r="XY82" i="2"/>
  <c r="XY80" i="2"/>
  <c r="XY81" i="2"/>
  <c r="XY79" i="2"/>
  <c r="XY77" i="2"/>
  <c r="XY78" i="2"/>
  <c r="XY76" i="2"/>
  <c r="XY72" i="2"/>
  <c r="XY75" i="2"/>
  <c r="XY68" i="2"/>
  <c r="XY69" i="2"/>
  <c r="XY64" i="2"/>
  <c r="XY73" i="2"/>
  <c r="XY65" i="2"/>
  <c r="XY66" i="2"/>
  <c r="XY60" i="2"/>
  <c r="XY62" i="2"/>
  <c r="XY70" i="2"/>
  <c r="XY55" i="2"/>
  <c r="XY63" i="2"/>
  <c r="XY57" i="2"/>
  <c r="XY71" i="2"/>
  <c r="XY61" i="2"/>
  <c r="XY58" i="2"/>
  <c r="XY59" i="2"/>
  <c r="XY50" i="2"/>
  <c r="XY54" i="2"/>
  <c r="XY48" i="2"/>
  <c r="XY47" i="2"/>
  <c r="XY49" i="2"/>
  <c r="XY56" i="2"/>
  <c r="XY53" i="2"/>
  <c r="XY52" i="2"/>
  <c r="XY51" i="2"/>
  <c r="XY46" i="2"/>
  <c r="XY44" i="2"/>
  <c r="XY42" i="2"/>
  <c r="XY39" i="2"/>
  <c r="XY40" i="2"/>
  <c r="XY38" i="2"/>
  <c r="XY41" i="2"/>
  <c r="XY34" i="2"/>
  <c r="XY45" i="2"/>
  <c r="XY43" i="2"/>
  <c r="XY36" i="2"/>
  <c r="XY37" i="2"/>
  <c r="YE98" i="2"/>
  <c r="YE97" i="2"/>
  <c r="YE96" i="2"/>
  <c r="YE95" i="2"/>
  <c r="YE94" i="2"/>
  <c r="YE92" i="2"/>
  <c r="YE91" i="2"/>
  <c r="YE90" i="2"/>
  <c r="YE93" i="2"/>
  <c r="YE86" i="2"/>
  <c r="YE87" i="2"/>
  <c r="YE89" i="2"/>
  <c r="YE88" i="2"/>
  <c r="YE85" i="2"/>
  <c r="YE82" i="2"/>
  <c r="YE80" i="2"/>
  <c r="YE83" i="2"/>
  <c r="YE81" i="2"/>
  <c r="YE79" i="2"/>
  <c r="YE84" i="2"/>
  <c r="YE77" i="2"/>
  <c r="YE78" i="2"/>
  <c r="YE76" i="2"/>
  <c r="YE72" i="2"/>
  <c r="YE75" i="2"/>
  <c r="YE68" i="2"/>
  <c r="YE69" i="2"/>
  <c r="YE73" i="2"/>
  <c r="YE64" i="2"/>
  <c r="YE65" i="2"/>
  <c r="YE66" i="2"/>
  <c r="YE60" i="2"/>
  <c r="YE71" i="2"/>
  <c r="YE70" i="2"/>
  <c r="YE62" i="2"/>
  <c r="YE63" i="2"/>
  <c r="YE55" i="2"/>
  <c r="YE57" i="2"/>
  <c r="YE58" i="2"/>
  <c r="YE59" i="2"/>
  <c r="YE61" i="2"/>
  <c r="YE50" i="2"/>
  <c r="YE56" i="2"/>
  <c r="YE49" i="2"/>
  <c r="YE47" i="2"/>
  <c r="YE53" i="2"/>
  <c r="YE51" i="2"/>
  <c r="YE43" i="2"/>
  <c r="YE52" i="2"/>
  <c r="YE54" i="2"/>
  <c r="YE45" i="2"/>
  <c r="YE39" i="2"/>
  <c r="YE48" i="2"/>
  <c r="YE44" i="2"/>
  <c r="YE42" i="2"/>
  <c r="YE40" i="2"/>
  <c r="YE46" i="2"/>
  <c r="YE41" i="2"/>
  <c r="YE34" i="2"/>
  <c r="YE36" i="2"/>
  <c r="YE37" i="2"/>
  <c r="YK98" i="2"/>
  <c r="YK97" i="2"/>
  <c r="YK96" i="2"/>
  <c r="YK95" i="2"/>
  <c r="YK94" i="2"/>
  <c r="YK93" i="2"/>
  <c r="YK92" i="2"/>
  <c r="YK91" i="2"/>
  <c r="YK90" i="2"/>
  <c r="YK89" i="2"/>
  <c r="YK86" i="2"/>
  <c r="YK88" i="2"/>
  <c r="YK87" i="2"/>
  <c r="YK85" i="2"/>
  <c r="YK83" i="2"/>
  <c r="YK84" i="2"/>
  <c r="YK82" i="2"/>
  <c r="YK80" i="2"/>
  <c r="YK81" i="2"/>
  <c r="YK79" i="2"/>
  <c r="YK77" i="2"/>
  <c r="YK78" i="2"/>
  <c r="YK76" i="2"/>
  <c r="YK72" i="2"/>
  <c r="YK75" i="2"/>
  <c r="YK68" i="2"/>
  <c r="YK69" i="2"/>
  <c r="YK64" i="2"/>
  <c r="YK71" i="2"/>
  <c r="YK70" i="2"/>
  <c r="YK65" i="2"/>
  <c r="YK66" i="2"/>
  <c r="YK60" i="2"/>
  <c r="YK62" i="2"/>
  <c r="YK55" i="2"/>
  <c r="YK57" i="2"/>
  <c r="YK73" i="2"/>
  <c r="YK58" i="2"/>
  <c r="YK63" i="2"/>
  <c r="YK59" i="2"/>
  <c r="YK50" i="2"/>
  <c r="YK56" i="2"/>
  <c r="YK54" i="2"/>
  <c r="YK61" i="2"/>
  <c r="YK48" i="2"/>
  <c r="YK47" i="2"/>
  <c r="YK52" i="2"/>
  <c r="YK49" i="2"/>
  <c r="YK51" i="2"/>
  <c r="YK46" i="2"/>
  <c r="YK45" i="2"/>
  <c r="YK39" i="2"/>
  <c r="YK53" i="2"/>
  <c r="YK40" i="2"/>
  <c r="YK43" i="2"/>
  <c r="YK42" i="2"/>
  <c r="YK38" i="2"/>
  <c r="YK34" i="2"/>
  <c r="YK41" i="2"/>
  <c r="YK36" i="2"/>
  <c r="YK44" i="2"/>
  <c r="YK37" i="2"/>
  <c r="YQ98" i="2"/>
  <c r="YQ97" i="2"/>
  <c r="YQ96" i="2"/>
  <c r="YQ95" i="2"/>
  <c r="YQ92" i="2"/>
  <c r="YQ93" i="2"/>
  <c r="YQ94" i="2"/>
  <c r="YQ90" i="2"/>
  <c r="YQ91" i="2"/>
  <c r="YQ86" i="2"/>
  <c r="YQ87" i="2"/>
  <c r="YQ89" i="2"/>
  <c r="YQ88" i="2"/>
  <c r="YQ85" i="2"/>
  <c r="YQ82" i="2"/>
  <c r="YQ80" i="2"/>
  <c r="YQ83" i="2"/>
  <c r="YQ81" i="2"/>
  <c r="YQ79" i="2"/>
  <c r="YQ84" i="2"/>
  <c r="YQ77" i="2"/>
  <c r="YQ78" i="2"/>
  <c r="YQ76" i="2"/>
  <c r="YQ72" i="2"/>
  <c r="YQ75" i="2"/>
  <c r="YQ68" i="2"/>
  <c r="YQ69" i="2"/>
  <c r="YQ64" i="2"/>
  <c r="YQ65" i="2"/>
  <c r="YQ66" i="2"/>
  <c r="YQ60" i="2"/>
  <c r="YQ73" i="2"/>
  <c r="YQ62" i="2"/>
  <c r="YQ55" i="2"/>
  <c r="YQ71" i="2"/>
  <c r="YQ63" i="2"/>
  <c r="YQ57" i="2"/>
  <c r="YQ61" i="2"/>
  <c r="YQ58" i="2"/>
  <c r="YQ59" i="2"/>
  <c r="YQ50" i="2"/>
  <c r="YQ47" i="2"/>
  <c r="YQ49" i="2"/>
  <c r="YQ70" i="2"/>
  <c r="YQ56" i="2"/>
  <c r="YQ51" i="2"/>
  <c r="YQ54" i="2"/>
  <c r="YQ53" i="2"/>
  <c r="YQ52" i="2"/>
  <c r="YQ48" i="2"/>
  <c r="YQ46" i="2"/>
  <c r="YQ44" i="2"/>
  <c r="YQ42" i="2"/>
  <c r="YQ43" i="2"/>
  <c r="YQ39" i="2"/>
  <c r="YQ45" i="2"/>
  <c r="YQ40" i="2"/>
  <c r="YQ41" i="2"/>
  <c r="YQ34" i="2"/>
  <c r="YQ38" i="2"/>
  <c r="YQ36" i="2"/>
  <c r="YQ37" i="2"/>
  <c r="YW98" i="2"/>
  <c r="YW96" i="2"/>
  <c r="YW95" i="2"/>
  <c r="YW97" i="2"/>
  <c r="YW94" i="2"/>
  <c r="YW93" i="2"/>
  <c r="YW91" i="2"/>
  <c r="YW90" i="2"/>
  <c r="YW92" i="2"/>
  <c r="YW89" i="2"/>
  <c r="YW86" i="2"/>
  <c r="YW87" i="2"/>
  <c r="YW85" i="2"/>
  <c r="YW88" i="2"/>
  <c r="YW83" i="2"/>
  <c r="YW84" i="2"/>
  <c r="YW82" i="2"/>
  <c r="YW80" i="2"/>
  <c r="YW81" i="2"/>
  <c r="YW79" i="2"/>
  <c r="YW77" i="2"/>
  <c r="YW78" i="2"/>
  <c r="YW76" i="2"/>
  <c r="YW72" i="2"/>
  <c r="YW75" i="2"/>
  <c r="YW68" i="2"/>
  <c r="YW69" i="2"/>
  <c r="YW64" i="2"/>
  <c r="YW65" i="2"/>
  <c r="YW66" i="2"/>
  <c r="YW60" i="2"/>
  <c r="YW73" i="2"/>
  <c r="YW71" i="2"/>
  <c r="YW70" i="2"/>
  <c r="YW62" i="2"/>
  <c r="YW63" i="2"/>
  <c r="YW55" i="2"/>
  <c r="YW57" i="2"/>
  <c r="YW58" i="2"/>
  <c r="YW59" i="2"/>
  <c r="YW50" i="2"/>
  <c r="YW54" i="2"/>
  <c r="YW61" i="2"/>
  <c r="YW56" i="2"/>
  <c r="YW47" i="2"/>
  <c r="YW48" i="2"/>
  <c r="YW53" i="2"/>
  <c r="YW49" i="2"/>
  <c r="YW52" i="2"/>
  <c r="YW46" i="2"/>
  <c r="YW43" i="2"/>
  <c r="YW39" i="2"/>
  <c r="YW51" i="2"/>
  <c r="YW40" i="2"/>
  <c r="YW45" i="2"/>
  <c r="YW41" i="2"/>
  <c r="YW44" i="2"/>
  <c r="YW34" i="2"/>
  <c r="YW38" i="2"/>
  <c r="YW36" i="2"/>
  <c r="YW42" i="2"/>
  <c r="YW37" i="2"/>
  <c r="ZC98" i="2"/>
  <c r="ZC96" i="2"/>
  <c r="ZC97" i="2"/>
  <c r="ZC95" i="2"/>
  <c r="ZC93" i="2"/>
  <c r="ZC94" i="2"/>
  <c r="ZC91" i="2"/>
  <c r="ZC90" i="2"/>
  <c r="ZC86" i="2"/>
  <c r="ZC92" i="2"/>
  <c r="ZC88" i="2"/>
  <c r="ZC87" i="2"/>
  <c r="ZC89" i="2"/>
  <c r="ZC85" i="2"/>
  <c r="ZC82" i="2"/>
  <c r="ZC80" i="2"/>
  <c r="ZC83" i="2"/>
  <c r="ZC81" i="2"/>
  <c r="ZC79" i="2"/>
  <c r="ZC84" i="2"/>
  <c r="ZC77" i="2"/>
  <c r="ZC78" i="2"/>
  <c r="ZC76" i="2"/>
  <c r="ZC72" i="2"/>
  <c r="ZC75" i="2"/>
  <c r="ZC68" i="2"/>
  <c r="ZC69" i="2"/>
  <c r="ZC64" i="2"/>
  <c r="ZC71" i="2"/>
  <c r="ZC70" i="2"/>
  <c r="ZC65" i="2"/>
  <c r="ZC73" i="2"/>
  <c r="ZC66" i="2"/>
  <c r="ZC60" i="2"/>
  <c r="ZC62" i="2"/>
  <c r="ZC55" i="2"/>
  <c r="ZC57" i="2"/>
  <c r="ZC58" i="2"/>
  <c r="ZC63" i="2"/>
  <c r="ZC59" i="2"/>
  <c r="ZC50" i="2"/>
  <c r="ZC56" i="2"/>
  <c r="ZC61" i="2"/>
  <c r="ZC47" i="2"/>
  <c r="ZC49" i="2"/>
  <c r="ZC54" i="2"/>
  <c r="ZC52" i="2"/>
  <c r="ZC51" i="2"/>
  <c r="ZC48" i="2"/>
  <c r="ZC46" i="2"/>
  <c r="ZC45" i="2"/>
  <c r="ZC44" i="2"/>
  <c r="ZC42" i="2"/>
  <c r="ZC53" i="2"/>
  <c r="ZC39" i="2"/>
  <c r="ZC43" i="2"/>
  <c r="ZC40" i="2"/>
  <c r="ZC34" i="2"/>
  <c r="ZC41" i="2"/>
  <c r="ZC36" i="2"/>
  <c r="ZC38" i="2"/>
  <c r="ZC37" i="2"/>
  <c r="ZI98" i="2"/>
  <c r="ZI97" i="2"/>
  <c r="ZI96" i="2"/>
  <c r="ZI95" i="2"/>
  <c r="ZI92" i="2"/>
  <c r="ZI93" i="2"/>
  <c r="ZI90" i="2"/>
  <c r="ZI91" i="2"/>
  <c r="ZI89" i="2"/>
  <c r="ZI86" i="2"/>
  <c r="ZI87" i="2"/>
  <c r="ZI88" i="2"/>
  <c r="ZI94" i="2"/>
  <c r="ZI85" i="2"/>
  <c r="ZI83" i="2"/>
  <c r="ZI84" i="2"/>
  <c r="ZI82" i="2"/>
  <c r="ZI80" i="2"/>
  <c r="ZI81" i="2"/>
  <c r="ZI79" i="2"/>
  <c r="ZI77" i="2"/>
  <c r="ZI78" i="2"/>
  <c r="ZI76" i="2"/>
  <c r="ZI72" i="2"/>
  <c r="ZI75" i="2"/>
  <c r="ZI68" i="2"/>
  <c r="ZI69" i="2"/>
  <c r="ZI64" i="2"/>
  <c r="ZI73" i="2"/>
  <c r="ZI65" i="2"/>
  <c r="ZI66" i="2"/>
  <c r="ZI60" i="2"/>
  <c r="ZI62" i="2"/>
  <c r="ZI55" i="2"/>
  <c r="ZI63" i="2"/>
  <c r="ZI57" i="2"/>
  <c r="ZI61" i="2"/>
  <c r="ZI58" i="2"/>
  <c r="ZI70" i="2"/>
  <c r="ZI59" i="2"/>
  <c r="ZI71" i="2"/>
  <c r="ZI50" i="2"/>
  <c r="ZI54" i="2"/>
  <c r="ZI47" i="2"/>
  <c r="ZI48" i="2"/>
  <c r="ZI49" i="2"/>
  <c r="ZI53" i="2"/>
  <c r="ZI56" i="2"/>
  <c r="ZI51" i="2"/>
  <c r="ZI44" i="2"/>
  <c r="ZI42" i="2"/>
  <c r="ZI39" i="2"/>
  <c r="ZI46" i="2"/>
  <c r="ZI40" i="2"/>
  <c r="ZI52" i="2"/>
  <c r="ZI38" i="2"/>
  <c r="ZI41" i="2"/>
  <c r="ZI34" i="2"/>
  <c r="ZI45" i="2"/>
  <c r="ZI36" i="2"/>
  <c r="ZI43" i="2"/>
  <c r="ZI37" i="2"/>
  <c r="ZO98" i="2"/>
  <c r="ZO97" i="2"/>
  <c r="ZO96" i="2"/>
  <c r="ZO95" i="2"/>
  <c r="ZO94" i="2"/>
  <c r="ZO92" i="2"/>
  <c r="ZO91" i="2"/>
  <c r="ZO90" i="2"/>
  <c r="ZO86" i="2"/>
  <c r="ZO87" i="2"/>
  <c r="ZO93" i="2"/>
  <c r="ZO89" i="2"/>
  <c r="ZO85" i="2"/>
  <c r="ZO88" i="2"/>
  <c r="ZO82" i="2"/>
  <c r="ZO80" i="2"/>
  <c r="ZO83" i="2"/>
  <c r="ZO81" i="2"/>
  <c r="ZO79" i="2"/>
  <c r="ZO84" i="2"/>
  <c r="ZO77" i="2"/>
  <c r="ZO78" i="2"/>
  <c r="ZO76" i="2"/>
  <c r="ZO72" i="2"/>
  <c r="ZO75" i="2"/>
  <c r="ZO68" i="2"/>
  <c r="ZO69" i="2"/>
  <c r="ZO73" i="2"/>
  <c r="ZO64" i="2"/>
  <c r="ZO65" i="2"/>
  <c r="ZO66" i="2"/>
  <c r="ZO60" i="2"/>
  <c r="ZO71" i="2"/>
  <c r="ZO70" i="2"/>
  <c r="ZO62" i="2"/>
  <c r="ZO63" i="2"/>
  <c r="ZO55" i="2"/>
  <c r="ZO57" i="2"/>
  <c r="ZO58" i="2"/>
  <c r="ZO59" i="2"/>
  <c r="ZO50" i="2"/>
  <c r="ZO61" i="2"/>
  <c r="ZO56" i="2"/>
  <c r="ZO47" i="2"/>
  <c r="ZO49" i="2"/>
  <c r="ZO53" i="2"/>
  <c r="ZO51" i="2"/>
  <c r="ZO48" i="2"/>
  <c r="ZO43" i="2"/>
  <c r="ZO54" i="2"/>
  <c r="ZO46" i="2"/>
  <c r="ZO45" i="2"/>
  <c r="ZO39" i="2"/>
  <c r="ZO52" i="2"/>
  <c r="ZO44" i="2"/>
  <c r="ZO42" i="2"/>
  <c r="ZO40" i="2"/>
  <c r="ZO41" i="2"/>
  <c r="ZO34" i="2"/>
  <c r="ZO36" i="2"/>
  <c r="ZO37" i="2"/>
  <c r="ZU98" i="2"/>
  <c r="ZU97" i="2"/>
  <c r="ZU96" i="2"/>
  <c r="ZU95" i="2"/>
  <c r="ZU93" i="2"/>
  <c r="ZU94" i="2"/>
  <c r="ZU91" i="2"/>
  <c r="ZU90" i="2"/>
  <c r="ZU89" i="2"/>
  <c r="ZU86" i="2"/>
  <c r="ZU88" i="2"/>
  <c r="ZU87" i="2"/>
  <c r="ZU85" i="2"/>
  <c r="ZU92" i="2"/>
  <c r="ZU83" i="2"/>
  <c r="ZU84" i="2"/>
  <c r="ZU82" i="2"/>
  <c r="ZU80" i="2"/>
  <c r="ZU81" i="2"/>
  <c r="ZU79" i="2"/>
  <c r="ZU77" i="2"/>
  <c r="ZU78" i="2"/>
  <c r="ZU76" i="2"/>
  <c r="ZU72" i="2"/>
  <c r="ZU75" i="2"/>
  <c r="ZU68" i="2"/>
  <c r="ZU69" i="2"/>
  <c r="ZU64" i="2"/>
  <c r="ZU71" i="2"/>
  <c r="ZU70" i="2"/>
  <c r="ZU65" i="2"/>
  <c r="ZU66" i="2"/>
  <c r="ZU60" i="2"/>
  <c r="ZU62" i="2"/>
  <c r="ZU55" i="2"/>
  <c r="ZU73" i="2"/>
  <c r="ZU57" i="2"/>
  <c r="ZU58" i="2"/>
  <c r="ZU63" i="2"/>
  <c r="ZU59" i="2"/>
  <c r="ZU61" i="2"/>
  <c r="ZU50" i="2"/>
  <c r="ZU56" i="2"/>
  <c r="ZU54" i="2"/>
  <c r="ZU47" i="2"/>
  <c r="ZU48" i="2"/>
  <c r="ZU52" i="2"/>
  <c r="ZU49" i="2"/>
  <c r="ZU53" i="2"/>
  <c r="ZU51" i="2"/>
  <c r="ZU45" i="2"/>
  <c r="ZU39" i="2"/>
  <c r="ZU46" i="2"/>
  <c r="ZU40" i="2"/>
  <c r="ZU44" i="2"/>
  <c r="ZU43" i="2"/>
  <c r="ZU38" i="2"/>
  <c r="ZU34" i="2"/>
  <c r="ZU42" i="2"/>
  <c r="ZU41" i="2"/>
  <c r="ZU36" i="2"/>
  <c r="ZU37" i="2"/>
  <c r="AAA98" i="2"/>
  <c r="AAA96" i="2"/>
  <c r="AAA97" i="2"/>
  <c r="AAA95" i="2"/>
  <c r="AAA94" i="2"/>
  <c r="AAA93" i="2"/>
  <c r="AAA92" i="2"/>
  <c r="AAA90" i="2"/>
  <c r="AAA91" i="2"/>
  <c r="AAA86" i="2"/>
  <c r="AAA87" i="2"/>
  <c r="AAA89" i="2"/>
  <c r="AAA88" i="2"/>
  <c r="AAA85" i="2"/>
  <c r="AAA82" i="2"/>
  <c r="AAA80" i="2"/>
  <c r="AAA83" i="2"/>
  <c r="AAA81" i="2"/>
  <c r="AAA79" i="2"/>
  <c r="AAA84" i="2"/>
  <c r="AAA77" i="2"/>
  <c r="AAA78" i="2"/>
  <c r="AAA76" i="2"/>
  <c r="AAA72" i="2"/>
  <c r="AAA75" i="2"/>
  <c r="AAA68" i="2"/>
  <c r="AAA69" i="2"/>
  <c r="AAA64" i="2"/>
  <c r="AAA65" i="2"/>
  <c r="AAA66" i="2"/>
  <c r="AAA60" i="2"/>
  <c r="AAA73" i="2"/>
  <c r="AAA62" i="2"/>
  <c r="AAA71" i="2"/>
  <c r="AAA55" i="2"/>
  <c r="AAA63" i="2"/>
  <c r="AAA57" i="2"/>
  <c r="AAA70" i="2"/>
  <c r="AAA61" i="2"/>
  <c r="AAA58" i="2"/>
  <c r="AAA59" i="2"/>
  <c r="AAA50" i="2"/>
  <c r="AAA47" i="2"/>
  <c r="AAA49" i="2"/>
  <c r="AAA51" i="2"/>
  <c r="AAA56" i="2"/>
  <c r="AAA54" i="2"/>
  <c r="AAA53" i="2"/>
  <c r="AAA52" i="2"/>
  <c r="AAA44" i="2"/>
  <c r="AAA42" i="2"/>
  <c r="AAA48" i="2"/>
  <c r="AAA46" i="2"/>
  <c r="AAA43" i="2"/>
  <c r="AAA39" i="2"/>
  <c r="AAA45" i="2"/>
  <c r="AAA40" i="2"/>
  <c r="AAA41" i="2"/>
  <c r="AAA34" i="2"/>
  <c r="AAA38" i="2"/>
  <c r="AAA36" i="2"/>
  <c r="AAA37" i="2"/>
  <c r="AAG98" i="2"/>
  <c r="AAG97" i="2"/>
  <c r="AAG96" i="2"/>
  <c r="AAG95" i="2"/>
  <c r="AAG94" i="2"/>
  <c r="AAG93" i="2"/>
  <c r="AAG91" i="2"/>
  <c r="AAG90" i="2"/>
  <c r="AAG89" i="2"/>
  <c r="AAG86" i="2"/>
  <c r="AAG87" i="2"/>
  <c r="AAG92" i="2"/>
  <c r="AAG88" i="2"/>
  <c r="AAG85" i="2"/>
  <c r="AAG83" i="2"/>
  <c r="AAG84" i="2"/>
  <c r="AAG82" i="2"/>
  <c r="AAG80" i="2"/>
  <c r="AAG81" i="2"/>
  <c r="AAG79" i="2"/>
  <c r="AAG77" i="2"/>
  <c r="AAG78" i="2"/>
  <c r="AAG76" i="2"/>
  <c r="AAG72" i="2"/>
  <c r="AAG75" i="2"/>
  <c r="AAG68" i="2"/>
  <c r="AAG69" i="2"/>
  <c r="AAG64" i="2"/>
  <c r="AAG65" i="2"/>
  <c r="AAG66" i="2"/>
  <c r="AAG60" i="2"/>
  <c r="AAG73" i="2"/>
  <c r="AAG71" i="2"/>
  <c r="AAG70" i="2"/>
  <c r="AAG62" i="2"/>
  <c r="AAG63" i="2"/>
  <c r="AAG55" i="2"/>
  <c r="AAG57" i="2"/>
  <c r="AAG58" i="2"/>
  <c r="AAG59" i="2"/>
  <c r="AAG61" i="2"/>
  <c r="AAG50" i="2"/>
  <c r="AAG54" i="2"/>
  <c r="AAG56" i="2"/>
  <c r="AAG47" i="2"/>
  <c r="AAG48" i="2"/>
  <c r="AAG53" i="2"/>
  <c r="AAG49" i="2"/>
  <c r="AAG51" i="2"/>
  <c r="AAG52" i="2"/>
  <c r="AAG43" i="2"/>
  <c r="AAG39" i="2"/>
  <c r="AAG40" i="2"/>
  <c r="AAG46" i="2"/>
  <c r="AAG45" i="2"/>
  <c r="AAG41" i="2"/>
  <c r="AAG42" i="2"/>
  <c r="AAG34" i="2"/>
  <c r="AAG44" i="2"/>
  <c r="AAG38" i="2"/>
  <c r="AAG36" i="2"/>
  <c r="AAG37" i="2"/>
  <c r="AAM98" i="2"/>
  <c r="AAM96" i="2"/>
  <c r="AAM95" i="2"/>
  <c r="AAM97" i="2"/>
  <c r="AAM94" i="2"/>
  <c r="AAM92" i="2"/>
  <c r="AAM93" i="2"/>
  <c r="AAM91" i="2"/>
  <c r="AAM90" i="2"/>
  <c r="AAM86" i="2"/>
  <c r="AAM88" i="2"/>
  <c r="AAM87" i="2"/>
  <c r="AAM89" i="2"/>
  <c r="AAM85" i="2"/>
  <c r="AAM82" i="2"/>
  <c r="AAM80" i="2"/>
  <c r="AAM83" i="2"/>
  <c r="AAM81" i="2"/>
  <c r="AAM79" i="2"/>
  <c r="AAM84" i="2"/>
  <c r="AAM77" i="2"/>
  <c r="AAM78" i="2"/>
  <c r="AAM76" i="2"/>
  <c r="AAM72" i="2"/>
  <c r="AAM75" i="2"/>
  <c r="AAM68" i="2"/>
  <c r="AAM69" i="2"/>
  <c r="AAM64" i="2"/>
  <c r="AAM71" i="2"/>
  <c r="AAM70" i="2"/>
  <c r="AAM65" i="2"/>
  <c r="AAM73" i="2"/>
  <c r="AAM66" i="2"/>
  <c r="AAM60" i="2"/>
  <c r="AAM62" i="2"/>
  <c r="AAM55" i="2"/>
  <c r="AAM57" i="2"/>
  <c r="AAM58" i="2"/>
  <c r="AAM63" i="2"/>
  <c r="AAM59" i="2"/>
  <c r="AAM50" i="2"/>
  <c r="AAM56" i="2"/>
  <c r="AAM47" i="2"/>
  <c r="AAM49" i="2"/>
  <c r="AAM54" i="2"/>
  <c r="AAM52" i="2"/>
  <c r="AAM51" i="2"/>
  <c r="AAM61" i="2"/>
  <c r="AAM48" i="2"/>
  <c r="AAM45" i="2"/>
  <c r="AAM53" i="2"/>
  <c r="AAM46" i="2"/>
  <c r="AAM44" i="2"/>
  <c r="AAM42" i="2"/>
  <c r="AAM39" i="2"/>
  <c r="AAM43" i="2"/>
  <c r="AAM40" i="2"/>
  <c r="AAM34" i="2"/>
  <c r="AAM41" i="2"/>
  <c r="AAM36" i="2"/>
  <c r="AAM38" i="2"/>
  <c r="AAM37" i="2"/>
  <c r="AAS98" i="2"/>
  <c r="AAS97" i="2"/>
  <c r="AAS96" i="2"/>
  <c r="AAS95" i="2"/>
  <c r="AAS94" i="2"/>
  <c r="AAS93" i="2"/>
  <c r="AAS92" i="2"/>
  <c r="AAS90" i="2"/>
  <c r="AAS91" i="2"/>
  <c r="AAS89" i="2"/>
  <c r="AAS86" i="2"/>
  <c r="AAS87" i="2"/>
  <c r="AAS85" i="2"/>
  <c r="AAS88" i="2"/>
  <c r="AAS83" i="2"/>
  <c r="AAS84" i="2"/>
  <c r="AAS82" i="2"/>
  <c r="AAS80" i="2"/>
  <c r="AAS81" i="2"/>
  <c r="AAS79" i="2"/>
  <c r="AAS77" i="2"/>
  <c r="AAS78" i="2"/>
  <c r="AAS76" i="2"/>
  <c r="AAS72" i="2"/>
  <c r="AAS75" i="2"/>
  <c r="AAS68" i="2"/>
  <c r="AAS69" i="2"/>
  <c r="AAS64" i="2"/>
  <c r="AAS73" i="2"/>
  <c r="AAS65" i="2"/>
  <c r="AAS66" i="2"/>
  <c r="AAS60" i="2"/>
  <c r="AAS62" i="2"/>
  <c r="AAS55" i="2"/>
  <c r="AAS70" i="2"/>
  <c r="AAS63" i="2"/>
  <c r="AAS57" i="2"/>
  <c r="AAS61" i="2"/>
  <c r="AAS58" i="2"/>
  <c r="AAS59" i="2"/>
  <c r="AAS50" i="2"/>
  <c r="AAS54" i="2"/>
  <c r="AAS47" i="2"/>
  <c r="AAS48" i="2"/>
  <c r="AAS71" i="2"/>
  <c r="AAS56" i="2"/>
  <c r="AAS49" i="2"/>
  <c r="AAS53" i="2"/>
  <c r="AAS52" i="2"/>
  <c r="AAS46" i="2"/>
  <c r="AAS44" i="2"/>
  <c r="AAS42" i="2"/>
  <c r="AAS39" i="2"/>
  <c r="AAS40" i="2"/>
  <c r="AAS51" i="2"/>
  <c r="AAS38" i="2"/>
  <c r="AAS43" i="2"/>
  <c r="AAS41" i="2"/>
  <c r="AAS34" i="2"/>
  <c r="AAS36" i="2"/>
  <c r="AAS45" i="2"/>
  <c r="AAS37" i="2"/>
  <c r="AAY98" i="2"/>
  <c r="AAY97" i="2"/>
  <c r="AAY96" i="2"/>
  <c r="AAY95" i="2"/>
  <c r="AAY94" i="2"/>
  <c r="AAY93" i="2"/>
  <c r="AAY92" i="2"/>
  <c r="AAY91" i="2"/>
  <c r="AAY90" i="2"/>
  <c r="AAY86" i="2"/>
  <c r="AAY87" i="2"/>
  <c r="AAY85" i="2"/>
  <c r="AAY89" i="2"/>
  <c r="AAY88" i="2"/>
  <c r="AAY82" i="2"/>
  <c r="AAY80" i="2"/>
  <c r="AAY83" i="2"/>
  <c r="AAY81" i="2"/>
  <c r="AAY79" i="2"/>
  <c r="AAY84" i="2"/>
  <c r="AAY77" i="2"/>
  <c r="AAY78" i="2"/>
  <c r="AAY76" i="2"/>
  <c r="AAY72" i="2"/>
  <c r="AAY75" i="2"/>
  <c r="AAY68" i="2"/>
  <c r="AAY69" i="2"/>
  <c r="AAY73" i="2"/>
  <c r="AAY64" i="2"/>
  <c r="AAY65" i="2"/>
  <c r="AAY66" i="2"/>
  <c r="AAY60" i="2"/>
  <c r="AAY71" i="2"/>
  <c r="AAY70" i="2"/>
  <c r="AAY62" i="2"/>
  <c r="AAY63" i="2"/>
  <c r="AAY55" i="2"/>
  <c r="AAY57" i="2"/>
  <c r="AAY58" i="2"/>
  <c r="AAY59" i="2"/>
  <c r="AAY50" i="2"/>
  <c r="AAY61" i="2"/>
  <c r="AAY56" i="2"/>
  <c r="AAY47" i="2"/>
  <c r="AAY49" i="2"/>
  <c r="AAY53" i="2"/>
  <c r="AAY51" i="2"/>
  <c r="AAY54" i="2"/>
  <c r="AAY43" i="2"/>
  <c r="AAY52" i="2"/>
  <c r="AAY45" i="2"/>
  <c r="AAY46" i="2"/>
  <c r="AAY39" i="2"/>
  <c r="AAY48" i="2"/>
  <c r="AAY44" i="2"/>
  <c r="AAY42" i="2"/>
  <c r="AAY40" i="2"/>
  <c r="AAY41" i="2"/>
  <c r="AAY34" i="2"/>
  <c r="AAY36" i="2"/>
  <c r="AAY37" i="2"/>
  <c r="ABE98" i="2"/>
  <c r="ABE97" i="2"/>
  <c r="ABE96" i="2"/>
  <c r="ABE95" i="2"/>
  <c r="ABE93" i="2"/>
  <c r="ABE92" i="2"/>
  <c r="ABE94" i="2"/>
  <c r="ABE91" i="2"/>
  <c r="ABE90" i="2"/>
  <c r="ABE89" i="2"/>
  <c r="ABE86" i="2"/>
  <c r="ABE88" i="2"/>
  <c r="ABE87" i="2"/>
  <c r="ABE85" i="2"/>
  <c r="ABE83" i="2"/>
  <c r="ABE84" i="2"/>
  <c r="ABE82" i="2"/>
  <c r="ABE80" i="2"/>
  <c r="ABE81" i="2"/>
  <c r="ABE79" i="2"/>
  <c r="ABE77" i="2"/>
  <c r="ABE78" i="2"/>
  <c r="ABE76" i="2"/>
  <c r="ABE72" i="2"/>
  <c r="ABE75" i="2"/>
  <c r="ABE68" i="2"/>
  <c r="ABE69" i="2"/>
  <c r="ABE64" i="2"/>
  <c r="ABE71" i="2"/>
  <c r="ABE70" i="2"/>
  <c r="ABE65" i="2"/>
  <c r="ABE66" i="2"/>
  <c r="ABE60" i="2"/>
  <c r="ABE62" i="2"/>
  <c r="ABE55" i="2"/>
  <c r="ABE57" i="2"/>
  <c r="ABE58" i="2"/>
  <c r="ABE63" i="2"/>
  <c r="ABE59" i="2"/>
  <c r="ABE50" i="2"/>
  <c r="ABE56" i="2"/>
  <c r="ABE73" i="2"/>
  <c r="ABE61" i="2"/>
  <c r="ABE54" i="2"/>
  <c r="ABE47" i="2"/>
  <c r="ABE48" i="2"/>
  <c r="ABE52" i="2"/>
  <c r="ABE49" i="2"/>
  <c r="ABE53" i="2"/>
  <c r="ABE46" i="2"/>
  <c r="ABE45" i="2"/>
  <c r="ABE39" i="2"/>
  <c r="ABE51" i="2"/>
  <c r="ABE40" i="2"/>
  <c r="ABE42" i="2"/>
  <c r="ABE38" i="2"/>
  <c r="ABE34" i="2"/>
  <c r="ABE44" i="2"/>
  <c r="ABE43" i="2"/>
  <c r="ABE41" i="2"/>
  <c r="ABE36" i="2"/>
  <c r="ABE37" i="2"/>
  <c r="ABK98" i="2"/>
  <c r="ABK97" i="2"/>
  <c r="ABK96" i="2"/>
  <c r="ABK95" i="2"/>
  <c r="ABK94" i="2"/>
  <c r="ABK93" i="2"/>
  <c r="ABK92" i="2"/>
  <c r="ABK90" i="2"/>
  <c r="ABK91" i="2"/>
  <c r="ABK86" i="2"/>
  <c r="ABK87" i="2"/>
  <c r="ABK85" i="2"/>
  <c r="ABK89" i="2"/>
  <c r="ABK88" i="2"/>
  <c r="ABK82" i="2"/>
  <c r="ABK80" i="2"/>
  <c r="ABK83" i="2"/>
  <c r="ABK81" i="2"/>
  <c r="ABK79" i="2"/>
  <c r="ABK84" i="2"/>
  <c r="ABK77" i="2"/>
  <c r="ABK78" i="2"/>
  <c r="ABK76" i="2"/>
  <c r="ABK72" i="2"/>
  <c r="ABK75" i="2"/>
  <c r="ABK68" i="2"/>
  <c r="ABK69" i="2"/>
  <c r="ABK64" i="2"/>
  <c r="ABK65" i="2"/>
  <c r="ABK66" i="2"/>
  <c r="ABK60" i="2"/>
  <c r="ABK73" i="2"/>
  <c r="ABK62" i="2"/>
  <c r="ABK55" i="2"/>
  <c r="ABK63" i="2"/>
  <c r="ABK57" i="2"/>
  <c r="ABK61" i="2"/>
  <c r="ABK58" i="2"/>
  <c r="ABK71" i="2"/>
  <c r="ABK59" i="2"/>
  <c r="ABK50" i="2"/>
  <c r="ABK70" i="2"/>
  <c r="ABK47" i="2"/>
  <c r="ABK49" i="2"/>
  <c r="ABK51" i="2"/>
  <c r="ABK54" i="2"/>
  <c r="ABK53" i="2"/>
  <c r="ABK48" i="2"/>
  <c r="ABK56" i="2"/>
  <c r="ABK44" i="2"/>
  <c r="ABK42" i="2"/>
  <c r="ABK52" i="2"/>
  <c r="ABK43" i="2"/>
  <c r="ABK39" i="2"/>
  <c r="ABK37" i="2"/>
  <c r="ABK46" i="2"/>
  <c r="ABK40" i="2"/>
  <c r="ABK45" i="2"/>
  <c r="ABK41" i="2"/>
  <c r="ABK34" i="2"/>
  <c r="ABK38" i="2"/>
  <c r="ABK36" i="2"/>
  <c r="ABQ98" i="2"/>
  <c r="ABQ96" i="2"/>
  <c r="ABQ97" i="2"/>
  <c r="ABQ95" i="2"/>
  <c r="ABQ94" i="2"/>
  <c r="ABQ93" i="2"/>
  <c r="ABQ92" i="2"/>
  <c r="ABQ90" i="2"/>
  <c r="ABQ89" i="2"/>
  <c r="ABQ86" i="2"/>
  <c r="ABQ87" i="2"/>
  <c r="ABQ85" i="2"/>
  <c r="ABQ88" i="2"/>
  <c r="ABQ91" i="2"/>
  <c r="ABQ83" i="2"/>
  <c r="ABQ84" i="2"/>
  <c r="ABQ82" i="2"/>
  <c r="ABQ80" i="2"/>
  <c r="ABQ81" i="2"/>
  <c r="ABQ79" i="2"/>
  <c r="ABQ77" i="2"/>
  <c r="ABQ78" i="2"/>
  <c r="ABQ76" i="2"/>
  <c r="ABQ72" i="2"/>
  <c r="ABQ75" i="2"/>
  <c r="ABQ68" i="2"/>
  <c r="ABQ69" i="2"/>
  <c r="ABQ64" i="2"/>
  <c r="ABQ65" i="2"/>
  <c r="ABQ66" i="2"/>
  <c r="ABQ60" i="2"/>
  <c r="ABQ73" i="2"/>
  <c r="ABQ71" i="2"/>
  <c r="ABQ70" i="2"/>
  <c r="ABQ62" i="2"/>
  <c r="ABQ63" i="2"/>
  <c r="ABQ55" i="2"/>
  <c r="ABQ57" i="2"/>
  <c r="ABQ58" i="2"/>
  <c r="ABQ59" i="2"/>
  <c r="ABQ50" i="2"/>
  <c r="ABQ61" i="2"/>
  <c r="ABQ54" i="2"/>
  <c r="ABQ56" i="2"/>
  <c r="ABQ47" i="2"/>
  <c r="ABQ48" i="2"/>
  <c r="ABQ53" i="2"/>
  <c r="ABQ49" i="2"/>
  <c r="ABQ52" i="2"/>
  <c r="ABQ46" i="2"/>
  <c r="ABQ51" i="2"/>
  <c r="ABQ43" i="2"/>
  <c r="ABQ39" i="2"/>
  <c r="ABQ37" i="2"/>
  <c r="ABQ40" i="2"/>
  <c r="ABQ44" i="2"/>
  <c r="ABQ41" i="2"/>
  <c r="ABQ45" i="2"/>
  <c r="ABQ34" i="2"/>
  <c r="ABQ42" i="2"/>
  <c r="ABQ38" i="2"/>
  <c r="ABQ36" i="2"/>
  <c r="ABW98" i="2"/>
  <c r="ABW96" i="2"/>
  <c r="ABW97" i="2"/>
  <c r="ABW95" i="2"/>
  <c r="ABW94" i="2"/>
  <c r="ABW92" i="2"/>
  <c r="ABW93" i="2"/>
  <c r="ABW90" i="2"/>
  <c r="ABW91" i="2"/>
  <c r="ABW86" i="2"/>
  <c r="ABW88" i="2"/>
  <c r="ABW87" i="2"/>
  <c r="ABW85" i="2"/>
  <c r="ABW89" i="2"/>
  <c r="ABW82" i="2"/>
  <c r="ABW80" i="2"/>
  <c r="ABW83" i="2"/>
  <c r="ABW81" i="2"/>
  <c r="ABW79" i="2"/>
  <c r="ABW84" i="2"/>
  <c r="ABW77" i="2"/>
  <c r="ABW78" i="2"/>
  <c r="ABW76" i="2"/>
  <c r="ABW72" i="2"/>
  <c r="ABW75" i="2"/>
  <c r="ABW68" i="2"/>
  <c r="ABW69" i="2"/>
  <c r="ABW64" i="2"/>
  <c r="ABW71" i="2"/>
  <c r="ABW70" i="2"/>
  <c r="ABW65" i="2"/>
  <c r="ABW73" i="2"/>
  <c r="ABW66" i="2"/>
  <c r="ABW60" i="2"/>
  <c r="ABW62" i="2"/>
  <c r="ABW55" i="2"/>
  <c r="ABW57" i="2"/>
  <c r="ABW58" i="2"/>
  <c r="ABW63" i="2"/>
  <c r="ABW59" i="2"/>
  <c r="ABW61" i="2"/>
  <c r="ABW50" i="2"/>
  <c r="ABW56" i="2"/>
  <c r="ABW53" i="2"/>
  <c r="ABW47" i="2"/>
  <c r="ABW49" i="2"/>
  <c r="ABW54" i="2"/>
  <c r="ABW52" i="2"/>
  <c r="ABW51" i="2"/>
  <c r="ABW48" i="2"/>
  <c r="ABW44" i="2"/>
  <c r="ABW42" i="2"/>
  <c r="ABW45" i="2"/>
  <c r="ABW39" i="2"/>
  <c r="ABW37" i="2"/>
  <c r="ABW46" i="2"/>
  <c r="ABW43" i="2"/>
  <c r="ABW40" i="2"/>
  <c r="ABW34" i="2"/>
  <c r="ABW41" i="2"/>
  <c r="ABW36" i="2"/>
  <c r="ABW38" i="2"/>
  <c r="ACC98" i="2"/>
  <c r="ACC97" i="2"/>
  <c r="ACC96" i="2"/>
  <c r="ACC95" i="2"/>
  <c r="ACC93" i="2"/>
  <c r="ACC92" i="2"/>
  <c r="ACC90" i="2"/>
  <c r="ACC94" i="2"/>
  <c r="ACC89" i="2"/>
  <c r="ACC86" i="2"/>
  <c r="ACC87" i="2"/>
  <c r="ACC85" i="2"/>
  <c r="ACC91" i="2"/>
  <c r="ACC88" i="2"/>
  <c r="ACC83" i="2"/>
  <c r="ACC84" i="2"/>
  <c r="ACC82" i="2"/>
  <c r="ACC80" i="2"/>
  <c r="ACC81" i="2"/>
  <c r="ACC79" i="2"/>
  <c r="ACC77" i="2"/>
  <c r="ACC78" i="2"/>
  <c r="ACC76" i="2"/>
  <c r="ACC72" i="2"/>
  <c r="ACC75" i="2"/>
  <c r="ACC68" i="2"/>
  <c r="ACC69" i="2"/>
  <c r="ACC64" i="2"/>
  <c r="ACC73" i="2"/>
  <c r="ACC65" i="2"/>
  <c r="ACC66" i="2"/>
  <c r="ACC60" i="2"/>
  <c r="ACC62" i="2"/>
  <c r="ACC70" i="2"/>
  <c r="ACC55" i="2"/>
  <c r="ACC63" i="2"/>
  <c r="ACC57" i="2"/>
  <c r="ACC71" i="2"/>
  <c r="ACC61" i="2"/>
  <c r="ACC58" i="2"/>
  <c r="ACC59" i="2"/>
  <c r="ACC50" i="2"/>
  <c r="ACC54" i="2"/>
  <c r="ACC47" i="2"/>
  <c r="ACC48" i="2"/>
  <c r="ACC49" i="2"/>
  <c r="ACC56" i="2"/>
  <c r="ACC52" i="2"/>
  <c r="ACC45" i="2"/>
  <c r="ACC53" i="2"/>
  <c r="ACC51" i="2"/>
  <c r="ACC46" i="2"/>
  <c r="ACC44" i="2"/>
  <c r="ACC42" i="2"/>
  <c r="ACC39" i="2"/>
  <c r="ACC37" i="2"/>
  <c r="ACC40" i="2"/>
  <c r="ACC38" i="2"/>
  <c r="ACC41" i="2"/>
  <c r="ACC34" i="2"/>
  <c r="ACC43" i="2"/>
  <c r="ACC36" i="2"/>
  <c r="ACI98" i="2"/>
  <c r="ACI97" i="2"/>
  <c r="ACI96" i="2"/>
  <c r="ACI95" i="2"/>
  <c r="ACI94" i="2"/>
  <c r="ACI92" i="2"/>
  <c r="ACI93" i="2"/>
  <c r="ACI90" i="2"/>
  <c r="ACI91" i="2"/>
  <c r="ACI86" i="2"/>
  <c r="ACI87" i="2"/>
  <c r="ACI85" i="2"/>
  <c r="ACI89" i="2"/>
  <c r="ACI88" i="2"/>
  <c r="ACI82" i="2"/>
  <c r="ACI80" i="2"/>
  <c r="ACI83" i="2"/>
  <c r="ACI81" i="2"/>
  <c r="ACI79" i="2"/>
  <c r="ACI84" i="2"/>
  <c r="ACI77" i="2"/>
  <c r="ACI78" i="2"/>
  <c r="ACI76" i="2"/>
  <c r="ACI72" i="2"/>
  <c r="ACI75" i="2"/>
  <c r="ACI68" i="2"/>
  <c r="ACI69" i="2"/>
  <c r="ACI73" i="2"/>
  <c r="ACI64" i="2"/>
  <c r="ACI65" i="2"/>
  <c r="ACI66" i="2"/>
  <c r="ACI60" i="2"/>
  <c r="ACI71" i="2"/>
  <c r="ACI70" i="2"/>
  <c r="ACI62" i="2"/>
  <c r="ACI63" i="2"/>
  <c r="ACI55" i="2"/>
  <c r="ACI57" i="2"/>
  <c r="ACI58" i="2"/>
  <c r="ACI59" i="2"/>
  <c r="ACI61" i="2"/>
  <c r="ACI50" i="2"/>
  <c r="ACI53" i="2"/>
  <c r="ACI56" i="2"/>
  <c r="ACI47" i="2"/>
  <c r="ACI49" i="2"/>
  <c r="ACI51" i="2"/>
  <c r="ACI48" i="2"/>
  <c r="ACI54" i="2"/>
  <c r="ACI45" i="2"/>
  <c r="ACI43" i="2"/>
  <c r="ACI39" i="2"/>
  <c r="ACI37" i="2"/>
  <c r="ACI44" i="2"/>
  <c r="ACI42" i="2"/>
  <c r="ACI40" i="2"/>
  <c r="ACI52" i="2"/>
  <c r="ACI46" i="2"/>
  <c r="ACI41" i="2"/>
  <c r="ACI34" i="2"/>
  <c r="ACI36" i="2"/>
  <c r="ACO98" i="2"/>
  <c r="ACO97" i="2"/>
  <c r="ACO96" i="2"/>
  <c r="ACO95" i="2"/>
  <c r="ACO94" i="2"/>
  <c r="ACO93" i="2"/>
  <c r="ACO90" i="2"/>
  <c r="ACO92" i="2"/>
  <c r="ACO89" i="2"/>
  <c r="ACO86" i="2"/>
  <c r="ACO91" i="2"/>
  <c r="ACO88" i="2"/>
  <c r="ACO87" i="2"/>
  <c r="ACO85" i="2"/>
  <c r="ACO83" i="2"/>
  <c r="ACO84" i="2"/>
  <c r="ACO82" i="2"/>
  <c r="ACO80" i="2"/>
  <c r="ACO81" i="2"/>
  <c r="ACO79" i="2"/>
  <c r="ACO77" i="2"/>
  <c r="ACO78" i="2"/>
  <c r="ACO76" i="2"/>
  <c r="ACO72" i="2"/>
  <c r="ACO75" i="2"/>
  <c r="ACO68" i="2"/>
  <c r="ACO69" i="2"/>
  <c r="ACO64" i="2"/>
  <c r="ACO71" i="2"/>
  <c r="ACO70" i="2"/>
  <c r="ACO65" i="2"/>
  <c r="ACO66" i="2"/>
  <c r="ACO60" i="2"/>
  <c r="ACO62" i="2"/>
  <c r="ACO73" i="2"/>
  <c r="ACO55" i="2"/>
  <c r="ACO57" i="2"/>
  <c r="ACO58" i="2"/>
  <c r="ACO63" i="2"/>
  <c r="ACO59" i="2"/>
  <c r="ACO50" i="2"/>
  <c r="ACO56" i="2"/>
  <c r="ACO54" i="2"/>
  <c r="ACO47" i="2"/>
  <c r="ACO48" i="2"/>
  <c r="ACO52" i="2"/>
  <c r="ACO49" i="2"/>
  <c r="ACO61" i="2"/>
  <c r="ACO53" i="2"/>
  <c r="ACO51" i="2"/>
  <c r="ACO46" i="2"/>
  <c r="ACO45" i="2"/>
  <c r="ACO39" i="2"/>
  <c r="ACO37" i="2"/>
  <c r="ACO40" i="2"/>
  <c r="ACO43" i="2"/>
  <c r="ACO42" i="2"/>
  <c r="ACO38" i="2"/>
  <c r="ACO34" i="2"/>
  <c r="ACO41" i="2"/>
  <c r="ACO36" i="2"/>
  <c r="ACO44" i="2"/>
  <c r="ACU98" i="2"/>
  <c r="ACU97" i="2"/>
  <c r="ACU96" i="2"/>
  <c r="ACU95" i="2"/>
  <c r="ACU94" i="2"/>
  <c r="ACU92" i="2"/>
  <c r="ACU90" i="2"/>
  <c r="ACU93" i="2"/>
  <c r="ACU91" i="2"/>
  <c r="ACU86" i="2"/>
  <c r="ACU87" i="2"/>
  <c r="ACU85" i="2"/>
  <c r="ACU89" i="2"/>
  <c r="ACU88" i="2"/>
  <c r="ACU82" i="2"/>
  <c r="ACU80" i="2"/>
  <c r="ACU83" i="2"/>
  <c r="ACU81" i="2"/>
  <c r="ACU79" i="2"/>
  <c r="ACU84" i="2"/>
  <c r="ACU77" i="2"/>
  <c r="ACU78" i="2"/>
  <c r="ACU76" i="2"/>
  <c r="ACU72" i="2"/>
  <c r="ACU75" i="2"/>
  <c r="ACU68" i="2"/>
  <c r="ACU69" i="2"/>
  <c r="ACU64" i="2"/>
  <c r="ACU65" i="2"/>
  <c r="ACU66" i="2"/>
  <c r="ACU60" i="2"/>
  <c r="ACU73" i="2"/>
  <c r="ACU62" i="2"/>
  <c r="ACU55" i="2"/>
  <c r="ACU71" i="2"/>
  <c r="ACU63" i="2"/>
  <c r="ACU57" i="2"/>
  <c r="ACU61" i="2"/>
  <c r="ACU58" i="2"/>
  <c r="ACU59" i="2"/>
  <c r="ACU50" i="2"/>
  <c r="ACU70" i="2"/>
  <c r="ACU53" i="2"/>
  <c r="ACU47" i="2"/>
  <c r="ACU49" i="2"/>
  <c r="ACU56" i="2"/>
  <c r="ACU51" i="2"/>
  <c r="ACU54" i="2"/>
  <c r="ACU52" i="2"/>
  <c r="ACU46" i="2"/>
  <c r="ACU44" i="2"/>
  <c r="ACU42" i="2"/>
  <c r="ACU48" i="2"/>
  <c r="ACU43" i="2"/>
  <c r="ACU39" i="2"/>
  <c r="ACU37" i="2"/>
  <c r="ACU45" i="2"/>
  <c r="ACU40" i="2"/>
  <c r="ACU41" i="2"/>
  <c r="ACU34" i="2"/>
  <c r="ACU38" i="2"/>
  <c r="ACU36" i="2"/>
  <c r="ADA98" i="2"/>
  <c r="ADA96" i="2"/>
  <c r="ADA95" i="2"/>
  <c r="ADA97" i="2"/>
  <c r="ADA94" i="2"/>
  <c r="ADA92" i="2"/>
  <c r="ADA93" i="2"/>
  <c r="ADA90" i="2"/>
  <c r="ADA89" i="2"/>
  <c r="ADA86" i="2"/>
  <c r="ADA87" i="2"/>
  <c r="ADA85" i="2"/>
  <c r="ADA88" i="2"/>
  <c r="ADA91" i="2"/>
  <c r="ADA83" i="2"/>
  <c r="ADA84" i="2"/>
  <c r="ADA82" i="2"/>
  <c r="ADA80" i="2"/>
  <c r="ADA81" i="2"/>
  <c r="ADA79" i="2"/>
  <c r="ADA77" i="2"/>
  <c r="ADA78" i="2"/>
  <c r="ADA76" i="2"/>
  <c r="ADA72" i="2"/>
  <c r="ADA75" i="2"/>
  <c r="ADA68" i="2"/>
  <c r="ADA69" i="2"/>
  <c r="ADA64" i="2"/>
  <c r="ADA65" i="2"/>
  <c r="ADA66" i="2"/>
  <c r="ADA60" i="2"/>
  <c r="ADA73" i="2"/>
  <c r="ADA71" i="2"/>
  <c r="ADA70" i="2"/>
  <c r="ADA62" i="2"/>
  <c r="ADA63" i="2"/>
  <c r="ADA55" i="2"/>
  <c r="ADA57" i="2"/>
  <c r="ADA58" i="2"/>
  <c r="ADA59" i="2"/>
  <c r="ADA50" i="2"/>
  <c r="ADA54" i="2"/>
  <c r="ADA61" i="2"/>
  <c r="ADA56" i="2"/>
  <c r="ADA47" i="2"/>
  <c r="ADA48" i="2"/>
  <c r="ADA53" i="2"/>
  <c r="ADA49" i="2"/>
  <c r="ADA45" i="2"/>
  <c r="ADA46" i="2"/>
  <c r="ADA43" i="2"/>
  <c r="ADA39" i="2"/>
  <c r="ADA37" i="2"/>
  <c r="ADA52" i="2"/>
  <c r="ADA51" i="2"/>
  <c r="ADA40" i="2"/>
  <c r="ADA41" i="2"/>
  <c r="ADA44" i="2"/>
  <c r="ADA34" i="2"/>
  <c r="ADA38" i="2"/>
  <c r="ADA36" i="2"/>
  <c r="ADA42" i="2"/>
  <c r="ADG98" i="2"/>
  <c r="ADG96" i="2"/>
  <c r="ADG97" i="2"/>
  <c r="ADG95" i="2"/>
  <c r="ADG92" i="2"/>
  <c r="ADG93" i="2"/>
  <c r="ADG94" i="2"/>
  <c r="ADG90" i="2"/>
  <c r="ADG91" i="2"/>
  <c r="ADG86" i="2"/>
  <c r="ADG88" i="2"/>
  <c r="ADG87" i="2"/>
  <c r="ADG85" i="2"/>
  <c r="ADG89" i="2"/>
  <c r="ADG82" i="2"/>
  <c r="ADG80" i="2"/>
  <c r="ADG83" i="2"/>
  <c r="ADG81" i="2"/>
  <c r="ADG79" i="2"/>
  <c r="ADG84" i="2"/>
  <c r="ADG77" i="2"/>
  <c r="ADG78" i="2"/>
  <c r="ADG76" i="2"/>
  <c r="ADG72" i="2"/>
  <c r="ADG75" i="2"/>
  <c r="ADG68" i="2"/>
  <c r="ADG69" i="2"/>
  <c r="ADG64" i="2"/>
  <c r="ADG71" i="2"/>
  <c r="ADG70" i="2"/>
  <c r="ADG65" i="2"/>
  <c r="ADG73" i="2"/>
  <c r="ADG66" i="2"/>
  <c r="ADG60" i="2"/>
  <c r="ADG62" i="2"/>
  <c r="ADG55" i="2"/>
  <c r="ADG57" i="2"/>
  <c r="ADG58" i="2"/>
  <c r="ADG63" i="2"/>
  <c r="ADG59" i="2"/>
  <c r="ADG50" i="2"/>
  <c r="ADG56" i="2"/>
  <c r="ADG61" i="2"/>
  <c r="ADG53" i="2"/>
  <c r="ADG47" i="2"/>
  <c r="ADG49" i="2"/>
  <c r="ADG54" i="2"/>
  <c r="ADG52" i="2"/>
  <c r="ADG51" i="2"/>
  <c r="ADG48" i="2"/>
  <c r="ADG46" i="2"/>
  <c r="ADG45" i="2"/>
  <c r="ADG44" i="2"/>
  <c r="ADG42" i="2"/>
  <c r="ADG39" i="2"/>
  <c r="ADG37" i="2"/>
  <c r="ADG43" i="2"/>
  <c r="ADG40" i="2"/>
  <c r="ADG34" i="2"/>
  <c r="ADG41" i="2"/>
  <c r="ADG36" i="2"/>
  <c r="ADG38" i="2"/>
  <c r="ADM98" i="2"/>
  <c r="ADM97" i="2"/>
  <c r="ADM96" i="2"/>
  <c r="ADM95" i="2"/>
  <c r="ADM93" i="2"/>
  <c r="ADM92" i="2"/>
  <c r="ADM94" i="2"/>
  <c r="ADM90" i="2"/>
  <c r="ADM89" i="2"/>
  <c r="ADM86" i="2"/>
  <c r="ADM87" i="2"/>
  <c r="ADM85" i="2"/>
  <c r="ADM91" i="2"/>
  <c r="ADM88" i="2"/>
  <c r="ADM83" i="2"/>
  <c r="ADM84" i="2"/>
  <c r="ADM82" i="2"/>
  <c r="ADM80" i="2"/>
  <c r="ADM81" i="2"/>
  <c r="ADM79" i="2"/>
  <c r="ADM77" i="2"/>
  <c r="ADM78" i="2"/>
  <c r="ADM76" i="2"/>
  <c r="ADM72" i="2"/>
  <c r="ADM75" i="2"/>
  <c r="ADM68" i="2"/>
  <c r="ADM69" i="2"/>
  <c r="ADM64" i="2"/>
  <c r="ADM73" i="2"/>
  <c r="ADM65" i="2"/>
  <c r="ADM66" i="2"/>
  <c r="ADM60" i="2"/>
  <c r="ADM62" i="2"/>
  <c r="ADM55" i="2"/>
  <c r="ADM63" i="2"/>
  <c r="ADM57" i="2"/>
  <c r="ADM61" i="2"/>
  <c r="ADM58" i="2"/>
  <c r="ADM70" i="2"/>
  <c r="ADM59" i="2"/>
  <c r="ADM50" i="2"/>
  <c r="ADM54" i="2"/>
  <c r="ADM71" i="2"/>
  <c r="ADM47" i="2"/>
  <c r="ADM48" i="2"/>
  <c r="ADM49" i="2"/>
  <c r="ADM45" i="2"/>
  <c r="ADM53" i="2"/>
  <c r="ADM52" i="2"/>
  <c r="ADM51" i="2"/>
  <c r="ADM44" i="2"/>
  <c r="ADM42" i="2"/>
  <c r="ADM39" i="2"/>
  <c r="ADM37" i="2"/>
  <c r="ADM46" i="2"/>
  <c r="ADM40" i="2"/>
  <c r="ADM56" i="2"/>
  <c r="ADM38" i="2"/>
  <c r="ADM41" i="2"/>
  <c r="ADM34" i="2"/>
  <c r="ADM36" i="2"/>
  <c r="ADM43" i="2"/>
  <c r="ADS98" i="2"/>
  <c r="ADS97" i="2"/>
  <c r="ADS96" i="2"/>
  <c r="ADS95" i="2"/>
  <c r="ADS94" i="2"/>
  <c r="ADS90" i="2"/>
  <c r="ADS93" i="2"/>
  <c r="ADS91" i="2"/>
  <c r="ADS86" i="2"/>
  <c r="ADS87" i="2"/>
  <c r="ADS85" i="2"/>
  <c r="ADS89" i="2"/>
  <c r="ADS92" i="2"/>
  <c r="ADS88" i="2"/>
  <c r="ADS82" i="2"/>
  <c r="ADS80" i="2"/>
  <c r="ADS83" i="2"/>
  <c r="ADS81" i="2"/>
  <c r="ADS79" i="2"/>
  <c r="ADS84" i="2"/>
  <c r="ADS77" i="2"/>
  <c r="ADS78" i="2"/>
  <c r="ADS76" i="2"/>
  <c r="ADS72" i="2"/>
  <c r="ADS75" i="2"/>
  <c r="ADS68" i="2"/>
  <c r="ADS69" i="2"/>
  <c r="ADS73" i="2"/>
  <c r="ADS64" i="2"/>
  <c r="ADS65" i="2"/>
  <c r="ADS66" i="2"/>
  <c r="ADS60" i="2"/>
  <c r="ADS71" i="2"/>
  <c r="ADS70" i="2"/>
  <c r="ADS62" i="2"/>
  <c r="ADS63" i="2"/>
  <c r="ADS55" i="2"/>
  <c r="ADS57" i="2"/>
  <c r="ADS58" i="2"/>
  <c r="ADS59" i="2"/>
  <c r="ADS50" i="2"/>
  <c r="ADS61" i="2"/>
  <c r="ADS53" i="2"/>
  <c r="ADS56" i="2"/>
  <c r="ADS47" i="2"/>
  <c r="ADS49" i="2"/>
  <c r="ADS51" i="2"/>
  <c r="ADS54" i="2"/>
  <c r="ADS43" i="2"/>
  <c r="ADS46" i="2"/>
  <c r="ADS52" i="2"/>
  <c r="ADS39" i="2"/>
  <c r="ADS37" i="2"/>
  <c r="ADS48" i="2"/>
  <c r="ADS44" i="2"/>
  <c r="ADS42" i="2"/>
  <c r="ADS40" i="2"/>
  <c r="ADS45" i="2"/>
  <c r="ADS41" i="2"/>
  <c r="ADS34" i="2"/>
  <c r="ADS36" i="2"/>
  <c r="ADY98" i="2"/>
  <c r="ADY97" i="2"/>
  <c r="ADY96" i="2"/>
  <c r="ADY95" i="2"/>
  <c r="ADY93" i="2"/>
  <c r="ADY90" i="2"/>
  <c r="ADY92" i="2"/>
  <c r="ADY94" i="2"/>
  <c r="ADY89" i="2"/>
  <c r="ADY86" i="2"/>
  <c r="ADY91" i="2"/>
  <c r="ADY88" i="2"/>
  <c r="ADY87" i="2"/>
  <c r="ADY85" i="2"/>
  <c r="ADY83" i="2"/>
  <c r="ADY84" i="2"/>
  <c r="ADY82" i="2"/>
  <c r="ADY80" i="2"/>
  <c r="ADY81" i="2"/>
  <c r="ADY79" i="2"/>
  <c r="ADY77" i="2"/>
  <c r="ADY78" i="2"/>
  <c r="ADY76" i="2"/>
  <c r="ADY72" i="2"/>
  <c r="ADY75" i="2"/>
  <c r="ADY68" i="2"/>
  <c r="ADY69" i="2"/>
  <c r="ADY64" i="2"/>
  <c r="ADY71" i="2"/>
  <c r="ADY70" i="2"/>
  <c r="ADY65" i="2"/>
  <c r="ADY66" i="2"/>
  <c r="ADY60" i="2"/>
  <c r="ADY62" i="2"/>
  <c r="ADY55" i="2"/>
  <c r="ADY57" i="2"/>
  <c r="ADY58" i="2"/>
  <c r="ADY63" i="2"/>
  <c r="ADY59" i="2"/>
  <c r="ADY61" i="2"/>
  <c r="ADY50" i="2"/>
  <c r="ADY73" i="2"/>
  <c r="ADY56" i="2"/>
  <c r="ADY54" i="2"/>
  <c r="ADY47" i="2"/>
  <c r="ADY48" i="2"/>
  <c r="ADY52" i="2"/>
  <c r="ADY49" i="2"/>
  <c r="ADY53" i="2"/>
  <c r="ADY51" i="2"/>
  <c r="ADY39" i="2"/>
  <c r="ADY37" i="2"/>
  <c r="ADY46" i="2"/>
  <c r="ADY40" i="2"/>
  <c r="ADY45" i="2"/>
  <c r="ADY44" i="2"/>
  <c r="ADY43" i="2"/>
  <c r="ADY38" i="2"/>
  <c r="ADY34" i="2"/>
  <c r="ADY42" i="2"/>
  <c r="ADY41" i="2"/>
  <c r="ADY36" i="2"/>
  <c r="AEE98" i="2"/>
  <c r="AEE97" i="2"/>
  <c r="AEE96" i="2"/>
  <c r="AEE95" i="2"/>
  <c r="AEE92" i="2"/>
  <c r="AEE93" i="2"/>
  <c r="AEE90" i="2"/>
  <c r="AEE94" i="2"/>
  <c r="AEE91" i="2"/>
  <c r="AEE86" i="2"/>
  <c r="AEE87" i="2"/>
  <c r="AEE85" i="2"/>
  <c r="AEE89" i="2"/>
  <c r="AEE88" i="2"/>
  <c r="AEE82" i="2"/>
  <c r="AEE80" i="2"/>
  <c r="AEE83" i="2"/>
  <c r="AEE81" i="2"/>
  <c r="AEE79" i="2"/>
  <c r="AEE84" i="2"/>
  <c r="AEE77" i="2"/>
  <c r="AEE78" i="2"/>
  <c r="AEE76" i="2"/>
  <c r="AEE72" i="2"/>
  <c r="AEE75" i="2"/>
  <c r="AEE68" i="2"/>
  <c r="AEE69" i="2"/>
  <c r="AEE64" i="2"/>
  <c r="AEE65" i="2"/>
  <c r="AEE66" i="2"/>
  <c r="AEE60" i="2"/>
  <c r="AEE73" i="2"/>
  <c r="AEE62" i="2"/>
  <c r="AEE71" i="2"/>
  <c r="AEE55" i="2"/>
  <c r="AEE63" i="2"/>
  <c r="AEE57" i="2"/>
  <c r="AEE70" i="2"/>
  <c r="AEE61" i="2"/>
  <c r="AEE58" i="2"/>
  <c r="AEE59" i="2"/>
  <c r="AEE50" i="2"/>
  <c r="AEE53" i="2"/>
  <c r="AEE47" i="2"/>
  <c r="AEE49" i="2"/>
  <c r="AEE51" i="2"/>
  <c r="AEE56" i="2"/>
  <c r="AEE54" i="2"/>
  <c r="AEE52" i="2"/>
  <c r="AEE44" i="2"/>
  <c r="AEE42" i="2"/>
  <c r="AEE46" i="2"/>
  <c r="AEE43" i="2"/>
  <c r="AEE48" i="2"/>
  <c r="AEE45" i="2"/>
  <c r="AEE39" i="2"/>
  <c r="AEE37" i="2"/>
  <c r="AEE40" i="2"/>
  <c r="AEE41" i="2"/>
  <c r="AEE34" i="2"/>
  <c r="AEE38" i="2"/>
  <c r="AEE36" i="2"/>
  <c r="AEK98" i="2"/>
  <c r="AEK97" i="2"/>
  <c r="AEK96" i="2"/>
  <c r="AEK95" i="2"/>
  <c r="AEK94" i="2"/>
  <c r="AEK93" i="2"/>
  <c r="AEK90" i="2"/>
  <c r="AEK89" i="2"/>
  <c r="AEK86" i="2"/>
  <c r="AEK87" i="2"/>
  <c r="AEK85" i="2"/>
  <c r="AEK92" i="2"/>
  <c r="AEK88" i="2"/>
  <c r="AEK83" i="2"/>
  <c r="AEK84" i="2"/>
  <c r="AEK82" i="2"/>
  <c r="AEK80" i="2"/>
  <c r="AEK81" i="2"/>
  <c r="AEK79" i="2"/>
  <c r="AEK91" i="2"/>
  <c r="AEK77" i="2"/>
  <c r="AEK78" i="2"/>
  <c r="AEK76" i="2"/>
  <c r="AEK72" i="2"/>
  <c r="AEK75" i="2"/>
  <c r="AEK68" i="2"/>
  <c r="AEK69" i="2"/>
  <c r="AEK64" i="2"/>
  <c r="AEK65" i="2"/>
  <c r="AEK66" i="2"/>
  <c r="AEK60" i="2"/>
  <c r="AEK73" i="2"/>
  <c r="AEK71" i="2"/>
  <c r="AEK70" i="2"/>
  <c r="AEK62" i="2"/>
  <c r="AEK63" i="2"/>
  <c r="AEK55" i="2"/>
  <c r="AEK57" i="2"/>
  <c r="AEK58" i="2"/>
  <c r="AEK59" i="2"/>
  <c r="AEK61" i="2"/>
  <c r="AEK50" i="2"/>
  <c r="AEK54" i="2"/>
  <c r="AEK56" i="2"/>
  <c r="AEK47" i="2"/>
  <c r="AEK45" i="2"/>
  <c r="AEK48" i="2"/>
  <c r="AEK53" i="2"/>
  <c r="AEK49" i="2"/>
  <c r="AEK51" i="2"/>
  <c r="AEK52" i="2"/>
  <c r="AEK43" i="2"/>
  <c r="AEK39" i="2"/>
  <c r="AEK37" i="2"/>
  <c r="AEK40" i="2"/>
  <c r="AEK46" i="2"/>
  <c r="AEK41" i="2"/>
  <c r="AEK42" i="2"/>
  <c r="AEK34" i="2"/>
  <c r="AEK44" i="2"/>
  <c r="AEK38" i="2"/>
  <c r="AEK36" i="2"/>
  <c r="AEQ98" i="2"/>
  <c r="AEQ97" i="2"/>
  <c r="AEQ96" i="2"/>
  <c r="AEQ95" i="2"/>
  <c r="AEQ94" i="2"/>
  <c r="AEQ92" i="2"/>
  <c r="AEQ93" i="2"/>
  <c r="AEQ90" i="2"/>
  <c r="AEQ91" i="2"/>
  <c r="AEQ86" i="2"/>
  <c r="AEQ88" i="2"/>
  <c r="AEQ87" i="2"/>
  <c r="AEQ85" i="2"/>
  <c r="AEQ89" i="2"/>
  <c r="AEQ82" i="2"/>
  <c r="AEQ80" i="2"/>
  <c r="AEQ83" i="2"/>
  <c r="AEQ81" i="2"/>
  <c r="AEQ79" i="2"/>
  <c r="AEQ84" i="2"/>
  <c r="AEQ77" i="2"/>
  <c r="AEQ78" i="2"/>
  <c r="AEQ76" i="2"/>
  <c r="AEQ72" i="2"/>
  <c r="AEQ75" i="2"/>
  <c r="AEQ68" i="2"/>
  <c r="AEQ69" i="2"/>
  <c r="AEQ64" i="2"/>
  <c r="AEQ71" i="2"/>
  <c r="AEQ70" i="2"/>
  <c r="AEQ65" i="2"/>
  <c r="AEQ73" i="2"/>
  <c r="AEQ66" i="2"/>
  <c r="AEQ60" i="2"/>
  <c r="AEQ62" i="2"/>
  <c r="AEQ55" i="2"/>
  <c r="AEQ57" i="2"/>
  <c r="AEQ58" i="2"/>
  <c r="AEQ63" i="2"/>
  <c r="AEQ59" i="2"/>
  <c r="AEQ50" i="2"/>
  <c r="AEQ56" i="2"/>
  <c r="AEQ53" i="2"/>
  <c r="AEQ47" i="2"/>
  <c r="AEQ49" i="2"/>
  <c r="AEQ45" i="2"/>
  <c r="AEQ61" i="2"/>
  <c r="AEQ54" i="2"/>
  <c r="AEQ52" i="2"/>
  <c r="AEQ51" i="2"/>
  <c r="AEQ48" i="2"/>
  <c r="AEQ46" i="2"/>
  <c r="AEQ44" i="2"/>
  <c r="AEQ42" i="2"/>
  <c r="AEQ39" i="2"/>
  <c r="AEQ37" i="2"/>
  <c r="AEQ43" i="2"/>
  <c r="AEQ40" i="2"/>
  <c r="AEQ34" i="2"/>
  <c r="AEQ41" i="2"/>
  <c r="AEQ36" i="2"/>
  <c r="AEQ38" i="2"/>
  <c r="AEW98" i="2"/>
  <c r="AEW97" i="2"/>
  <c r="AEW96" i="2"/>
  <c r="AEW95" i="2"/>
  <c r="AEW94" i="2"/>
  <c r="AEW93" i="2"/>
  <c r="AEW90" i="2"/>
  <c r="AEW89" i="2"/>
  <c r="AEW86" i="2"/>
  <c r="AEW92" i="2"/>
  <c r="AEW87" i="2"/>
  <c r="AEW85" i="2"/>
  <c r="AEW91" i="2"/>
  <c r="AEW88" i="2"/>
  <c r="AEW83" i="2"/>
  <c r="AEW84" i="2"/>
  <c r="AEW82" i="2"/>
  <c r="AEW80" i="2"/>
  <c r="AEW81" i="2"/>
  <c r="AEW79" i="2"/>
  <c r="AEW77" i="2"/>
  <c r="AEW78" i="2"/>
  <c r="AEW76" i="2"/>
  <c r="AEW72" i="2"/>
  <c r="AEW75" i="2"/>
  <c r="AEW68" i="2"/>
  <c r="AEW69" i="2"/>
  <c r="AEW64" i="2"/>
  <c r="AEW73" i="2"/>
  <c r="AEW65" i="2"/>
  <c r="AEW66" i="2"/>
  <c r="AEW60" i="2"/>
  <c r="AEW62" i="2"/>
  <c r="AEW55" i="2"/>
  <c r="AEW70" i="2"/>
  <c r="AEW63" i="2"/>
  <c r="AEW57" i="2"/>
  <c r="AEW61" i="2"/>
  <c r="AEW58" i="2"/>
  <c r="AEW59" i="2"/>
  <c r="AEW50" i="2"/>
  <c r="AEW71" i="2"/>
  <c r="AEW54" i="2"/>
  <c r="AEW47" i="2"/>
  <c r="AEW45" i="2"/>
  <c r="AEW48" i="2"/>
  <c r="AEW56" i="2"/>
  <c r="AEW49" i="2"/>
  <c r="AEW52" i="2"/>
  <c r="AEW46" i="2"/>
  <c r="AEW44" i="2"/>
  <c r="AEW42" i="2"/>
  <c r="AEW39" i="2"/>
  <c r="AEW37" i="2"/>
  <c r="AEW40" i="2"/>
  <c r="AEW53" i="2"/>
  <c r="AEW51" i="2"/>
  <c r="AEW38" i="2"/>
  <c r="AEW43" i="2"/>
  <c r="AEW41" i="2"/>
  <c r="AEW34" i="2"/>
  <c r="AEW36" i="2"/>
  <c r="AFC98" i="2"/>
  <c r="AFC97" i="2"/>
  <c r="AFC96" i="2"/>
  <c r="AFC95" i="2"/>
  <c r="AFC94" i="2"/>
  <c r="AFC93" i="2"/>
  <c r="AFC92" i="2"/>
  <c r="AFC90" i="2"/>
  <c r="AFC91" i="2"/>
  <c r="AFC86" i="2"/>
  <c r="AFC87" i="2"/>
  <c r="AFC85" i="2"/>
  <c r="AFC89" i="2"/>
  <c r="AFC88" i="2"/>
  <c r="AFC82" i="2"/>
  <c r="AFC80" i="2"/>
  <c r="AFC83" i="2"/>
  <c r="AFC81" i="2"/>
  <c r="AFC79" i="2"/>
  <c r="AFC84" i="2"/>
  <c r="AFC77" i="2"/>
  <c r="AFC78" i="2"/>
  <c r="AFC76" i="2"/>
  <c r="AFC72" i="2"/>
  <c r="AFC75" i="2"/>
  <c r="AFC68" i="2"/>
  <c r="AFC69" i="2"/>
  <c r="AFC73" i="2"/>
  <c r="AFC64" i="2"/>
  <c r="AFC65" i="2"/>
  <c r="AFC66" i="2"/>
  <c r="AFC60" i="2"/>
  <c r="AFC71" i="2"/>
  <c r="AFC70" i="2"/>
  <c r="AFC62" i="2"/>
  <c r="AFC63" i="2"/>
  <c r="AFC55" i="2"/>
  <c r="AFC57" i="2"/>
  <c r="AFC58" i="2"/>
  <c r="AFC59" i="2"/>
  <c r="AFC50" i="2"/>
  <c r="AFC53" i="2"/>
  <c r="AFC61" i="2"/>
  <c r="AFC56" i="2"/>
  <c r="AFC47" i="2"/>
  <c r="AFC49" i="2"/>
  <c r="AFC45" i="2"/>
  <c r="AFC51" i="2"/>
  <c r="AFC52" i="2"/>
  <c r="AFC48" i="2"/>
  <c r="AFC43" i="2"/>
  <c r="AFC46" i="2"/>
  <c r="AFC39" i="2"/>
  <c r="AFC37" i="2"/>
  <c r="AFC44" i="2"/>
  <c r="AFC42" i="2"/>
  <c r="AFC40" i="2"/>
  <c r="AFC54" i="2"/>
  <c r="AFC41" i="2"/>
  <c r="AFC34" i="2"/>
  <c r="AFC36" i="2"/>
  <c r="AFI98" i="2"/>
  <c r="AFI97" i="2"/>
  <c r="AFI96" i="2"/>
  <c r="AFI95" i="2"/>
  <c r="AFI94" i="2"/>
  <c r="AFI93" i="2"/>
  <c r="AFI92" i="2"/>
  <c r="AFI90" i="2"/>
  <c r="AFI89" i="2"/>
  <c r="AFI86" i="2"/>
  <c r="AFI91" i="2"/>
  <c r="AFI87" i="2"/>
  <c r="AFI85" i="2"/>
  <c r="AFI88" i="2"/>
  <c r="AFI83" i="2"/>
  <c r="AFI84" i="2"/>
  <c r="AFI80" i="2"/>
  <c r="AFI82" i="2"/>
  <c r="AFI81" i="2"/>
  <c r="AFI79" i="2"/>
  <c r="AFI77" i="2"/>
  <c r="AFI78" i="2"/>
  <c r="AFI76" i="2"/>
  <c r="AFI72" i="2"/>
  <c r="AFI75" i="2"/>
  <c r="AFI68" i="2"/>
  <c r="AFI69" i="2"/>
  <c r="AFI64" i="2"/>
  <c r="AFI71" i="2"/>
  <c r="AFI70" i="2"/>
  <c r="AFI65" i="2"/>
  <c r="AFI66" i="2"/>
  <c r="AFI60" i="2"/>
  <c r="AFI62" i="2"/>
  <c r="AFI55" i="2"/>
  <c r="AFI57" i="2"/>
  <c r="AFI58" i="2"/>
  <c r="AFI73" i="2"/>
  <c r="AFI63" i="2"/>
  <c r="AFI59" i="2"/>
  <c r="AFI50" i="2"/>
  <c r="AFI56" i="2"/>
  <c r="AFI61" i="2"/>
  <c r="AFI54" i="2"/>
  <c r="AFI47" i="2"/>
  <c r="AFI45" i="2"/>
  <c r="AFI48" i="2"/>
  <c r="AFI52" i="2"/>
  <c r="AFI49" i="2"/>
  <c r="AFI53" i="2"/>
  <c r="AFI46" i="2"/>
  <c r="AFI39" i="2"/>
  <c r="AFI37" i="2"/>
  <c r="AFI51" i="2"/>
  <c r="AFI40" i="2"/>
  <c r="AFI42" i="2"/>
  <c r="AFI38" i="2"/>
  <c r="AFI34" i="2"/>
  <c r="AFI44" i="2"/>
  <c r="AFI43" i="2"/>
  <c r="AFI41" i="2"/>
  <c r="AFI36" i="2"/>
  <c r="AFO98" i="2"/>
  <c r="AFO97" i="2"/>
  <c r="AFO96" i="2"/>
  <c r="AFO95" i="2"/>
  <c r="AFO94" i="2"/>
  <c r="AFO90" i="2"/>
  <c r="AFO91" i="2"/>
  <c r="AFO86" i="2"/>
  <c r="AFO87" i="2"/>
  <c r="AFO85" i="2"/>
  <c r="AFO89" i="2"/>
  <c r="AFO88" i="2"/>
  <c r="AFO93" i="2"/>
  <c r="AFO92" i="2"/>
  <c r="AFO80" i="2"/>
  <c r="AFO83" i="2"/>
  <c r="AFO81" i="2"/>
  <c r="AFO79" i="2"/>
  <c r="AFO84" i="2"/>
  <c r="AFO82" i="2"/>
  <c r="AFO77" i="2"/>
  <c r="AFO78" i="2"/>
  <c r="AFO76" i="2"/>
  <c r="AFO72" i="2"/>
  <c r="AFO75" i="2"/>
  <c r="AFO68" i="2"/>
  <c r="AFO69" i="2"/>
  <c r="AFO64" i="2"/>
  <c r="AFO65" i="2"/>
  <c r="AFO66" i="2"/>
  <c r="AFO60" i="2"/>
  <c r="AFO73" i="2"/>
  <c r="AFO62" i="2"/>
  <c r="AFO55" i="2"/>
  <c r="AFO63" i="2"/>
  <c r="AFO57" i="2"/>
  <c r="AFO61" i="2"/>
  <c r="AFO58" i="2"/>
  <c r="AFO71" i="2"/>
  <c r="AFO59" i="2"/>
  <c r="AFO50" i="2"/>
  <c r="AFO70" i="2"/>
  <c r="AFO53" i="2"/>
  <c r="AFO47" i="2"/>
  <c r="AFO49" i="2"/>
  <c r="AFO45" i="2"/>
  <c r="AFO51" i="2"/>
  <c r="AFO54" i="2"/>
  <c r="AFO52" i="2"/>
  <c r="AFO44" i="2"/>
  <c r="AFO42" i="2"/>
  <c r="AFO43" i="2"/>
  <c r="AFO39" i="2"/>
  <c r="AFO37" i="2"/>
  <c r="AFO56" i="2"/>
  <c r="AFO46" i="2"/>
  <c r="AFO40" i="2"/>
  <c r="AFO48" i="2"/>
  <c r="AFO41" i="2"/>
  <c r="AFO34" i="2"/>
  <c r="AFO38" i="2"/>
  <c r="AFO36" i="2"/>
  <c r="AFU98" i="2"/>
  <c r="AFU96" i="2"/>
  <c r="AFU97" i="2"/>
  <c r="AFU95" i="2"/>
  <c r="AFU94" i="2"/>
  <c r="AFU93" i="2"/>
  <c r="AFU92" i="2"/>
  <c r="AFU90" i="2"/>
  <c r="AFU89" i="2"/>
  <c r="AFU86" i="2"/>
  <c r="AFU87" i="2"/>
  <c r="AFU85" i="2"/>
  <c r="AFU88" i="2"/>
  <c r="AFU83" i="2"/>
  <c r="AFU84" i="2"/>
  <c r="AFU80" i="2"/>
  <c r="AFU81" i="2"/>
  <c r="AFU79" i="2"/>
  <c r="AFU91" i="2"/>
  <c r="AFU77" i="2"/>
  <c r="AFU78" i="2"/>
  <c r="AFU76" i="2"/>
  <c r="AFU72" i="2"/>
  <c r="AFU75" i="2"/>
  <c r="AFU82" i="2"/>
  <c r="AFU68" i="2"/>
  <c r="AFU69" i="2"/>
  <c r="AFU64" i="2"/>
  <c r="AFU65" i="2"/>
  <c r="AFU66" i="2"/>
  <c r="AFU60" i="2"/>
  <c r="AFU73" i="2"/>
  <c r="AFU71" i="2"/>
  <c r="AFU70" i="2"/>
  <c r="AFU62" i="2"/>
  <c r="AFU63" i="2"/>
  <c r="AFU55" i="2"/>
  <c r="AFU57" i="2"/>
  <c r="AFU58" i="2"/>
  <c r="AFU59" i="2"/>
  <c r="AFU50" i="2"/>
  <c r="AFU61" i="2"/>
  <c r="AFU54" i="2"/>
  <c r="AFU56" i="2"/>
  <c r="AFU47" i="2"/>
  <c r="AFU45" i="2"/>
  <c r="AFU48" i="2"/>
  <c r="AFU53" i="2"/>
  <c r="AFU49" i="2"/>
  <c r="AFU52" i="2"/>
  <c r="AFU46" i="2"/>
  <c r="AFU51" i="2"/>
  <c r="AFU43" i="2"/>
  <c r="AFU39" i="2"/>
  <c r="AFU37" i="2"/>
  <c r="AFU40" i="2"/>
  <c r="AFU44" i="2"/>
  <c r="AFU41" i="2"/>
  <c r="AFU34" i="2"/>
  <c r="AFU42" i="2"/>
  <c r="AFU38" i="2"/>
  <c r="AFU36" i="2"/>
  <c r="AGA98" i="2"/>
  <c r="AGA97" i="2"/>
  <c r="AGA95" i="2"/>
  <c r="AGA96" i="2"/>
  <c r="AGA92" i="2"/>
  <c r="AGA93" i="2"/>
  <c r="AGA90" i="2"/>
  <c r="AGA94" i="2"/>
  <c r="AGA91" i="2"/>
  <c r="AGA86" i="2"/>
  <c r="AGA87" i="2"/>
  <c r="AGA85" i="2"/>
  <c r="AGA89" i="2"/>
  <c r="AGA88" i="2"/>
  <c r="AGA82" i="2"/>
  <c r="AGA80" i="2"/>
  <c r="AGA83" i="2"/>
  <c r="AGA81" i="2"/>
  <c r="AGA79" i="2"/>
  <c r="AGA84" i="2"/>
  <c r="AGA77" i="2"/>
  <c r="AGA78" i="2"/>
  <c r="AGA76" i="2"/>
  <c r="AGA72" i="2"/>
  <c r="AGA75" i="2"/>
  <c r="AGA68" i="2"/>
  <c r="AGA69" i="2"/>
  <c r="AGA64" i="2"/>
  <c r="AGA71" i="2"/>
  <c r="AGA70" i="2"/>
  <c r="AGA65" i="2"/>
  <c r="AGA73" i="2"/>
  <c r="AGA66" i="2"/>
  <c r="AGA60" i="2"/>
  <c r="AGA62" i="2"/>
  <c r="AGA55" i="2"/>
  <c r="AGA57" i="2"/>
  <c r="AGA58" i="2"/>
  <c r="AGA63" i="2"/>
  <c r="AGA59" i="2"/>
  <c r="AGA61" i="2"/>
  <c r="AGA50" i="2"/>
  <c r="AGA56" i="2"/>
  <c r="AGA53" i="2"/>
  <c r="AGA47" i="2"/>
  <c r="AGA49" i="2"/>
  <c r="AGA45" i="2"/>
  <c r="AGA54" i="2"/>
  <c r="AGA52" i="2"/>
  <c r="AGA51" i="2"/>
  <c r="AGA44" i="2"/>
  <c r="AGA42" i="2"/>
  <c r="AGA39" i="2"/>
  <c r="AGA37" i="2"/>
  <c r="AGA48" i="2"/>
  <c r="AGA46" i="2"/>
  <c r="AGA43" i="2"/>
  <c r="AGA40" i="2"/>
  <c r="AGA34" i="2"/>
  <c r="AIM34" i="2" s="1"/>
  <c r="AIO34" i="2" s="1"/>
  <c r="AGA41" i="2"/>
  <c r="AGA36" i="2"/>
  <c r="AGA38" i="2"/>
  <c r="AGG98" i="2"/>
  <c r="AGG97" i="2"/>
  <c r="AGG96" i="2"/>
  <c r="AGG95" i="2"/>
  <c r="AGG93" i="2"/>
  <c r="AGG92" i="2"/>
  <c r="AGG94" i="2"/>
  <c r="AGG90" i="2"/>
  <c r="AGG89" i="2"/>
  <c r="AGG86" i="2"/>
  <c r="AGG87" i="2"/>
  <c r="AGG85" i="2"/>
  <c r="AGG88" i="2"/>
  <c r="AGG91" i="2"/>
  <c r="AGG83" i="2"/>
  <c r="AGG84" i="2"/>
  <c r="AGG82" i="2"/>
  <c r="AGG80" i="2"/>
  <c r="AGG81" i="2"/>
  <c r="AGG79" i="2"/>
  <c r="AGG77" i="2"/>
  <c r="AGG78" i="2"/>
  <c r="AGG76" i="2"/>
  <c r="AGG72" i="2"/>
  <c r="AGG75" i="2"/>
  <c r="AGG68" i="2"/>
  <c r="AGG69" i="2"/>
  <c r="AGG64" i="2"/>
  <c r="AGG73" i="2"/>
  <c r="AGG65" i="2"/>
  <c r="AGG66" i="2"/>
  <c r="AGG60" i="2"/>
  <c r="AGG62" i="2"/>
  <c r="AGG70" i="2"/>
  <c r="AGG55" i="2"/>
  <c r="AGG63" i="2"/>
  <c r="AGG57" i="2"/>
  <c r="AGG71" i="2"/>
  <c r="AGG61" i="2"/>
  <c r="AGG58" i="2"/>
  <c r="AGG59" i="2"/>
  <c r="AGG50" i="2"/>
  <c r="AGG54" i="2"/>
  <c r="AGG47" i="2"/>
  <c r="AGG45" i="2"/>
  <c r="AGG48" i="2"/>
  <c r="AGG49" i="2"/>
  <c r="AGG56" i="2"/>
  <c r="AGG53" i="2"/>
  <c r="AGG51" i="2"/>
  <c r="AGG46" i="2"/>
  <c r="AGG44" i="2"/>
  <c r="AGG42" i="2"/>
  <c r="AGG39" i="2"/>
  <c r="AGG37" i="2"/>
  <c r="AGG40" i="2"/>
  <c r="AGG52" i="2"/>
  <c r="AGG38" i="2"/>
  <c r="AGG41" i="2"/>
  <c r="AGG34" i="2"/>
  <c r="AGG43" i="2"/>
  <c r="AGG36" i="2"/>
  <c r="AGM98" i="2"/>
  <c r="AGM97" i="2"/>
  <c r="AGM95" i="2"/>
  <c r="AGM94" i="2"/>
  <c r="AGM96" i="2"/>
  <c r="AGM93" i="2"/>
  <c r="AGM92" i="2"/>
  <c r="AGM90" i="2"/>
  <c r="AGM91" i="2"/>
  <c r="AGM86" i="2"/>
  <c r="AGM87" i="2"/>
  <c r="AGM85" i="2"/>
  <c r="AGM89" i="2"/>
  <c r="AGM88" i="2"/>
  <c r="AGM82" i="2"/>
  <c r="AGM80" i="2"/>
  <c r="AGM83" i="2"/>
  <c r="AGM81" i="2"/>
  <c r="AGM79" i="2"/>
  <c r="AGM77" i="2"/>
  <c r="AGM78" i="2"/>
  <c r="AGM76" i="2"/>
  <c r="AGM72" i="2"/>
  <c r="AGM75" i="2"/>
  <c r="AGM84" i="2"/>
  <c r="AGM68" i="2"/>
  <c r="AGM69" i="2"/>
  <c r="AGM73" i="2"/>
  <c r="AGM64" i="2"/>
  <c r="AGM65" i="2"/>
  <c r="AGM66" i="2"/>
  <c r="AGM60" i="2"/>
  <c r="AGM71" i="2"/>
  <c r="AGM70" i="2"/>
  <c r="AGM62" i="2"/>
  <c r="AGM63" i="2"/>
  <c r="AGM55" i="2"/>
  <c r="AGM57" i="2"/>
  <c r="AGM58" i="2"/>
  <c r="AGM59" i="2"/>
  <c r="AGM61" i="2"/>
  <c r="AGM50" i="2"/>
  <c r="AGM53" i="2"/>
  <c r="AGM56" i="2"/>
  <c r="AGM47" i="2"/>
  <c r="AGM49" i="2"/>
  <c r="AGM45" i="2"/>
  <c r="AGM51" i="2"/>
  <c r="AGM52" i="2"/>
  <c r="AGM43" i="2"/>
  <c r="AGM48" i="2"/>
  <c r="AGM39" i="2"/>
  <c r="AGM37" i="2"/>
  <c r="AGM54" i="2"/>
  <c r="AGM44" i="2"/>
  <c r="AGM42" i="2"/>
  <c r="AGM40" i="2"/>
  <c r="AGM46" i="2"/>
  <c r="AGM41" i="2"/>
  <c r="AGM34" i="2"/>
  <c r="AGM36" i="2"/>
  <c r="AGS98" i="2"/>
  <c r="AGS97" i="2"/>
  <c r="AGS96" i="2"/>
  <c r="AGS95" i="2"/>
  <c r="AGS93" i="2"/>
  <c r="AGS94" i="2"/>
  <c r="AGS92" i="2"/>
  <c r="AGS90" i="2"/>
  <c r="AGS89" i="2"/>
  <c r="AGS86" i="2"/>
  <c r="AGS91" i="2"/>
  <c r="AGS87" i="2"/>
  <c r="AGS85" i="2"/>
  <c r="AGS88" i="2"/>
  <c r="AGS83" i="2"/>
  <c r="AGS80" i="2"/>
  <c r="AGS84" i="2"/>
  <c r="AGS82" i="2"/>
  <c r="AGS81" i="2"/>
  <c r="AGS79" i="2"/>
  <c r="AGS77" i="2"/>
  <c r="AGS78" i="2"/>
  <c r="AGS76" i="2"/>
  <c r="AGS72" i="2"/>
  <c r="AGS75" i="2"/>
  <c r="AGS68" i="2"/>
  <c r="AGS69" i="2"/>
  <c r="AGS64" i="2"/>
  <c r="AGS70" i="2"/>
  <c r="AGS65" i="2"/>
  <c r="AGS71" i="2"/>
  <c r="AGS66" i="2"/>
  <c r="AGS60" i="2"/>
  <c r="AGS62" i="2"/>
  <c r="AGS55" i="2"/>
  <c r="AGS57" i="2"/>
  <c r="AGS73" i="2"/>
  <c r="AGS58" i="2"/>
  <c r="AGS63" i="2"/>
  <c r="AGS59" i="2"/>
  <c r="AGS50" i="2"/>
  <c r="AGS56" i="2"/>
  <c r="AGS54" i="2"/>
  <c r="AGS47" i="2"/>
  <c r="AGS45" i="2"/>
  <c r="AGS61" i="2"/>
  <c r="AGS48" i="2"/>
  <c r="AGS52" i="2"/>
  <c r="AGS49" i="2"/>
  <c r="AGS53" i="2"/>
  <c r="AGS51" i="2"/>
  <c r="AGS46" i="2"/>
  <c r="AGS39" i="2"/>
  <c r="AGS37" i="2"/>
  <c r="AGS40" i="2"/>
  <c r="AGS43" i="2"/>
  <c r="AGS42" i="2"/>
  <c r="AGS38" i="2"/>
  <c r="AGS34" i="2"/>
  <c r="AGS41" i="2"/>
  <c r="AGS36" i="2"/>
  <c r="AGS44" i="2"/>
  <c r="AGY98" i="2"/>
  <c r="AGY97" i="2"/>
  <c r="AGY95" i="2"/>
  <c r="AGY94" i="2"/>
  <c r="AGY96" i="2"/>
  <c r="AGY93" i="2"/>
  <c r="AGY92" i="2"/>
  <c r="AGY90" i="2"/>
  <c r="AGY91" i="2"/>
  <c r="AGY86" i="2"/>
  <c r="AGY87" i="2"/>
  <c r="AGY85" i="2"/>
  <c r="AGY89" i="2"/>
  <c r="AGY88" i="2"/>
  <c r="AGY84" i="2"/>
  <c r="AGY80" i="2"/>
  <c r="AGY83" i="2"/>
  <c r="AGY81" i="2"/>
  <c r="AGY79" i="2"/>
  <c r="AGY82" i="2"/>
  <c r="AGY77" i="2"/>
  <c r="AGY78" i="2"/>
  <c r="AGY76" i="2"/>
  <c r="AGY72" i="2"/>
  <c r="AGY75" i="2"/>
  <c r="AGY68" i="2"/>
  <c r="AGY69" i="2"/>
  <c r="AGY64" i="2"/>
  <c r="AGY71" i="2"/>
  <c r="AGY65" i="2"/>
  <c r="AGY66" i="2"/>
  <c r="AGY60" i="2"/>
  <c r="AGY73" i="2"/>
  <c r="AGY62" i="2"/>
  <c r="AGY55" i="2"/>
  <c r="AGY63" i="2"/>
  <c r="AGY57" i="2"/>
  <c r="AGY61" i="2"/>
  <c r="AGY58" i="2"/>
  <c r="AGY59" i="2"/>
  <c r="AGY70" i="2"/>
  <c r="AGY50" i="2"/>
  <c r="AGY53" i="2"/>
  <c r="AGY47" i="2"/>
  <c r="AGY49" i="2"/>
  <c r="AGY45" i="2"/>
  <c r="AGY56" i="2"/>
  <c r="AGY51" i="2"/>
  <c r="AGY54" i="2"/>
  <c r="AGY46" i="2"/>
  <c r="AGY44" i="2"/>
  <c r="AGY42" i="2"/>
  <c r="AGY48" i="2"/>
  <c r="AGY43" i="2"/>
  <c r="AGY39" i="2"/>
  <c r="AGY37" i="2"/>
  <c r="AGY52" i="2"/>
  <c r="AGY40" i="2"/>
  <c r="AGY41" i="2"/>
  <c r="AGY34" i="2"/>
  <c r="AGY38" i="2"/>
  <c r="AGY36" i="2"/>
  <c r="AHE98" i="2"/>
  <c r="AHE97" i="2"/>
  <c r="AHE96" i="2"/>
  <c r="AHE95" i="2"/>
  <c r="AHE92" i="2"/>
  <c r="AHE94" i="2"/>
  <c r="AHE90" i="2"/>
  <c r="AHE89" i="2"/>
  <c r="AHE86" i="2"/>
  <c r="AHE93" i="2"/>
  <c r="AHE87" i="2"/>
  <c r="AHE85" i="2"/>
  <c r="AHE88" i="2"/>
  <c r="AHE91" i="2"/>
  <c r="AHE83" i="2"/>
  <c r="AHE80" i="2"/>
  <c r="AHE81" i="2"/>
  <c r="AHE79" i="2"/>
  <c r="AHE82" i="2"/>
  <c r="AHE77" i="2"/>
  <c r="AHE84" i="2"/>
  <c r="AHE78" i="2"/>
  <c r="AHE76" i="2"/>
  <c r="AHE72" i="2"/>
  <c r="AHE68" i="2"/>
  <c r="AHE75" i="2"/>
  <c r="AHE69" i="2"/>
  <c r="AHE71" i="2"/>
  <c r="AHE64" i="2"/>
  <c r="AHE65" i="2"/>
  <c r="AHE66" i="2"/>
  <c r="AHE60" i="2"/>
  <c r="AHE73" i="2"/>
  <c r="AHE70" i="2"/>
  <c r="AHE62" i="2"/>
  <c r="AHE63" i="2"/>
  <c r="AHE55" i="2"/>
  <c r="AHE57" i="2"/>
  <c r="AHE58" i="2"/>
  <c r="AHE59" i="2"/>
  <c r="AHE50" i="2"/>
  <c r="AHE54" i="2"/>
  <c r="AHE61" i="2"/>
  <c r="AHE56" i="2"/>
  <c r="AHE47" i="2"/>
  <c r="AHE45" i="2"/>
  <c r="AHE48" i="2"/>
  <c r="AHE53" i="2"/>
  <c r="AHE49" i="2"/>
  <c r="AHE52" i="2"/>
  <c r="AHE46" i="2"/>
  <c r="AHE43" i="2"/>
  <c r="AHE39" i="2"/>
  <c r="AHE37" i="2"/>
  <c r="AHE51" i="2"/>
  <c r="AHE40" i="2"/>
  <c r="AHE41" i="2"/>
  <c r="AHE44" i="2"/>
  <c r="AHE34" i="2"/>
  <c r="AHE38" i="2"/>
  <c r="AHE36" i="2"/>
  <c r="AHE42" i="2"/>
  <c r="AHK98" i="2"/>
  <c r="AHK97" i="2"/>
  <c r="AHK96" i="2"/>
  <c r="AHK95" i="2"/>
  <c r="AHK94" i="2"/>
  <c r="AHK93" i="2"/>
  <c r="AHK92" i="2"/>
  <c r="AHK90" i="2"/>
  <c r="AHK91" i="2"/>
  <c r="AHK86" i="2"/>
  <c r="AHK87" i="2"/>
  <c r="AHK85" i="2"/>
  <c r="AHK89" i="2"/>
  <c r="AHK88" i="2"/>
  <c r="AHK82" i="2"/>
  <c r="AHK80" i="2"/>
  <c r="AHK84" i="2"/>
  <c r="AHK83" i="2"/>
  <c r="AHK81" i="2"/>
  <c r="AHK79" i="2"/>
  <c r="AHK77" i="2"/>
  <c r="AHK78" i="2"/>
  <c r="AHK76" i="2"/>
  <c r="AHK72" i="2"/>
  <c r="AHK68" i="2"/>
  <c r="AHK69" i="2"/>
  <c r="AHK75" i="2"/>
  <c r="AHK64" i="2"/>
  <c r="AHK70" i="2"/>
  <c r="AHK65" i="2"/>
  <c r="AHK73" i="2"/>
  <c r="AHK66" i="2"/>
  <c r="AHK60" i="2"/>
  <c r="AHK62" i="2"/>
  <c r="AHK55" i="2"/>
  <c r="AHK71" i="2"/>
  <c r="AHK57" i="2"/>
  <c r="AHK58" i="2"/>
  <c r="AHK63" i="2"/>
  <c r="AHK59" i="2"/>
  <c r="AHK50" i="2"/>
  <c r="AHK56" i="2"/>
  <c r="AHK61" i="2"/>
  <c r="AHK53" i="2"/>
  <c r="AHK47" i="2"/>
  <c r="AHK49" i="2"/>
  <c r="AHK45" i="2"/>
  <c r="AHK54" i="2"/>
  <c r="AHK52" i="2"/>
  <c r="AHK51" i="2"/>
  <c r="AHK48" i="2"/>
  <c r="AHK46" i="2"/>
  <c r="AHK44" i="2"/>
  <c r="AHK42" i="2"/>
  <c r="AHK39" i="2"/>
  <c r="AHK37" i="2"/>
  <c r="AHK43" i="2"/>
  <c r="AHK40" i="2"/>
  <c r="AHK34" i="2"/>
  <c r="AHK41" i="2"/>
  <c r="AHK36" i="2"/>
  <c r="AHK38" i="2"/>
  <c r="AHQ98" i="2"/>
  <c r="AHQ97" i="2"/>
  <c r="AHQ96" i="2"/>
  <c r="AHQ95" i="2"/>
  <c r="AHQ94" i="2"/>
  <c r="AHQ93" i="2"/>
  <c r="AHQ92" i="2"/>
  <c r="AHQ90" i="2"/>
  <c r="AHQ89" i="2"/>
  <c r="AHQ86" i="2"/>
  <c r="AHQ87" i="2"/>
  <c r="AHQ85" i="2"/>
  <c r="AHQ88" i="2"/>
  <c r="AHQ91" i="2"/>
  <c r="AHQ83" i="2"/>
  <c r="AHQ84" i="2"/>
  <c r="AHQ82" i="2"/>
  <c r="AHQ80" i="2"/>
  <c r="AHQ81" i="2"/>
  <c r="AHQ79" i="2"/>
  <c r="AHQ77" i="2"/>
  <c r="AHQ78" i="2"/>
  <c r="AHQ76" i="2"/>
  <c r="AHQ72" i="2"/>
  <c r="AHQ68" i="2"/>
  <c r="AHQ69" i="2"/>
  <c r="AHQ64" i="2"/>
  <c r="AHQ73" i="2"/>
  <c r="AHQ65" i="2"/>
  <c r="AHQ66" i="2"/>
  <c r="AHQ60" i="2"/>
  <c r="AHQ75" i="2"/>
  <c r="AHQ71" i="2"/>
  <c r="AHQ62" i="2"/>
  <c r="AHQ55" i="2"/>
  <c r="AHQ63" i="2"/>
  <c r="AHQ57" i="2"/>
  <c r="AHQ61" i="2"/>
  <c r="AHQ58" i="2"/>
  <c r="AHQ70" i="2"/>
  <c r="AHQ59" i="2"/>
  <c r="AHQ50" i="2"/>
  <c r="AHQ54" i="2"/>
  <c r="AHQ47" i="2"/>
  <c r="AHQ45" i="2"/>
  <c r="AHQ48" i="2"/>
  <c r="AHQ49" i="2"/>
  <c r="AHQ56" i="2"/>
  <c r="AHQ52" i="2"/>
  <c r="AHQ51" i="2"/>
  <c r="AHQ44" i="2"/>
  <c r="AHQ42" i="2"/>
  <c r="AHQ39" i="2"/>
  <c r="AHQ37" i="2"/>
  <c r="AHQ53" i="2"/>
  <c r="AHQ46" i="2"/>
  <c r="AHQ40" i="2"/>
  <c r="AHQ38" i="2"/>
  <c r="AHQ41" i="2"/>
  <c r="AHQ34" i="2"/>
  <c r="AHQ36" i="2"/>
  <c r="AHQ43" i="2"/>
  <c r="RK31" i="2"/>
  <c r="RQ31" i="2"/>
  <c r="RW31" i="2"/>
  <c r="SC31" i="2"/>
  <c r="SI31" i="2"/>
  <c r="SO31" i="2"/>
  <c r="SU31" i="2"/>
  <c r="TA31" i="2"/>
  <c r="TG31" i="2"/>
  <c r="TM31" i="2"/>
  <c r="TS31" i="2"/>
  <c r="TY31" i="2"/>
  <c r="UE31" i="2"/>
  <c r="UK31" i="2"/>
  <c r="UQ31" i="2"/>
  <c r="UW31" i="2"/>
  <c r="VC31" i="2"/>
  <c r="VI31" i="2"/>
  <c r="VO31" i="2"/>
  <c r="VU31" i="2"/>
  <c r="WA31" i="2"/>
  <c r="WG31" i="2"/>
  <c r="WM31" i="2"/>
  <c r="WS31" i="2"/>
  <c r="WY31" i="2"/>
  <c r="XE31" i="2"/>
  <c r="XK31" i="2"/>
  <c r="XQ31" i="2"/>
  <c r="XW31" i="2"/>
  <c r="YC31" i="2"/>
  <c r="YI31" i="2"/>
  <c r="YO31" i="2"/>
  <c r="YU31" i="2"/>
  <c r="ZA31" i="2"/>
  <c r="ZG31" i="2"/>
  <c r="ZM31" i="2"/>
  <c r="ZS31" i="2"/>
  <c r="ZY31" i="2"/>
  <c r="AAE31" i="2"/>
  <c r="AAK31" i="2"/>
  <c r="AAQ31" i="2"/>
  <c r="AAW31" i="2"/>
  <c r="ABC31" i="2"/>
  <c r="ABI31" i="2"/>
  <c r="ABO31" i="2"/>
  <c r="ABU31" i="2"/>
  <c r="ACA31" i="2"/>
  <c r="ACG31" i="2"/>
  <c r="ACM31" i="2"/>
  <c r="ACS31" i="2"/>
  <c r="ACY31" i="2"/>
  <c r="ADE31" i="2"/>
  <c r="ADK31" i="2"/>
  <c r="ADQ31" i="2"/>
  <c r="ADW31" i="2"/>
  <c r="AEC31" i="2"/>
  <c r="AEI31" i="2"/>
  <c r="AEO31" i="2"/>
  <c r="AEU31" i="2"/>
  <c r="AFA31" i="2"/>
  <c r="AFG31" i="2"/>
  <c r="AFM31" i="2"/>
  <c r="AFS31" i="2"/>
  <c r="AFY31" i="2"/>
  <c r="AGE31" i="2"/>
  <c r="AGK31" i="2"/>
  <c r="AGQ31" i="2"/>
  <c r="AGW31" i="2"/>
  <c r="AHC31" i="2"/>
  <c r="AHI31" i="2"/>
  <c r="AHO31" i="2"/>
  <c r="RL32" i="2"/>
  <c r="RR32" i="2"/>
  <c r="RX32" i="2"/>
  <c r="SD32" i="2"/>
  <c r="SJ32" i="2"/>
  <c r="SP32" i="2"/>
  <c r="SV32" i="2"/>
  <c r="TB32" i="2"/>
  <c r="TH32" i="2"/>
  <c r="TN32" i="2"/>
  <c r="TT32" i="2"/>
  <c r="TZ32" i="2"/>
  <c r="UF32" i="2"/>
  <c r="UL32" i="2"/>
  <c r="UR32" i="2"/>
  <c r="UX32" i="2"/>
  <c r="VD32" i="2"/>
  <c r="VJ32" i="2"/>
  <c r="VP32" i="2"/>
  <c r="VV32" i="2"/>
  <c r="WB32" i="2"/>
  <c r="WH32" i="2"/>
  <c r="WN32" i="2"/>
  <c r="WT32" i="2"/>
  <c r="WZ32" i="2"/>
  <c r="XF32" i="2"/>
  <c r="XL32" i="2"/>
  <c r="XR32" i="2"/>
  <c r="XX32" i="2"/>
  <c r="YD32" i="2"/>
  <c r="YJ32" i="2"/>
  <c r="YP32" i="2"/>
  <c r="YV32" i="2"/>
  <c r="ZB32" i="2"/>
  <c r="ZH32" i="2"/>
  <c r="ZN32" i="2"/>
  <c r="ZT32" i="2"/>
  <c r="ZZ32" i="2"/>
  <c r="AAF32" i="2"/>
  <c r="AAL32" i="2"/>
  <c r="AAR32" i="2"/>
  <c r="AAX32" i="2"/>
  <c r="ABD32" i="2"/>
  <c r="ABJ32" i="2"/>
  <c r="ABP32" i="2"/>
  <c r="ABV32" i="2"/>
  <c r="ACB32" i="2"/>
  <c r="ACH32" i="2"/>
  <c r="ACN32" i="2"/>
  <c r="ACT32" i="2"/>
  <c r="ACZ32" i="2"/>
  <c r="ADF32" i="2"/>
  <c r="ADL32" i="2"/>
  <c r="ADR32" i="2"/>
  <c r="ADX32" i="2"/>
  <c r="AED32" i="2"/>
  <c r="AEJ32" i="2"/>
  <c r="AEP32" i="2"/>
  <c r="AEV32" i="2"/>
  <c r="AFB32" i="2"/>
  <c r="AFH32" i="2"/>
  <c r="AFN32" i="2"/>
  <c r="AFT32" i="2"/>
  <c r="AFZ32" i="2"/>
  <c r="AGF32" i="2"/>
  <c r="AGL32" i="2"/>
  <c r="AGR32" i="2"/>
  <c r="AGX32" i="2"/>
  <c r="AHD32" i="2"/>
  <c r="AHJ32" i="2"/>
  <c r="AHP32" i="2"/>
  <c r="RG33" i="2"/>
  <c r="RM33" i="2"/>
  <c r="RS33" i="2"/>
  <c r="RY33" i="2"/>
  <c r="SE33" i="2"/>
  <c r="SK33" i="2"/>
  <c r="SQ33" i="2"/>
  <c r="SW33" i="2"/>
  <c r="TC33" i="2"/>
  <c r="TI33" i="2"/>
  <c r="TO33" i="2"/>
  <c r="TU33" i="2"/>
  <c r="UA33" i="2"/>
  <c r="UG33" i="2"/>
  <c r="UM33" i="2"/>
  <c r="US33" i="2"/>
  <c r="UY33" i="2"/>
  <c r="VE33" i="2"/>
  <c r="VK33" i="2"/>
  <c r="VQ33" i="2"/>
  <c r="VW33" i="2"/>
  <c r="WC33" i="2"/>
  <c r="WI33" i="2"/>
  <c r="WO33" i="2"/>
  <c r="WU33" i="2"/>
  <c r="XA33" i="2"/>
  <c r="XG33" i="2"/>
  <c r="XM33" i="2"/>
  <c r="XS33" i="2"/>
  <c r="XY33" i="2"/>
  <c r="YE33" i="2"/>
  <c r="YK33" i="2"/>
  <c r="YQ33" i="2"/>
  <c r="YW33" i="2"/>
  <c r="ZC33" i="2"/>
  <c r="ZI33" i="2"/>
  <c r="ZO33" i="2"/>
  <c r="ZU33" i="2"/>
  <c r="AAA33" i="2"/>
  <c r="AAG33" i="2"/>
  <c r="AAM33" i="2"/>
  <c r="AAS33" i="2"/>
  <c r="AAY33" i="2"/>
  <c r="ABE33" i="2"/>
  <c r="ABK33" i="2"/>
  <c r="ABQ33" i="2"/>
  <c r="ABW33" i="2"/>
  <c r="ACC33" i="2"/>
  <c r="ACJ33" i="2"/>
  <c r="ACX33" i="2"/>
  <c r="ADE33" i="2"/>
  <c r="ADM33" i="2"/>
  <c r="AEA33" i="2"/>
  <c r="AEH33" i="2"/>
  <c r="AEO33" i="2"/>
  <c r="AEW33" i="2"/>
  <c r="AFK33" i="2"/>
  <c r="AFR33" i="2"/>
  <c r="AFY33" i="2"/>
  <c r="AGG33" i="2"/>
  <c r="AGU33" i="2"/>
  <c r="AHB33" i="2"/>
  <c r="AHI33" i="2"/>
  <c r="AHQ33" i="2"/>
  <c r="RK34" i="2"/>
  <c r="RR34" i="2"/>
  <c r="SG34" i="2"/>
  <c r="SN34" i="2"/>
  <c r="SU34" i="2"/>
  <c r="TB34" i="2"/>
  <c r="TQ34" i="2"/>
  <c r="TX34" i="2"/>
  <c r="UE34" i="2"/>
  <c r="UL34" i="2"/>
  <c r="VA34" i="2"/>
  <c r="VH34" i="2"/>
  <c r="VP34" i="2"/>
  <c r="VY34" i="2"/>
  <c r="WH34" i="2"/>
  <c r="WQ34" i="2"/>
  <c r="WZ34" i="2"/>
  <c r="XJ34" i="2"/>
  <c r="XV34" i="2"/>
  <c r="YH34" i="2"/>
  <c r="YT34" i="2"/>
  <c r="ZF34" i="2"/>
  <c r="ZR34" i="2"/>
  <c r="AAD34" i="2"/>
  <c r="AAP34" i="2"/>
  <c r="ABB34" i="2"/>
  <c r="ABN34" i="2"/>
  <c r="ABZ34" i="2"/>
  <c r="ACL34" i="2"/>
  <c r="ACX34" i="2"/>
  <c r="ADJ34" i="2"/>
  <c r="ADV34" i="2"/>
  <c r="AEH34" i="2"/>
  <c r="AET34" i="2"/>
  <c r="AFF34" i="2"/>
  <c r="AFR34" i="2"/>
  <c r="AGD34" i="2"/>
  <c r="AGP34" i="2"/>
  <c r="AHB34" i="2"/>
  <c r="AHN34" i="2"/>
  <c r="AR35" i="2"/>
  <c r="AL35" i="2"/>
  <c r="AP35" i="2"/>
  <c r="Y35" i="2"/>
  <c r="RG35" i="2"/>
  <c r="RS35" i="2"/>
  <c r="SE35" i="2"/>
  <c r="SQ35" i="2"/>
  <c r="TC35" i="2"/>
  <c r="TO35" i="2"/>
  <c r="UA35" i="2"/>
  <c r="UM35" i="2"/>
  <c r="UY35" i="2"/>
  <c r="VK35" i="2"/>
  <c r="VU35" i="2"/>
  <c r="WG35" i="2"/>
  <c r="WS35" i="2"/>
  <c r="XE35" i="2"/>
  <c r="XQ35" i="2"/>
  <c r="YC35" i="2"/>
  <c r="YO35" i="2"/>
  <c r="ZA35" i="2"/>
  <c r="ZM35" i="2"/>
  <c r="ZY35" i="2"/>
  <c r="AAK35" i="2"/>
  <c r="AAW35" i="2"/>
  <c r="ABI35" i="2"/>
  <c r="ABU35" i="2"/>
  <c r="ACG35" i="2"/>
  <c r="ACS35" i="2"/>
  <c r="ADE35" i="2"/>
  <c r="ADQ35" i="2"/>
  <c r="AEC35" i="2"/>
  <c r="AEO35" i="2"/>
  <c r="AFA35" i="2"/>
  <c r="AFM35" i="2"/>
  <c r="AFY35" i="2"/>
  <c r="AGK35" i="2"/>
  <c r="AGW35" i="2"/>
  <c r="AHI35" i="2"/>
  <c r="AIA35" i="2"/>
  <c r="RU37" i="2"/>
  <c r="TE37" i="2"/>
  <c r="UO37" i="2"/>
  <c r="VU37" i="2"/>
  <c r="WM37" i="2"/>
  <c r="XE37" i="2"/>
  <c r="XW37" i="2"/>
  <c r="YO37" i="2"/>
  <c r="ZG37" i="2"/>
  <c r="ZY37" i="2"/>
  <c r="AAQ37" i="2"/>
  <c r="ABI37" i="2"/>
  <c r="ACZ37" i="2"/>
  <c r="ADV37" i="2"/>
  <c r="AFM37" i="2"/>
  <c r="AHD37" i="2"/>
  <c r="AID37" i="2"/>
  <c r="SA38" i="2"/>
  <c r="SV38" i="2"/>
  <c r="TR38" i="2"/>
  <c r="UM38" i="2"/>
  <c r="VI38" i="2"/>
  <c r="VZ38" i="2"/>
  <c r="WU38" i="2"/>
  <c r="XQ38" i="2"/>
  <c r="AAD38" i="2"/>
  <c r="ABU38" i="2"/>
  <c r="ADL38" i="2"/>
  <c r="AFC38" i="2"/>
  <c r="SY39" i="2"/>
  <c r="VA39" i="2"/>
  <c r="WS39" i="2"/>
  <c r="YU39" i="2"/>
  <c r="AAW39" i="2"/>
  <c r="ACY39" i="2"/>
  <c r="AFA39" i="2"/>
  <c r="AHC39" i="2"/>
  <c r="F4" i="2"/>
  <c r="RH97" i="2"/>
  <c r="RH98" i="2"/>
  <c r="RH94" i="2"/>
  <c r="RH96" i="2"/>
  <c r="RH93" i="2"/>
  <c r="RH95" i="2"/>
  <c r="RH91" i="2"/>
  <c r="RH87" i="2"/>
  <c r="RH92" i="2"/>
  <c r="RH88" i="2"/>
  <c r="RH89" i="2"/>
  <c r="RH90" i="2"/>
  <c r="RH84" i="2"/>
  <c r="RH86" i="2"/>
  <c r="RH82" i="2"/>
  <c r="RH80" i="2"/>
  <c r="RH81" i="2"/>
  <c r="RH83" i="2"/>
  <c r="RH85" i="2"/>
  <c r="RH78" i="2"/>
  <c r="RH79" i="2"/>
  <c r="RH75" i="2"/>
  <c r="RH77" i="2"/>
  <c r="RH68" i="2"/>
  <c r="RH76" i="2"/>
  <c r="RH69" i="2"/>
  <c r="RH70" i="2"/>
  <c r="RH73" i="2"/>
  <c r="RH65" i="2"/>
  <c r="RH66" i="2"/>
  <c r="RH61" i="2"/>
  <c r="RH71" i="2"/>
  <c r="RH63" i="2"/>
  <c r="RH62" i="2"/>
  <c r="RH56" i="2"/>
  <c r="RH58" i="2"/>
  <c r="RH59" i="2"/>
  <c r="RH64" i="2"/>
  <c r="RH60" i="2"/>
  <c r="RH72" i="2"/>
  <c r="RH57" i="2"/>
  <c r="RH55" i="2"/>
  <c r="RH52" i="2"/>
  <c r="RH48" i="2"/>
  <c r="RH49" i="2"/>
  <c r="RH46" i="2"/>
  <c r="RH53" i="2"/>
  <c r="RH50" i="2"/>
  <c r="RH51" i="2"/>
  <c r="RH54" i="2"/>
  <c r="RH47" i="2"/>
  <c r="RH40" i="2"/>
  <c r="RH38" i="2"/>
  <c r="RH44" i="2"/>
  <c r="RH42" i="2"/>
  <c r="RH41" i="2"/>
  <c r="RH35" i="2"/>
  <c r="RH45" i="2"/>
  <c r="RH39" i="2"/>
  <c r="RH43" i="2"/>
  <c r="RH37" i="2"/>
  <c r="RN97" i="2"/>
  <c r="RN98" i="2"/>
  <c r="RN96" i="2"/>
  <c r="RN94" i="2"/>
  <c r="RN95" i="2"/>
  <c r="RN93" i="2"/>
  <c r="RN92" i="2"/>
  <c r="RN91" i="2"/>
  <c r="RN89" i="2"/>
  <c r="RN87" i="2"/>
  <c r="RN88" i="2"/>
  <c r="RN90" i="2"/>
  <c r="RN86" i="2"/>
  <c r="RN84" i="2"/>
  <c r="RN83" i="2"/>
  <c r="RN82" i="2"/>
  <c r="RN80" i="2"/>
  <c r="RN85" i="2"/>
  <c r="RN81" i="2"/>
  <c r="RN79" i="2"/>
  <c r="RN78" i="2"/>
  <c r="RN75" i="2"/>
  <c r="RN68" i="2"/>
  <c r="RN69" i="2"/>
  <c r="RN77" i="2"/>
  <c r="RN76" i="2"/>
  <c r="RN70" i="2"/>
  <c r="RN73" i="2"/>
  <c r="RN65" i="2"/>
  <c r="RN71" i="2"/>
  <c r="RN66" i="2"/>
  <c r="RN61" i="2"/>
  <c r="RN72" i="2"/>
  <c r="RN63" i="2"/>
  <c r="RN56" i="2"/>
  <c r="RN64" i="2"/>
  <c r="RN58" i="2"/>
  <c r="RN59" i="2"/>
  <c r="RN62" i="2"/>
  <c r="RN60" i="2"/>
  <c r="RN54" i="2"/>
  <c r="RN52" i="2"/>
  <c r="RN48" i="2"/>
  <c r="RN50" i="2"/>
  <c r="RN46" i="2"/>
  <c r="RN55" i="2"/>
  <c r="RN49" i="2"/>
  <c r="RN57" i="2"/>
  <c r="RN51" i="2"/>
  <c r="RN43" i="2"/>
  <c r="RN45" i="2"/>
  <c r="RN40" i="2"/>
  <c r="RN38" i="2"/>
  <c r="RN41" i="2"/>
  <c r="RN53" i="2"/>
  <c r="RN47" i="2"/>
  <c r="RN44" i="2"/>
  <c r="RN35" i="2"/>
  <c r="RN39" i="2"/>
  <c r="RN37" i="2"/>
  <c r="RN42" i="2"/>
  <c r="RT98" i="2"/>
  <c r="RT97" i="2"/>
  <c r="RT94" i="2"/>
  <c r="RT96" i="2"/>
  <c r="RT95" i="2"/>
  <c r="RT93" i="2"/>
  <c r="RT91" i="2"/>
  <c r="RT87" i="2"/>
  <c r="RT88" i="2"/>
  <c r="RT89" i="2"/>
  <c r="RT92" i="2"/>
  <c r="RT90" i="2"/>
  <c r="RT84" i="2"/>
  <c r="RT85" i="2"/>
  <c r="RT82" i="2"/>
  <c r="RT80" i="2"/>
  <c r="RT81" i="2"/>
  <c r="RT83" i="2"/>
  <c r="RT86" i="2"/>
  <c r="RT79" i="2"/>
  <c r="RT78" i="2"/>
  <c r="RT75" i="2"/>
  <c r="RT68" i="2"/>
  <c r="RT69" i="2"/>
  <c r="RT70" i="2"/>
  <c r="RT76" i="2"/>
  <c r="RT73" i="2"/>
  <c r="RT65" i="2"/>
  <c r="RT66" i="2"/>
  <c r="RT61" i="2"/>
  <c r="RT72" i="2"/>
  <c r="RT77" i="2"/>
  <c r="RT63" i="2"/>
  <c r="RT64" i="2"/>
  <c r="RT56" i="2"/>
  <c r="RT62" i="2"/>
  <c r="RT58" i="2"/>
  <c r="RT59" i="2"/>
  <c r="RT60" i="2"/>
  <c r="RT57" i="2"/>
  <c r="RT55" i="2"/>
  <c r="RT71" i="2"/>
  <c r="RT52" i="2"/>
  <c r="RT48" i="2"/>
  <c r="RT49" i="2"/>
  <c r="RT46" i="2"/>
  <c r="RT50" i="2"/>
  <c r="RT51" i="2"/>
  <c r="RT54" i="2"/>
  <c r="RT53" i="2"/>
  <c r="RT44" i="2"/>
  <c r="RT42" i="2"/>
  <c r="RT47" i="2"/>
  <c r="RT45" i="2"/>
  <c r="RT40" i="2"/>
  <c r="RT38" i="2"/>
  <c r="RT41" i="2"/>
  <c r="RT43" i="2"/>
  <c r="RT35" i="2"/>
  <c r="RT37" i="2"/>
  <c r="RT39" i="2"/>
  <c r="RZ98" i="2"/>
  <c r="RZ97" i="2"/>
  <c r="RZ94" i="2"/>
  <c r="RZ96" i="2"/>
  <c r="RZ92" i="2"/>
  <c r="RZ91" i="2"/>
  <c r="RZ93" i="2"/>
  <c r="RZ89" i="2"/>
  <c r="RZ87" i="2"/>
  <c r="RZ90" i="2"/>
  <c r="RZ88" i="2"/>
  <c r="RZ95" i="2"/>
  <c r="RZ86" i="2"/>
  <c r="RZ84" i="2"/>
  <c r="RZ83" i="2"/>
  <c r="RZ82" i="2"/>
  <c r="RZ80" i="2"/>
  <c r="RZ81" i="2"/>
  <c r="RZ85" i="2"/>
  <c r="RZ78" i="2"/>
  <c r="RZ79" i="2"/>
  <c r="RZ75" i="2"/>
  <c r="RZ77" i="2"/>
  <c r="RZ68" i="2"/>
  <c r="RZ69" i="2"/>
  <c r="RZ70" i="2"/>
  <c r="RZ73" i="2"/>
  <c r="RZ65" i="2"/>
  <c r="RZ66" i="2"/>
  <c r="RZ72" i="2"/>
  <c r="RZ61" i="2"/>
  <c r="RZ76" i="2"/>
  <c r="RZ71" i="2"/>
  <c r="RZ63" i="2"/>
  <c r="RZ62" i="2"/>
  <c r="RZ56" i="2"/>
  <c r="RZ58" i="2"/>
  <c r="RZ59" i="2"/>
  <c r="RZ64" i="2"/>
  <c r="RZ60" i="2"/>
  <c r="RZ57" i="2"/>
  <c r="RZ54" i="2"/>
  <c r="RZ52" i="2"/>
  <c r="RZ48" i="2"/>
  <c r="RZ55" i="2"/>
  <c r="RZ50" i="2"/>
  <c r="RZ46" i="2"/>
  <c r="RZ53" i="2"/>
  <c r="RZ49" i="2"/>
  <c r="RZ47" i="2"/>
  <c r="RZ51" i="2"/>
  <c r="RZ43" i="2"/>
  <c r="RZ40" i="2"/>
  <c r="RZ38" i="2"/>
  <c r="RZ45" i="2"/>
  <c r="RZ41" i="2"/>
  <c r="RZ39" i="2"/>
  <c r="RZ42" i="2"/>
  <c r="RZ35" i="2"/>
  <c r="RZ37" i="2"/>
  <c r="RZ44" i="2"/>
  <c r="SF98" i="2"/>
  <c r="SF96" i="2"/>
  <c r="SF97" i="2"/>
  <c r="SF94" i="2"/>
  <c r="SF95" i="2"/>
  <c r="SF93" i="2"/>
  <c r="SF91" i="2"/>
  <c r="SF87" i="2"/>
  <c r="SF92" i="2"/>
  <c r="SF89" i="2"/>
  <c r="SF88" i="2"/>
  <c r="SF90" i="2"/>
  <c r="SF84" i="2"/>
  <c r="SF82" i="2"/>
  <c r="SF80" i="2"/>
  <c r="SF85" i="2"/>
  <c r="SF81" i="2"/>
  <c r="SF86" i="2"/>
  <c r="SF83" i="2"/>
  <c r="SF79" i="2"/>
  <c r="SF78" i="2"/>
  <c r="SF76" i="2"/>
  <c r="SF75" i="2"/>
  <c r="SF68" i="2"/>
  <c r="SF69" i="2"/>
  <c r="SF77" i="2"/>
  <c r="SF70" i="2"/>
  <c r="SF73" i="2"/>
  <c r="SF65" i="2"/>
  <c r="SF72" i="2"/>
  <c r="SF71" i="2"/>
  <c r="SF66" i="2"/>
  <c r="SF61" i="2"/>
  <c r="SF63" i="2"/>
  <c r="SF56" i="2"/>
  <c r="SF64" i="2"/>
  <c r="SF58" i="2"/>
  <c r="SF59" i="2"/>
  <c r="SF62" i="2"/>
  <c r="SF60" i="2"/>
  <c r="SF55" i="2"/>
  <c r="SF52" i="2"/>
  <c r="SF48" i="2"/>
  <c r="SF49" i="2"/>
  <c r="SF46" i="2"/>
  <c r="SF57" i="2"/>
  <c r="SF54" i="2"/>
  <c r="SF50" i="2"/>
  <c r="SF51" i="2"/>
  <c r="SF53" i="2"/>
  <c r="SF44" i="2"/>
  <c r="SF42" i="2"/>
  <c r="SF47" i="2"/>
  <c r="SF43" i="2"/>
  <c r="SF40" i="2"/>
  <c r="SF38" i="2"/>
  <c r="SF41" i="2"/>
  <c r="SF45" i="2"/>
  <c r="SF39" i="2"/>
  <c r="SF35" i="2"/>
  <c r="SF37" i="2"/>
  <c r="SL97" i="2"/>
  <c r="SL98" i="2"/>
  <c r="SL94" i="2"/>
  <c r="SL96" i="2"/>
  <c r="SL93" i="2"/>
  <c r="SL92" i="2"/>
  <c r="SL91" i="2"/>
  <c r="SL95" i="2"/>
  <c r="SL89" i="2"/>
  <c r="SL87" i="2"/>
  <c r="SL90" i="2"/>
  <c r="SL88" i="2"/>
  <c r="SL86" i="2"/>
  <c r="SL84" i="2"/>
  <c r="SL85" i="2"/>
  <c r="SL83" i="2"/>
  <c r="SL82" i="2"/>
  <c r="SL80" i="2"/>
  <c r="SL81" i="2"/>
  <c r="SL79" i="2"/>
  <c r="SL78" i="2"/>
  <c r="SL75" i="2"/>
  <c r="SL76" i="2"/>
  <c r="SL68" i="2"/>
  <c r="SL69" i="2"/>
  <c r="SL70" i="2"/>
  <c r="SL73" i="2"/>
  <c r="SL72" i="2"/>
  <c r="SL65" i="2"/>
  <c r="SL66" i="2"/>
  <c r="SL77" i="2"/>
  <c r="SL61" i="2"/>
  <c r="SL63" i="2"/>
  <c r="SL71" i="2"/>
  <c r="SL64" i="2"/>
  <c r="SL56" i="2"/>
  <c r="SL62" i="2"/>
  <c r="SL58" i="2"/>
  <c r="SL59" i="2"/>
  <c r="SL60" i="2"/>
  <c r="SL57" i="2"/>
  <c r="SL54" i="2"/>
  <c r="SL52" i="2"/>
  <c r="SL48" i="2"/>
  <c r="SL50" i="2"/>
  <c r="SL46" i="2"/>
  <c r="SL49" i="2"/>
  <c r="SL55" i="2"/>
  <c r="SL53" i="2"/>
  <c r="SL51" i="2"/>
  <c r="SL47" i="2"/>
  <c r="SL45" i="2"/>
  <c r="SL44" i="2"/>
  <c r="SL42" i="2"/>
  <c r="SL40" i="2"/>
  <c r="SL38" i="2"/>
  <c r="SL43" i="2"/>
  <c r="SL41" i="2"/>
  <c r="SL35" i="2"/>
  <c r="SL39" i="2"/>
  <c r="SL37" i="2"/>
  <c r="SR97" i="2"/>
  <c r="SR98" i="2"/>
  <c r="SR96" i="2"/>
  <c r="SR94" i="2"/>
  <c r="SR93" i="2"/>
  <c r="SR95" i="2"/>
  <c r="SR91" i="2"/>
  <c r="SR87" i="2"/>
  <c r="SR92" i="2"/>
  <c r="SR89" i="2"/>
  <c r="SR90" i="2"/>
  <c r="SR84" i="2"/>
  <c r="SR86" i="2"/>
  <c r="SR82" i="2"/>
  <c r="SR80" i="2"/>
  <c r="SR81" i="2"/>
  <c r="SR79" i="2"/>
  <c r="SR88" i="2"/>
  <c r="SR83" i="2"/>
  <c r="SR85" i="2"/>
  <c r="SR78" i="2"/>
  <c r="SR75" i="2"/>
  <c r="SR77" i="2"/>
  <c r="SR68" i="2"/>
  <c r="SR76" i="2"/>
  <c r="SR69" i="2"/>
  <c r="SR70" i="2"/>
  <c r="SR73" i="2"/>
  <c r="SR65" i="2"/>
  <c r="SR66" i="2"/>
  <c r="SR61" i="2"/>
  <c r="SR71" i="2"/>
  <c r="SR63" i="2"/>
  <c r="SR62" i="2"/>
  <c r="SR56" i="2"/>
  <c r="SR58" i="2"/>
  <c r="SR59" i="2"/>
  <c r="SR72" i="2"/>
  <c r="SR64" i="2"/>
  <c r="SR60" i="2"/>
  <c r="SR57" i="2"/>
  <c r="SR55" i="2"/>
  <c r="SR52" i="2"/>
  <c r="SR48" i="2"/>
  <c r="SR49" i="2"/>
  <c r="SR46" i="2"/>
  <c r="SR53" i="2"/>
  <c r="SR50" i="2"/>
  <c r="SR51" i="2"/>
  <c r="SR54" i="2"/>
  <c r="SR40" i="2"/>
  <c r="SR38" i="2"/>
  <c r="SR47" i="2"/>
  <c r="SR44" i="2"/>
  <c r="SR42" i="2"/>
  <c r="SR41" i="2"/>
  <c r="SR43" i="2"/>
  <c r="SR39" i="2"/>
  <c r="SR35" i="2"/>
  <c r="SR37" i="2"/>
  <c r="SR45" i="2"/>
  <c r="SX97" i="2"/>
  <c r="SX98" i="2"/>
  <c r="SX96" i="2"/>
  <c r="SX94" i="2"/>
  <c r="SX95" i="2"/>
  <c r="SX93" i="2"/>
  <c r="SX92" i="2"/>
  <c r="SX91" i="2"/>
  <c r="SX89" i="2"/>
  <c r="SX88" i="2"/>
  <c r="SX87" i="2"/>
  <c r="SX90" i="2"/>
  <c r="SX86" i="2"/>
  <c r="SX84" i="2"/>
  <c r="SX83" i="2"/>
  <c r="SX82" i="2"/>
  <c r="SX80" i="2"/>
  <c r="SX85" i="2"/>
  <c r="SX81" i="2"/>
  <c r="SX79" i="2"/>
  <c r="SX78" i="2"/>
  <c r="SX75" i="2"/>
  <c r="SX68" i="2"/>
  <c r="SX69" i="2"/>
  <c r="SX77" i="2"/>
  <c r="SX76" i="2"/>
  <c r="SX70" i="2"/>
  <c r="SX73" i="2"/>
  <c r="SX65" i="2"/>
  <c r="SX71" i="2"/>
  <c r="SX66" i="2"/>
  <c r="SX60" i="2"/>
  <c r="SX61" i="2"/>
  <c r="SX72" i="2"/>
  <c r="SX63" i="2"/>
  <c r="SX56" i="2"/>
  <c r="SX64" i="2"/>
  <c r="SX58" i="2"/>
  <c r="SX59" i="2"/>
  <c r="SX62" i="2"/>
  <c r="SX54" i="2"/>
  <c r="SX52" i="2"/>
  <c r="SX48" i="2"/>
  <c r="SX50" i="2"/>
  <c r="SX46" i="2"/>
  <c r="SX57" i="2"/>
  <c r="SX55" i="2"/>
  <c r="SX49" i="2"/>
  <c r="SX51" i="2"/>
  <c r="SX43" i="2"/>
  <c r="SX47" i="2"/>
  <c r="SX45" i="2"/>
  <c r="SX40" i="2"/>
  <c r="SX38" i="2"/>
  <c r="SX53" i="2"/>
  <c r="SX41" i="2"/>
  <c r="SX42" i="2"/>
  <c r="SX39" i="2"/>
  <c r="SX35" i="2"/>
  <c r="SX44" i="2"/>
  <c r="SX37" i="2"/>
  <c r="TD98" i="2"/>
  <c r="TD97" i="2"/>
  <c r="TD94" i="2"/>
  <c r="TD93" i="2"/>
  <c r="TD96" i="2"/>
  <c r="TD91" i="2"/>
  <c r="TD87" i="2"/>
  <c r="TD88" i="2"/>
  <c r="TD95" i="2"/>
  <c r="TD89" i="2"/>
  <c r="TD92" i="2"/>
  <c r="TD90" i="2"/>
  <c r="TD84" i="2"/>
  <c r="TD85" i="2"/>
  <c r="TD82" i="2"/>
  <c r="TD80" i="2"/>
  <c r="TD81" i="2"/>
  <c r="TD79" i="2"/>
  <c r="TD83" i="2"/>
  <c r="TD86" i="2"/>
  <c r="TD78" i="2"/>
  <c r="TD75" i="2"/>
  <c r="TD68" i="2"/>
  <c r="TD69" i="2"/>
  <c r="TD70" i="2"/>
  <c r="TD76" i="2"/>
  <c r="TD73" i="2"/>
  <c r="TD77" i="2"/>
  <c r="TD65" i="2"/>
  <c r="TD66" i="2"/>
  <c r="TD60" i="2"/>
  <c r="TD61" i="2"/>
  <c r="TD72" i="2"/>
  <c r="TD63" i="2"/>
  <c r="TD64" i="2"/>
  <c r="TD56" i="2"/>
  <c r="TD62" i="2"/>
  <c r="TD58" i="2"/>
  <c r="TD59" i="2"/>
  <c r="TD71" i="2"/>
  <c r="TD57" i="2"/>
  <c r="TD55" i="2"/>
  <c r="TD52" i="2"/>
  <c r="TD48" i="2"/>
  <c r="TD49" i="2"/>
  <c r="TD46" i="2"/>
  <c r="TD50" i="2"/>
  <c r="TD51" i="2"/>
  <c r="TD54" i="2"/>
  <c r="TD53" i="2"/>
  <c r="TD44" i="2"/>
  <c r="TD42" i="2"/>
  <c r="TD45" i="2"/>
  <c r="TD40" i="2"/>
  <c r="TD38" i="2"/>
  <c r="TD47" i="2"/>
  <c r="TD41" i="2"/>
  <c r="TD35" i="2"/>
  <c r="TD43" i="2"/>
  <c r="TD39" i="2"/>
  <c r="TD37" i="2"/>
  <c r="TJ98" i="2"/>
  <c r="TJ97" i="2"/>
  <c r="TJ94" i="2"/>
  <c r="TJ95" i="2"/>
  <c r="TJ96" i="2"/>
  <c r="TJ92" i="2"/>
  <c r="TJ93" i="2"/>
  <c r="TJ91" i="2"/>
  <c r="TJ89" i="2"/>
  <c r="TJ87" i="2"/>
  <c r="TJ90" i="2"/>
  <c r="TJ88" i="2"/>
  <c r="TJ86" i="2"/>
  <c r="TJ84" i="2"/>
  <c r="TJ83" i="2"/>
  <c r="TJ82" i="2"/>
  <c r="TJ80" i="2"/>
  <c r="TJ81" i="2"/>
  <c r="TJ79" i="2"/>
  <c r="TJ85" i="2"/>
  <c r="TJ78" i="2"/>
  <c r="TJ75" i="2"/>
  <c r="TJ77" i="2"/>
  <c r="TJ68" i="2"/>
  <c r="TJ69" i="2"/>
  <c r="TJ70" i="2"/>
  <c r="TJ73" i="2"/>
  <c r="TJ65" i="2"/>
  <c r="TJ66" i="2"/>
  <c r="TJ60" i="2"/>
  <c r="TJ72" i="2"/>
  <c r="TJ61" i="2"/>
  <c r="TJ71" i="2"/>
  <c r="TJ76" i="2"/>
  <c r="TJ63" i="2"/>
  <c r="TJ62" i="2"/>
  <c r="TJ56" i="2"/>
  <c r="TJ58" i="2"/>
  <c r="TJ59" i="2"/>
  <c r="TJ64" i="2"/>
  <c r="TJ57" i="2"/>
  <c r="TJ54" i="2"/>
  <c r="TJ52" i="2"/>
  <c r="TJ48" i="2"/>
  <c r="TJ55" i="2"/>
  <c r="TJ50" i="2"/>
  <c r="TJ46" i="2"/>
  <c r="TJ53" i="2"/>
  <c r="TJ49" i="2"/>
  <c r="TJ47" i="2"/>
  <c r="TJ43" i="2"/>
  <c r="TJ40" i="2"/>
  <c r="TJ38" i="2"/>
  <c r="TJ51" i="2"/>
  <c r="TJ45" i="2"/>
  <c r="TJ41" i="2"/>
  <c r="TJ39" i="2"/>
  <c r="TJ44" i="2"/>
  <c r="TJ35" i="2"/>
  <c r="TJ42" i="2"/>
  <c r="TJ37" i="2"/>
  <c r="TP98" i="2"/>
  <c r="TP97" i="2"/>
  <c r="TP96" i="2"/>
  <c r="TP94" i="2"/>
  <c r="TP95" i="2"/>
  <c r="TP92" i="2"/>
  <c r="TP93" i="2"/>
  <c r="TP91" i="2"/>
  <c r="TP87" i="2"/>
  <c r="TP89" i="2"/>
  <c r="TP88" i="2"/>
  <c r="TP90" i="2"/>
  <c r="TP84" i="2"/>
  <c r="TP82" i="2"/>
  <c r="TP80" i="2"/>
  <c r="TP85" i="2"/>
  <c r="TP81" i="2"/>
  <c r="TP79" i="2"/>
  <c r="TP86" i="2"/>
  <c r="TP83" i="2"/>
  <c r="TP78" i="2"/>
  <c r="TP76" i="2"/>
  <c r="TP75" i="2"/>
  <c r="TP68" i="2"/>
  <c r="TP69" i="2"/>
  <c r="TP77" i="2"/>
  <c r="TP70" i="2"/>
  <c r="TP73" i="2"/>
  <c r="TP65" i="2"/>
  <c r="TP72" i="2"/>
  <c r="TP71" i="2"/>
  <c r="TP66" i="2"/>
  <c r="TP60" i="2"/>
  <c r="TP61" i="2"/>
  <c r="TP63" i="2"/>
  <c r="TP56" i="2"/>
  <c r="TP64" i="2"/>
  <c r="TP58" i="2"/>
  <c r="TP59" i="2"/>
  <c r="TP62" i="2"/>
  <c r="TP55" i="2"/>
  <c r="TP52" i="2"/>
  <c r="TP48" i="2"/>
  <c r="TP49" i="2"/>
  <c r="TP46" i="2"/>
  <c r="TP54" i="2"/>
  <c r="TP50" i="2"/>
  <c r="TP51" i="2"/>
  <c r="TP53" i="2"/>
  <c r="TP44" i="2"/>
  <c r="TP42" i="2"/>
  <c r="TP43" i="2"/>
  <c r="TP40" i="2"/>
  <c r="TP38" i="2"/>
  <c r="TP41" i="2"/>
  <c r="TP57" i="2"/>
  <c r="TP47" i="2"/>
  <c r="TP45" i="2"/>
  <c r="TP39" i="2"/>
  <c r="TP35" i="2"/>
  <c r="TP37" i="2"/>
  <c r="TV98" i="2"/>
  <c r="TV94" i="2"/>
  <c r="TV96" i="2"/>
  <c r="TV97" i="2"/>
  <c r="TV95" i="2"/>
  <c r="TV93" i="2"/>
  <c r="TV91" i="2"/>
  <c r="TV92" i="2"/>
  <c r="TV89" i="2"/>
  <c r="TV87" i="2"/>
  <c r="TV90" i="2"/>
  <c r="TV88" i="2"/>
  <c r="TV86" i="2"/>
  <c r="TV84" i="2"/>
  <c r="TV85" i="2"/>
  <c r="TV83" i="2"/>
  <c r="TV82" i="2"/>
  <c r="TV80" i="2"/>
  <c r="TV81" i="2"/>
  <c r="TV79" i="2"/>
  <c r="TV78" i="2"/>
  <c r="TV75" i="2"/>
  <c r="TV76" i="2"/>
  <c r="TV68" i="2"/>
  <c r="TV69" i="2"/>
  <c r="TV70" i="2"/>
  <c r="TV73" i="2"/>
  <c r="TV72" i="2"/>
  <c r="TV65" i="2"/>
  <c r="TV66" i="2"/>
  <c r="TV60" i="2"/>
  <c r="TV61" i="2"/>
  <c r="TV77" i="2"/>
  <c r="TV63" i="2"/>
  <c r="TV64" i="2"/>
  <c r="TV56" i="2"/>
  <c r="TV62" i="2"/>
  <c r="TV58" i="2"/>
  <c r="TV59" i="2"/>
  <c r="TV71" i="2"/>
  <c r="TV57" i="2"/>
  <c r="TV54" i="2"/>
  <c r="TV52" i="2"/>
  <c r="TV48" i="2"/>
  <c r="TV50" i="2"/>
  <c r="TV46" i="2"/>
  <c r="TV49" i="2"/>
  <c r="TV55" i="2"/>
  <c r="TV53" i="2"/>
  <c r="TV51" i="2"/>
  <c r="TV45" i="2"/>
  <c r="TV47" i="2"/>
  <c r="TV44" i="2"/>
  <c r="TV42" i="2"/>
  <c r="TV40" i="2"/>
  <c r="TV38" i="2"/>
  <c r="TV43" i="2"/>
  <c r="TV41" i="2"/>
  <c r="TV35" i="2"/>
  <c r="TV39" i="2"/>
  <c r="TV37" i="2"/>
  <c r="UB97" i="2"/>
  <c r="UB98" i="2"/>
  <c r="UB96" i="2"/>
  <c r="UB94" i="2"/>
  <c r="UB95" i="2"/>
  <c r="UB93" i="2"/>
  <c r="UB92" i="2"/>
  <c r="UB91" i="2"/>
  <c r="UB87" i="2"/>
  <c r="UB89" i="2"/>
  <c r="UB88" i="2"/>
  <c r="UB90" i="2"/>
  <c r="UB84" i="2"/>
  <c r="UB86" i="2"/>
  <c r="UB82" i="2"/>
  <c r="UB80" i="2"/>
  <c r="UB81" i="2"/>
  <c r="UB79" i="2"/>
  <c r="UB83" i="2"/>
  <c r="UB85" i="2"/>
  <c r="UB78" i="2"/>
  <c r="UB75" i="2"/>
  <c r="UB77" i="2"/>
  <c r="UB68" i="2"/>
  <c r="UB76" i="2"/>
  <c r="UB69" i="2"/>
  <c r="UB70" i="2"/>
  <c r="UB73" i="2"/>
  <c r="UB65" i="2"/>
  <c r="UB66" i="2"/>
  <c r="UB60" i="2"/>
  <c r="UB61" i="2"/>
  <c r="UB71" i="2"/>
  <c r="UB63" i="2"/>
  <c r="UB62" i="2"/>
  <c r="UB56" i="2"/>
  <c r="UB58" i="2"/>
  <c r="UB72" i="2"/>
  <c r="UB59" i="2"/>
  <c r="UB64" i="2"/>
  <c r="UB57" i="2"/>
  <c r="UB55" i="2"/>
  <c r="UB52" i="2"/>
  <c r="UB48" i="2"/>
  <c r="UB49" i="2"/>
  <c r="UB46" i="2"/>
  <c r="UB53" i="2"/>
  <c r="UB50" i="2"/>
  <c r="UB51" i="2"/>
  <c r="UB54" i="2"/>
  <c r="UB47" i="2"/>
  <c r="UB40" i="2"/>
  <c r="UB38" i="2"/>
  <c r="UB44" i="2"/>
  <c r="UB42" i="2"/>
  <c r="UB41" i="2"/>
  <c r="UB45" i="2"/>
  <c r="UB39" i="2"/>
  <c r="UB43" i="2"/>
  <c r="UB35" i="2"/>
  <c r="UB37" i="2"/>
  <c r="UH97" i="2"/>
  <c r="UH98" i="2"/>
  <c r="UH94" i="2"/>
  <c r="UH95" i="2"/>
  <c r="UH96" i="2"/>
  <c r="UH93" i="2"/>
  <c r="UH92" i="2"/>
  <c r="UH91" i="2"/>
  <c r="UH89" i="2"/>
  <c r="UH88" i="2"/>
  <c r="UH87" i="2"/>
  <c r="UH90" i="2"/>
  <c r="UH86" i="2"/>
  <c r="UH84" i="2"/>
  <c r="UH83" i="2"/>
  <c r="UH82" i="2"/>
  <c r="UH80" i="2"/>
  <c r="UH85" i="2"/>
  <c r="UH81" i="2"/>
  <c r="UH79" i="2"/>
  <c r="UH78" i="2"/>
  <c r="UH75" i="2"/>
  <c r="UH68" i="2"/>
  <c r="UH69" i="2"/>
  <c r="UH77" i="2"/>
  <c r="UH76" i="2"/>
  <c r="UH70" i="2"/>
  <c r="UH73" i="2"/>
  <c r="UH65" i="2"/>
  <c r="UH71" i="2"/>
  <c r="UH66" i="2"/>
  <c r="UH60" i="2"/>
  <c r="UH61" i="2"/>
  <c r="UH72" i="2"/>
  <c r="UH63" i="2"/>
  <c r="UH56" i="2"/>
  <c r="UH64" i="2"/>
  <c r="UH58" i="2"/>
  <c r="UH59" i="2"/>
  <c r="UH62" i="2"/>
  <c r="UH54" i="2"/>
  <c r="UH52" i="2"/>
  <c r="UH48" i="2"/>
  <c r="UH57" i="2"/>
  <c r="UH50" i="2"/>
  <c r="UH46" i="2"/>
  <c r="UH55" i="2"/>
  <c r="UH49" i="2"/>
  <c r="UH51" i="2"/>
  <c r="UH43" i="2"/>
  <c r="UH45" i="2"/>
  <c r="UH53" i="2"/>
  <c r="UH47" i="2"/>
  <c r="UH40" i="2"/>
  <c r="UH38" i="2"/>
  <c r="UH41" i="2"/>
  <c r="UH44" i="2"/>
  <c r="UH39" i="2"/>
  <c r="UH35" i="2"/>
  <c r="UH42" i="2"/>
  <c r="UH37" i="2"/>
  <c r="UN98" i="2"/>
  <c r="UN97" i="2"/>
  <c r="UN96" i="2"/>
  <c r="UN94" i="2"/>
  <c r="UN93" i="2"/>
  <c r="UN91" i="2"/>
  <c r="UN92" i="2"/>
  <c r="UN95" i="2"/>
  <c r="UN87" i="2"/>
  <c r="UN88" i="2"/>
  <c r="UN89" i="2"/>
  <c r="UN90" i="2"/>
  <c r="UN84" i="2"/>
  <c r="UN85" i="2"/>
  <c r="UN82" i="2"/>
  <c r="UN80" i="2"/>
  <c r="UN81" i="2"/>
  <c r="UN79" i="2"/>
  <c r="UN83" i="2"/>
  <c r="UN86" i="2"/>
  <c r="UN78" i="2"/>
  <c r="UN75" i="2"/>
  <c r="UN68" i="2"/>
  <c r="UN69" i="2"/>
  <c r="UN70" i="2"/>
  <c r="UN76" i="2"/>
  <c r="UN73" i="2"/>
  <c r="UN65" i="2"/>
  <c r="UN66" i="2"/>
  <c r="UN60" i="2"/>
  <c r="UN77" i="2"/>
  <c r="UN61" i="2"/>
  <c r="UN72" i="2"/>
  <c r="UN63" i="2"/>
  <c r="UN64" i="2"/>
  <c r="UN56" i="2"/>
  <c r="UN62" i="2"/>
  <c r="UN58" i="2"/>
  <c r="UN71" i="2"/>
  <c r="UN59" i="2"/>
  <c r="UN57" i="2"/>
  <c r="UN55" i="2"/>
  <c r="UN52" i="2"/>
  <c r="UN48" i="2"/>
  <c r="UN49" i="2"/>
  <c r="UN46" i="2"/>
  <c r="UN50" i="2"/>
  <c r="UN51" i="2"/>
  <c r="UN54" i="2"/>
  <c r="UN53" i="2"/>
  <c r="UN47" i="2"/>
  <c r="UN44" i="2"/>
  <c r="UN42" i="2"/>
  <c r="UN45" i="2"/>
  <c r="UN40" i="2"/>
  <c r="UN38" i="2"/>
  <c r="UN41" i="2"/>
  <c r="UN35" i="2"/>
  <c r="UN39" i="2"/>
  <c r="UN37" i="2"/>
  <c r="UN43" i="2"/>
  <c r="UT98" i="2"/>
  <c r="UT97" i="2"/>
  <c r="UT94" i="2"/>
  <c r="UT93" i="2"/>
  <c r="UT92" i="2"/>
  <c r="UT91" i="2"/>
  <c r="UT96" i="2"/>
  <c r="UT95" i="2"/>
  <c r="UT89" i="2"/>
  <c r="UT87" i="2"/>
  <c r="UT90" i="2"/>
  <c r="UT88" i="2"/>
  <c r="UT86" i="2"/>
  <c r="UT84" i="2"/>
  <c r="UT83" i="2"/>
  <c r="UT82" i="2"/>
  <c r="UT80" i="2"/>
  <c r="UT81" i="2"/>
  <c r="UT79" i="2"/>
  <c r="UT85" i="2"/>
  <c r="UT78" i="2"/>
  <c r="UT75" i="2"/>
  <c r="UT77" i="2"/>
  <c r="UT68" i="2"/>
  <c r="UT69" i="2"/>
  <c r="UT70" i="2"/>
  <c r="UT73" i="2"/>
  <c r="UT65" i="2"/>
  <c r="UT66" i="2"/>
  <c r="UT60" i="2"/>
  <c r="UT72" i="2"/>
  <c r="UT61" i="2"/>
  <c r="UT71" i="2"/>
  <c r="UT63" i="2"/>
  <c r="UT62" i="2"/>
  <c r="UT56" i="2"/>
  <c r="UT58" i="2"/>
  <c r="UT76" i="2"/>
  <c r="UT59" i="2"/>
  <c r="UT64" i="2"/>
  <c r="UT57" i="2"/>
  <c r="UT54" i="2"/>
  <c r="UT52" i="2"/>
  <c r="UT48" i="2"/>
  <c r="UT55" i="2"/>
  <c r="UT50" i="2"/>
  <c r="UT46" i="2"/>
  <c r="UT53" i="2"/>
  <c r="UT49" i="2"/>
  <c r="UT51" i="2"/>
  <c r="UT43" i="2"/>
  <c r="UT40" i="2"/>
  <c r="UT38" i="2"/>
  <c r="UT47" i="2"/>
  <c r="UT45" i="2"/>
  <c r="UT41" i="2"/>
  <c r="UT42" i="2"/>
  <c r="UT39" i="2"/>
  <c r="UT35" i="2"/>
  <c r="UT44" i="2"/>
  <c r="UT37" i="2"/>
  <c r="UZ98" i="2"/>
  <c r="UZ97" i="2"/>
  <c r="UZ96" i="2"/>
  <c r="UZ95" i="2"/>
  <c r="UZ94" i="2"/>
  <c r="UZ93" i="2"/>
  <c r="UZ91" i="2"/>
  <c r="UZ92" i="2"/>
  <c r="UZ87" i="2"/>
  <c r="UZ89" i="2"/>
  <c r="UZ88" i="2"/>
  <c r="UZ90" i="2"/>
  <c r="UZ84" i="2"/>
  <c r="UZ82" i="2"/>
  <c r="UZ80" i="2"/>
  <c r="UZ85" i="2"/>
  <c r="UZ81" i="2"/>
  <c r="UZ79" i="2"/>
  <c r="UZ86" i="2"/>
  <c r="UZ83" i="2"/>
  <c r="UZ78" i="2"/>
  <c r="UZ76" i="2"/>
  <c r="UZ75" i="2"/>
  <c r="UZ68" i="2"/>
  <c r="UZ69" i="2"/>
  <c r="UZ77" i="2"/>
  <c r="UZ70" i="2"/>
  <c r="UZ73" i="2"/>
  <c r="UZ65" i="2"/>
  <c r="UZ72" i="2"/>
  <c r="UZ71" i="2"/>
  <c r="UZ66" i="2"/>
  <c r="UZ60" i="2"/>
  <c r="UZ61" i="2"/>
  <c r="UZ63" i="2"/>
  <c r="UZ56" i="2"/>
  <c r="UZ64" i="2"/>
  <c r="UZ58" i="2"/>
  <c r="UZ59" i="2"/>
  <c r="UZ62" i="2"/>
  <c r="UZ55" i="2"/>
  <c r="UZ52" i="2"/>
  <c r="UZ48" i="2"/>
  <c r="UZ49" i="2"/>
  <c r="UZ46" i="2"/>
  <c r="UZ54" i="2"/>
  <c r="UZ50" i="2"/>
  <c r="UZ51" i="2"/>
  <c r="UZ57" i="2"/>
  <c r="UZ47" i="2"/>
  <c r="UZ53" i="2"/>
  <c r="UZ44" i="2"/>
  <c r="UZ42" i="2"/>
  <c r="UZ43" i="2"/>
  <c r="UZ40" i="2"/>
  <c r="UZ38" i="2"/>
  <c r="UZ41" i="2"/>
  <c r="UZ45" i="2"/>
  <c r="UZ39" i="2"/>
  <c r="UZ35" i="2"/>
  <c r="UZ37" i="2"/>
  <c r="VF98" i="2"/>
  <c r="VF97" i="2"/>
  <c r="VF96" i="2"/>
  <c r="VF95" i="2"/>
  <c r="VF91" i="2"/>
  <c r="VF93" i="2"/>
  <c r="VF94" i="2"/>
  <c r="VF89" i="2"/>
  <c r="VF87" i="2"/>
  <c r="VF90" i="2"/>
  <c r="VF88" i="2"/>
  <c r="VF92" i="2"/>
  <c r="VF86" i="2"/>
  <c r="VF84" i="2"/>
  <c r="VF85" i="2"/>
  <c r="VF83" i="2"/>
  <c r="VF82" i="2"/>
  <c r="VF80" i="2"/>
  <c r="VF81" i="2"/>
  <c r="VF79" i="2"/>
  <c r="VF78" i="2"/>
  <c r="VF75" i="2"/>
  <c r="VF76" i="2"/>
  <c r="VF68" i="2"/>
  <c r="VF69" i="2"/>
  <c r="VF70" i="2"/>
  <c r="VF73" i="2"/>
  <c r="VF77" i="2"/>
  <c r="VF72" i="2"/>
  <c r="VF65" i="2"/>
  <c r="VF66" i="2"/>
  <c r="VF60" i="2"/>
  <c r="VF61" i="2"/>
  <c r="VF63" i="2"/>
  <c r="VF64" i="2"/>
  <c r="VF56" i="2"/>
  <c r="VF71" i="2"/>
  <c r="VF62" i="2"/>
  <c r="VF58" i="2"/>
  <c r="VF59" i="2"/>
  <c r="VF57" i="2"/>
  <c r="VF54" i="2"/>
  <c r="VF52" i="2"/>
  <c r="VF48" i="2"/>
  <c r="VF50" i="2"/>
  <c r="VF46" i="2"/>
  <c r="VF49" i="2"/>
  <c r="VF55" i="2"/>
  <c r="VF53" i="2"/>
  <c r="VF51" i="2"/>
  <c r="VF45" i="2"/>
  <c r="VF44" i="2"/>
  <c r="VF42" i="2"/>
  <c r="VF40" i="2"/>
  <c r="VF38" i="2"/>
  <c r="VF47" i="2"/>
  <c r="VF43" i="2"/>
  <c r="VF41" i="2"/>
  <c r="VF35" i="2"/>
  <c r="VF39" i="2"/>
  <c r="VF37" i="2"/>
  <c r="VL98" i="2"/>
  <c r="VL97" i="2"/>
  <c r="VL96" i="2"/>
  <c r="VL95" i="2"/>
  <c r="VL94" i="2"/>
  <c r="VL93" i="2"/>
  <c r="VL92" i="2"/>
  <c r="VL91" i="2"/>
  <c r="VL90" i="2"/>
  <c r="VL87" i="2"/>
  <c r="VL89" i="2"/>
  <c r="VL84" i="2"/>
  <c r="VL86" i="2"/>
  <c r="VL82" i="2"/>
  <c r="VL80" i="2"/>
  <c r="VL88" i="2"/>
  <c r="VL81" i="2"/>
  <c r="VL79" i="2"/>
  <c r="VL83" i="2"/>
  <c r="VL85" i="2"/>
  <c r="VL78" i="2"/>
  <c r="VL75" i="2"/>
  <c r="VL77" i="2"/>
  <c r="VL68" i="2"/>
  <c r="VL76" i="2"/>
  <c r="VL69" i="2"/>
  <c r="VL70" i="2"/>
  <c r="VL73" i="2"/>
  <c r="VL65" i="2"/>
  <c r="VL66" i="2"/>
  <c r="VL60" i="2"/>
  <c r="VL61" i="2"/>
  <c r="VL71" i="2"/>
  <c r="VL63" i="2"/>
  <c r="VL62" i="2"/>
  <c r="VL56" i="2"/>
  <c r="VL72" i="2"/>
  <c r="VL58" i="2"/>
  <c r="VL59" i="2"/>
  <c r="VL64" i="2"/>
  <c r="VL57" i="2"/>
  <c r="VL55" i="2"/>
  <c r="VL52" i="2"/>
  <c r="VL48" i="2"/>
  <c r="VL49" i="2"/>
  <c r="VL46" i="2"/>
  <c r="VL53" i="2"/>
  <c r="VL50" i="2"/>
  <c r="VL51" i="2"/>
  <c r="VL47" i="2"/>
  <c r="VL40" i="2"/>
  <c r="VL38" i="2"/>
  <c r="VL44" i="2"/>
  <c r="VL42" i="2"/>
  <c r="VL41" i="2"/>
  <c r="VL54" i="2"/>
  <c r="VL39" i="2"/>
  <c r="VL45" i="2"/>
  <c r="VL35" i="2"/>
  <c r="VL43" i="2"/>
  <c r="VL37" i="2"/>
  <c r="VR98" i="2"/>
  <c r="VR97" i="2"/>
  <c r="VR95" i="2"/>
  <c r="VR93" i="2"/>
  <c r="VR96" i="2"/>
  <c r="VR92" i="2"/>
  <c r="VR91" i="2"/>
  <c r="VR88" i="2"/>
  <c r="VR87" i="2"/>
  <c r="VR94" i="2"/>
  <c r="VR90" i="2"/>
  <c r="VR89" i="2"/>
  <c r="VR86" i="2"/>
  <c r="VR84" i="2"/>
  <c r="VR85" i="2"/>
  <c r="VR82" i="2"/>
  <c r="VR80" i="2"/>
  <c r="VR81" i="2"/>
  <c r="VR79" i="2"/>
  <c r="VR83" i="2"/>
  <c r="VR78" i="2"/>
  <c r="VR75" i="2"/>
  <c r="VR68" i="2"/>
  <c r="VR69" i="2"/>
  <c r="VR77" i="2"/>
  <c r="VR76" i="2"/>
  <c r="VR70" i="2"/>
  <c r="VR73" i="2"/>
  <c r="VR71" i="2"/>
  <c r="VR65" i="2"/>
  <c r="VR66" i="2"/>
  <c r="VR60" i="2"/>
  <c r="VR61" i="2"/>
  <c r="VR72" i="2"/>
  <c r="VR63" i="2"/>
  <c r="VR56" i="2"/>
  <c r="VR64" i="2"/>
  <c r="VR58" i="2"/>
  <c r="VR62" i="2"/>
  <c r="VR59" i="2"/>
  <c r="VR54" i="2"/>
  <c r="VR52" i="2"/>
  <c r="VR48" i="2"/>
  <c r="VR55" i="2"/>
  <c r="VR53" i="2"/>
  <c r="VR51" i="2"/>
  <c r="VR46" i="2"/>
  <c r="VR49" i="2"/>
  <c r="VR57" i="2"/>
  <c r="VR43" i="2"/>
  <c r="VR45" i="2"/>
  <c r="VR40" i="2"/>
  <c r="VR38" i="2"/>
  <c r="VR50" i="2"/>
  <c r="VR44" i="2"/>
  <c r="VR42" i="2"/>
  <c r="VR41" i="2"/>
  <c r="VR47" i="2"/>
  <c r="VR39" i="2"/>
  <c r="VR35" i="2"/>
  <c r="VR37" i="2"/>
  <c r="VX97" i="2"/>
  <c r="VX98" i="2"/>
  <c r="VX96" i="2"/>
  <c r="VX94" i="2"/>
  <c r="VX95" i="2"/>
  <c r="VX93" i="2"/>
  <c r="VX91" i="2"/>
  <c r="VX92" i="2"/>
  <c r="VX87" i="2"/>
  <c r="VX90" i="2"/>
  <c r="VX89" i="2"/>
  <c r="VX88" i="2"/>
  <c r="VX84" i="2"/>
  <c r="VX82" i="2"/>
  <c r="VX80" i="2"/>
  <c r="VX83" i="2"/>
  <c r="VX81" i="2"/>
  <c r="VX79" i="2"/>
  <c r="VX85" i="2"/>
  <c r="VX78" i="2"/>
  <c r="VX86" i="2"/>
  <c r="VX75" i="2"/>
  <c r="VX68" i="2"/>
  <c r="VX69" i="2"/>
  <c r="VX70" i="2"/>
  <c r="VX76" i="2"/>
  <c r="VX73" i="2"/>
  <c r="VX65" i="2"/>
  <c r="VX66" i="2"/>
  <c r="VX60" i="2"/>
  <c r="VX72" i="2"/>
  <c r="VX61" i="2"/>
  <c r="VX77" i="2"/>
  <c r="VX71" i="2"/>
  <c r="VX63" i="2"/>
  <c r="VX64" i="2"/>
  <c r="VX56" i="2"/>
  <c r="VX58" i="2"/>
  <c r="VX59" i="2"/>
  <c r="VX62" i="2"/>
  <c r="VX55" i="2"/>
  <c r="VX57" i="2"/>
  <c r="VX52" i="2"/>
  <c r="VX48" i="2"/>
  <c r="VX46" i="2"/>
  <c r="VX50" i="2"/>
  <c r="VX51" i="2"/>
  <c r="VX54" i="2"/>
  <c r="VX53" i="2"/>
  <c r="VX49" i="2"/>
  <c r="VX47" i="2"/>
  <c r="VX45" i="2"/>
  <c r="VX40" i="2"/>
  <c r="VX38" i="2"/>
  <c r="VX41" i="2"/>
  <c r="VX43" i="2"/>
  <c r="VX42" i="2"/>
  <c r="VX35" i="2"/>
  <c r="VX39" i="2"/>
  <c r="VX37" i="2"/>
  <c r="VX44" i="2"/>
  <c r="WD98" i="2"/>
  <c r="WD97" i="2"/>
  <c r="WD96" i="2"/>
  <c r="WD92" i="2"/>
  <c r="WD94" i="2"/>
  <c r="WD95" i="2"/>
  <c r="WD91" i="2"/>
  <c r="WD93" i="2"/>
  <c r="WD90" i="2"/>
  <c r="WD87" i="2"/>
  <c r="WD86" i="2"/>
  <c r="WD84" i="2"/>
  <c r="WD82" i="2"/>
  <c r="WD80" i="2"/>
  <c r="WD81" i="2"/>
  <c r="WD79" i="2"/>
  <c r="WD85" i="2"/>
  <c r="WD89" i="2"/>
  <c r="WD83" i="2"/>
  <c r="WD78" i="2"/>
  <c r="WD88" i="2"/>
  <c r="WD75" i="2"/>
  <c r="WD77" i="2"/>
  <c r="WD68" i="2"/>
  <c r="WD69" i="2"/>
  <c r="WD70" i="2"/>
  <c r="WD73" i="2"/>
  <c r="WD65" i="2"/>
  <c r="WD72" i="2"/>
  <c r="WD66" i="2"/>
  <c r="WD60" i="2"/>
  <c r="WD71" i="2"/>
  <c r="WD61" i="2"/>
  <c r="WD63" i="2"/>
  <c r="WD56" i="2"/>
  <c r="WD58" i="2"/>
  <c r="WD59" i="2"/>
  <c r="WD64" i="2"/>
  <c r="WD62" i="2"/>
  <c r="WD57" i="2"/>
  <c r="WD54" i="2"/>
  <c r="WD52" i="2"/>
  <c r="WD48" i="2"/>
  <c r="WD76" i="2"/>
  <c r="WD51" i="2"/>
  <c r="WD46" i="2"/>
  <c r="WD53" i="2"/>
  <c r="WD49" i="2"/>
  <c r="WD55" i="2"/>
  <c r="WD47" i="2"/>
  <c r="WD44" i="2"/>
  <c r="WD42" i="2"/>
  <c r="WD43" i="2"/>
  <c r="WD50" i="2"/>
  <c r="WD40" i="2"/>
  <c r="WD38" i="2"/>
  <c r="WD45" i="2"/>
  <c r="WD41" i="2"/>
  <c r="WD39" i="2"/>
  <c r="WD35" i="2"/>
  <c r="WD37" i="2"/>
  <c r="WJ98" i="2"/>
  <c r="WJ97" i="2"/>
  <c r="WJ96" i="2"/>
  <c r="WJ94" i="2"/>
  <c r="WJ95" i="2"/>
  <c r="WJ91" i="2"/>
  <c r="WJ92" i="2"/>
  <c r="WJ93" i="2"/>
  <c r="WJ88" i="2"/>
  <c r="WJ87" i="2"/>
  <c r="WJ89" i="2"/>
  <c r="WJ84" i="2"/>
  <c r="WJ85" i="2"/>
  <c r="WJ82" i="2"/>
  <c r="WJ80" i="2"/>
  <c r="WJ83" i="2"/>
  <c r="WJ81" i="2"/>
  <c r="WJ79" i="2"/>
  <c r="WJ86" i="2"/>
  <c r="WJ90" i="2"/>
  <c r="WJ78" i="2"/>
  <c r="WJ76" i="2"/>
  <c r="WJ75" i="2"/>
  <c r="WJ68" i="2"/>
  <c r="WJ69" i="2"/>
  <c r="WJ77" i="2"/>
  <c r="WJ70" i="2"/>
  <c r="WJ73" i="2"/>
  <c r="WJ72" i="2"/>
  <c r="WJ71" i="2"/>
  <c r="WJ65" i="2"/>
  <c r="WJ66" i="2"/>
  <c r="WJ60" i="2"/>
  <c r="WJ61" i="2"/>
  <c r="WJ63" i="2"/>
  <c r="WJ56" i="2"/>
  <c r="WJ64" i="2"/>
  <c r="WJ58" i="2"/>
  <c r="WJ62" i="2"/>
  <c r="WJ59" i="2"/>
  <c r="WJ55" i="2"/>
  <c r="WJ52" i="2"/>
  <c r="WJ48" i="2"/>
  <c r="WJ53" i="2"/>
  <c r="WJ46" i="2"/>
  <c r="WJ57" i="2"/>
  <c r="WJ54" i="2"/>
  <c r="WJ50" i="2"/>
  <c r="WJ51" i="2"/>
  <c r="WJ49" i="2"/>
  <c r="WJ47" i="2"/>
  <c r="WJ43" i="2"/>
  <c r="WJ40" i="2"/>
  <c r="WJ38" i="2"/>
  <c r="WJ41" i="2"/>
  <c r="WJ45" i="2"/>
  <c r="WJ44" i="2"/>
  <c r="WJ39" i="2"/>
  <c r="WJ35" i="2"/>
  <c r="WJ37" i="2"/>
  <c r="WJ42" i="2"/>
  <c r="WP98" i="2"/>
  <c r="WP95" i="2"/>
  <c r="WP97" i="2"/>
  <c r="WP94" i="2"/>
  <c r="WP93" i="2"/>
  <c r="WP91" i="2"/>
  <c r="WP96" i="2"/>
  <c r="WP92" i="2"/>
  <c r="WP87" i="2"/>
  <c r="WP90" i="2"/>
  <c r="WP88" i="2"/>
  <c r="WP86" i="2"/>
  <c r="WP84" i="2"/>
  <c r="WP82" i="2"/>
  <c r="WP80" i="2"/>
  <c r="WP81" i="2"/>
  <c r="WP79" i="2"/>
  <c r="WP89" i="2"/>
  <c r="WP83" i="2"/>
  <c r="WP85" i="2"/>
  <c r="WP78" i="2"/>
  <c r="WP75" i="2"/>
  <c r="WP76" i="2"/>
  <c r="WP68" i="2"/>
  <c r="WP69" i="2"/>
  <c r="WP70" i="2"/>
  <c r="WP73" i="2"/>
  <c r="WP65" i="2"/>
  <c r="WP66" i="2"/>
  <c r="WP60" i="2"/>
  <c r="WP77" i="2"/>
  <c r="WP61" i="2"/>
  <c r="WP71" i="2"/>
  <c r="WP63" i="2"/>
  <c r="WP72" i="2"/>
  <c r="WP64" i="2"/>
  <c r="WP56" i="2"/>
  <c r="WP58" i="2"/>
  <c r="WP59" i="2"/>
  <c r="WP62" i="2"/>
  <c r="WP54" i="2"/>
  <c r="WP57" i="2"/>
  <c r="WP52" i="2"/>
  <c r="WP48" i="2"/>
  <c r="WP51" i="2"/>
  <c r="WP46" i="2"/>
  <c r="WP55" i="2"/>
  <c r="WP49" i="2"/>
  <c r="WP53" i="2"/>
  <c r="WP47" i="2"/>
  <c r="WP45" i="2"/>
  <c r="WP50" i="2"/>
  <c r="WP44" i="2"/>
  <c r="WP42" i="2"/>
  <c r="WP40" i="2"/>
  <c r="WP38" i="2"/>
  <c r="WP43" i="2"/>
  <c r="WP41" i="2"/>
  <c r="WP35" i="2"/>
  <c r="WP39" i="2"/>
  <c r="WP37" i="2"/>
  <c r="WV98" i="2"/>
  <c r="WV97" i="2"/>
  <c r="WV96" i="2"/>
  <c r="WV95" i="2"/>
  <c r="WV92" i="2"/>
  <c r="WV94" i="2"/>
  <c r="WV91" i="2"/>
  <c r="WV90" i="2"/>
  <c r="WV87" i="2"/>
  <c r="WV89" i="2"/>
  <c r="WV93" i="2"/>
  <c r="WV84" i="2"/>
  <c r="WV86" i="2"/>
  <c r="WV82" i="2"/>
  <c r="WV80" i="2"/>
  <c r="WV83" i="2"/>
  <c r="WV81" i="2"/>
  <c r="WV79" i="2"/>
  <c r="WV85" i="2"/>
  <c r="WV88" i="2"/>
  <c r="WV78" i="2"/>
  <c r="WV75" i="2"/>
  <c r="WV77" i="2"/>
  <c r="WV68" i="2"/>
  <c r="WV76" i="2"/>
  <c r="WV69" i="2"/>
  <c r="WV70" i="2"/>
  <c r="WV73" i="2"/>
  <c r="WV65" i="2"/>
  <c r="WV66" i="2"/>
  <c r="WV60" i="2"/>
  <c r="WV71" i="2"/>
  <c r="WV61" i="2"/>
  <c r="WV72" i="2"/>
  <c r="WV63" i="2"/>
  <c r="WV56" i="2"/>
  <c r="WV58" i="2"/>
  <c r="WV59" i="2"/>
  <c r="WV64" i="2"/>
  <c r="WV57" i="2"/>
  <c r="WV55" i="2"/>
  <c r="WV52" i="2"/>
  <c r="WV48" i="2"/>
  <c r="WV54" i="2"/>
  <c r="WV46" i="2"/>
  <c r="WV62" i="2"/>
  <c r="WV53" i="2"/>
  <c r="WV50" i="2"/>
  <c r="WV51" i="2"/>
  <c r="WV49" i="2"/>
  <c r="WV44" i="2"/>
  <c r="WV42" i="2"/>
  <c r="WV40" i="2"/>
  <c r="WV38" i="2"/>
  <c r="WV47" i="2"/>
  <c r="WV41" i="2"/>
  <c r="WV39" i="2"/>
  <c r="WV45" i="2"/>
  <c r="WV35" i="2"/>
  <c r="WV37" i="2"/>
  <c r="WV43" i="2"/>
  <c r="XB98" i="2"/>
  <c r="XB97" i="2"/>
  <c r="XB95" i="2"/>
  <c r="XB94" i="2"/>
  <c r="XB93" i="2"/>
  <c r="XB92" i="2"/>
  <c r="XB91" i="2"/>
  <c r="XB96" i="2"/>
  <c r="XB88" i="2"/>
  <c r="XB87" i="2"/>
  <c r="XB89" i="2"/>
  <c r="XB86" i="2"/>
  <c r="XB84" i="2"/>
  <c r="XB85" i="2"/>
  <c r="XB82" i="2"/>
  <c r="XB80" i="2"/>
  <c r="XB81" i="2"/>
  <c r="XB79" i="2"/>
  <c r="XB90" i="2"/>
  <c r="XB78" i="2"/>
  <c r="XB76" i="2"/>
  <c r="XB83" i="2"/>
  <c r="XB75" i="2"/>
  <c r="XB68" i="2"/>
  <c r="XB69" i="2"/>
  <c r="XB77" i="2"/>
  <c r="XB70" i="2"/>
  <c r="XB73" i="2"/>
  <c r="XB71" i="2"/>
  <c r="XB65" i="2"/>
  <c r="XB66" i="2"/>
  <c r="XB60" i="2"/>
  <c r="XB61" i="2"/>
  <c r="XB72" i="2"/>
  <c r="XB63" i="2"/>
  <c r="XB56" i="2"/>
  <c r="XB64" i="2"/>
  <c r="XB58" i="2"/>
  <c r="XB62" i="2"/>
  <c r="XB59" i="2"/>
  <c r="XB54" i="2"/>
  <c r="XB52" i="2"/>
  <c r="XB48" i="2"/>
  <c r="XB55" i="2"/>
  <c r="XB53" i="2"/>
  <c r="XB51" i="2"/>
  <c r="XB46" i="2"/>
  <c r="XB49" i="2"/>
  <c r="XB50" i="2"/>
  <c r="XB43" i="2"/>
  <c r="XB47" i="2"/>
  <c r="XB45" i="2"/>
  <c r="XB57" i="2"/>
  <c r="XB40" i="2"/>
  <c r="XB38" i="2"/>
  <c r="XB44" i="2"/>
  <c r="XB42" i="2"/>
  <c r="XB41" i="2"/>
  <c r="XB39" i="2"/>
  <c r="XB35" i="2"/>
  <c r="XB37" i="2"/>
  <c r="XH97" i="2"/>
  <c r="XH98" i="2"/>
  <c r="XH96" i="2"/>
  <c r="XH95" i="2"/>
  <c r="XH93" i="2"/>
  <c r="XH91" i="2"/>
  <c r="XH94" i="2"/>
  <c r="XH92" i="2"/>
  <c r="XH87" i="2"/>
  <c r="XH90" i="2"/>
  <c r="XH89" i="2"/>
  <c r="XH88" i="2"/>
  <c r="XH84" i="2"/>
  <c r="XH82" i="2"/>
  <c r="XH80" i="2"/>
  <c r="XH83" i="2"/>
  <c r="XH81" i="2"/>
  <c r="XH79" i="2"/>
  <c r="XH85" i="2"/>
  <c r="XH86" i="2"/>
  <c r="XH78" i="2"/>
  <c r="XH76" i="2"/>
  <c r="XH75" i="2"/>
  <c r="XH68" i="2"/>
  <c r="XH69" i="2"/>
  <c r="XH70" i="2"/>
  <c r="XH73" i="2"/>
  <c r="XH77" i="2"/>
  <c r="XH65" i="2"/>
  <c r="XH66" i="2"/>
  <c r="XH60" i="2"/>
  <c r="XH72" i="2"/>
  <c r="XH61" i="2"/>
  <c r="XH71" i="2"/>
  <c r="XH63" i="2"/>
  <c r="XH64" i="2"/>
  <c r="XH56" i="2"/>
  <c r="XH58" i="2"/>
  <c r="XH59" i="2"/>
  <c r="XH55" i="2"/>
  <c r="XH57" i="2"/>
  <c r="XH62" i="2"/>
  <c r="XH52" i="2"/>
  <c r="XH48" i="2"/>
  <c r="XH46" i="2"/>
  <c r="XH50" i="2"/>
  <c r="XH51" i="2"/>
  <c r="XH54" i="2"/>
  <c r="XH53" i="2"/>
  <c r="XH49" i="2"/>
  <c r="XH45" i="2"/>
  <c r="XH40" i="2"/>
  <c r="XH38" i="2"/>
  <c r="XH47" i="2"/>
  <c r="XH41" i="2"/>
  <c r="XH44" i="2"/>
  <c r="XH43" i="2"/>
  <c r="XH35" i="2"/>
  <c r="XH42" i="2"/>
  <c r="XH39" i="2"/>
  <c r="XH37" i="2"/>
  <c r="XN97" i="2"/>
  <c r="XN98" i="2"/>
  <c r="XN96" i="2"/>
  <c r="XN92" i="2"/>
  <c r="XN95" i="2"/>
  <c r="XN91" i="2"/>
  <c r="XN93" i="2"/>
  <c r="XN94" i="2"/>
  <c r="XN90" i="2"/>
  <c r="XN87" i="2"/>
  <c r="XN88" i="2"/>
  <c r="XN86" i="2"/>
  <c r="XN84" i="2"/>
  <c r="XN82" i="2"/>
  <c r="XN80" i="2"/>
  <c r="XN89" i="2"/>
  <c r="XN81" i="2"/>
  <c r="XN79" i="2"/>
  <c r="XN85" i="2"/>
  <c r="XN78" i="2"/>
  <c r="XN76" i="2"/>
  <c r="XN83" i="2"/>
  <c r="XN75" i="2"/>
  <c r="XN77" i="2"/>
  <c r="XN68" i="2"/>
  <c r="XN69" i="2"/>
  <c r="XN70" i="2"/>
  <c r="XN73" i="2"/>
  <c r="XN65" i="2"/>
  <c r="XN72" i="2"/>
  <c r="XN66" i="2"/>
  <c r="XN60" i="2"/>
  <c r="XN71" i="2"/>
  <c r="XN61" i="2"/>
  <c r="XN63" i="2"/>
  <c r="XN56" i="2"/>
  <c r="XN58" i="2"/>
  <c r="XN59" i="2"/>
  <c r="XN64" i="2"/>
  <c r="XN57" i="2"/>
  <c r="XN54" i="2"/>
  <c r="XN62" i="2"/>
  <c r="XN52" i="2"/>
  <c r="XN48" i="2"/>
  <c r="XN51" i="2"/>
  <c r="XN46" i="2"/>
  <c r="XN53" i="2"/>
  <c r="XN49" i="2"/>
  <c r="XN55" i="2"/>
  <c r="XN44" i="2"/>
  <c r="XN42" i="2"/>
  <c r="XN47" i="2"/>
  <c r="XN43" i="2"/>
  <c r="XN40" i="2"/>
  <c r="XN38" i="2"/>
  <c r="XN45" i="2"/>
  <c r="XN41" i="2"/>
  <c r="XN50" i="2"/>
  <c r="XN39" i="2"/>
  <c r="XN35" i="2"/>
  <c r="XN37" i="2"/>
  <c r="XT98" i="2"/>
  <c r="XT97" i="2"/>
  <c r="XT96" i="2"/>
  <c r="XT94" i="2"/>
  <c r="XT93" i="2"/>
  <c r="XT91" i="2"/>
  <c r="XT92" i="2"/>
  <c r="XT88" i="2"/>
  <c r="XT87" i="2"/>
  <c r="XT89" i="2"/>
  <c r="XT90" i="2"/>
  <c r="XT95" i="2"/>
  <c r="XT84" i="2"/>
  <c r="XT85" i="2"/>
  <c r="XT82" i="2"/>
  <c r="XT80" i="2"/>
  <c r="XT83" i="2"/>
  <c r="XT81" i="2"/>
  <c r="XT79" i="2"/>
  <c r="XT86" i="2"/>
  <c r="XT78" i="2"/>
  <c r="XT76" i="2"/>
  <c r="XT75" i="2"/>
  <c r="XT68" i="2"/>
  <c r="XT69" i="2"/>
  <c r="XT77" i="2"/>
  <c r="XT70" i="2"/>
  <c r="XT73" i="2"/>
  <c r="XT72" i="2"/>
  <c r="XT71" i="2"/>
  <c r="XT65" i="2"/>
  <c r="XT66" i="2"/>
  <c r="XT60" i="2"/>
  <c r="XT61" i="2"/>
  <c r="XT63" i="2"/>
  <c r="XT56" i="2"/>
  <c r="XT64" i="2"/>
  <c r="XT58" i="2"/>
  <c r="XT62" i="2"/>
  <c r="XT59" i="2"/>
  <c r="XT55" i="2"/>
  <c r="XT52" i="2"/>
  <c r="XT48" i="2"/>
  <c r="XT57" i="2"/>
  <c r="XT53" i="2"/>
  <c r="XT46" i="2"/>
  <c r="XT54" i="2"/>
  <c r="XT50" i="2"/>
  <c r="XT51" i="2"/>
  <c r="XT49" i="2"/>
  <c r="XT43" i="2"/>
  <c r="XT40" i="2"/>
  <c r="XT38" i="2"/>
  <c r="XT41" i="2"/>
  <c r="XT47" i="2"/>
  <c r="XT45" i="2"/>
  <c r="XT42" i="2"/>
  <c r="XT39" i="2"/>
  <c r="XT35" i="2"/>
  <c r="XT44" i="2"/>
  <c r="XT37" i="2"/>
  <c r="XZ98" i="2"/>
  <c r="XZ97" i="2"/>
  <c r="XZ94" i="2"/>
  <c r="XZ95" i="2"/>
  <c r="XZ96" i="2"/>
  <c r="XZ91" i="2"/>
  <c r="XZ93" i="2"/>
  <c r="XZ87" i="2"/>
  <c r="XZ90" i="2"/>
  <c r="XZ88" i="2"/>
  <c r="XZ86" i="2"/>
  <c r="XZ84" i="2"/>
  <c r="XZ92" i="2"/>
  <c r="XZ89" i="2"/>
  <c r="XZ82" i="2"/>
  <c r="XZ80" i="2"/>
  <c r="XZ81" i="2"/>
  <c r="XZ79" i="2"/>
  <c r="XZ85" i="2"/>
  <c r="XZ83" i="2"/>
  <c r="XZ78" i="2"/>
  <c r="XZ76" i="2"/>
  <c r="XZ75" i="2"/>
  <c r="XZ68" i="2"/>
  <c r="XZ69" i="2"/>
  <c r="XZ70" i="2"/>
  <c r="XZ73" i="2"/>
  <c r="XZ65" i="2"/>
  <c r="XZ66" i="2"/>
  <c r="XZ60" i="2"/>
  <c r="XZ61" i="2"/>
  <c r="XZ77" i="2"/>
  <c r="XZ71" i="2"/>
  <c r="XZ63" i="2"/>
  <c r="XZ64" i="2"/>
  <c r="XZ56" i="2"/>
  <c r="XZ58" i="2"/>
  <c r="XZ59" i="2"/>
  <c r="XZ62" i="2"/>
  <c r="XZ54" i="2"/>
  <c r="XZ57" i="2"/>
  <c r="XZ72" i="2"/>
  <c r="XZ52" i="2"/>
  <c r="XZ48" i="2"/>
  <c r="XZ51" i="2"/>
  <c r="XZ46" i="2"/>
  <c r="XZ55" i="2"/>
  <c r="XZ49" i="2"/>
  <c r="XZ53" i="2"/>
  <c r="XZ45" i="2"/>
  <c r="XZ47" i="2"/>
  <c r="XZ44" i="2"/>
  <c r="XZ42" i="2"/>
  <c r="XZ40" i="2"/>
  <c r="XZ38" i="2"/>
  <c r="XZ50" i="2"/>
  <c r="XZ43" i="2"/>
  <c r="XZ41" i="2"/>
  <c r="XZ35" i="2"/>
  <c r="XZ39" i="2"/>
  <c r="XZ37" i="2"/>
  <c r="YF97" i="2"/>
  <c r="YF98" i="2"/>
  <c r="YF96" i="2"/>
  <c r="YF95" i="2"/>
  <c r="YF94" i="2"/>
  <c r="YF92" i="2"/>
  <c r="YF93" i="2"/>
  <c r="YF91" i="2"/>
  <c r="YF90" i="2"/>
  <c r="YF87" i="2"/>
  <c r="YF89" i="2"/>
  <c r="YF84" i="2"/>
  <c r="YF88" i="2"/>
  <c r="YF86" i="2"/>
  <c r="YF82" i="2"/>
  <c r="YF80" i="2"/>
  <c r="YF83" i="2"/>
  <c r="YF81" i="2"/>
  <c r="YF79" i="2"/>
  <c r="YF85" i="2"/>
  <c r="YF78" i="2"/>
  <c r="YF76" i="2"/>
  <c r="YF75" i="2"/>
  <c r="YF77" i="2"/>
  <c r="YF68" i="2"/>
  <c r="YF69" i="2"/>
  <c r="YF70" i="2"/>
  <c r="YF73" i="2"/>
  <c r="YF65" i="2"/>
  <c r="YF66" i="2"/>
  <c r="YF60" i="2"/>
  <c r="YF71" i="2"/>
  <c r="YF61" i="2"/>
  <c r="YF72" i="2"/>
  <c r="YF63" i="2"/>
  <c r="YF56" i="2"/>
  <c r="YF58" i="2"/>
  <c r="YF59" i="2"/>
  <c r="YF64" i="2"/>
  <c r="YF62" i="2"/>
  <c r="YF57" i="2"/>
  <c r="YF55" i="2"/>
  <c r="YF52" i="2"/>
  <c r="YF48" i="2"/>
  <c r="YF54" i="2"/>
  <c r="YF46" i="2"/>
  <c r="YF53" i="2"/>
  <c r="YF50" i="2"/>
  <c r="YF51" i="2"/>
  <c r="YF49" i="2"/>
  <c r="YF47" i="2"/>
  <c r="YF44" i="2"/>
  <c r="YF42" i="2"/>
  <c r="YF40" i="2"/>
  <c r="YF38" i="2"/>
  <c r="YF41" i="2"/>
  <c r="YF39" i="2"/>
  <c r="YF43" i="2"/>
  <c r="YF45" i="2"/>
  <c r="YF35" i="2"/>
  <c r="YF37" i="2"/>
  <c r="YL98" i="2"/>
  <c r="YL97" i="2"/>
  <c r="YL96" i="2"/>
  <c r="YL94" i="2"/>
  <c r="YL93" i="2"/>
  <c r="YL95" i="2"/>
  <c r="YL92" i="2"/>
  <c r="YL91" i="2"/>
  <c r="YL88" i="2"/>
  <c r="YL87" i="2"/>
  <c r="YL89" i="2"/>
  <c r="YL86" i="2"/>
  <c r="YL84" i="2"/>
  <c r="YL85" i="2"/>
  <c r="YL82" i="2"/>
  <c r="YL80" i="2"/>
  <c r="YL81" i="2"/>
  <c r="YL79" i="2"/>
  <c r="YL90" i="2"/>
  <c r="YL83" i="2"/>
  <c r="YL78" i="2"/>
  <c r="YL76" i="2"/>
  <c r="YL75" i="2"/>
  <c r="YL68" i="2"/>
  <c r="YL69" i="2"/>
  <c r="YL70" i="2"/>
  <c r="YL77" i="2"/>
  <c r="YL73" i="2"/>
  <c r="YL71" i="2"/>
  <c r="YL65" i="2"/>
  <c r="YL66" i="2"/>
  <c r="YL60" i="2"/>
  <c r="YL61" i="2"/>
  <c r="YL72" i="2"/>
  <c r="YL63" i="2"/>
  <c r="YL56" i="2"/>
  <c r="YL64" i="2"/>
  <c r="YL58" i="2"/>
  <c r="YL62" i="2"/>
  <c r="YL59" i="2"/>
  <c r="YL54" i="2"/>
  <c r="YL52" i="2"/>
  <c r="YL48" i="2"/>
  <c r="YL55" i="2"/>
  <c r="YL53" i="2"/>
  <c r="YL51" i="2"/>
  <c r="YL46" i="2"/>
  <c r="YL49" i="2"/>
  <c r="YL57" i="2"/>
  <c r="YL43" i="2"/>
  <c r="YL50" i="2"/>
  <c r="YL45" i="2"/>
  <c r="YL47" i="2"/>
  <c r="YL40" i="2"/>
  <c r="YL38" i="2"/>
  <c r="YL44" i="2"/>
  <c r="YL42" i="2"/>
  <c r="YL41" i="2"/>
  <c r="YL39" i="2"/>
  <c r="YL35" i="2"/>
  <c r="YL37" i="2"/>
  <c r="YR98" i="2"/>
  <c r="YR97" i="2"/>
  <c r="YR96" i="2"/>
  <c r="YR93" i="2"/>
  <c r="YR95" i="2"/>
  <c r="YR94" i="2"/>
  <c r="YR91" i="2"/>
  <c r="YR87" i="2"/>
  <c r="YR92" i="2"/>
  <c r="YR90" i="2"/>
  <c r="YR89" i="2"/>
  <c r="YR88" i="2"/>
  <c r="YR84" i="2"/>
  <c r="YR82" i="2"/>
  <c r="YR80" i="2"/>
  <c r="YR83" i="2"/>
  <c r="YR81" i="2"/>
  <c r="YR79" i="2"/>
  <c r="YR86" i="2"/>
  <c r="YR78" i="2"/>
  <c r="YR76" i="2"/>
  <c r="YR85" i="2"/>
  <c r="YR75" i="2"/>
  <c r="YR77" i="2"/>
  <c r="YR68" i="2"/>
  <c r="YR69" i="2"/>
  <c r="YR70" i="2"/>
  <c r="YR73" i="2"/>
  <c r="YR65" i="2"/>
  <c r="YR66" i="2"/>
  <c r="YR60" i="2"/>
  <c r="YR72" i="2"/>
  <c r="YR61" i="2"/>
  <c r="YR71" i="2"/>
  <c r="YR63" i="2"/>
  <c r="YR64" i="2"/>
  <c r="YR56" i="2"/>
  <c r="YR58" i="2"/>
  <c r="YR59" i="2"/>
  <c r="YR62" i="2"/>
  <c r="YR55" i="2"/>
  <c r="YR57" i="2"/>
  <c r="YR52" i="2"/>
  <c r="YR48" i="2"/>
  <c r="YR46" i="2"/>
  <c r="YR50" i="2"/>
  <c r="YR47" i="2"/>
  <c r="YR51" i="2"/>
  <c r="YR54" i="2"/>
  <c r="YR53" i="2"/>
  <c r="YR49" i="2"/>
  <c r="YR45" i="2"/>
  <c r="YR40" i="2"/>
  <c r="YR38" i="2"/>
  <c r="YR41" i="2"/>
  <c r="YR42" i="2"/>
  <c r="YR35" i="2"/>
  <c r="YR44" i="2"/>
  <c r="YR43" i="2"/>
  <c r="YR39" i="2"/>
  <c r="YR37" i="2"/>
  <c r="YX96" i="2"/>
  <c r="YX98" i="2"/>
  <c r="YX97" i="2"/>
  <c r="YX94" i="2"/>
  <c r="YX95" i="2"/>
  <c r="YX92" i="2"/>
  <c r="YX91" i="2"/>
  <c r="YX93" i="2"/>
  <c r="YX90" i="2"/>
  <c r="YX87" i="2"/>
  <c r="YX86" i="2"/>
  <c r="YX84" i="2"/>
  <c r="YX89" i="2"/>
  <c r="YX88" i="2"/>
  <c r="YX82" i="2"/>
  <c r="YX80" i="2"/>
  <c r="YX81" i="2"/>
  <c r="YX79" i="2"/>
  <c r="YX85" i="2"/>
  <c r="YX83" i="2"/>
  <c r="YX78" i="2"/>
  <c r="YX76" i="2"/>
  <c r="YX75" i="2"/>
  <c r="YX68" i="2"/>
  <c r="YX69" i="2"/>
  <c r="YX70" i="2"/>
  <c r="YX77" i="2"/>
  <c r="YX73" i="2"/>
  <c r="YX65" i="2"/>
  <c r="YX72" i="2"/>
  <c r="YX66" i="2"/>
  <c r="YX60" i="2"/>
  <c r="YX71" i="2"/>
  <c r="YX61" i="2"/>
  <c r="YX63" i="2"/>
  <c r="YX56" i="2"/>
  <c r="YX58" i="2"/>
  <c r="YX59" i="2"/>
  <c r="YX64" i="2"/>
  <c r="YX57" i="2"/>
  <c r="YX54" i="2"/>
  <c r="YX52" i="2"/>
  <c r="YX48" i="2"/>
  <c r="YX62" i="2"/>
  <c r="YX51" i="2"/>
  <c r="YX46" i="2"/>
  <c r="YX53" i="2"/>
  <c r="YX49" i="2"/>
  <c r="YX55" i="2"/>
  <c r="YX47" i="2"/>
  <c r="YX44" i="2"/>
  <c r="YX42" i="2"/>
  <c r="YX50" i="2"/>
  <c r="YX43" i="2"/>
  <c r="YX40" i="2"/>
  <c r="YX38" i="2"/>
  <c r="YX45" i="2"/>
  <c r="YX41" i="2"/>
  <c r="YX39" i="2"/>
  <c r="YX35" i="2"/>
  <c r="YX37" i="2"/>
  <c r="ZD98" i="2"/>
  <c r="ZD96" i="2"/>
  <c r="ZD97" i="2"/>
  <c r="ZD95" i="2"/>
  <c r="ZD94" i="2"/>
  <c r="ZD91" i="2"/>
  <c r="ZD92" i="2"/>
  <c r="ZD93" i="2"/>
  <c r="ZD88" i="2"/>
  <c r="ZD87" i="2"/>
  <c r="ZD89" i="2"/>
  <c r="ZD84" i="2"/>
  <c r="ZD85" i="2"/>
  <c r="ZD82" i="2"/>
  <c r="ZD80" i="2"/>
  <c r="ZD90" i="2"/>
  <c r="ZD83" i="2"/>
  <c r="ZD81" i="2"/>
  <c r="ZD79" i="2"/>
  <c r="ZD86" i="2"/>
  <c r="ZD78" i="2"/>
  <c r="ZD76" i="2"/>
  <c r="ZD75" i="2"/>
  <c r="ZD77" i="2"/>
  <c r="ZD68" i="2"/>
  <c r="ZD69" i="2"/>
  <c r="ZD70" i="2"/>
  <c r="ZD73" i="2"/>
  <c r="ZD72" i="2"/>
  <c r="ZD71" i="2"/>
  <c r="ZD65" i="2"/>
  <c r="ZD66" i="2"/>
  <c r="ZD60" i="2"/>
  <c r="ZD61" i="2"/>
  <c r="ZD63" i="2"/>
  <c r="ZD56" i="2"/>
  <c r="ZD64" i="2"/>
  <c r="ZD58" i="2"/>
  <c r="ZD62" i="2"/>
  <c r="ZD59" i="2"/>
  <c r="ZD55" i="2"/>
  <c r="ZD52" i="2"/>
  <c r="ZD48" i="2"/>
  <c r="ZD53" i="2"/>
  <c r="ZD46" i="2"/>
  <c r="ZD54" i="2"/>
  <c r="ZD50" i="2"/>
  <c r="ZD51" i="2"/>
  <c r="ZD57" i="2"/>
  <c r="ZD47" i="2"/>
  <c r="ZD43" i="2"/>
  <c r="ZD40" i="2"/>
  <c r="ZD38" i="2"/>
  <c r="ZD49" i="2"/>
  <c r="ZD41" i="2"/>
  <c r="ZD45" i="2"/>
  <c r="ZD44" i="2"/>
  <c r="ZD39" i="2"/>
  <c r="ZD35" i="2"/>
  <c r="ZD42" i="2"/>
  <c r="ZD37" i="2"/>
  <c r="ZJ98" i="2"/>
  <c r="ZJ96" i="2"/>
  <c r="ZJ97" i="2"/>
  <c r="ZJ95" i="2"/>
  <c r="ZJ94" i="2"/>
  <c r="ZJ93" i="2"/>
  <c r="ZJ91" i="2"/>
  <c r="ZJ92" i="2"/>
  <c r="ZJ87" i="2"/>
  <c r="ZJ90" i="2"/>
  <c r="ZJ88" i="2"/>
  <c r="ZJ86" i="2"/>
  <c r="ZJ84" i="2"/>
  <c r="ZJ82" i="2"/>
  <c r="ZJ80" i="2"/>
  <c r="ZJ81" i="2"/>
  <c r="ZJ79" i="2"/>
  <c r="ZJ83" i="2"/>
  <c r="ZJ89" i="2"/>
  <c r="ZJ78" i="2"/>
  <c r="ZJ76" i="2"/>
  <c r="ZJ85" i="2"/>
  <c r="ZJ75" i="2"/>
  <c r="ZJ68" i="2"/>
  <c r="ZJ69" i="2"/>
  <c r="ZJ70" i="2"/>
  <c r="ZJ77" i="2"/>
  <c r="ZJ73" i="2"/>
  <c r="ZJ65" i="2"/>
  <c r="ZJ66" i="2"/>
  <c r="ZJ60" i="2"/>
  <c r="ZJ61" i="2"/>
  <c r="ZJ71" i="2"/>
  <c r="ZJ63" i="2"/>
  <c r="ZJ64" i="2"/>
  <c r="ZJ56" i="2"/>
  <c r="ZJ58" i="2"/>
  <c r="ZJ59" i="2"/>
  <c r="ZJ72" i="2"/>
  <c r="ZJ54" i="2"/>
  <c r="ZJ57" i="2"/>
  <c r="ZJ62" i="2"/>
  <c r="ZJ52" i="2"/>
  <c r="ZJ48" i="2"/>
  <c r="ZJ51" i="2"/>
  <c r="ZJ46" i="2"/>
  <c r="ZJ55" i="2"/>
  <c r="ZJ49" i="2"/>
  <c r="ZJ53" i="2"/>
  <c r="ZJ47" i="2"/>
  <c r="ZJ50" i="2"/>
  <c r="ZJ45" i="2"/>
  <c r="ZJ44" i="2"/>
  <c r="ZJ42" i="2"/>
  <c r="ZJ40" i="2"/>
  <c r="ZJ38" i="2"/>
  <c r="ZJ43" i="2"/>
  <c r="ZJ41" i="2"/>
  <c r="ZJ35" i="2"/>
  <c r="ZJ39" i="2"/>
  <c r="ZJ37" i="2"/>
  <c r="ZP97" i="2"/>
  <c r="ZP98" i="2"/>
  <c r="ZP96" i="2"/>
  <c r="ZP95" i="2"/>
  <c r="ZP94" i="2"/>
  <c r="ZP92" i="2"/>
  <c r="ZP91" i="2"/>
  <c r="ZP93" i="2"/>
  <c r="ZP90" i="2"/>
  <c r="ZP87" i="2"/>
  <c r="ZP89" i="2"/>
  <c r="ZP88" i="2"/>
  <c r="ZP84" i="2"/>
  <c r="ZP86" i="2"/>
  <c r="ZP82" i="2"/>
  <c r="ZP80" i="2"/>
  <c r="ZP83" i="2"/>
  <c r="ZP81" i="2"/>
  <c r="ZP79" i="2"/>
  <c r="ZP85" i="2"/>
  <c r="ZP78" i="2"/>
  <c r="ZP76" i="2"/>
  <c r="ZP75" i="2"/>
  <c r="ZP77" i="2"/>
  <c r="ZP68" i="2"/>
  <c r="ZP69" i="2"/>
  <c r="ZP70" i="2"/>
  <c r="ZP73" i="2"/>
  <c r="ZP65" i="2"/>
  <c r="ZP66" i="2"/>
  <c r="ZP60" i="2"/>
  <c r="ZP71" i="2"/>
  <c r="ZP61" i="2"/>
  <c r="ZP72" i="2"/>
  <c r="ZP63" i="2"/>
  <c r="ZP56" i="2"/>
  <c r="ZP58" i="2"/>
  <c r="ZP59" i="2"/>
  <c r="ZP64" i="2"/>
  <c r="ZP57" i="2"/>
  <c r="ZP55" i="2"/>
  <c r="ZP62" i="2"/>
  <c r="ZP52" i="2"/>
  <c r="ZP48" i="2"/>
  <c r="ZP54" i="2"/>
  <c r="ZP47" i="2"/>
  <c r="ZP46" i="2"/>
  <c r="ZP53" i="2"/>
  <c r="ZP50" i="2"/>
  <c r="ZP51" i="2"/>
  <c r="ZP49" i="2"/>
  <c r="ZP44" i="2"/>
  <c r="ZP42" i="2"/>
  <c r="ZP40" i="2"/>
  <c r="ZP38" i="2"/>
  <c r="ZP41" i="2"/>
  <c r="ZP39" i="2"/>
  <c r="ZP35" i="2"/>
  <c r="ZP45" i="2"/>
  <c r="ZP43" i="2"/>
  <c r="ZP37" i="2"/>
  <c r="ZV98" i="2"/>
  <c r="ZV97" i="2"/>
  <c r="ZV96" i="2"/>
  <c r="ZV94" i="2"/>
  <c r="ZV95" i="2"/>
  <c r="ZV93" i="2"/>
  <c r="ZV92" i="2"/>
  <c r="ZV91" i="2"/>
  <c r="ZV88" i="2"/>
  <c r="ZV87" i="2"/>
  <c r="ZV90" i="2"/>
  <c r="ZV89" i="2"/>
  <c r="ZV86" i="2"/>
  <c r="ZV84" i="2"/>
  <c r="ZV85" i="2"/>
  <c r="ZV82" i="2"/>
  <c r="ZV80" i="2"/>
  <c r="ZV81" i="2"/>
  <c r="ZV79" i="2"/>
  <c r="ZV78" i="2"/>
  <c r="ZV76" i="2"/>
  <c r="ZV75" i="2"/>
  <c r="ZV68" i="2"/>
  <c r="ZV69" i="2"/>
  <c r="ZV70" i="2"/>
  <c r="ZV77" i="2"/>
  <c r="ZV73" i="2"/>
  <c r="ZV71" i="2"/>
  <c r="ZV65" i="2"/>
  <c r="ZV66" i="2"/>
  <c r="ZV60" i="2"/>
  <c r="ZV61" i="2"/>
  <c r="ZV72" i="2"/>
  <c r="ZV63" i="2"/>
  <c r="ZV56" i="2"/>
  <c r="ZV64" i="2"/>
  <c r="ZV58" i="2"/>
  <c r="ZV83" i="2"/>
  <c r="ZV62" i="2"/>
  <c r="ZV59" i="2"/>
  <c r="ZV54" i="2"/>
  <c r="ZV52" i="2"/>
  <c r="ZV48" i="2"/>
  <c r="ZV55" i="2"/>
  <c r="ZV53" i="2"/>
  <c r="ZV51" i="2"/>
  <c r="ZV46" i="2"/>
  <c r="ZV49" i="2"/>
  <c r="ZV57" i="2"/>
  <c r="ZV43" i="2"/>
  <c r="ZV47" i="2"/>
  <c r="ZV45" i="2"/>
  <c r="ZV40" i="2"/>
  <c r="ZV38" i="2"/>
  <c r="ZV50" i="2"/>
  <c r="ZV44" i="2"/>
  <c r="ZV42" i="2"/>
  <c r="ZV41" i="2"/>
  <c r="ZV39" i="2"/>
  <c r="ZV35" i="2"/>
  <c r="ZV37" i="2"/>
  <c r="AAB98" i="2"/>
  <c r="AAB97" i="2"/>
  <c r="AAB96" i="2"/>
  <c r="AAB94" i="2"/>
  <c r="AAB93" i="2"/>
  <c r="AAB95" i="2"/>
  <c r="AAB91" i="2"/>
  <c r="AAB92" i="2"/>
  <c r="AAB87" i="2"/>
  <c r="AAB90" i="2"/>
  <c r="AAB89" i="2"/>
  <c r="AAB88" i="2"/>
  <c r="AAB84" i="2"/>
  <c r="AAB82" i="2"/>
  <c r="AAB80" i="2"/>
  <c r="AAB83" i="2"/>
  <c r="AAB81" i="2"/>
  <c r="AAB79" i="2"/>
  <c r="AAB86" i="2"/>
  <c r="AAB85" i="2"/>
  <c r="AAB78" i="2"/>
  <c r="AAB76" i="2"/>
  <c r="AAB75" i="2"/>
  <c r="AAB77" i="2"/>
  <c r="AAB68" i="2"/>
  <c r="AAB69" i="2"/>
  <c r="AAB70" i="2"/>
  <c r="AAB73" i="2"/>
  <c r="AAB65" i="2"/>
  <c r="AAB66" i="2"/>
  <c r="AAB60" i="2"/>
  <c r="AAB72" i="2"/>
  <c r="AAB61" i="2"/>
  <c r="AAB71" i="2"/>
  <c r="AAB63" i="2"/>
  <c r="AAB64" i="2"/>
  <c r="AAB56" i="2"/>
  <c r="AAB58" i="2"/>
  <c r="AAB59" i="2"/>
  <c r="AAB62" i="2"/>
  <c r="AAB55" i="2"/>
  <c r="AAB57" i="2"/>
  <c r="AAB52" i="2"/>
  <c r="AAB48" i="2"/>
  <c r="AAB46" i="2"/>
  <c r="AAB50" i="2"/>
  <c r="AAB47" i="2"/>
  <c r="AAB51" i="2"/>
  <c r="AAB54" i="2"/>
  <c r="AAB53" i="2"/>
  <c r="AAB49" i="2"/>
  <c r="AAB45" i="2"/>
  <c r="AAB40" i="2"/>
  <c r="AAB38" i="2"/>
  <c r="AAB41" i="2"/>
  <c r="AAB43" i="2"/>
  <c r="AAB42" i="2"/>
  <c r="AAB35" i="2"/>
  <c r="AAB39" i="2"/>
  <c r="AAB37" i="2"/>
  <c r="AAB44" i="2"/>
  <c r="AAH98" i="2"/>
  <c r="AAH97" i="2"/>
  <c r="AAH96" i="2"/>
  <c r="AAH95" i="2"/>
  <c r="AAH91" i="2"/>
  <c r="AAH92" i="2"/>
  <c r="AAH94" i="2"/>
  <c r="AAH93" i="2"/>
  <c r="AAH90" i="2"/>
  <c r="AAH87" i="2"/>
  <c r="AAH86" i="2"/>
  <c r="AAH84" i="2"/>
  <c r="AAH82" i="2"/>
  <c r="AAH80" i="2"/>
  <c r="AAH81" i="2"/>
  <c r="AAH79" i="2"/>
  <c r="AAH88" i="2"/>
  <c r="AAH85" i="2"/>
  <c r="AAH89" i="2"/>
  <c r="AAH78" i="2"/>
  <c r="AAH76" i="2"/>
  <c r="AAH83" i="2"/>
  <c r="AAH75" i="2"/>
  <c r="AAH68" i="2"/>
  <c r="AAH69" i="2"/>
  <c r="AAH70" i="2"/>
  <c r="AAH77" i="2"/>
  <c r="AAH73" i="2"/>
  <c r="AAH65" i="2"/>
  <c r="AAH72" i="2"/>
  <c r="AAH66" i="2"/>
  <c r="AAH60" i="2"/>
  <c r="AAH71" i="2"/>
  <c r="AAH61" i="2"/>
  <c r="AAH63" i="2"/>
  <c r="AAH56" i="2"/>
  <c r="AAH58" i="2"/>
  <c r="AAH59" i="2"/>
  <c r="AAH64" i="2"/>
  <c r="AAH62" i="2"/>
  <c r="AAH57" i="2"/>
  <c r="AAH54" i="2"/>
  <c r="AAH52" i="2"/>
  <c r="AAH48" i="2"/>
  <c r="AAH51" i="2"/>
  <c r="AAH46" i="2"/>
  <c r="AAH53" i="2"/>
  <c r="AAH49" i="2"/>
  <c r="AAH55" i="2"/>
  <c r="AAH44" i="2"/>
  <c r="AAH42" i="2"/>
  <c r="AAH43" i="2"/>
  <c r="AAH50" i="2"/>
  <c r="AAH47" i="2"/>
  <c r="AAH40" i="2"/>
  <c r="AAH38" i="2"/>
  <c r="AAH45" i="2"/>
  <c r="AAH41" i="2"/>
  <c r="AAH39" i="2"/>
  <c r="AAH35" i="2"/>
  <c r="AAH37" i="2"/>
  <c r="AAN96" i="2"/>
  <c r="AAN97" i="2"/>
  <c r="AAN98" i="2"/>
  <c r="AAN94" i="2"/>
  <c r="AAN92" i="2"/>
  <c r="AAN91" i="2"/>
  <c r="AAN93" i="2"/>
  <c r="AAN88" i="2"/>
  <c r="AAN87" i="2"/>
  <c r="AAN95" i="2"/>
  <c r="AAN89" i="2"/>
  <c r="AAN85" i="2"/>
  <c r="AAN84" i="2"/>
  <c r="AAN90" i="2"/>
  <c r="AAN82" i="2"/>
  <c r="AAN80" i="2"/>
  <c r="AAN83" i="2"/>
  <c r="AAN81" i="2"/>
  <c r="AAN79" i="2"/>
  <c r="AAN86" i="2"/>
  <c r="AAN78" i="2"/>
  <c r="AAN76" i="2"/>
  <c r="AAN75" i="2"/>
  <c r="AAN77" i="2"/>
  <c r="AAN68" i="2"/>
  <c r="AAN69" i="2"/>
  <c r="AAN70" i="2"/>
  <c r="AAN73" i="2"/>
  <c r="AAN72" i="2"/>
  <c r="AAN71" i="2"/>
  <c r="AAN65" i="2"/>
  <c r="AAN66" i="2"/>
  <c r="AAN60" i="2"/>
  <c r="AAN61" i="2"/>
  <c r="AAN63" i="2"/>
  <c r="AAN56" i="2"/>
  <c r="AAN64" i="2"/>
  <c r="AAN58" i="2"/>
  <c r="AAN62" i="2"/>
  <c r="AAN59" i="2"/>
  <c r="AAN55" i="2"/>
  <c r="AAN52" i="2"/>
  <c r="AAN48" i="2"/>
  <c r="AAN53" i="2"/>
  <c r="AAN46" i="2"/>
  <c r="AAN57" i="2"/>
  <c r="AAN54" i="2"/>
  <c r="AAN50" i="2"/>
  <c r="AAN51" i="2"/>
  <c r="AAN49" i="2"/>
  <c r="AAN47" i="2"/>
  <c r="AAN43" i="2"/>
  <c r="AAN40" i="2"/>
  <c r="AAN38" i="2"/>
  <c r="AAN41" i="2"/>
  <c r="AAN45" i="2"/>
  <c r="AAN44" i="2"/>
  <c r="AAN39" i="2"/>
  <c r="AAN35" i="2"/>
  <c r="AAN37" i="2"/>
  <c r="AAN42" i="2"/>
  <c r="AAT96" i="2"/>
  <c r="AAT97" i="2"/>
  <c r="AAT98" i="2"/>
  <c r="AAT95" i="2"/>
  <c r="AAT94" i="2"/>
  <c r="AAT93" i="2"/>
  <c r="AAT92" i="2"/>
  <c r="AAT91" i="2"/>
  <c r="AAT87" i="2"/>
  <c r="AAT85" i="2"/>
  <c r="AAT90" i="2"/>
  <c r="AAT88" i="2"/>
  <c r="AAT86" i="2"/>
  <c r="AAT84" i="2"/>
  <c r="AAT82" i="2"/>
  <c r="AAT80" i="2"/>
  <c r="AAT81" i="2"/>
  <c r="AAT79" i="2"/>
  <c r="AAT89" i="2"/>
  <c r="AAT83" i="2"/>
  <c r="AAT78" i="2"/>
  <c r="AAT76" i="2"/>
  <c r="AAT75" i="2"/>
  <c r="AAT68" i="2"/>
  <c r="AAT69" i="2"/>
  <c r="AAT70" i="2"/>
  <c r="AAT77" i="2"/>
  <c r="AAT73" i="2"/>
  <c r="AAT65" i="2"/>
  <c r="AAT66" i="2"/>
  <c r="AAT60" i="2"/>
  <c r="AAT61" i="2"/>
  <c r="AAT71" i="2"/>
  <c r="AAT63" i="2"/>
  <c r="AAT64" i="2"/>
  <c r="AAT56" i="2"/>
  <c r="AAT58" i="2"/>
  <c r="AAT72" i="2"/>
  <c r="AAT59" i="2"/>
  <c r="AAT62" i="2"/>
  <c r="AAT54" i="2"/>
  <c r="AAT57" i="2"/>
  <c r="AAT52" i="2"/>
  <c r="AAT48" i="2"/>
  <c r="AAT51" i="2"/>
  <c r="AAT46" i="2"/>
  <c r="AAT55" i="2"/>
  <c r="AAT49" i="2"/>
  <c r="AAT53" i="2"/>
  <c r="AAT45" i="2"/>
  <c r="AAT50" i="2"/>
  <c r="AAT44" i="2"/>
  <c r="AAT42" i="2"/>
  <c r="AAT40" i="2"/>
  <c r="AAT38" i="2"/>
  <c r="AAT43" i="2"/>
  <c r="AAT41" i="2"/>
  <c r="AAT47" i="2"/>
  <c r="AAT35" i="2"/>
  <c r="AAT39" i="2"/>
  <c r="AAT37" i="2"/>
  <c r="AAZ97" i="2"/>
  <c r="AAZ98" i="2"/>
  <c r="AAZ96" i="2"/>
  <c r="AAZ95" i="2"/>
  <c r="AAZ92" i="2"/>
  <c r="AAZ93" i="2"/>
  <c r="AAZ91" i="2"/>
  <c r="AAZ94" i="2"/>
  <c r="AAZ90" i="2"/>
  <c r="AAZ87" i="2"/>
  <c r="AAZ85" i="2"/>
  <c r="AAZ89" i="2"/>
  <c r="AAZ84" i="2"/>
  <c r="AAZ86" i="2"/>
  <c r="AAZ82" i="2"/>
  <c r="AAZ80" i="2"/>
  <c r="AAZ88" i="2"/>
  <c r="AAZ83" i="2"/>
  <c r="AAZ81" i="2"/>
  <c r="AAZ79" i="2"/>
  <c r="AAZ78" i="2"/>
  <c r="AAZ76" i="2"/>
  <c r="AAZ75" i="2"/>
  <c r="AAZ77" i="2"/>
  <c r="AAZ68" i="2"/>
  <c r="AAZ69" i="2"/>
  <c r="AAZ70" i="2"/>
  <c r="AAZ73" i="2"/>
  <c r="AAZ65" i="2"/>
  <c r="AAZ66" i="2"/>
  <c r="AAZ60" i="2"/>
  <c r="AAZ71" i="2"/>
  <c r="AAZ61" i="2"/>
  <c r="AAZ72" i="2"/>
  <c r="AAZ63" i="2"/>
  <c r="AAZ56" i="2"/>
  <c r="AAZ58" i="2"/>
  <c r="AAZ59" i="2"/>
  <c r="AAZ64" i="2"/>
  <c r="AAZ57" i="2"/>
  <c r="AAZ55" i="2"/>
  <c r="AAZ52" i="2"/>
  <c r="AAZ48" i="2"/>
  <c r="AAZ54" i="2"/>
  <c r="AAZ47" i="2"/>
  <c r="AAZ46" i="2"/>
  <c r="AAZ53" i="2"/>
  <c r="AAZ50" i="2"/>
  <c r="AAZ51" i="2"/>
  <c r="AAZ62" i="2"/>
  <c r="AAZ49" i="2"/>
  <c r="AAZ44" i="2"/>
  <c r="AAZ42" i="2"/>
  <c r="AAZ40" i="2"/>
  <c r="AAZ38" i="2"/>
  <c r="AAZ41" i="2"/>
  <c r="AAZ39" i="2"/>
  <c r="AAZ35" i="2"/>
  <c r="AAZ45" i="2"/>
  <c r="AAZ37" i="2"/>
  <c r="AAZ43" i="2"/>
  <c r="ABF98" i="2"/>
  <c r="ABF97" i="2"/>
  <c r="ABF96" i="2"/>
  <c r="ABF95" i="2"/>
  <c r="ABF94" i="2"/>
  <c r="ABF91" i="2"/>
  <c r="ABF93" i="2"/>
  <c r="ABF92" i="2"/>
  <c r="ABF88" i="2"/>
  <c r="ABF87" i="2"/>
  <c r="ABF85" i="2"/>
  <c r="ABF89" i="2"/>
  <c r="ABF86" i="2"/>
  <c r="ABF84" i="2"/>
  <c r="ABF90" i="2"/>
  <c r="ABF82" i="2"/>
  <c r="ABF80" i="2"/>
  <c r="ABF81" i="2"/>
  <c r="ABF79" i="2"/>
  <c r="ABF83" i="2"/>
  <c r="ABF78" i="2"/>
  <c r="ABF76" i="2"/>
  <c r="ABF75" i="2"/>
  <c r="ABF68" i="2"/>
  <c r="ABF69" i="2"/>
  <c r="ABF70" i="2"/>
  <c r="ABF77" i="2"/>
  <c r="ABF73" i="2"/>
  <c r="ABF71" i="2"/>
  <c r="ABF65" i="2"/>
  <c r="ABF66" i="2"/>
  <c r="ABF60" i="2"/>
  <c r="ABF61" i="2"/>
  <c r="ABF72" i="2"/>
  <c r="ABF63" i="2"/>
  <c r="ABF56" i="2"/>
  <c r="ABF64" i="2"/>
  <c r="ABF58" i="2"/>
  <c r="ABF62" i="2"/>
  <c r="ABF59" i="2"/>
  <c r="ABF54" i="2"/>
  <c r="ABF52" i="2"/>
  <c r="ABF48" i="2"/>
  <c r="ABF55" i="2"/>
  <c r="ABF53" i="2"/>
  <c r="ABF51" i="2"/>
  <c r="ABF46" i="2"/>
  <c r="ABF49" i="2"/>
  <c r="ABF57" i="2"/>
  <c r="ABF50" i="2"/>
  <c r="ABF47" i="2"/>
  <c r="ABF43" i="2"/>
  <c r="ABF45" i="2"/>
  <c r="ABF40" i="2"/>
  <c r="ABF38" i="2"/>
  <c r="ABF44" i="2"/>
  <c r="ABF42" i="2"/>
  <c r="ABF41" i="2"/>
  <c r="ABF39" i="2"/>
  <c r="ABF35" i="2"/>
  <c r="ABF37" i="2"/>
  <c r="ABL98" i="2"/>
  <c r="ABL97" i="2"/>
  <c r="ABL96" i="2"/>
  <c r="ABL93" i="2"/>
  <c r="ABL95" i="2"/>
  <c r="ABL94" i="2"/>
  <c r="ABL92" i="2"/>
  <c r="ABL91" i="2"/>
  <c r="ABL87" i="2"/>
  <c r="ABL85" i="2"/>
  <c r="ABL90" i="2"/>
  <c r="ABL89" i="2"/>
  <c r="ABL88" i="2"/>
  <c r="ABL84" i="2"/>
  <c r="ABL82" i="2"/>
  <c r="ABL80" i="2"/>
  <c r="ABL83" i="2"/>
  <c r="ABL81" i="2"/>
  <c r="ABL79" i="2"/>
  <c r="ABL86" i="2"/>
  <c r="ABL78" i="2"/>
  <c r="ABL76" i="2"/>
  <c r="ABL75" i="2"/>
  <c r="ABL77" i="2"/>
  <c r="ABL68" i="2"/>
  <c r="ABL69" i="2"/>
  <c r="ABL70" i="2"/>
  <c r="ABL73" i="2"/>
  <c r="ABL65" i="2"/>
  <c r="ABL66" i="2"/>
  <c r="ABL60" i="2"/>
  <c r="ABL72" i="2"/>
  <c r="ABL61" i="2"/>
  <c r="ABL71" i="2"/>
  <c r="ABL63" i="2"/>
  <c r="ABL64" i="2"/>
  <c r="ABL56" i="2"/>
  <c r="ABL58" i="2"/>
  <c r="ABL59" i="2"/>
  <c r="ABL55" i="2"/>
  <c r="ABL57" i="2"/>
  <c r="ABL62" i="2"/>
  <c r="ABL52" i="2"/>
  <c r="ABL48" i="2"/>
  <c r="ABL46" i="2"/>
  <c r="ABL50" i="2"/>
  <c r="ABL47" i="2"/>
  <c r="ABL51" i="2"/>
  <c r="ABL54" i="2"/>
  <c r="ABL53" i="2"/>
  <c r="ABL49" i="2"/>
  <c r="ABL40" i="2"/>
  <c r="ABL38" i="2"/>
  <c r="ABL45" i="2"/>
  <c r="ABL41" i="2"/>
  <c r="ABL44" i="2"/>
  <c r="ABL43" i="2"/>
  <c r="ABL35" i="2"/>
  <c r="ABL42" i="2"/>
  <c r="ABL39" i="2"/>
  <c r="ABL37" i="2"/>
  <c r="ABR98" i="2"/>
  <c r="ABR96" i="2"/>
  <c r="ABR97" i="2"/>
  <c r="ABR92" i="2"/>
  <c r="ABR95" i="2"/>
  <c r="ABR91" i="2"/>
  <c r="ABR93" i="2"/>
  <c r="ABR90" i="2"/>
  <c r="ABR87" i="2"/>
  <c r="ABR85" i="2"/>
  <c r="ABR94" i="2"/>
  <c r="ABR88" i="2"/>
  <c r="ABR86" i="2"/>
  <c r="ABR84" i="2"/>
  <c r="ABR82" i="2"/>
  <c r="ABR80" i="2"/>
  <c r="ABR89" i="2"/>
  <c r="ABR81" i="2"/>
  <c r="ABR79" i="2"/>
  <c r="ABR83" i="2"/>
  <c r="ABR78" i="2"/>
  <c r="ABR76" i="2"/>
  <c r="ABR75" i="2"/>
  <c r="ABR68" i="2"/>
  <c r="ABR69" i="2"/>
  <c r="ABR70" i="2"/>
  <c r="ABR77" i="2"/>
  <c r="ABR73" i="2"/>
  <c r="ABR65" i="2"/>
  <c r="ABR72" i="2"/>
  <c r="ABR66" i="2"/>
  <c r="ABR60" i="2"/>
  <c r="ABR71" i="2"/>
  <c r="ABR61" i="2"/>
  <c r="ABR63" i="2"/>
  <c r="ABR56" i="2"/>
  <c r="ABR58" i="2"/>
  <c r="ABR59" i="2"/>
  <c r="ABR53" i="2"/>
  <c r="ABR64" i="2"/>
  <c r="ABR57" i="2"/>
  <c r="ABR54" i="2"/>
  <c r="ABR62" i="2"/>
  <c r="ABR52" i="2"/>
  <c r="ABR48" i="2"/>
  <c r="ABR51" i="2"/>
  <c r="ABR46" i="2"/>
  <c r="ABR49" i="2"/>
  <c r="ABR55" i="2"/>
  <c r="ABR47" i="2"/>
  <c r="ABR45" i="2"/>
  <c r="ABR44" i="2"/>
  <c r="ABR42" i="2"/>
  <c r="ABR43" i="2"/>
  <c r="ABR40" i="2"/>
  <c r="ABR38" i="2"/>
  <c r="ABR41" i="2"/>
  <c r="ABR50" i="2"/>
  <c r="ABR39" i="2"/>
  <c r="ABR37" i="2"/>
  <c r="ABR35" i="2"/>
  <c r="ABX98" i="2"/>
  <c r="ABX96" i="2"/>
  <c r="ABX97" i="2"/>
  <c r="ABX95" i="2"/>
  <c r="ABX94" i="2"/>
  <c r="ABX91" i="2"/>
  <c r="ABX92" i="2"/>
  <c r="ABX88" i="2"/>
  <c r="ABX87" i="2"/>
  <c r="ABX85" i="2"/>
  <c r="ABX93" i="2"/>
  <c r="ABX89" i="2"/>
  <c r="ABX90" i="2"/>
  <c r="ABX84" i="2"/>
  <c r="ABX82" i="2"/>
  <c r="ABX80" i="2"/>
  <c r="ABX83" i="2"/>
  <c r="ABX81" i="2"/>
  <c r="ABX79" i="2"/>
  <c r="ABX86" i="2"/>
  <c r="ABX78" i="2"/>
  <c r="ABX76" i="2"/>
  <c r="ABX75" i="2"/>
  <c r="ABX77" i="2"/>
  <c r="ABX68" i="2"/>
  <c r="ABX69" i="2"/>
  <c r="ABX70" i="2"/>
  <c r="ABX73" i="2"/>
  <c r="ABX72" i="2"/>
  <c r="ABX71" i="2"/>
  <c r="ABX65" i="2"/>
  <c r="ABX66" i="2"/>
  <c r="ABX60" i="2"/>
  <c r="ABX61" i="2"/>
  <c r="ABX63" i="2"/>
  <c r="ABX56" i="2"/>
  <c r="ABX64" i="2"/>
  <c r="ABX58" i="2"/>
  <c r="ABX62" i="2"/>
  <c r="ABX59" i="2"/>
  <c r="ABX53" i="2"/>
  <c r="ABX55" i="2"/>
  <c r="ABX52" i="2"/>
  <c r="ABX48" i="2"/>
  <c r="ABX57" i="2"/>
  <c r="ABX46" i="2"/>
  <c r="ABX54" i="2"/>
  <c r="ABX50" i="2"/>
  <c r="ABX51" i="2"/>
  <c r="ABX47" i="2"/>
  <c r="ABX49" i="2"/>
  <c r="ABX45" i="2"/>
  <c r="ABX43" i="2"/>
  <c r="ABX40" i="2"/>
  <c r="ABX38" i="2"/>
  <c r="ABX41" i="2"/>
  <c r="ABX42" i="2"/>
  <c r="ABX39" i="2"/>
  <c r="ABX35" i="2"/>
  <c r="ABX44" i="2"/>
  <c r="ACD97" i="2"/>
  <c r="ACD96" i="2"/>
  <c r="ACD98" i="2"/>
  <c r="ACD95" i="2"/>
  <c r="ACD94" i="2"/>
  <c r="ACD92" i="2"/>
  <c r="ACD91" i="2"/>
  <c r="ACD93" i="2"/>
  <c r="ACD87" i="2"/>
  <c r="ACD85" i="2"/>
  <c r="ACD90" i="2"/>
  <c r="ACD88" i="2"/>
  <c r="ACD86" i="2"/>
  <c r="ACD84" i="2"/>
  <c r="ACD89" i="2"/>
  <c r="ACD82" i="2"/>
  <c r="ACD80" i="2"/>
  <c r="ACD81" i="2"/>
  <c r="ACD79" i="2"/>
  <c r="ACD83" i="2"/>
  <c r="ACD78" i="2"/>
  <c r="ACD76" i="2"/>
  <c r="ACD75" i="2"/>
  <c r="ACD68" i="2"/>
  <c r="ACD69" i="2"/>
  <c r="ACD70" i="2"/>
  <c r="ACD77" i="2"/>
  <c r="ACD73" i="2"/>
  <c r="ACD65" i="2"/>
  <c r="ACD66" i="2"/>
  <c r="ACD60" i="2"/>
  <c r="ACD61" i="2"/>
  <c r="ACD71" i="2"/>
  <c r="ACD63" i="2"/>
  <c r="ACD64" i="2"/>
  <c r="ACD56" i="2"/>
  <c r="ACD72" i="2"/>
  <c r="ACD58" i="2"/>
  <c r="ACD59" i="2"/>
  <c r="ACD53" i="2"/>
  <c r="ACD62" i="2"/>
  <c r="ACD54" i="2"/>
  <c r="ACD57" i="2"/>
  <c r="ACD52" i="2"/>
  <c r="ACD48" i="2"/>
  <c r="ACD51" i="2"/>
  <c r="ACD46" i="2"/>
  <c r="ACD55" i="2"/>
  <c r="ACD49" i="2"/>
  <c r="ACD47" i="2"/>
  <c r="ACD44" i="2"/>
  <c r="ACD42" i="2"/>
  <c r="ACD40" i="2"/>
  <c r="ACD38" i="2"/>
  <c r="ACD50" i="2"/>
  <c r="ACD45" i="2"/>
  <c r="ACD43" i="2"/>
  <c r="ACD41" i="2"/>
  <c r="ACD37" i="2"/>
  <c r="ACD35" i="2"/>
  <c r="ACD39" i="2"/>
  <c r="ACJ97" i="2"/>
  <c r="ACJ96" i="2"/>
  <c r="ACJ98" i="2"/>
  <c r="ACJ94" i="2"/>
  <c r="ACJ95" i="2"/>
  <c r="ACJ91" i="2"/>
  <c r="ACJ90" i="2"/>
  <c r="ACJ87" i="2"/>
  <c r="ACJ85" i="2"/>
  <c r="ACJ93" i="2"/>
  <c r="ACJ92" i="2"/>
  <c r="ACJ89" i="2"/>
  <c r="ACJ84" i="2"/>
  <c r="ACJ86" i="2"/>
  <c r="ACJ82" i="2"/>
  <c r="ACJ80" i="2"/>
  <c r="ACJ83" i="2"/>
  <c r="ACJ81" i="2"/>
  <c r="ACJ79" i="2"/>
  <c r="ACJ88" i="2"/>
  <c r="ACJ78" i="2"/>
  <c r="ACJ76" i="2"/>
  <c r="ACJ75" i="2"/>
  <c r="ACJ77" i="2"/>
  <c r="ACJ68" i="2"/>
  <c r="ACJ69" i="2"/>
  <c r="ACJ70" i="2"/>
  <c r="ACJ73" i="2"/>
  <c r="ACJ65" i="2"/>
  <c r="ACJ66" i="2"/>
  <c r="ACJ60" i="2"/>
  <c r="ACJ71" i="2"/>
  <c r="ACJ61" i="2"/>
  <c r="ACJ72" i="2"/>
  <c r="ACJ63" i="2"/>
  <c r="ACJ56" i="2"/>
  <c r="ACJ58" i="2"/>
  <c r="ACJ59" i="2"/>
  <c r="ACJ53" i="2"/>
  <c r="ACJ64" i="2"/>
  <c r="ACJ62" i="2"/>
  <c r="ACJ57" i="2"/>
  <c r="ACJ55" i="2"/>
  <c r="ACJ52" i="2"/>
  <c r="ACJ48" i="2"/>
  <c r="ACJ54" i="2"/>
  <c r="ACJ47" i="2"/>
  <c r="ACJ46" i="2"/>
  <c r="ACJ50" i="2"/>
  <c r="ACJ51" i="2"/>
  <c r="ACJ49" i="2"/>
  <c r="ACJ45" i="2"/>
  <c r="ACJ44" i="2"/>
  <c r="ACJ42" i="2"/>
  <c r="ACJ40" i="2"/>
  <c r="ACJ38" i="2"/>
  <c r="ACJ41" i="2"/>
  <c r="ACJ39" i="2"/>
  <c r="ACJ43" i="2"/>
  <c r="ACJ35" i="2"/>
  <c r="ACP98" i="2"/>
  <c r="ACP97" i="2"/>
  <c r="ACP96" i="2"/>
  <c r="ACP95" i="2"/>
  <c r="ACP94" i="2"/>
  <c r="ACP93" i="2"/>
  <c r="ACP91" i="2"/>
  <c r="ACP92" i="2"/>
  <c r="ACP88" i="2"/>
  <c r="ACP87" i="2"/>
  <c r="ACP85" i="2"/>
  <c r="ACP89" i="2"/>
  <c r="ACP86" i="2"/>
  <c r="ACP84" i="2"/>
  <c r="ACP82" i="2"/>
  <c r="ACP80" i="2"/>
  <c r="ACP81" i="2"/>
  <c r="ACP79" i="2"/>
  <c r="ACP90" i="2"/>
  <c r="ACP78" i="2"/>
  <c r="ACP76" i="2"/>
  <c r="ACP75" i="2"/>
  <c r="ACP68" i="2"/>
  <c r="ACP69" i="2"/>
  <c r="ACP70" i="2"/>
  <c r="ACP83" i="2"/>
  <c r="ACP77" i="2"/>
  <c r="ACP73" i="2"/>
  <c r="ACP71" i="2"/>
  <c r="ACP65" i="2"/>
  <c r="ACP66" i="2"/>
  <c r="ACP60" i="2"/>
  <c r="ACP61" i="2"/>
  <c r="ACP72" i="2"/>
  <c r="ACP63" i="2"/>
  <c r="ACP56" i="2"/>
  <c r="ACP64" i="2"/>
  <c r="ACP58" i="2"/>
  <c r="ACP62" i="2"/>
  <c r="ACP59" i="2"/>
  <c r="ACP53" i="2"/>
  <c r="ACP54" i="2"/>
  <c r="ACP52" i="2"/>
  <c r="ACP48" i="2"/>
  <c r="ACP55" i="2"/>
  <c r="ACP51" i="2"/>
  <c r="ACP46" i="2"/>
  <c r="ACP49" i="2"/>
  <c r="ACP57" i="2"/>
  <c r="ACP43" i="2"/>
  <c r="ACP50" i="2"/>
  <c r="ACP40" i="2"/>
  <c r="ACP38" i="2"/>
  <c r="ACP44" i="2"/>
  <c r="ACP42" i="2"/>
  <c r="ACP41" i="2"/>
  <c r="ACP47" i="2"/>
  <c r="ACP39" i="2"/>
  <c r="ACP35" i="2"/>
  <c r="ACP37" i="2"/>
  <c r="ACP45" i="2"/>
  <c r="ACV97" i="2"/>
  <c r="ACV98" i="2"/>
  <c r="ACV96" i="2"/>
  <c r="ACV94" i="2"/>
  <c r="ACV93" i="2"/>
  <c r="ACV95" i="2"/>
  <c r="ACV92" i="2"/>
  <c r="ACV91" i="2"/>
  <c r="ACV87" i="2"/>
  <c r="ACV85" i="2"/>
  <c r="ACV90" i="2"/>
  <c r="ACV89" i="2"/>
  <c r="ACV88" i="2"/>
  <c r="ACV84" i="2"/>
  <c r="ACV82" i="2"/>
  <c r="ACV80" i="2"/>
  <c r="ACV83" i="2"/>
  <c r="ACV81" i="2"/>
  <c r="ACV79" i="2"/>
  <c r="ACV78" i="2"/>
  <c r="ACV76" i="2"/>
  <c r="ACV75" i="2"/>
  <c r="ACV77" i="2"/>
  <c r="ACV68" i="2"/>
  <c r="ACV69" i="2"/>
  <c r="ACV86" i="2"/>
  <c r="ACV70" i="2"/>
  <c r="ACV73" i="2"/>
  <c r="ACV65" i="2"/>
  <c r="ACV66" i="2"/>
  <c r="ACV60" i="2"/>
  <c r="ACV72" i="2"/>
  <c r="ACV61" i="2"/>
  <c r="ACV71" i="2"/>
  <c r="ACV63" i="2"/>
  <c r="ACV64" i="2"/>
  <c r="ACV56" i="2"/>
  <c r="ACV58" i="2"/>
  <c r="ACV59" i="2"/>
  <c r="ACV53" i="2"/>
  <c r="ACV62" i="2"/>
  <c r="ACV55" i="2"/>
  <c r="ACV57" i="2"/>
  <c r="ACV52" i="2"/>
  <c r="ACV48" i="2"/>
  <c r="ACV46" i="2"/>
  <c r="ACV50" i="2"/>
  <c r="ACV47" i="2"/>
  <c r="ACV51" i="2"/>
  <c r="ACV54" i="2"/>
  <c r="ACV49" i="2"/>
  <c r="ACV45" i="2"/>
  <c r="ACV40" i="2"/>
  <c r="ACV38" i="2"/>
  <c r="ACV41" i="2"/>
  <c r="ACV42" i="2"/>
  <c r="ACV35" i="2"/>
  <c r="ACV44" i="2"/>
  <c r="ACV43" i="2"/>
  <c r="ACV39" i="2"/>
  <c r="ACV37" i="2"/>
  <c r="ADB98" i="2"/>
  <c r="ADB97" i="2"/>
  <c r="ADB96" i="2"/>
  <c r="ADB95" i="2"/>
  <c r="ADB93" i="2"/>
  <c r="ADB94" i="2"/>
  <c r="ADB91" i="2"/>
  <c r="ADB92" i="2"/>
  <c r="ADB90" i="2"/>
  <c r="ADB87" i="2"/>
  <c r="ADB85" i="2"/>
  <c r="ADB86" i="2"/>
  <c r="ADB84" i="2"/>
  <c r="ADB89" i="2"/>
  <c r="ADB82" i="2"/>
  <c r="ADB80" i="2"/>
  <c r="ADB81" i="2"/>
  <c r="ADB79" i="2"/>
  <c r="ADB88" i="2"/>
  <c r="ADB78" i="2"/>
  <c r="ADB76" i="2"/>
  <c r="ADB83" i="2"/>
  <c r="ADB75" i="2"/>
  <c r="ADB68" i="2"/>
  <c r="ADB69" i="2"/>
  <c r="ADB70" i="2"/>
  <c r="ADB77" i="2"/>
  <c r="ADB73" i="2"/>
  <c r="ADB65" i="2"/>
  <c r="ADB72" i="2"/>
  <c r="ADB66" i="2"/>
  <c r="ADB60" i="2"/>
  <c r="ADB71" i="2"/>
  <c r="ADB61" i="2"/>
  <c r="ADB63" i="2"/>
  <c r="ADB56" i="2"/>
  <c r="ADB58" i="2"/>
  <c r="ADB59" i="2"/>
  <c r="ADB53" i="2"/>
  <c r="ADB64" i="2"/>
  <c r="ADB57" i="2"/>
  <c r="ADB54" i="2"/>
  <c r="ADB52" i="2"/>
  <c r="ADB48" i="2"/>
  <c r="ADB51" i="2"/>
  <c r="ADB46" i="2"/>
  <c r="ADB49" i="2"/>
  <c r="ADB62" i="2"/>
  <c r="ADB55" i="2"/>
  <c r="ADB47" i="2"/>
  <c r="ADB44" i="2"/>
  <c r="ADB42" i="2"/>
  <c r="ADB50" i="2"/>
  <c r="ADB43" i="2"/>
  <c r="ADB40" i="2"/>
  <c r="ADB38" i="2"/>
  <c r="ADB41" i="2"/>
  <c r="ADB45" i="2"/>
  <c r="ADB39" i="2"/>
  <c r="ADB37" i="2"/>
  <c r="ADB35" i="2"/>
  <c r="ADH98" i="2"/>
  <c r="ADH96" i="2"/>
  <c r="ADH97" i="2"/>
  <c r="ADH95" i="2"/>
  <c r="ADH94" i="2"/>
  <c r="ADH91" i="2"/>
  <c r="ADH93" i="2"/>
  <c r="ADH92" i="2"/>
  <c r="ADH88" i="2"/>
  <c r="ADH87" i="2"/>
  <c r="ADH85" i="2"/>
  <c r="ADH89" i="2"/>
  <c r="ADH84" i="2"/>
  <c r="ADH82" i="2"/>
  <c r="ADH80" i="2"/>
  <c r="ADH83" i="2"/>
  <c r="ADH81" i="2"/>
  <c r="ADH79" i="2"/>
  <c r="ADH86" i="2"/>
  <c r="ADH90" i="2"/>
  <c r="ADH78" i="2"/>
  <c r="ADH76" i="2"/>
  <c r="ADH75" i="2"/>
  <c r="ADH77" i="2"/>
  <c r="ADH68" i="2"/>
  <c r="ADH69" i="2"/>
  <c r="ADH70" i="2"/>
  <c r="ADH73" i="2"/>
  <c r="ADH72" i="2"/>
  <c r="ADH71" i="2"/>
  <c r="ADH65" i="2"/>
  <c r="ADH66" i="2"/>
  <c r="ADH60" i="2"/>
  <c r="ADH61" i="2"/>
  <c r="ADH63" i="2"/>
  <c r="ADH56" i="2"/>
  <c r="ADH64" i="2"/>
  <c r="ADH58" i="2"/>
  <c r="ADH62" i="2"/>
  <c r="ADH59" i="2"/>
  <c r="ADH53" i="2"/>
  <c r="ADH55" i="2"/>
  <c r="ADH52" i="2"/>
  <c r="ADH48" i="2"/>
  <c r="ADH46" i="2"/>
  <c r="ADH54" i="2"/>
  <c r="ADH50" i="2"/>
  <c r="ADH51" i="2"/>
  <c r="ADH57" i="2"/>
  <c r="ADH43" i="2"/>
  <c r="ADH40" i="2"/>
  <c r="ADH38" i="2"/>
  <c r="ADH49" i="2"/>
  <c r="ADH47" i="2"/>
  <c r="ADH41" i="2"/>
  <c r="ADH44" i="2"/>
  <c r="ADH39" i="2"/>
  <c r="ADH35" i="2"/>
  <c r="ADH45" i="2"/>
  <c r="ADH42" i="2"/>
  <c r="ADN98" i="2"/>
  <c r="ADN96" i="2"/>
  <c r="ADN97" i="2"/>
  <c r="ADN95" i="2"/>
  <c r="ADN92" i="2"/>
  <c r="ADN91" i="2"/>
  <c r="ADN87" i="2"/>
  <c r="ADN85" i="2"/>
  <c r="ADN90" i="2"/>
  <c r="ADN88" i="2"/>
  <c r="ADN93" i="2"/>
  <c r="ADN86" i="2"/>
  <c r="ADN84" i="2"/>
  <c r="ADN82" i="2"/>
  <c r="ADN80" i="2"/>
  <c r="ADN94" i="2"/>
  <c r="ADN81" i="2"/>
  <c r="ADN79" i="2"/>
  <c r="ADN89" i="2"/>
  <c r="ADN83" i="2"/>
  <c r="ADN78" i="2"/>
  <c r="ADN76" i="2"/>
  <c r="ADN75" i="2"/>
  <c r="ADN68" i="2"/>
  <c r="ADN69" i="2"/>
  <c r="ADN70" i="2"/>
  <c r="ADN77" i="2"/>
  <c r="ADN73" i="2"/>
  <c r="ADN65" i="2"/>
  <c r="ADN66" i="2"/>
  <c r="ADN60" i="2"/>
  <c r="ADN61" i="2"/>
  <c r="ADN71" i="2"/>
  <c r="ADN63" i="2"/>
  <c r="ADN64" i="2"/>
  <c r="ADN56" i="2"/>
  <c r="ADN58" i="2"/>
  <c r="ADN59" i="2"/>
  <c r="ADN53" i="2"/>
  <c r="ADN54" i="2"/>
  <c r="ADN72" i="2"/>
  <c r="ADN57" i="2"/>
  <c r="ADN62" i="2"/>
  <c r="ADN52" i="2"/>
  <c r="ADN48" i="2"/>
  <c r="ADN51" i="2"/>
  <c r="ADN46" i="2"/>
  <c r="ADN55" i="2"/>
  <c r="ADN49" i="2"/>
  <c r="ADN47" i="2"/>
  <c r="ADN50" i="2"/>
  <c r="ADN44" i="2"/>
  <c r="ADN42" i="2"/>
  <c r="ADN45" i="2"/>
  <c r="ADN40" i="2"/>
  <c r="ADN38" i="2"/>
  <c r="ADN43" i="2"/>
  <c r="ADN41" i="2"/>
  <c r="ADN37" i="2"/>
  <c r="ADN35" i="2"/>
  <c r="ADN39" i="2"/>
  <c r="ADT97" i="2"/>
  <c r="ADT96" i="2"/>
  <c r="ADT98" i="2"/>
  <c r="ADT94" i="2"/>
  <c r="ADT93" i="2"/>
  <c r="ADT95" i="2"/>
  <c r="ADT92" i="2"/>
  <c r="ADT91" i="2"/>
  <c r="ADT90" i="2"/>
  <c r="ADT87" i="2"/>
  <c r="ADT85" i="2"/>
  <c r="ADT89" i="2"/>
  <c r="ADT88" i="2"/>
  <c r="ADT84" i="2"/>
  <c r="ADT86" i="2"/>
  <c r="ADT82" i="2"/>
  <c r="ADT80" i="2"/>
  <c r="ADT83" i="2"/>
  <c r="ADT81" i="2"/>
  <c r="ADT79" i="2"/>
  <c r="ADT78" i="2"/>
  <c r="ADT76" i="2"/>
  <c r="ADT75" i="2"/>
  <c r="ADT77" i="2"/>
  <c r="ADT68" i="2"/>
  <c r="ADT69" i="2"/>
  <c r="ADT70" i="2"/>
  <c r="ADT73" i="2"/>
  <c r="ADT65" i="2"/>
  <c r="ADT66" i="2"/>
  <c r="ADT60" i="2"/>
  <c r="ADT71" i="2"/>
  <c r="ADT61" i="2"/>
  <c r="ADT72" i="2"/>
  <c r="ADT63" i="2"/>
  <c r="ADT56" i="2"/>
  <c r="ADT58" i="2"/>
  <c r="ADT59" i="2"/>
  <c r="ADT53" i="2"/>
  <c r="ADT64" i="2"/>
  <c r="ADT57" i="2"/>
  <c r="ADT55" i="2"/>
  <c r="ADT62" i="2"/>
  <c r="ADT52" i="2"/>
  <c r="ADT48" i="2"/>
  <c r="ADT54" i="2"/>
  <c r="ADT47" i="2"/>
  <c r="ADT46" i="2"/>
  <c r="ADT50" i="2"/>
  <c r="ADT51" i="2"/>
  <c r="ADT49" i="2"/>
  <c r="ADT45" i="2"/>
  <c r="ADT44" i="2"/>
  <c r="ADT42" i="2"/>
  <c r="ADT40" i="2"/>
  <c r="ADT38" i="2"/>
  <c r="ADT41" i="2"/>
  <c r="ADT39" i="2"/>
  <c r="ADT35" i="2"/>
  <c r="ADT43" i="2"/>
  <c r="ADZ98" i="2"/>
  <c r="ADZ97" i="2"/>
  <c r="ADZ96" i="2"/>
  <c r="ADZ92" i="2"/>
  <c r="ADZ94" i="2"/>
  <c r="ADZ91" i="2"/>
  <c r="ADZ95" i="2"/>
  <c r="ADZ88" i="2"/>
  <c r="ADZ87" i="2"/>
  <c r="ADZ85" i="2"/>
  <c r="ADZ93" i="2"/>
  <c r="ADZ90" i="2"/>
  <c r="ADZ89" i="2"/>
  <c r="ADZ86" i="2"/>
  <c r="ADZ84" i="2"/>
  <c r="ADZ82" i="2"/>
  <c r="ADZ80" i="2"/>
  <c r="ADZ81" i="2"/>
  <c r="ADZ79" i="2"/>
  <c r="ADZ83" i="2"/>
  <c r="ADZ78" i="2"/>
  <c r="ADZ76" i="2"/>
  <c r="ADZ75" i="2"/>
  <c r="ADZ68" i="2"/>
  <c r="ADZ69" i="2"/>
  <c r="ADZ70" i="2"/>
  <c r="ADZ77" i="2"/>
  <c r="ADZ73" i="2"/>
  <c r="ADZ71" i="2"/>
  <c r="ADZ65" i="2"/>
  <c r="ADZ66" i="2"/>
  <c r="ADZ60" i="2"/>
  <c r="ADZ61" i="2"/>
  <c r="ADZ72" i="2"/>
  <c r="ADZ63" i="2"/>
  <c r="ADZ56" i="2"/>
  <c r="ADZ64" i="2"/>
  <c r="ADZ58" i="2"/>
  <c r="ADZ62" i="2"/>
  <c r="ADZ59" i="2"/>
  <c r="ADZ53" i="2"/>
  <c r="ADZ54" i="2"/>
  <c r="ADZ52" i="2"/>
  <c r="ADZ48" i="2"/>
  <c r="ADZ55" i="2"/>
  <c r="ADZ51" i="2"/>
  <c r="ADZ46" i="2"/>
  <c r="ADZ49" i="2"/>
  <c r="ADZ57" i="2"/>
  <c r="ADZ45" i="2"/>
  <c r="ADZ43" i="2"/>
  <c r="ADZ40" i="2"/>
  <c r="ADZ38" i="2"/>
  <c r="ADZ50" i="2"/>
  <c r="ADZ47" i="2"/>
  <c r="ADZ44" i="2"/>
  <c r="ADZ42" i="2"/>
  <c r="ADZ41" i="2"/>
  <c r="ADZ39" i="2"/>
  <c r="ADZ35" i="2"/>
  <c r="ADZ37" i="2"/>
  <c r="AEF97" i="2"/>
  <c r="AEF98" i="2"/>
  <c r="AEF96" i="2"/>
  <c r="AEF95" i="2"/>
  <c r="AEF94" i="2"/>
  <c r="AEF93" i="2"/>
  <c r="AEF91" i="2"/>
  <c r="AEF87" i="2"/>
  <c r="AEF85" i="2"/>
  <c r="AEF90" i="2"/>
  <c r="AEF89" i="2"/>
  <c r="AEF88" i="2"/>
  <c r="AEF92" i="2"/>
  <c r="AEF84" i="2"/>
  <c r="AEF82" i="2"/>
  <c r="AEF80" i="2"/>
  <c r="AEF83" i="2"/>
  <c r="AEF81" i="2"/>
  <c r="AEF79" i="2"/>
  <c r="AEF78" i="2"/>
  <c r="AEF76" i="2"/>
  <c r="AEF86" i="2"/>
  <c r="AEF75" i="2"/>
  <c r="AEF77" i="2"/>
  <c r="AEF68" i="2"/>
  <c r="AEF69" i="2"/>
  <c r="AEF70" i="2"/>
  <c r="AEF73" i="2"/>
  <c r="AEF65" i="2"/>
  <c r="AEF66" i="2"/>
  <c r="AEF60" i="2"/>
  <c r="AEF72" i="2"/>
  <c r="AEF61" i="2"/>
  <c r="AEF71" i="2"/>
  <c r="AEF63" i="2"/>
  <c r="AEF64" i="2"/>
  <c r="AEF56" i="2"/>
  <c r="AEF58" i="2"/>
  <c r="AEF59" i="2"/>
  <c r="AEF53" i="2"/>
  <c r="AEF62" i="2"/>
  <c r="AEF55" i="2"/>
  <c r="AEF57" i="2"/>
  <c r="AEF52" i="2"/>
  <c r="AEF48" i="2"/>
  <c r="AEF46" i="2"/>
  <c r="AEF50" i="2"/>
  <c r="AEF47" i="2"/>
  <c r="AEF51" i="2"/>
  <c r="AEF54" i="2"/>
  <c r="AEF49" i="2"/>
  <c r="AEF45" i="2"/>
  <c r="AEF40" i="2"/>
  <c r="AEF38" i="2"/>
  <c r="AEF41" i="2"/>
  <c r="AEF43" i="2"/>
  <c r="AEF42" i="2"/>
  <c r="AEF35" i="2"/>
  <c r="AEF39" i="2"/>
  <c r="AEF44" i="2"/>
  <c r="AEF37" i="2"/>
  <c r="AEL98" i="2"/>
  <c r="AEL97" i="2"/>
  <c r="AEL96" i="2"/>
  <c r="AEL95" i="2"/>
  <c r="AEL94" i="2"/>
  <c r="AEL93" i="2"/>
  <c r="AEL92" i="2"/>
  <c r="AEL91" i="2"/>
  <c r="AEL90" i="2"/>
  <c r="AEL87" i="2"/>
  <c r="AEL85" i="2"/>
  <c r="AEL86" i="2"/>
  <c r="AEL84" i="2"/>
  <c r="AEL88" i="2"/>
  <c r="AEL82" i="2"/>
  <c r="AEL80" i="2"/>
  <c r="AEL81" i="2"/>
  <c r="AEL79" i="2"/>
  <c r="AEL89" i="2"/>
  <c r="AEL83" i="2"/>
  <c r="AEL78" i="2"/>
  <c r="AEL76" i="2"/>
  <c r="AEL75" i="2"/>
  <c r="AEL68" i="2"/>
  <c r="AEL69" i="2"/>
  <c r="AEL70" i="2"/>
  <c r="AEL77" i="2"/>
  <c r="AEL73" i="2"/>
  <c r="AEL65" i="2"/>
  <c r="AEL72" i="2"/>
  <c r="AEL66" i="2"/>
  <c r="AEL60" i="2"/>
  <c r="AEL71" i="2"/>
  <c r="AEL61" i="2"/>
  <c r="AEL63" i="2"/>
  <c r="AEL56" i="2"/>
  <c r="AEL58" i="2"/>
  <c r="AEL59" i="2"/>
  <c r="AEL53" i="2"/>
  <c r="AEL64" i="2"/>
  <c r="AEL62" i="2"/>
  <c r="AEL57" i="2"/>
  <c r="AEL54" i="2"/>
  <c r="AEL52" i="2"/>
  <c r="AEL48" i="2"/>
  <c r="AEL51" i="2"/>
  <c r="AEL46" i="2"/>
  <c r="AEL49" i="2"/>
  <c r="AEL55" i="2"/>
  <c r="AEL44" i="2"/>
  <c r="AEL42" i="2"/>
  <c r="AEL43" i="2"/>
  <c r="AEL50" i="2"/>
  <c r="AEL40" i="2"/>
  <c r="AEL38" i="2"/>
  <c r="AEL41" i="2"/>
  <c r="AEL47" i="2"/>
  <c r="AEL45" i="2"/>
  <c r="AEL39" i="2"/>
  <c r="AEL37" i="2"/>
  <c r="AEL35" i="2"/>
  <c r="AER98" i="2"/>
  <c r="AER96" i="2"/>
  <c r="AER97" i="2"/>
  <c r="AER92" i="2"/>
  <c r="AER91" i="2"/>
  <c r="AER95" i="2"/>
  <c r="AER93" i="2"/>
  <c r="AER88" i="2"/>
  <c r="AER87" i="2"/>
  <c r="AER85" i="2"/>
  <c r="AER89" i="2"/>
  <c r="AER94" i="2"/>
  <c r="AER84" i="2"/>
  <c r="AER82" i="2"/>
  <c r="AER80" i="2"/>
  <c r="AER83" i="2"/>
  <c r="AER81" i="2"/>
  <c r="AER79" i="2"/>
  <c r="AER90" i="2"/>
  <c r="AER86" i="2"/>
  <c r="AER78" i="2"/>
  <c r="AER76" i="2"/>
  <c r="AER75" i="2"/>
  <c r="AER77" i="2"/>
  <c r="AER68" i="2"/>
  <c r="AER69" i="2"/>
  <c r="AER70" i="2"/>
  <c r="AER73" i="2"/>
  <c r="AER72" i="2"/>
  <c r="AER71" i="2"/>
  <c r="AER65" i="2"/>
  <c r="AER66" i="2"/>
  <c r="AER60" i="2"/>
  <c r="AER61" i="2"/>
  <c r="AER63" i="2"/>
  <c r="AER56" i="2"/>
  <c r="AER64" i="2"/>
  <c r="AER58" i="2"/>
  <c r="AER62" i="2"/>
  <c r="AER59" i="2"/>
  <c r="AER53" i="2"/>
  <c r="AER55" i="2"/>
  <c r="AER52" i="2"/>
  <c r="AER48" i="2"/>
  <c r="AER46" i="2"/>
  <c r="AER57" i="2"/>
  <c r="AER54" i="2"/>
  <c r="AER50" i="2"/>
  <c r="AER51" i="2"/>
  <c r="AER45" i="2"/>
  <c r="AER49" i="2"/>
  <c r="AER47" i="2"/>
  <c r="AER43" i="2"/>
  <c r="AER40" i="2"/>
  <c r="AER38" i="2"/>
  <c r="AER41" i="2"/>
  <c r="AER44" i="2"/>
  <c r="AER39" i="2"/>
  <c r="AER35" i="2"/>
  <c r="AER42" i="2"/>
  <c r="AEX98" i="2"/>
  <c r="AEX96" i="2"/>
  <c r="AEX97" i="2"/>
  <c r="AEX95" i="2"/>
  <c r="AEX92" i="2"/>
  <c r="AEX94" i="2"/>
  <c r="AEX91" i="2"/>
  <c r="AEX93" i="2"/>
  <c r="AEX87" i="2"/>
  <c r="AEX85" i="2"/>
  <c r="AEX90" i="2"/>
  <c r="AEX88" i="2"/>
  <c r="AEX86" i="2"/>
  <c r="AEX84" i="2"/>
  <c r="AEX82" i="2"/>
  <c r="AEX80" i="2"/>
  <c r="AEX81" i="2"/>
  <c r="AEX79" i="2"/>
  <c r="AEX89" i="2"/>
  <c r="AEX83" i="2"/>
  <c r="AEX78" i="2"/>
  <c r="AEX76" i="2"/>
  <c r="AEX75" i="2"/>
  <c r="AEX68" i="2"/>
  <c r="AEX69" i="2"/>
  <c r="AEX70" i="2"/>
  <c r="AEX77" i="2"/>
  <c r="AEX73" i="2"/>
  <c r="AEX65" i="2"/>
  <c r="AEX66" i="2"/>
  <c r="AEX60" i="2"/>
  <c r="AEX61" i="2"/>
  <c r="AEX71" i="2"/>
  <c r="AEX63" i="2"/>
  <c r="AEX72" i="2"/>
  <c r="AEX64" i="2"/>
  <c r="AEX56" i="2"/>
  <c r="AEX58" i="2"/>
  <c r="AEX59" i="2"/>
  <c r="AEX53" i="2"/>
  <c r="AEX62" i="2"/>
  <c r="AEX54" i="2"/>
  <c r="AEX57" i="2"/>
  <c r="AEX52" i="2"/>
  <c r="AEX48" i="2"/>
  <c r="AEX51" i="2"/>
  <c r="AEX46" i="2"/>
  <c r="AEX55" i="2"/>
  <c r="AEX49" i="2"/>
  <c r="AEX47" i="2"/>
  <c r="AEX50" i="2"/>
  <c r="AEX44" i="2"/>
  <c r="AEX42" i="2"/>
  <c r="AEX40" i="2"/>
  <c r="AEX38" i="2"/>
  <c r="AEX45" i="2"/>
  <c r="AEX43" i="2"/>
  <c r="AEX41" i="2"/>
  <c r="AEX37" i="2"/>
  <c r="AEX35" i="2"/>
  <c r="AEX39" i="2"/>
  <c r="AFD98" i="2"/>
  <c r="AFD97" i="2"/>
  <c r="AFD96" i="2"/>
  <c r="AFD95" i="2"/>
  <c r="AFD94" i="2"/>
  <c r="AFD92" i="2"/>
  <c r="AFD91" i="2"/>
  <c r="AFD93" i="2"/>
  <c r="AFD90" i="2"/>
  <c r="AFD87" i="2"/>
  <c r="AFD85" i="2"/>
  <c r="AFD89" i="2"/>
  <c r="AFD84" i="2"/>
  <c r="AFD88" i="2"/>
  <c r="AFD86" i="2"/>
  <c r="AFD82" i="2"/>
  <c r="AFD80" i="2"/>
  <c r="AFD83" i="2"/>
  <c r="AFD81" i="2"/>
  <c r="AFD79" i="2"/>
  <c r="AFD78" i="2"/>
  <c r="AFD76" i="2"/>
  <c r="AFD75" i="2"/>
  <c r="AFD77" i="2"/>
  <c r="AFD68" i="2"/>
  <c r="AFD69" i="2"/>
  <c r="AFD70" i="2"/>
  <c r="AFD73" i="2"/>
  <c r="AFD65" i="2"/>
  <c r="AFD66" i="2"/>
  <c r="AFD60" i="2"/>
  <c r="AFD71" i="2"/>
  <c r="AFD61" i="2"/>
  <c r="AFD72" i="2"/>
  <c r="AFD63" i="2"/>
  <c r="AFD56" i="2"/>
  <c r="AFD58" i="2"/>
  <c r="AFD59" i="2"/>
  <c r="AFD53" i="2"/>
  <c r="AFD64" i="2"/>
  <c r="AFD57" i="2"/>
  <c r="AFD55" i="2"/>
  <c r="AFD52" i="2"/>
  <c r="AFD48" i="2"/>
  <c r="AFD54" i="2"/>
  <c r="AFD47" i="2"/>
  <c r="AFD46" i="2"/>
  <c r="AFD50" i="2"/>
  <c r="AFD62" i="2"/>
  <c r="AFD51" i="2"/>
  <c r="AFD49" i="2"/>
  <c r="AFD44" i="2"/>
  <c r="AFD42" i="2"/>
  <c r="AFD40" i="2"/>
  <c r="AFD38" i="2"/>
  <c r="AFD41" i="2"/>
  <c r="AFD39" i="2"/>
  <c r="AFD35" i="2"/>
  <c r="AFD45" i="2"/>
  <c r="AFD43" i="2"/>
  <c r="AFJ98" i="2"/>
  <c r="AFJ97" i="2"/>
  <c r="AFJ96" i="2"/>
  <c r="AFJ95" i="2"/>
  <c r="AFJ94" i="2"/>
  <c r="AFJ93" i="2"/>
  <c r="AFJ91" i="2"/>
  <c r="AFJ92" i="2"/>
  <c r="AFJ87" i="2"/>
  <c r="AFJ85" i="2"/>
  <c r="AFJ88" i="2"/>
  <c r="AFJ89" i="2"/>
  <c r="AFJ86" i="2"/>
  <c r="AFJ84" i="2"/>
  <c r="AFJ80" i="2"/>
  <c r="AFJ90" i="2"/>
  <c r="AFJ82" i="2"/>
  <c r="AFJ81" i="2"/>
  <c r="AFJ79" i="2"/>
  <c r="AFJ78" i="2"/>
  <c r="AFJ76" i="2"/>
  <c r="AFJ75" i="2"/>
  <c r="AFJ68" i="2"/>
  <c r="AFJ69" i="2"/>
  <c r="AFJ83" i="2"/>
  <c r="AFJ70" i="2"/>
  <c r="AFJ77" i="2"/>
  <c r="AFJ73" i="2"/>
  <c r="AFJ71" i="2"/>
  <c r="AFJ65" i="2"/>
  <c r="AFJ66" i="2"/>
  <c r="AFJ60" i="2"/>
  <c r="AFJ61" i="2"/>
  <c r="AFJ72" i="2"/>
  <c r="AFJ63" i="2"/>
  <c r="AFJ56" i="2"/>
  <c r="AFJ64" i="2"/>
  <c r="AFJ58" i="2"/>
  <c r="AFJ62" i="2"/>
  <c r="AFJ59" i="2"/>
  <c r="AFJ53" i="2"/>
  <c r="AFJ54" i="2"/>
  <c r="AFJ52" i="2"/>
  <c r="AFJ48" i="2"/>
  <c r="AFJ55" i="2"/>
  <c r="AFJ51" i="2"/>
  <c r="AFJ46" i="2"/>
  <c r="AFJ49" i="2"/>
  <c r="AFJ45" i="2"/>
  <c r="AFJ50" i="2"/>
  <c r="AFJ43" i="2"/>
  <c r="AFJ57" i="2"/>
  <c r="AFJ47" i="2"/>
  <c r="AFJ40" i="2"/>
  <c r="AFJ38" i="2"/>
  <c r="AFJ44" i="2"/>
  <c r="AFJ42" i="2"/>
  <c r="AFJ41" i="2"/>
  <c r="AFJ39" i="2"/>
  <c r="AFJ35" i="2"/>
  <c r="AFJ37" i="2"/>
  <c r="AFP97" i="2"/>
  <c r="AFP98" i="2"/>
  <c r="AFP96" i="2"/>
  <c r="AFP95" i="2"/>
  <c r="AFP93" i="2"/>
  <c r="AFP94" i="2"/>
  <c r="AFP91" i="2"/>
  <c r="AFP92" i="2"/>
  <c r="AFP87" i="2"/>
  <c r="AFP85" i="2"/>
  <c r="AFP90" i="2"/>
  <c r="AFP89" i="2"/>
  <c r="AFP84" i="2"/>
  <c r="AFP80" i="2"/>
  <c r="AFP83" i="2"/>
  <c r="AFP81" i="2"/>
  <c r="AFP79" i="2"/>
  <c r="AFP82" i="2"/>
  <c r="AFP88" i="2"/>
  <c r="AFP86" i="2"/>
  <c r="AFP78" i="2"/>
  <c r="AFP76" i="2"/>
  <c r="AFP75" i="2"/>
  <c r="AFP77" i="2"/>
  <c r="AFP68" i="2"/>
  <c r="AFP69" i="2"/>
  <c r="AFP70" i="2"/>
  <c r="AFP73" i="2"/>
  <c r="AFP65" i="2"/>
  <c r="AFP66" i="2"/>
  <c r="AFP60" i="2"/>
  <c r="AFP72" i="2"/>
  <c r="AFP61" i="2"/>
  <c r="AFP71" i="2"/>
  <c r="AFP63" i="2"/>
  <c r="AFP64" i="2"/>
  <c r="AFP56" i="2"/>
  <c r="AFP58" i="2"/>
  <c r="AFP59" i="2"/>
  <c r="AFP53" i="2"/>
  <c r="AFP55" i="2"/>
  <c r="AFP57" i="2"/>
  <c r="AFP62" i="2"/>
  <c r="AFP52" i="2"/>
  <c r="AFP48" i="2"/>
  <c r="AFP46" i="2"/>
  <c r="AFP50" i="2"/>
  <c r="AFP47" i="2"/>
  <c r="AFP51" i="2"/>
  <c r="AFP54" i="2"/>
  <c r="AFP49" i="2"/>
  <c r="AFP45" i="2"/>
  <c r="AFP40" i="2"/>
  <c r="AFP38" i="2"/>
  <c r="AFP41" i="2"/>
  <c r="AFP44" i="2"/>
  <c r="AFP43" i="2"/>
  <c r="AFP35" i="2"/>
  <c r="AFP42" i="2"/>
  <c r="AFP39" i="2"/>
  <c r="AFP37" i="2"/>
  <c r="AFV97" i="2"/>
  <c r="AFV96" i="2"/>
  <c r="AFV98" i="2"/>
  <c r="AFV95" i="2"/>
  <c r="AFV94" i="2"/>
  <c r="AFV93" i="2"/>
  <c r="AFV92" i="2"/>
  <c r="AFV91" i="2"/>
  <c r="AFV90" i="2"/>
  <c r="AFV87" i="2"/>
  <c r="AFV85" i="2"/>
  <c r="AFV88" i="2"/>
  <c r="AFV86" i="2"/>
  <c r="AFV84" i="2"/>
  <c r="AFV80" i="2"/>
  <c r="AFV89" i="2"/>
  <c r="AFV81" i="2"/>
  <c r="AFV79" i="2"/>
  <c r="AFV82" i="2"/>
  <c r="AFV78" i="2"/>
  <c r="AFV76" i="2"/>
  <c r="AFV83" i="2"/>
  <c r="AFV75" i="2"/>
  <c r="AFV68" i="2"/>
  <c r="AFV69" i="2"/>
  <c r="AFV70" i="2"/>
  <c r="AFV77" i="2"/>
  <c r="AFV73" i="2"/>
  <c r="AFV65" i="2"/>
  <c r="AFV72" i="2"/>
  <c r="AFV66" i="2"/>
  <c r="AFV60" i="2"/>
  <c r="AFV71" i="2"/>
  <c r="AFV61" i="2"/>
  <c r="AFV63" i="2"/>
  <c r="AFV56" i="2"/>
  <c r="AFV58" i="2"/>
  <c r="AFV59" i="2"/>
  <c r="AFV53" i="2"/>
  <c r="AFV64" i="2"/>
  <c r="AFV57" i="2"/>
  <c r="AFV54" i="2"/>
  <c r="AFV62" i="2"/>
  <c r="AFV52" i="2"/>
  <c r="AFV48" i="2"/>
  <c r="AFV51" i="2"/>
  <c r="AFV46" i="2"/>
  <c r="AFV49" i="2"/>
  <c r="AFV55" i="2"/>
  <c r="AFV47" i="2"/>
  <c r="AFV44" i="2"/>
  <c r="AFV42" i="2"/>
  <c r="AFV43" i="2"/>
  <c r="AFV45" i="2"/>
  <c r="AFV40" i="2"/>
  <c r="AFV38" i="2"/>
  <c r="AFV41" i="2"/>
  <c r="AFV50" i="2"/>
  <c r="AFV39" i="2"/>
  <c r="AFV37" i="2"/>
  <c r="AFV35" i="2"/>
  <c r="AGB98" i="2"/>
  <c r="AGB97" i="2"/>
  <c r="AGB96" i="2"/>
  <c r="AGB93" i="2"/>
  <c r="AGB95" i="2"/>
  <c r="AGB94" i="2"/>
  <c r="AGB91" i="2"/>
  <c r="AGB92" i="2"/>
  <c r="AGB87" i="2"/>
  <c r="AGB85" i="2"/>
  <c r="AGB89" i="2"/>
  <c r="AGB90" i="2"/>
  <c r="AGB88" i="2"/>
  <c r="AGB84" i="2"/>
  <c r="AGB80" i="2"/>
  <c r="AGB83" i="2"/>
  <c r="AGB81" i="2"/>
  <c r="AGB79" i="2"/>
  <c r="AGB86" i="2"/>
  <c r="AGB78" i="2"/>
  <c r="AGB76" i="2"/>
  <c r="AGB82" i="2"/>
  <c r="AGB75" i="2"/>
  <c r="AGB77" i="2"/>
  <c r="AGB68" i="2"/>
  <c r="AGB69" i="2"/>
  <c r="AGB70" i="2"/>
  <c r="AGB73" i="2"/>
  <c r="AGB72" i="2"/>
  <c r="AGB71" i="2"/>
  <c r="AGB65" i="2"/>
  <c r="AGB66" i="2"/>
  <c r="AGB60" i="2"/>
  <c r="AGB61" i="2"/>
  <c r="AGB63" i="2"/>
  <c r="AGB56" i="2"/>
  <c r="AGB64" i="2"/>
  <c r="AGB58" i="2"/>
  <c r="AGB62" i="2"/>
  <c r="AGB59" i="2"/>
  <c r="AGB53" i="2"/>
  <c r="AGB55" i="2"/>
  <c r="AGB52" i="2"/>
  <c r="AGB48" i="2"/>
  <c r="AGB57" i="2"/>
  <c r="AGB46" i="2"/>
  <c r="AGB54" i="2"/>
  <c r="AGB50" i="2"/>
  <c r="AGB51" i="2"/>
  <c r="AGB45" i="2"/>
  <c r="AGB49" i="2"/>
  <c r="AGB47" i="2"/>
  <c r="AGB43" i="2"/>
  <c r="AGB40" i="2"/>
  <c r="AGB38" i="2"/>
  <c r="AGB41" i="2"/>
  <c r="AGB42" i="2"/>
  <c r="AGB39" i="2"/>
  <c r="AGB35" i="2"/>
  <c r="AGB44" i="2"/>
  <c r="AGH97" i="2"/>
  <c r="AGH98" i="2"/>
  <c r="AGH96" i="2"/>
  <c r="AGH95" i="2"/>
  <c r="AGH94" i="2"/>
  <c r="AGH92" i="2"/>
  <c r="AGH91" i="2"/>
  <c r="AGH93" i="2"/>
  <c r="AGH87" i="2"/>
  <c r="AGH85" i="2"/>
  <c r="AGH88" i="2"/>
  <c r="AGH90" i="2"/>
  <c r="AGH86" i="2"/>
  <c r="AGH84" i="2"/>
  <c r="AGH82" i="2"/>
  <c r="AGH89" i="2"/>
  <c r="AGH80" i="2"/>
  <c r="AGH81" i="2"/>
  <c r="AGH79" i="2"/>
  <c r="AGH83" i="2"/>
  <c r="AGH78" i="2"/>
  <c r="AGH76" i="2"/>
  <c r="AGH75" i="2"/>
  <c r="AGH68" i="2"/>
  <c r="AGH69" i="2"/>
  <c r="AGH70" i="2"/>
  <c r="AGH77" i="2"/>
  <c r="AGH73" i="2"/>
  <c r="AGH65" i="2"/>
  <c r="AGH66" i="2"/>
  <c r="AGH60" i="2"/>
  <c r="AGH61" i="2"/>
  <c r="AGH71" i="2"/>
  <c r="AGH63" i="2"/>
  <c r="AGH64" i="2"/>
  <c r="AGH56" i="2"/>
  <c r="AGH58" i="2"/>
  <c r="AGH59" i="2"/>
  <c r="AGH53" i="2"/>
  <c r="AGH72" i="2"/>
  <c r="AGH62" i="2"/>
  <c r="AGH54" i="2"/>
  <c r="AGH57" i="2"/>
  <c r="AGH52" i="2"/>
  <c r="AGH48" i="2"/>
  <c r="AGH51" i="2"/>
  <c r="AGH46" i="2"/>
  <c r="AGH55" i="2"/>
  <c r="AGH49" i="2"/>
  <c r="AGH47" i="2"/>
  <c r="AGH45" i="2"/>
  <c r="AGH44" i="2"/>
  <c r="AGH42" i="2"/>
  <c r="AGH40" i="2"/>
  <c r="AGH38" i="2"/>
  <c r="AGH50" i="2"/>
  <c r="AGH43" i="2"/>
  <c r="AGH41" i="2"/>
  <c r="AGH37" i="2"/>
  <c r="AGH35" i="2"/>
  <c r="AGH39" i="2"/>
  <c r="AGN97" i="2"/>
  <c r="AGN98" i="2"/>
  <c r="AGN96" i="2"/>
  <c r="AGN94" i="2"/>
  <c r="AGN95" i="2"/>
  <c r="AGN91" i="2"/>
  <c r="AGN93" i="2"/>
  <c r="AGN92" i="2"/>
  <c r="AGN90" i="2"/>
  <c r="AGN87" i="2"/>
  <c r="AGN85" i="2"/>
  <c r="AGN89" i="2"/>
  <c r="AGN84" i="2"/>
  <c r="AGN86" i="2"/>
  <c r="AGN82" i="2"/>
  <c r="AGN80" i="2"/>
  <c r="AGN83" i="2"/>
  <c r="AGN81" i="2"/>
  <c r="AGN79" i="2"/>
  <c r="AGN88" i="2"/>
  <c r="AGN78" i="2"/>
  <c r="AGN76" i="2"/>
  <c r="AGN75" i="2"/>
  <c r="AGN77" i="2"/>
  <c r="AGN68" i="2"/>
  <c r="AGN69" i="2"/>
  <c r="AGN70" i="2"/>
  <c r="AGN73" i="2"/>
  <c r="AGN71" i="2"/>
  <c r="AGN65" i="2"/>
  <c r="AGN66" i="2"/>
  <c r="AGN60" i="2"/>
  <c r="AGN61" i="2"/>
  <c r="AGN72" i="2"/>
  <c r="AGN63" i="2"/>
  <c r="AGN56" i="2"/>
  <c r="AGN58" i="2"/>
  <c r="AGN59" i="2"/>
  <c r="AGN53" i="2"/>
  <c r="AGN64" i="2"/>
  <c r="AGN62" i="2"/>
  <c r="AGN57" i="2"/>
  <c r="AGN55" i="2"/>
  <c r="AGN52" i="2"/>
  <c r="AGN48" i="2"/>
  <c r="AGN54" i="2"/>
  <c r="AGN47" i="2"/>
  <c r="AGN46" i="2"/>
  <c r="AGN50" i="2"/>
  <c r="AGN51" i="2"/>
  <c r="AGN49" i="2"/>
  <c r="AGN44" i="2"/>
  <c r="AGN42" i="2"/>
  <c r="AGN40" i="2"/>
  <c r="AGN38" i="2"/>
  <c r="AGN41" i="2"/>
  <c r="AGN45" i="2"/>
  <c r="AGN39" i="2"/>
  <c r="AGN43" i="2"/>
  <c r="AGN35" i="2"/>
  <c r="AGT97" i="2"/>
  <c r="AGT98" i="2"/>
  <c r="AGT96" i="2"/>
  <c r="AGT94" i="2"/>
  <c r="AGT95" i="2"/>
  <c r="AGT93" i="2"/>
  <c r="AGT92" i="2"/>
  <c r="AGT91" i="2"/>
  <c r="AGT87" i="2"/>
  <c r="AGT85" i="2"/>
  <c r="AGT88" i="2"/>
  <c r="AGT89" i="2"/>
  <c r="AGT86" i="2"/>
  <c r="AGT84" i="2"/>
  <c r="AGT90" i="2"/>
  <c r="AGT80" i="2"/>
  <c r="AGT82" i="2"/>
  <c r="AGT81" i="2"/>
  <c r="AGT79" i="2"/>
  <c r="AGT83" i="2"/>
  <c r="AGT78" i="2"/>
  <c r="AGT76" i="2"/>
  <c r="AGT75" i="2"/>
  <c r="AGT68" i="2"/>
  <c r="AGT69" i="2"/>
  <c r="AGT70" i="2"/>
  <c r="AGT77" i="2"/>
  <c r="AGT73" i="2"/>
  <c r="AGT71" i="2"/>
  <c r="AGT65" i="2"/>
  <c r="AGT66" i="2"/>
  <c r="AGT60" i="2"/>
  <c r="AGT61" i="2"/>
  <c r="AGT72" i="2"/>
  <c r="AGT63" i="2"/>
  <c r="AGT56" i="2"/>
  <c r="AGT64" i="2"/>
  <c r="AGT58" i="2"/>
  <c r="AGT62" i="2"/>
  <c r="AGT59" i="2"/>
  <c r="AGT53" i="2"/>
  <c r="AGT54" i="2"/>
  <c r="AGT52" i="2"/>
  <c r="AGT48" i="2"/>
  <c r="AGT55" i="2"/>
  <c r="AGT51" i="2"/>
  <c r="AGT46" i="2"/>
  <c r="AGT49" i="2"/>
  <c r="AGT57" i="2"/>
  <c r="AGT45" i="2"/>
  <c r="AGT43" i="2"/>
  <c r="AGT47" i="2"/>
  <c r="AGT50" i="2"/>
  <c r="AGT40" i="2"/>
  <c r="AGT38" i="2"/>
  <c r="AGT44" i="2"/>
  <c r="AGT42" i="2"/>
  <c r="AGT41" i="2"/>
  <c r="AGT39" i="2"/>
  <c r="AGT35" i="2"/>
  <c r="AGT37" i="2"/>
  <c r="AGZ97" i="2"/>
  <c r="AGZ98" i="2"/>
  <c r="AGZ94" i="2"/>
  <c r="AGZ96" i="2"/>
  <c r="AGZ93" i="2"/>
  <c r="AGZ95" i="2"/>
  <c r="AGZ92" i="2"/>
  <c r="AGZ91" i="2"/>
  <c r="AGZ87" i="2"/>
  <c r="AGZ85" i="2"/>
  <c r="AGZ90" i="2"/>
  <c r="AGZ89" i="2"/>
  <c r="AGZ84" i="2"/>
  <c r="AGZ80" i="2"/>
  <c r="AGZ83" i="2"/>
  <c r="AGZ81" i="2"/>
  <c r="AGZ79" i="2"/>
  <c r="AGZ88" i="2"/>
  <c r="AGZ82" i="2"/>
  <c r="AGZ86" i="2"/>
  <c r="AGZ78" i="2"/>
  <c r="AGZ76" i="2"/>
  <c r="AGZ77" i="2"/>
  <c r="AGZ75" i="2"/>
  <c r="AGZ68" i="2"/>
  <c r="AGZ69" i="2"/>
  <c r="AGZ70" i="2"/>
  <c r="AGZ73" i="2"/>
  <c r="AGZ71" i="2"/>
  <c r="AGZ65" i="2"/>
  <c r="AGZ66" i="2"/>
  <c r="AGZ60" i="2"/>
  <c r="AGZ72" i="2"/>
  <c r="AGZ61" i="2"/>
  <c r="AGZ63" i="2"/>
  <c r="AGZ64" i="2"/>
  <c r="AGZ56" i="2"/>
  <c r="AGZ58" i="2"/>
  <c r="AGZ59" i="2"/>
  <c r="AGZ53" i="2"/>
  <c r="AGZ62" i="2"/>
  <c r="AGZ55" i="2"/>
  <c r="AGZ57" i="2"/>
  <c r="AGZ52" i="2"/>
  <c r="AGZ48" i="2"/>
  <c r="AGZ46" i="2"/>
  <c r="AGZ50" i="2"/>
  <c r="AGZ47" i="2"/>
  <c r="AGZ51" i="2"/>
  <c r="AGZ54" i="2"/>
  <c r="AGZ49" i="2"/>
  <c r="AGZ40" i="2"/>
  <c r="AGZ38" i="2"/>
  <c r="AGZ45" i="2"/>
  <c r="AGZ41" i="2"/>
  <c r="AGZ42" i="2"/>
  <c r="AGZ35" i="2"/>
  <c r="AGZ44" i="2"/>
  <c r="AGZ43" i="2"/>
  <c r="AGZ39" i="2"/>
  <c r="AGZ37" i="2"/>
  <c r="AHF97" i="2"/>
  <c r="AHF96" i="2"/>
  <c r="AHF98" i="2"/>
  <c r="AHF94" i="2"/>
  <c r="AHF95" i="2"/>
  <c r="AHF93" i="2"/>
  <c r="AHF91" i="2"/>
  <c r="AHF92" i="2"/>
  <c r="AHF90" i="2"/>
  <c r="AHF87" i="2"/>
  <c r="AHF85" i="2"/>
  <c r="AHF88" i="2"/>
  <c r="AHF86" i="2"/>
  <c r="AHF84" i="2"/>
  <c r="AHF89" i="2"/>
  <c r="AHF80" i="2"/>
  <c r="AHF81" i="2"/>
  <c r="AHF79" i="2"/>
  <c r="AHF82" i="2"/>
  <c r="AHF83" i="2"/>
  <c r="AHF78" i="2"/>
  <c r="AHF76" i="2"/>
  <c r="AHF68" i="2"/>
  <c r="AHF75" i="2"/>
  <c r="AHF69" i="2"/>
  <c r="AHF70" i="2"/>
  <c r="AHF77" i="2"/>
  <c r="AHF73" i="2"/>
  <c r="AHF71" i="2"/>
  <c r="AHF65" i="2"/>
  <c r="AHF72" i="2"/>
  <c r="AHF66" i="2"/>
  <c r="AHF60" i="2"/>
  <c r="AHF61" i="2"/>
  <c r="AHF63" i="2"/>
  <c r="AHF56" i="2"/>
  <c r="AHF58" i="2"/>
  <c r="AHF59" i="2"/>
  <c r="AHF53" i="2"/>
  <c r="AHF64" i="2"/>
  <c r="AHF57" i="2"/>
  <c r="AHF54" i="2"/>
  <c r="AHF52" i="2"/>
  <c r="AHF48" i="2"/>
  <c r="AHF51" i="2"/>
  <c r="AHF46" i="2"/>
  <c r="AHF62" i="2"/>
  <c r="AHF49" i="2"/>
  <c r="AHF55" i="2"/>
  <c r="AHF47" i="2"/>
  <c r="AHF44" i="2"/>
  <c r="AHF42" i="2"/>
  <c r="AHF50" i="2"/>
  <c r="AHF43" i="2"/>
  <c r="AHF40" i="2"/>
  <c r="AHF38" i="2"/>
  <c r="AHF41" i="2"/>
  <c r="AHF39" i="2"/>
  <c r="AHF37" i="2"/>
  <c r="AHF35" i="2"/>
  <c r="AHF45" i="2"/>
  <c r="AHL97" i="2"/>
  <c r="AHL98" i="2"/>
  <c r="AHL94" i="2"/>
  <c r="AHL96" i="2"/>
  <c r="AHL95" i="2"/>
  <c r="AHL93" i="2"/>
  <c r="AHL92" i="2"/>
  <c r="AHL91" i="2"/>
  <c r="AHL87" i="2"/>
  <c r="AHL85" i="2"/>
  <c r="AHL89" i="2"/>
  <c r="AHL88" i="2"/>
  <c r="AHL84" i="2"/>
  <c r="AHL90" i="2"/>
  <c r="AHL80" i="2"/>
  <c r="AHL83" i="2"/>
  <c r="AHL81" i="2"/>
  <c r="AHL79" i="2"/>
  <c r="AHL86" i="2"/>
  <c r="AHL78" i="2"/>
  <c r="AHL76" i="2"/>
  <c r="AHL82" i="2"/>
  <c r="AHL77" i="2"/>
  <c r="AHL68" i="2"/>
  <c r="AHL69" i="2"/>
  <c r="AHL75" i="2"/>
  <c r="AHL70" i="2"/>
  <c r="AHL73" i="2"/>
  <c r="AHL71" i="2"/>
  <c r="AHL72" i="2"/>
  <c r="AHL65" i="2"/>
  <c r="AHL66" i="2"/>
  <c r="AHL60" i="2"/>
  <c r="AHL61" i="2"/>
  <c r="AHL63" i="2"/>
  <c r="AHL56" i="2"/>
  <c r="AHL64" i="2"/>
  <c r="AHL58" i="2"/>
  <c r="AHL62" i="2"/>
  <c r="AHL59" i="2"/>
  <c r="AHL53" i="2"/>
  <c r="AHL55" i="2"/>
  <c r="AHL52" i="2"/>
  <c r="AHL48" i="2"/>
  <c r="AHL46" i="2"/>
  <c r="AHL54" i="2"/>
  <c r="AHL50" i="2"/>
  <c r="AHL51" i="2"/>
  <c r="AHL57" i="2"/>
  <c r="AHL45" i="2"/>
  <c r="AHL47" i="2"/>
  <c r="AHL43" i="2"/>
  <c r="AHL40" i="2"/>
  <c r="AHL38" i="2"/>
  <c r="AHL49" i="2"/>
  <c r="AHL41" i="2"/>
  <c r="AHL44" i="2"/>
  <c r="AHL39" i="2"/>
  <c r="AHL35" i="2"/>
  <c r="AHL42" i="2"/>
  <c r="RL31" i="2"/>
  <c r="RR31" i="2"/>
  <c r="RX31" i="2"/>
  <c r="SD31" i="2"/>
  <c r="SJ31" i="2"/>
  <c r="SP31" i="2"/>
  <c r="SV31" i="2"/>
  <c r="TB31" i="2"/>
  <c r="TH31" i="2"/>
  <c r="TN31" i="2"/>
  <c r="TT31" i="2"/>
  <c r="TZ31" i="2"/>
  <c r="UF31" i="2"/>
  <c r="UL31" i="2"/>
  <c r="UR31" i="2"/>
  <c r="UX31" i="2"/>
  <c r="VD31" i="2"/>
  <c r="VJ31" i="2"/>
  <c r="VP31" i="2"/>
  <c r="VV31" i="2"/>
  <c r="WB31" i="2"/>
  <c r="WH31" i="2"/>
  <c r="WN31" i="2"/>
  <c r="WT31" i="2"/>
  <c r="WZ31" i="2"/>
  <c r="XF31" i="2"/>
  <c r="XL31" i="2"/>
  <c r="XR31" i="2"/>
  <c r="XX31" i="2"/>
  <c r="YD31" i="2"/>
  <c r="YJ31" i="2"/>
  <c r="YP31" i="2"/>
  <c r="YV31" i="2"/>
  <c r="ZB31" i="2"/>
  <c r="ZH31" i="2"/>
  <c r="ZN31" i="2"/>
  <c r="ZT31" i="2"/>
  <c r="ZZ31" i="2"/>
  <c r="AAF31" i="2"/>
  <c r="AAL31" i="2"/>
  <c r="AAR31" i="2"/>
  <c r="AAX31" i="2"/>
  <c r="ABD31" i="2"/>
  <c r="ABJ31" i="2"/>
  <c r="ABP31" i="2"/>
  <c r="ABV31" i="2"/>
  <c r="ACB31" i="2"/>
  <c r="ACH31" i="2"/>
  <c r="ACN31" i="2"/>
  <c r="ACT31" i="2"/>
  <c r="ACZ31" i="2"/>
  <c r="ADF31" i="2"/>
  <c r="ADL31" i="2"/>
  <c r="ADR31" i="2"/>
  <c r="ADX31" i="2"/>
  <c r="AED31" i="2"/>
  <c r="AEJ31" i="2"/>
  <c r="AEP31" i="2"/>
  <c r="AEV31" i="2"/>
  <c r="AFB31" i="2"/>
  <c r="AFH31" i="2"/>
  <c r="AFN31" i="2"/>
  <c r="AFT31" i="2"/>
  <c r="AFZ31" i="2"/>
  <c r="AGF31" i="2"/>
  <c r="AGL31" i="2"/>
  <c r="AGR31" i="2"/>
  <c r="AGX31" i="2"/>
  <c r="AHD31" i="2"/>
  <c r="AHJ31" i="2"/>
  <c r="AHP31" i="2"/>
  <c r="RG32" i="2"/>
  <c r="RM32" i="2"/>
  <c r="RS32" i="2"/>
  <c r="RY32" i="2"/>
  <c r="SE32" i="2"/>
  <c r="SK32" i="2"/>
  <c r="SQ32" i="2"/>
  <c r="SW32" i="2"/>
  <c r="TC32" i="2"/>
  <c r="TI32" i="2"/>
  <c r="TO32" i="2"/>
  <c r="TU32" i="2"/>
  <c r="UA32" i="2"/>
  <c r="UG32" i="2"/>
  <c r="UM32" i="2"/>
  <c r="US32" i="2"/>
  <c r="UY32" i="2"/>
  <c r="VE32" i="2"/>
  <c r="VK32" i="2"/>
  <c r="VQ32" i="2"/>
  <c r="VW32" i="2"/>
  <c r="WC32" i="2"/>
  <c r="WI32" i="2"/>
  <c r="WO32" i="2"/>
  <c r="WU32" i="2"/>
  <c r="XA32" i="2"/>
  <c r="XG32" i="2"/>
  <c r="XM32" i="2"/>
  <c r="XS32" i="2"/>
  <c r="XY32" i="2"/>
  <c r="YE32" i="2"/>
  <c r="YK32" i="2"/>
  <c r="YQ32" i="2"/>
  <c r="YW32" i="2"/>
  <c r="ZC32" i="2"/>
  <c r="ZI32" i="2"/>
  <c r="ZO32" i="2"/>
  <c r="ZU32" i="2"/>
  <c r="AAA32" i="2"/>
  <c r="AAG32" i="2"/>
  <c r="AAM32" i="2"/>
  <c r="AAS32" i="2"/>
  <c r="AAY32" i="2"/>
  <c r="ABE32" i="2"/>
  <c r="ABK32" i="2"/>
  <c r="ABQ32" i="2"/>
  <c r="ABW32" i="2"/>
  <c r="ACC32" i="2"/>
  <c r="ACI32" i="2"/>
  <c r="ACO32" i="2"/>
  <c r="ACU32" i="2"/>
  <c r="ADA32" i="2"/>
  <c r="ADG32" i="2"/>
  <c r="ADM32" i="2"/>
  <c r="ADS32" i="2"/>
  <c r="ADY32" i="2"/>
  <c r="AEE32" i="2"/>
  <c r="AEK32" i="2"/>
  <c r="AEQ32" i="2"/>
  <c r="AEW32" i="2"/>
  <c r="AFC32" i="2"/>
  <c r="AFI32" i="2"/>
  <c r="AFO32" i="2"/>
  <c r="AFU32" i="2"/>
  <c r="AGA32" i="2"/>
  <c r="AGG32" i="2"/>
  <c r="AGM32" i="2"/>
  <c r="AGS32" i="2"/>
  <c r="AGY32" i="2"/>
  <c r="AHE32" i="2"/>
  <c r="AHK32" i="2"/>
  <c r="AHQ32" i="2"/>
  <c r="RH33" i="2"/>
  <c r="RN33" i="2"/>
  <c r="RT33" i="2"/>
  <c r="RZ33" i="2"/>
  <c r="SF33" i="2"/>
  <c r="SL33" i="2"/>
  <c r="SR33" i="2"/>
  <c r="SX33" i="2"/>
  <c r="TD33" i="2"/>
  <c r="TJ33" i="2"/>
  <c r="TP33" i="2"/>
  <c r="TV33" i="2"/>
  <c r="UB33" i="2"/>
  <c r="UH33" i="2"/>
  <c r="UN33" i="2"/>
  <c r="UT33" i="2"/>
  <c r="UZ33" i="2"/>
  <c r="VF33" i="2"/>
  <c r="VL33" i="2"/>
  <c r="VR33" i="2"/>
  <c r="VX33" i="2"/>
  <c r="WD33" i="2"/>
  <c r="WJ33" i="2"/>
  <c r="WP33" i="2"/>
  <c r="WV33" i="2"/>
  <c r="XB33" i="2"/>
  <c r="XH33" i="2"/>
  <c r="XN33" i="2"/>
  <c r="XT33" i="2"/>
  <c r="XZ33" i="2"/>
  <c r="YF33" i="2"/>
  <c r="YL33" i="2"/>
  <c r="YR33" i="2"/>
  <c r="YX33" i="2"/>
  <c r="ZD33" i="2"/>
  <c r="ZJ33" i="2"/>
  <c r="ZP33" i="2"/>
  <c r="ZV33" i="2"/>
  <c r="AAB33" i="2"/>
  <c r="AAH33" i="2"/>
  <c r="AAN33" i="2"/>
  <c r="AAT33" i="2"/>
  <c r="AAZ33" i="2"/>
  <c r="ABF33" i="2"/>
  <c r="ABL33" i="2"/>
  <c r="ABR33" i="2"/>
  <c r="ABX33" i="2"/>
  <c r="ACD33" i="2"/>
  <c r="ACR33" i="2"/>
  <c r="ACY33" i="2"/>
  <c r="ADG33" i="2"/>
  <c r="ADN33" i="2"/>
  <c r="AEB33" i="2"/>
  <c r="AEI33" i="2"/>
  <c r="AEQ33" i="2"/>
  <c r="AEX33" i="2"/>
  <c r="AFL33" i="2"/>
  <c r="AFS33" i="2"/>
  <c r="AGA33" i="2"/>
  <c r="AGH33" i="2"/>
  <c r="AGV33" i="2"/>
  <c r="AHC33" i="2"/>
  <c r="AHK33" i="2"/>
  <c r="RL34" i="2"/>
  <c r="RT34" i="2"/>
  <c r="SH34" i="2"/>
  <c r="SO34" i="2"/>
  <c r="SV34" i="2"/>
  <c r="TD34" i="2"/>
  <c r="TR34" i="2"/>
  <c r="TY34" i="2"/>
  <c r="UF34" i="2"/>
  <c r="UN34" i="2"/>
  <c r="VB34" i="2"/>
  <c r="VI34" i="2"/>
  <c r="VR34" i="2"/>
  <c r="VZ34" i="2"/>
  <c r="WJ34" i="2"/>
  <c r="WR34" i="2"/>
  <c r="XB34" i="2"/>
  <c r="XL34" i="2"/>
  <c r="XX34" i="2"/>
  <c r="YJ34" i="2"/>
  <c r="YV34" i="2"/>
  <c r="ZH34" i="2"/>
  <c r="ZT34" i="2"/>
  <c r="AAF34" i="2"/>
  <c r="AAR34" i="2"/>
  <c r="ABD34" i="2"/>
  <c r="ABP34" i="2"/>
  <c r="ACB34" i="2"/>
  <c r="ACN34" i="2"/>
  <c r="ACZ34" i="2"/>
  <c r="ADL34" i="2"/>
  <c r="ADX34" i="2"/>
  <c r="AEJ34" i="2"/>
  <c r="AEV34" i="2"/>
  <c r="AFH34" i="2"/>
  <c r="AFT34" i="2"/>
  <c r="AGF34" i="2"/>
  <c r="AGR34" i="2"/>
  <c r="AHD34" i="2"/>
  <c r="AHP34" i="2"/>
  <c r="VW35" i="2"/>
  <c r="WI35" i="2"/>
  <c r="WU35" i="2"/>
  <c r="XG35" i="2"/>
  <c r="XS35" i="2"/>
  <c r="YE35" i="2"/>
  <c r="YQ35" i="2"/>
  <c r="ZC35" i="2"/>
  <c r="ZO35" i="2"/>
  <c r="AAA35" i="2"/>
  <c r="AAM35" i="2"/>
  <c r="AAY35" i="2"/>
  <c r="ABK35" i="2"/>
  <c r="ABW35" i="2"/>
  <c r="ACI35" i="2"/>
  <c r="ACU35" i="2"/>
  <c r="ADG35" i="2"/>
  <c r="ADS35" i="2"/>
  <c r="AEE35" i="2"/>
  <c r="AEQ35" i="2"/>
  <c r="AFC35" i="2"/>
  <c r="AFO35" i="2"/>
  <c r="AGA35" i="2"/>
  <c r="AGM35" i="2"/>
  <c r="AGY35" i="2"/>
  <c r="AHK35" i="2"/>
  <c r="AID35" i="2"/>
  <c r="RJ36" i="2"/>
  <c r="RV36" i="2"/>
  <c r="SH36" i="2"/>
  <c r="ST36" i="2"/>
  <c r="TF36" i="2"/>
  <c r="TR36" i="2"/>
  <c r="UD36" i="2"/>
  <c r="UP36" i="2"/>
  <c r="VB36" i="2"/>
  <c r="VZ36" i="2"/>
  <c r="WL36" i="2"/>
  <c r="WX36" i="2"/>
  <c r="XJ36" i="2"/>
  <c r="XV36" i="2"/>
  <c r="YH36" i="2"/>
  <c r="YT36" i="2"/>
  <c r="ZF36" i="2"/>
  <c r="ZR36" i="2"/>
  <c r="AAD36" i="2"/>
  <c r="AAP36" i="2"/>
  <c r="ABB36" i="2"/>
  <c r="ABN36" i="2"/>
  <c r="ABZ36" i="2"/>
  <c r="ACL36" i="2"/>
  <c r="ACX36" i="2"/>
  <c r="ADJ36" i="2"/>
  <c r="ADV36" i="2"/>
  <c r="AEH36" i="2"/>
  <c r="AEZ36" i="2"/>
  <c r="AFR36" i="2"/>
  <c r="AGJ36" i="2"/>
  <c r="AHB36" i="2"/>
  <c r="AIB36" i="2"/>
  <c r="RW37" i="2"/>
  <c r="SO37" i="2"/>
  <c r="TG37" i="2"/>
  <c r="TY37" i="2"/>
  <c r="UQ37" i="2"/>
  <c r="VI37" i="2"/>
  <c r="ABN37" i="2"/>
  <c r="ACJ37" i="2"/>
  <c r="ADE37" i="2"/>
  <c r="AEV37" i="2"/>
  <c r="AFR37" i="2"/>
  <c r="AGN37" i="2"/>
  <c r="AHI37" i="2"/>
  <c r="RG38" i="2"/>
  <c r="SC38" i="2"/>
  <c r="TT38" i="2"/>
  <c r="UP38" i="2"/>
  <c r="VK38" i="2"/>
  <c r="WZ38" i="2"/>
  <c r="XV38" i="2"/>
  <c r="YT38" i="2"/>
  <c r="AAK38" i="2"/>
  <c r="ACB38" i="2"/>
  <c r="ADS38" i="2"/>
  <c r="AFK38" i="2"/>
  <c r="AHB38" i="2"/>
  <c r="RJ39" i="2"/>
  <c r="TG39" i="2"/>
  <c r="VI39" i="2"/>
  <c r="RW40" i="2"/>
  <c r="RI98" i="2"/>
  <c r="RI97" i="2"/>
  <c r="RI96" i="2"/>
  <c r="RI95" i="2"/>
  <c r="RI92" i="2"/>
  <c r="RI93" i="2"/>
  <c r="RI91" i="2"/>
  <c r="RI88" i="2"/>
  <c r="RI89" i="2"/>
  <c r="RI86" i="2"/>
  <c r="RI90" i="2"/>
  <c r="RI87" i="2"/>
  <c r="RI84" i="2"/>
  <c r="RI85" i="2"/>
  <c r="RI83" i="2"/>
  <c r="RI82" i="2"/>
  <c r="RI81" i="2"/>
  <c r="RI79" i="2"/>
  <c r="RI94" i="2"/>
  <c r="RI80" i="2"/>
  <c r="RI77" i="2"/>
  <c r="RI68" i="2"/>
  <c r="RI76" i="2"/>
  <c r="RI69" i="2"/>
  <c r="RI70" i="2"/>
  <c r="RI78" i="2"/>
  <c r="RI73" i="2"/>
  <c r="RI71" i="2"/>
  <c r="RI72" i="2"/>
  <c r="RI66" i="2"/>
  <c r="RI61" i="2"/>
  <c r="RI62" i="2"/>
  <c r="RI75" i="2"/>
  <c r="RI64" i="2"/>
  <c r="RI63" i="2"/>
  <c r="RI57" i="2"/>
  <c r="RI59" i="2"/>
  <c r="RI60" i="2"/>
  <c r="RI54" i="2"/>
  <c r="RI65" i="2"/>
  <c r="RI58" i="2"/>
  <c r="RI55" i="2"/>
  <c r="RI52" i="2"/>
  <c r="RI48" i="2"/>
  <c r="RI53" i="2"/>
  <c r="RI51" i="2"/>
  <c r="RI49" i="2"/>
  <c r="RI47" i="2"/>
  <c r="RI50" i="2"/>
  <c r="RI43" i="2"/>
  <c r="RI56" i="2"/>
  <c r="RI46" i="2"/>
  <c r="RI45" i="2"/>
  <c r="RI44" i="2"/>
  <c r="RI42" i="2"/>
  <c r="RI41" i="2"/>
  <c r="RI38" i="2"/>
  <c r="RI39" i="2"/>
  <c r="RI36" i="2"/>
  <c r="RI40" i="2"/>
  <c r="RO98" i="2"/>
  <c r="RO97" i="2"/>
  <c r="RO95" i="2"/>
  <c r="RO96" i="2"/>
  <c r="RO94" i="2"/>
  <c r="RO93" i="2"/>
  <c r="RO92" i="2"/>
  <c r="RO88" i="2"/>
  <c r="RO90" i="2"/>
  <c r="RO86" i="2"/>
  <c r="RO84" i="2"/>
  <c r="RO89" i="2"/>
  <c r="RO85" i="2"/>
  <c r="RO83" i="2"/>
  <c r="RO82" i="2"/>
  <c r="RO87" i="2"/>
  <c r="RO81" i="2"/>
  <c r="RO79" i="2"/>
  <c r="RO91" i="2"/>
  <c r="RO78" i="2"/>
  <c r="RO68" i="2"/>
  <c r="RO69" i="2"/>
  <c r="RO77" i="2"/>
  <c r="RO76" i="2"/>
  <c r="RO70" i="2"/>
  <c r="RO73" i="2"/>
  <c r="RO71" i="2"/>
  <c r="RO72" i="2"/>
  <c r="RO66" i="2"/>
  <c r="RO80" i="2"/>
  <c r="RO61" i="2"/>
  <c r="RO75" i="2"/>
  <c r="RO62" i="2"/>
  <c r="RO64" i="2"/>
  <c r="RO57" i="2"/>
  <c r="RO65" i="2"/>
  <c r="RO59" i="2"/>
  <c r="RO60" i="2"/>
  <c r="RO54" i="2"/>
  <c r="RO63" i="2"/>
  <c r="RO56" i="2"/>
  <c r="RO52" i="2"/>
  <c r="RO48" i="2"/>
  <c r="RO53" i="2"/>
  <c r="RO51" i="2"/>
  <c r="RO49" i="2"/>
  <c r="RO47" i="2"/>
  <c r="RO43" i="2"/>
  <c r="RO58" i="2"/>
  <c r="RO46" i="2"/>
  <c r="RO55" i="2"/>
  <c r="RO41" i="2"/>
  <c r="RO50" i="2"/>
  <c r="RO44" i="2"/>
  <c r="RO42" i="2"/>
  <c r="RO45" i="2"/>
  <c r="RO36" i="2"/>
  <c r="RO39" i="2"/>
  <c r="RU98" i="2"/>
  <c r="RU97" i="2"/>
  <c r="RU95" i="2"/>
  <c r="RU96" i="2"/>
  <c r="RU92" i="2"/>
  <c r="RU94" i="2"/>
  <c r="RU93" i="2"/>
  <c r="RU88" i="2"/>
  <c r="RU91" i="2"/>
  <c r="RU89" i="2"/>
  <c r="RU86" i="2"/>
  <c r="RU84" i="2"/>
  <c r="RU85" i="2"/>
  <c r="RU83" i="2"/>
  <c r="RU90" i="2"/>
  <c r="RU87" i="2"/>
  <c r="RU82" i="2"/>
  <c r="RU81" i="2"/>
  <c r="RU79" i="2"/>
  <c r="RU80" i="2"/>
  <c r="RU68" i="2"/>
  <c r="RU69" i="2"/>
  <c r="RU70" i="2"/>
  <c r="RU78" i="2"/>
  <c r="RU76" i="2"/>
  <c r="RU73" i="2"/>
  <c r="RU71" i="2"/>
  <c r="RU77" i="2"/>
  <c r="RU72" i="2"/>
  <c r="RU66" i="2"/>
  <c r="RU75" i="2"/>
  <c r="RU61" i="2"/>
  <c r="RU62" i="2"/>
  <c r="RU64" i="2"/>
  <c r="RU65" i="2"/>
  <c r="RU57" i="2"/>
  <c r="RU63" i="2"/>
  <c r="RU59" i="2"/>
  <c r="RU60" i="2"/>
  <c r="RU54" i="2"/>
  <c r="RU55" i="2"/>
  <c r="RU58" i="2"/>
  <c r="RU52" i="2"/>
  <c r="RU48" i="2"/>
  <c r="RU53" i="2"/>
  <c r="RU51" i="2"/>
  <c r="RU49" i="2"/>
  <c r="RU47" i="2"/>
  <c r="RU50" i="2"/>
  <c r="RU43" i="2"/>
  <c r="RU56" i="2"/>
  <c r="RU45" i="2"/>
  <c r="RU41" i="2"/>
  <c r="RU44" i="2"/>
  <c r="RU38" i="2"/>
  <c r="RU36" i="2"/>
  <c r="RU42" i="2"/>
  <c r="RU40" i="2"/>
  <c r="RU39" i="2"/>
  <c r="RU46" i="2"/>
  <c r="SA98" i="2"/>
  <c r="SA97" i="2"/>
  <c r="SA96" i="2"/>
  <c r="SA95" i="2"/>
  <c r="SA94" i="2"/>
  <c r="SA92" i="2"/>
  <c r="SA93" i="2"/>
  <c r="SA91" i="2"/>
  <c r="SA90" i="2"/>
  <c r="SA88" i="2"/>
  <c r="SA89" i="2"/>
  <c r="SA87" i="2"/>
  <c r="SA86" i="2"/>
  <c r="SA84" i="2"/>
  <c r="SA85" i="2"/>
  <c r="SA83" i="2"/>
  <c r="SA82" i="2"/>
  <c r="SA81" i="2"/>
  <c r="SA79" i="2"/>
  <c r="SA78" i="2"/>
  <c r="SA77" i="2"/>
  <c r="SA68" i="2"/>
  <c r="SA69" i="2"/>
  <c r="SA70" i="2"/>
  <c r="SA73" i="2"/>
  <c r="SA71" i="2"/>
  <c r="SA80" i="2"/>
  <c r="SA76" i="2"/>
  <c r="SA72" i="2"/>
  <c r="SA75" i="2"/>
  <c r="SA66" i="2"/>
  <c r="SA61" i="2"/>
  <c r="SA62" i="2"/>
  <c r="SA64" i="2"/>
  <c r="SA63" i="2"/>
  <c r="SA57" i="2"/>
  <c r="SA59" i="2"/>
  <c r="SA60" i="2"/>
  <c r="SA54" i="2"/>
  <c r="SA65" i="2"/>
  <c r="SA58" i="2"/>
  <c r="SA56" i="2"/>
  <c r="SA52" i="2"/>
  <c r="SA48" i="2"/>
  <c r="SA53" i="2"/>
  <c r="SA51" i="2"/>
  <c r="SA49" i="2"/>
  <c r="SA47" i="2"/>
  <c r="SA43" i="2"/>
  <c r="SA55" i="2"/>
  <c r="SA46" i="2"/>
  <c r="SA44" i="2"/>
  <c r="SA42" i="2"/>
  <c r="SA50" i="2"/>
  <c r="SA45" i="2"/>
  <c r="SA41" i="2"/>
  <c r="SA36" i="2"/>
  <c r="SA40" i="2"/>
  <c r="SA39" i="2"/>
  <c r="SG98" i="2"/>
  <c r="SG97" i="2"/>
  <c r="SG95" i="2"/>
  <c r="SG96" i="2"/>
  <c r="SG93" i="2"/>
  <c r="SG94" i="2"/>
  <c r="SG92" i="2"/>
  <c r="SG89" i="2"/>
  <c r="SG88" i="2"/>
  <c r="SG86" i="2"/>
  <c r="SG91" i="2"/>
  <c r="SG84" i="2"/>
  <c r="SG85" i="2"/>
  <c r="SG83" i="2"/>
  <c r="SG82" i="2"/>
  <c r="SG81" i="2"/>
  <c r="SG79" i="2"/>
  <c r="SG80" i="2"/>
  <c r="SG90" i="2"/>
  <c r="SG87" i="2"/>
  <c r="SG68" i="2"/>
  <c r="SG69" i="2"/>
  <c r="SG77" i="2"/>
  <c r="SG70" i="2"/>
  <c r="SG78" i="2"/>
  <c r="SG73" i="2"/>
  <c r="SG71" i="2"/>
  <c r="SG72" i="2"/>
  <c r="SG66" i="2"/>
  <c r="SG61" i="2"/>
  <c r="SG76" i="2"/>
  <c r="SG62" i="2"/>
  <c r="SG64" i="2"/>
  <c r="SG57" i="2"/>
  <c r="SG75" i="2"/>
  <c r="SG65" i="2"/>
  <c r="SG59" i="2"/>
  <c r="SG60" i="2"/>
  <c r="SG54" i="2"/>
  <c r="SG63" i="2"/>
  <c r="SG55" i="2"/>
  <c r="SG52" i="2"/>
  <c r="SG48" i="2"/>
  <c r="SG53" i="2"/>
  <c r="SG51" i="2"/>
  <c r="SG49" i="2"/>
  <c r="SG47" i="2"/>
  <c r="SG50" i="2"/>
  <c r="SG43" i="2"/>
  <c r="SG56" i="2"/>
  <c r="SG58" i="2"/>
  <c r="SG46" i="2"/>
  <c r="SG41" i="2"/>
  <c r="SG45" i="2"/>
  <c r="SG42" i="2"/>
  <c r="SG36" i="2"/>
  <c r="SG44" i="2"/>
  <c r="SG38" i="2"/>
  <c r="SM98" i="2"/>
  <c r="SM97" i="2"/>
  <c r="SM95" i="2"/>
  <c r="SM96" i="2"/>
  <c r="SM93" i="2"/>
  <c r="SM92" i="2"/>
  <c r="SM94" i="2"/>
  <c r="SM90" i="2"/>
  <c r="SM91" i="2"/>
  <c r="SM88" i="2"/>
  <c r="SM89" i="2"/>
  <c r="SM86" i="2"/>
  <c r="SM84" i="2"/>
  <c r="SM85" i="2"/>
  <c r="SM83" i="2"/>
  <c r="SM82" i="2"/>
  <c r="SM81" i="2"/>
  <c r="SM79" i="2"/>
  <c r="SM87" i="2"/>
  <c r="SM78" i="2"/>
  <c r="SM76" i="2"/>
  <c r="SM68" i="2"/>
  <c r="SM69" i="2"/>
  <c r="SM70" i="2"/>
  <c r="SM80" i="2"/>
  <c r="SM73" i="2"/>
  <c r="SM71" i="2"/>
  <c r="SM77" i="2"/>
  <c r="SM72" i="2"/>
  <c r="SM66" i="2"/>
  <c r="SM61" i="2"/>
  <c r="SM62" i="2"/>
  <c r="SM75" i="2"/>
  <c r="SM64" i="2"/>
  <c r="SM65" i="2"/>
  <c r="SM57" i="2"/>
  <c r="SM63" i="2"/>
  <c r="SM59" i="2"/>
  <c r="SM60" i="2"/>
  <c r="SM54" i="2"/>
  <c r="SM56" i="2"/>
  <c r="SM58" i="2"/>
  <c r="SM52" i="2"/>
  <c r="SM48" i="2"/>
  <c r="SM53" i="2"/>
  <c r="SM51" i="2"/>
  <c r="SM49" i="2"/>
  <c r="SM47" i="2"/>
  <c r="SM43" i="2"/>
  <c r="SM55" i="2"/>
  <c r="SM50" i="2"/>
  <c r="SM44" i="2"/>
  <c r="SM42" i="2"/>
  <c r="SM41" i="2"/>
  <c r="SM46" i="2"/>
  <c r="SM45" i="2"/>
  <c r="SM36" i="2"/>
  <c r="SM40" i="2"/>
  <c r="SM39" i="2"/>
  <c r="SM38" i="2"/>
  <c r="SS98" i="2"/>
  <c r="SS97" i="2"/>
  <c r="SS96" i="2"/>
  <c r="SS95" i="2"/>
  <c r="SS93" i="2"/>
  <c r="SS92" i="2"/>
  <c r="SS94" i="2"/>
  <c r="SS91" i="2"/>
  <c r="SS89" i="2"/>
  <c r="SS88" i="2"/>
  <c r="SS86" i="2"/>
  <c r="SS90" i="2"/>
  <c r="SS87" i="2"/>
  <c r="SS84" i="2"/>
  <c r="SS85" i="2"/>
  <c r="SS83" i="2"/>
  <c r="SS82" i="2"/>
  <c r="SS81" i="2"/>
  <c r="SS79" i="2"/>
  <c r="SS80" i="2"/>
  <c r="SS77" i="2"/>
  <c r="SS68" i="2"/>
  <c r="SS76" i="2"/>
  <c r="SS69" i="2"/>
  <c r="SS70" i="2"/>
  <c r="SS78" i="2"/>
  <c r="SS73" i="2"/>
  <c r="SS71" i="2"/>
  <c r="SS72" i="2"/>
  <c r="SS66" i="2"/>
  <c r="SS61" i="2"/>
  <c r="SS62" i="2"/>
  <c r="SS75" i="2"/>
  <c r="SS64" i="2"/>
  <c r="SS63" i="2"/>
  <c r="SS57" i="2"/>
  <c r="SS59" i="2"/>
  <c r="SS60" i="2"/>
  <c r="SS54" i="2"/>
  <c r="SS65" i="2"/>
  <c r="SS58" i="2"/>
  <c r="SS55" i="2"/>
  <c r="SS52" i="2"/>
  <c r="SS48" i="2"/>
  <c r="SS53" i="2"/>
  <c r="SS51" i="2"/>
  <c r="SS49" i="2"/>
  <c r="SS47" i="2"/>
  <c r="SS50" i="2"/>
  <c r="SS43" i="2"/>
  <c r="SS46" i="2"/>
  <c r="SS45" i="2"/>
  <c r="SS44" i="2"/>
  <c r="SS42" i="2"/>
  <c r="SS41" i="2"/>
  <c r="SS56" i="2"/>
  <c r="SS38" i="2"/>
  <c r="SS36" i="2"/>
  <c r="SS40" i="2"/>
  <c r="SS39" i="2"/>
  <c r="SY98" i="2"/>
  <c r="SY97" i="2"/>
  <c r="SY95" i="2"/>
  <c r="SY96" i="2"/>
  <c r="SY93" i="2"/>
  <c r="SY92" i="2"/>
  <c r="SY94" i="2"/>
  <c r="SY90" i="2"/>
  <c r="SY86" i="2"/>
  <c r="SY84" i="2"/>
  <c r="SY89" i="2"/>
  <c r="SY85" i="2"/>
  <c r="SY83" i="2"/>
  <c r="SY82" i="2"/>
  <c r="SY81" i="2"/>
  <c r="SY79" i="2"/>
  <c r="SY91" i="2"/>
  <c r="SY88" i="2"/>
  <c r="SY87" i="2"/>
  <c r="SY78" i="2"/>
  <c r="SY68" i="2"/>
  <c r="SY69" i="2"/>
  <c r="SY80" i="2"/>
  <c r="SY77" i="2"/>
  <c r="SY76" i="2"/>
  <c r="SY70" i="2"/>
  <c r="SY73" i="2"/>
  <c r="SY71" i="2"/>
  <c r="SY72" i="2"/>
  <c r="SY66" i="2"/>
  <c r="SY60" i="2"/>
  <c r="SY61" i="2"/>
  <c r="SY75" i="2"/>
  <c r="SY62" i="2"/>
  <c r="SY64" i="2"/>
  <c r="SY57" i="2"/>
  <c r="SY65" i="2"/>
  <c r="SY59" i="2"/>
  <c r="SY54" i="2"/>
  <c r="SY63" i="2"/>
  <c r="SY56" i="2"/>
  <c r="SY52" i="2"/>
  <c r="SY48" i="2"/>
  <c r="SY53" i="2"/>
  <c r="SY51" i="2"/>
  <c r="SY49" i="2"/>
  <c r="SY47" i="2"/>
  <c r="SY43" i="2"/>
  <c r="SY58" i="2"/>
  <c r="SY46" i="2"/>
  <c r="SY55" i="2"/>
  <c r="SY50" i="2"/>
  <c r="SY41" i="2"/>
  <c r="SY44" i="2"/>
  <c r="SY42" i="2"/>
  <c r="SY36" i="2"/>
  <c r="SY45" i="2"/>
  <c r="TE98" i="2"/>
  <c r="TE97" i="2"/>
  <c r="TE95" i="2"/>
  <c r="TE96" i="2"/>
  <c r="TE93" i="2"/>
  <c r="TE94" i="2"/>
  <c r="TE92" i="2"/>
  <c r="TE88" i="2"/>
  <c r="TE91" i="2"/>
  <c r="TE89" i="2"/>
  <c r="TE86" i="2"/>
  <c r="TE84" i="2"/>
  <c r="TE85" i="2"/>
  <c r="TE83" i="2"/>
  <c r="TE82" i="2"/>
  <c r="TE80" i="2"/>
  <c r="TE81" i="2"/>
  <c r="TE79" i="2"/>
  <c r="TE87" i="2"/>
  <c r="TE90" i="2"/>
  <c r="TE68" i="2"/>
  <c r="TE69" i="2"/>
  <c r="TE70" i="2"/>
  <c r="TE78" i="2"/>
  <c r="TE76" i="2"/>
  <c r="TE73" i="2"/>
  <c r="TE71" i="2"/>
  <c r="TE77" i="2"/>
  <c r="TE72" i="2"/>
  <c r="TE66" i="2"/>
  <c r="TE60" i="2"/>
  <c r="TE75" i="2"/>
  <c r="TE61" i="2"/>
  <c r="TE62" i="2"/>
  <c r="TE64" i="2"/>
  <c r="TE65" i="2"/>
  <c r="TE57" i="2"/>
  <c r="TE63" i="2"/>
  <c r="TE59" i="2"/>
  <c r="TE54" i="2"/>
  <c r="TE55" i="2"/>
  <c r="TE58" i="2"/>
  <c r="TE52" i="2"/>
  <c r="TE48" i="2"/>
  <c r="TE53" i="2"/>
  <c r="TE51" i="2"/>
  <c r="TE49" i="2"/>
  <c r="TE47" i="2"/>
  <c r="TE50" i="2"/>
  <c r="TE43" i="2"/>
  <c r="TE56" i="2"/>
  <c r="TE45" i="2"/>
  <c r="TE46" i="2"/>
  <c r="TE41" i="2"/>
  <c r="TE44" i="2"/>
  <c r="TE38" i="2"/>
  <c r="TE36" i="2"/>
  <c r="TE40" i="2"/>
  <c r="TE39" i="2"/>
  <c r="TE42" i="2"/>
  <c r="TK98" i="2"/>
  <c r="TK97" i="2"/>
  <c r="TK96" i="2"/>
  <c r="TK95" i="2"/>
  <c r="TK93" i="2"/>
  <c r="TK94" i="2"/>
  <c r="TK92" i="2"/>
  <c r="TK91" i="2"/>
  <c r="TK90" i="2"/>
  <c r="TK88" i="2"/>
  <c r="TK89" i="2"/>
  <c r="TK87" i="2"/>
  <c r="TK86" i="2"/>
  <c r="TK84" i="2"/>
  <c r="TK85" i="2"/>
  <c r="TK83" i="2"/>
  <c r="TK82" i="2"/>
  <c r="TK80" i="2"/>
  <c r="TK81" i="2"/>
  <c r="TK79" i="2"/>
  <c r="TK78" i="2"/>
  <c r="TK77" i="2"/>
  <c r="TK68" i="2"/>
  <c r="TK69" i="2"/>
  <c r="TK70" i="2"/>
  <c r="TK73" i="2"/>
  <c r="TK71" i="2"/>
  <c r="TK76" i="2"/>
  <c r="TK72" i="2"/>
  <c r="TK75" i="2"/>
  <c r="TK66" i="2"/>
  <c r="TK60" i="2"/>
  <c r="TK61" i="2"/>
  <c r="TK62" i="2"/>
  <c r="TK64" i="2"/>
  <c r="TK63" i="2"/>
  <c r="TK57" i="2"/>
  <c r="TK59" i="2"/>
  <c r="TK54" i="2"/>
  <c r="TK65" i="2"/>
  <c r="TK58" i="2"/>
  <c r="TK56" i="2"/>
  <c r="TK52" i="2"/>
  <c r="TK48" i="2"/>
  <c r="TK53" i="2"/>
  <c r="TK51" i="2"/>
  <c r="TK49" i="2"/>
  <c r="TK47" i="2"/>
  <c r="TK43" i="2"/>
  <c r="TK55" i="2"/>
  <c r="TK46" i="2"/>
  <c r="TK44" i="2"/>
  <c r="TK42" i="2"/>
  <c r="TK45" i="2"/>
  <c r="TK41" i="2"/>
  <c r="TK50" i="2"/>
  <c r="TK36" i="2"/>
  <c r="TK40" i="2"/>
  <c r="TK39" i="2"/>
  <c r="TQ98" i="2"/>
  <c r="TQ97" i="2"/>
  <c r="TQ95" i="2"/>
  <c r="TQ96" i="2"/>
  <c r="TQ93" i="2"/>
  <c r="TQ94" i="2"/>
  <c r="TQ92" i="2"/>
  <c r="TQ89" i="2"/>
  <c r="TQ88" i="2"/>
  <c r="TQ86" i="2"/>
  <c r="TQ84" i="2"/>
  <c r="TQ85" i="2"/>
  <c r="TQ83" i="2"/>
  <c r="TQ82" i="2"/>
  <c r="TQ80" i="2"/>
  <c r="TQ91" i="2"/>
  <c r="TQ87" i="2"/>
  <c r="TQ81" i="2"/>
  <c r="TQ79" i="2"/>
  <c r="TQ90" i="2"/>
  <c r="TQ68" i="2"/>
  <c r="TQ69" i="2"/>
  <c r="TQ77" i="2"/>
  <c r="TQ70" i="2"/>
  <c r="TQ78" i="2"/>
  <c r="TQ73" i="2"/>
  <c r="TQ71" i="2"/>
  <c r="TQ72" i="2"/>
  <c r="TQ66" i="2"/>
  <c r="TQ60" i="2"/>
  <c r="TQ61" i="2"/>
  <c r="TQ62" i="2"/>
  <c r="TQ76" i="2"/>
  <c r="TQ64" i="2"/>
  <c r="TQ57" i="2"/>
  <c r="TQ65" i="2"/>
  <c r="TQ59" i="2"/>
  <c r="TQ54" i="2"/>
  <c r="TQ63" i="2"/>
  <c r="TQ75" i="2"/>
  <c r="TQ55" i="2"/>
  <c r="TQ52" i="2"/>
  <c r="TQ48" i="2"/>
  <c r="TQ53" i="2"/>
  <c r="TQ51" i="2"/>
  <c r="TQ49" i="2"/>
  <c r="TQ47" i="2"/>
  <c r="TQ58" i="2"/>
  <c r="TQ50" i="2"/>
  <c r="TQ43" i="2"/>
  <c r="TQ56" i="2"/>
  <c r="TQ46" i="2"/>
  <c r="TQ41" i="2"/>
  <c r="TQ45" i="2"/>
  <c r="TQ40" i="2"/>
  <c r="TQ42" i="2"/>
  <c r="TQ36" i="2"/>
  <c r="TQ38" i="2"/>
  <c r="TQ44" i="2"/>
  <c r="TW98" i="2"/>
  <c r="TW97" i="2"/>
  <c r="TW95" i="2"/>
  <c r="TW96" i="2"/>
  <c r="TW93" i="2"/>
  <c r="TW94" i="2"/>
  <c r="TW92" i="2"/>
  <c r="TW90" i="2"/>
  <c r="TW91" i="2"/>
  <c r="TW88" i="2"/>
  <c r="TW89" i="2"/>
  <c r="TW86" i="2"/>
  <c r="TW84" i="2"/>
  <c r="TW85" i="2"/>
  <c r="TW83" i="2"/>
  <c r="TW87" i="2"/>
  <c r="TW82" i="2"/>
  <c r="TW80" i="2"/>
  <c r="TW81" i="2"/>
  <c r="TW79" i="2"/>
  <c r="TW78" i="2"/>
  <c r="TW76" i="2"/>
  <c r="TW68" i="2"/>
  <c r="TW69" i="2"/>
  <c r="TW70" i="2"/>
  <c r="TW73" i="2"/>
  <c r="TW71" i="2"/>
  <c r="TW77" i="2"/>
  <c r="TW72" i="2"/>
  <c r="TW66" i="2"/>
  <c r="TW60" i="2"/>
  <c r="TW61" i="2"/>
  <c r="TW62" i="2"/>
  <c r="TW75" i="2"/>
  <c r="TW64" i="2"/>
  <c r="TW65" i="2"/>
  <c r="TW57" i="2"/>
  <c r="TW63" i="2"/>
  <c r="TW59" i="2"/>
  <c r="TW54" i="2"/>
  <c r="TW56" i="2"/>
  <c r="TW58" i="2"/>
  <c r="TW52" i="2"/>
  <c r="TW48" i="2"/>
  <c r="TW53" i="2"/>
  <c r="TW51" i="2"/>
  <c r="TW49" i="2"/>
  <c r="TW47" i="2"/>
  <c r="TW43" i="2"/>
  <c r="TW55" i="2"/>
  <c r="TW46" i="2"/>
  <c r="TW44" i="2"/>
  <c r="TW42" i="2"/>
  <c r="TW41" i="2"/>
  <c r="TW50" i="2"/>
  <c r="TW45" i="2"/>
  <c r="TW36" i="2"/>
  <c r="TW40" i="2"/>
  <c r="TW39" i="2"/>
  <c r="TW38" i="2"/>
  <c r="UC98" i="2"/>
  <c r="UC97" i="2"/>
  <c r="UC95" i="2"/>
  <c r="UC93" i="2"/>
  <c r="UC96" i="2"/>
  <c r="UC94" i="2"/>
  <c r="UC91" i="2"/>
  <c r="UC92" i="2"/>
  <c r="UC89" i="2"/>
  <c r="UC86" i="2"/>
  <c r="UC88" i="2"/>
  <c r="UC90" i="2"/>
  <c r="UC87" i="2"/>
  <c r="UC84" i="2"/>
  <c r="UC85" i="2"/>
  <c r="UC83" i="2"/>
  <c r="UC82" i="2"/>
  <c r="UC80" i="2"/>
  <c r="UC81" i="2"/>
  <c r="UC79" i="2"/>
  <c r="UC77" i="2"/>
  <c r="UC68" i="2"/>
  <c r="UC76" i="2"/>
  <c r="UC69" i="2"/>
  <c r="UC70" i="2"/>
  <c r="UC78" i="2"/>
  <c r="UC73" i="2"/>
  <c r="UC71" i="2"/>
  <c r="UC72" i="2"/>
  <c r="UC66" i="2"/>
  <c r="UC60" i="2"/>
  <c r="UC61" i="2"/>
  <c r="UC62" i="2"/>
  <c r="UC75" i="2"/>
  <c r="UC64" i="2"/>
  <c r="UC63" i="2"/>
  <c r="UC57" i="2"/>
  <c r="UC59" i="2"/>
  <c r="UC54" i="2"/>
  <c r="UC65" i="2"/>
  <c r="UC58" i="2"/>
  <c r="UC55" i="2"/>
  <c r="UC52" i="2"/>
  <c r="UC48" i="2"/>
  <c r="UC53" i="2"/>
  <c r="UC51" i="2"/>
  <c r="UC49" i="2"/>
  <c r="UC47" i="2"/>
  <c r="UC50" i="2"/>
  <c r="UC43" i="2"/>
  <c r="UC46" i="2"/>
  <c r="UC45" i="2"/>
  <c r="UC44" i="2"/>
  <c r="UC42" i="2"/>
  <c r="UC41" i="2"/>
  <c r="UC56" i="2"/>
  <c r="UC38" i="2"/>
  <c r="UC36" i="2"/>
  <c r="UC40" i="2"/>
  <c r="UC39" i="2"/>
  <c r="UI98" i="2"/>
  <c r="UI97" i="2"/>
  <c r="UI95" i="2"/>
  <c r="UI96" i="2"/>
  <c r="UI93" i="2"/>
  <c r="UI92" i="2"/>
  <c r="UI94" i="2"/>
  <c r="UI91" i="2"/>
  <c r="UI90" i="2"/>
  <c r="UI86" i="2"/>
  <c r="UI84" i="2"/>
  <c r="UI89" i="2"/>
  <c r="UI85" i="2"/>
  <c r="UI83" i="2"/>
  <c r="UI82" i="2"/>
  <c r="UI80" i="2"/>
  <c r="UI81" i="2"/>
  <c r="UI79" i="2"/>
  <c r="UI88" i="2"/>
  <c r="UI87" i="2"/>
  <c r="UI78" i="2"/>
  <c r="UI68" i="2"/>
  <c r="UI69" i="2"/>
  <c r="UI77" i="2"/>
  <c r="UI76" i="2"/>
  <c r="UI70" i="2"/>
  <c r="UI73" i="2"/>
  <c r="UI71" i="2"/>
  <c r="UI72" i="2"/>
  <c r="UI66" i="2"/>
  <c r="UI60" i="2"/>
  <c r="UI61" i="2"/>
  <c r="UI75" i="2"/>
  <c r="UI62" i="2"/>
  <c r="UI64" i="2"/>
  <c r="UI57" i="2"/>
  <c r="UI65" i="2"/>
  <c r="UI59" i="2"/>
  <c r="UI54" i="2"/>
  <c r="UI63" i="2"/>
  <c r="UI56" i="2"/>
  <c r="UI52" i="2"/>
  <c r="UI48" i="2"/>
  <c r="UI53" i="2"/>
  <c r="UI51" i="2"/>
  <c r="UI49" i="2"/>
  <c r="UI47" i="2"/>
  <c r="UI43" i="2"/>
  <c r="UI46" i="2"/>
  <c r="UI50" i="2"/>
  <c r="UI41" i="2"/>
  <c r="UI58" i="2"/>
  <c r="UI44" i="2"/>
  <c r="UI42" i="2"/>
  <c r="UI55" i="2"/>
  <c r="UI40" i="2"/>
  <c r="UI36" i="2"/>
  <c r="UI45" i="2"/>
  <c r="UO98" i="2"/>
  <c r="UO97" i="2"/>
  <c r="UO95" i="2"/>
  <c r="UO93" i="2"/>
  <c r="UO96" i="2"/>
  <c r="UO94" i="2"/>
  <c r="UO92" i="2"/>
  <c r="UO91" i="2"/>
  <c r="UO88" i="2"/>
  <c r="UO89" i="2"/>
  <c r="UO86" i="2"/>
  <c r="UO84" i="2"/>
  <c r="UO85" i="2"/>
  <c r="UO83" i="2"/>
  <c r="UO82" i="2"/>
  <c r="UO80" i="2"/>
  <c r="UO81" i="2"/>
  <c r="UO79" i="2"/>
  <c r="UO90" i="2"/>
  <c r="UO87" i="2"/>
  <c r="UO68" i="2"/>
  <c r="UO69" i="2"/>
  <c r="UO70" i="2"/>
  <c r="UO78" i="2"/>
  <c r="UO76" i="2"/>
  <c r="UO73" i="2"/>
  <c r="UO71" i="2"/>
  <c r="UO77" i="2"/>
  <c r="UO72" i="2"/>
  <c r="UO66" i="2"/>
  <c r="UO60" i="2"/>
  <c r="UO75" i="2"/>
  <c r="UO61" i="2"/>
  <c r="UO62" i="2"/>
  <c r="UO64" i="2"/>
  <c r="UO65" i="2"/>
  <c r="UO57" i="2"/>
  <c r="UO63" i="2"/>
  <c r="UO59" i="2"/>
  <c r="UO54" i="2"/>
  <c r="UO55" i="2"/>
  <c r="UO58" i="2"/>
  <c r="UO52" i="2"/>
  <c r="UO48" i="2"/>
  <c r="UO53" i="2"/>
  <c r="UO51" i="2"/>
  <c r="UO49" i="2"/>
  <c r="UO47" i="2"/>
  <c r="UO50" i="2"/>
  <c r="UO43" i="2"/>
  <c r="UO56" i="2"/>
  <c r="UO45" i="2"/>
  <c r="UO41" i="2"/>
  <c r="UO46" i="2"/>
  <c r="UO42" i="2"/>
  <c r="UO38" i="2"/>
  <c r="UO36" i="2"/>
  <c r="UO40" i="2"/>
  <c r="UO39" i="2"/>
  <c r="UO44" i="2"/>
  <c r="UU98" i="2"/>
  <c r="UU97" i="2"/>
  <c r="UU95" i="2"/>
  <c r="UU96" i="2"/>
  <c r="UU93" i="2"/>
  <c r="UU94" i="2"/>
  <c r="UU91" i="2"/>
  <c r="UU90" i="2"/>
  <c r="UU88" i="2"/>
  <c r="UU89" i="2"/>
  <c r="UU87" i="2"/>
  <c r="UU86" i="2"/>
  <c r="UU84" i="2"/>
  <c r="UU92" i="2"/>
  <c r="UU85" i="2"/>
  <c r="UU83" i="2"/>
  <c r="UU82" i="2"/>
  <c r="UU80" i="2"/>
  <c r="UU81" i="2"/>
  <c r="UU79" i="2"/>
  <c r="UU78" i="2"/>
  <c r="UU77" i="2"/>
  <c r="UU68" i="2"/>
  <c r="UU69" i="2"/>
  <c r="UU70" i="2"/>
  <c r="UU73" i="2"/>
  <c r="UU71" i="2"/>
  <c r="UU76" i="2"/>
  <c r="UU72" i="2"/>
  <c r="UU75" i="2"/>
  <c r="UU66" i="2"/>
  <c r="UU60" i="2"/>
  <c r="UU61" i="2"/>
  <c r="UU62" i="2"/>
  <c r="UU64" i="2"/>
  <c r="UU63" i="2"/>
  <c r="UU57" i="2"/>
  <c r="UU59" i="2"/>
  <c r="UU54" i="2"/>
  <c r="UU65" i="2"/>
  <c r="UU58" i="2"/>
  <c r="UU56" i="2"/>
  <c r="UU52" i="2"/>
  <c r="UU48" i="2"/>
  <c r="UU53" i="2"/>
  <c r="UU51" i="2"/>
  <c r="UU49" i="2"/>
  <c r="UU47" i="2"/>
  <c r="UU43" i="2"/>
  <c r="UU55" i="2"/>
  <c r="UU46" i="2"/>
  <c r="UU44" i="2"/>
  <c r="UU42" i="2"/>
  <c r="UU50" i="2"/>
  <c r="UU45" i="2"/>
  <c r="UU41" i="2"/>
  <c r="UU36" i="2"/>
  <c r="UU40" i="2"/>
  <c r="UU39" i="2"/>
  <c r="VA98" i="2"/>
  <c r="VA97" i="2"/>
  <c r="VA95" i="2"/>
  <c r="VA96" i="2"/>
  <c r="VA94" i="2"/>
  <c r="VA93" i="2"/>
  <c r="VA92" i="2"/>
  <c r="VA89" i="2"/>
  <c r="VA88" i="2"/>
  <c r="VA86" i="2"/>
  <c r="VA91" i="2"/>
  <c r="VA84" i="2"/>
  <c r="VA85" i="2"/>
  <c r="VA83" i="2"/>
  <c r="VA82" i="2"/>
  <c r="VA80" i="2"/>
  <c r="VA90" i="2"/>
  <c r="VA81" i="2"/>
  <c r="VA79" i="2"/>
  <c r="VA87" i="2"/>
  <c r="VA68" i="2"/>
  <c r="VA69" i="2"/>
  <c r="VA77" i="2"/>
  <c r="VA70" i="2"/>
  <c r="VA78" i="2"/>
  <c r="VA73" i="2"/>
  <c r="VA71" i="2"/>
  <c r="VA72" i="2"/>
  <c r="VA66" i="2"/>
  <c r="VA60" i="2"/>
  <c r="VA61" i="2"/>
  <c r="VA62" i="2"/>
  <c r="VA76" i="2"/>
  <c r="VA64" i="2"/>
  <c r="VA75" i="2"/>
  <c r="VA57" i="2"/>
  <c r="VA65" i="2"/>
  <c r="VA59" i="2"/>
  <c r="VA54" i="2"/>
  <c r="VA63" i="2"/>
  <c r="VA55" i="2"/>
  <c r="VA52" i="2"/>
  <c r="VA48" i="2"/>
  <c r="VA53" i="2"/>
  <c r="VA51" i="2"/>
  <c r="VA49" i="2"/>
  <c r="VA58" i="2"/>
  <c r="VA47" i="2"/>
  <c r="VA50" i="2"/>
  <c r="VA43" i="2"/>
  <c r="VA56" i="2"/>
  <c r="VA46" i="2"/>
  <c r="VA41" i="2"/>
  <c r="VA45" i="2"/>
  <c r="VA44" i="2"/>
  <c r="VA40" i="2"/>
  <c r="VA36" i="2"/>
  <c r="VA42" i="2"/>
  <c r="VA38" i="2"/>
  <c r="VG98" i="2"/>
  <c r="VG97" i="2"/>
  <c r="VG95" i="2"/>
  <c r="VG96" i="2"/>
  <c r="VG93" i="2"/>
  <c r="VG94" i="2"/>
  <c r="VG92" i="2"/>
  <c r="VG91" i="2"/>
  <c r="VG90" i="2"/>
  <c r="VG88" i="2"/>
  <c r="VG89" i="2"/>
  <c r="VG86" i="2"/>
  <c r="VG84" i="2"/>
  <c r="VG85" i="2"/>
  <c r="VG83" i="2"/>
  <c r="VG82" i="2"/>
  <c r="VG80" i="2"/>
  <c r="VG81" i="2"/>
  <c r="VG79" i="2"/>
  <c r="VG87" i="2"/>
  <c r="VG78" i="2"/>
  <c r="VG76" i="2"/>
  <c r="VG68" i="2"/>
  <c r="VG69" i="2"/>
  <c r="VG70" i="2"/>
  <c r="VG73" i="2"/>
  <c r="VG71" i="2"/>
  <c r="VG77" i="2"/>
  <c r="VG72" i="2"/>
  <c r="VG66" i="2"/>
  <c r="VG60" i="2"/>
  <c r="VG61" i="2"/>
  <c r="VG62" i="2"/>
  <c r="VG75" i="2"/>
  <c r="VG64" i="2"/>
  <c r="VG65" i="2"/>
  <c r="VG57" i="2"/>
  <c r="VG63" i="2"/>
  <c r="VG59" i="2"/>
  <c r="VG54" i="2"/>
  <c r="VG56" i="2"/>
  <c r="VG58" i="2"/>
  <c r="VG52" i="2"/>
  <c r="VG48" i="2"/>
  <c r="VG53" i="2"/>
  <c r="VG51" i="2"/>
  <c r="VG49" i="2"/>
  <c r="VG47" i="2"/>
  <c r="VG43" i="2"/>
  <c r="VG55" i="2"/>
  <c r="VG50" i="2"/>
  <c r="VG44" i="2"/>
  <c r="VG42" i="2"/>
  <c r="VG40" i="2"/>
  <c r="VG46" i="2"/>
  <c r="VG41" i="2"/>
  <c r="VG45" i="2"/>
  <c r="VG36" i="2"/>
  <c r="VG39" i="2"/>
  <c r="VG38" i="2"/>
  <c r="VM98" i="2"/>
  <c r="VM97" i="2"/>
  <c r="VM95" i="2"/>
  <c r="VM93" i="2"/>
  <c r="VM96" i="2"/>
  <c r="VM94" i="2"/>
  <c r="VM90" i="2"/>
  <c r="VM92" i="2"/>
  <c r="VM91" i="2"/>
  <c r="VM89" i="2"/>
  <c r="VM86" i="2"/>
  <c r="VM87" i="2"/>
  <c r="VM84" i="2"/>
  <c r="VM88" i="2"/>
  <c r="VM85" i="2"/>
  <c r="VM83" i="2"/>
  <c r="VM82" i="2"/>
  <c r="VM80" i="2"/>
  <c r="VM81" i="2"/>
  <c r="VM79" i="2"/>
  <c r="VM77" i="2"/>
  <c r="VM68" i="2"/>
  <c r="VM76" i="2"/>
  <c r="VM69" i="2"/>
  <c r="VM70" i="2"/>
  <c r="VM78" i="2"/>
  <c r="VM73" i="2"/>
  <c r="VM71" i="2"/>
  <c r="VM72" i="2"/>
  <c r="VM66" i="2"/>
  <c r="VM60" i="2"/>
  <c r="VM61" i="2"/>
  <c r="VM62" i="2"/>
  <c r="VM75" i="2"/>
  <c r="VM64" i="2"/>
  <c r="VM63" i="2"/>
  <c r="VM57" i="2"/>
  <c r="VM59" i="2"/>
  <c r="VM54" i="2"/>
  <c r="VM65" i="2"/>
  <c r="VM58" i="2"/>
  <c r="VM55" i="2"/>
  <c r="VM52" i="2"/>
  <c r="VM48" i="2"/>
  <c r="VM53" i="2"/>
  <c r="VM51" i="2"/>
  <c r="VM49" i="2"/>
  <c r="VM47" i="2"/>
  <c r="VM50" i="2"/>
  <c r="VM43" i="2"/>
  <c r="VM46" i="2"/>
  <c r="VM45" i="2"/>
  <c r="VM40" i="2"/>
  <c r="VM56" i="2"/>
  <c r="VM44" i="2"/>
  <c r="VM42" i="2"/>
  <c r="VM41" i="2"/>
  <c r="VM38" i="2"/>
  <c r="VM36" i="2"/>
  <c r="VM39" i="2"/>
  <c r="VS98" i="2"/>
  <c r="VS97" i="2"/>
  <c r="VS95" i="2"/>
  <c r="VS96" i="2"/>
  <c r="VS94" i="2"/>
  <c r="VS93" i="2"/>
  <c r="VS92" i="2"/>
  <c r="VS90" i="2"/>
  <c r="VS91" i="2"/>
  <c r="VS89" i="2"/>
  <c r="VS88" i="2"/>
  <c r="VS86" i="2"/>
  <c r="VS84" i="2"/>
  <c r="VS85" i="2"/>
  <c r="VS83" i="2"/>
  <c r="VS87" i="2"/>
  <c r="VS82" i="2"/>
  <c r="VS80" i="2"/>
  <c r="VS81" i="2"/>
  <c r="VS79" i="2"/>
  <c r="VS78" i="2"/>
  <c r="VS68" i="2"/>
  <c r="VS69" i="2"/>
  <c r="VS77" i="2"/>
  <c r="VS76" i="2"/>
  <c r="VS70" i="2"/>
  <c r="VS73" i="2"/>
  <c r="VS71" i="2"/>
  <c r="VS72" i="2"/>
  <c r="VS66" i="2"/>
  <c r="VS60" i="2"/>
  <c r="VS75" i="2"/>
  <c r="VS61" i="2"/>
  <c r="VS62" i="2"/>
  <c r="VS64" i="2"/>
  <c r="VS57" i="2"/>
  <c r="VS59" i="2"/>
  <c r="VS63" i="2"/>
  <c r="VS54" i="2"/>
  <c r="VS65" i="2"/>
  <c r="VS56" i="2"/>
  <c r="VS52" i="2"/>
  <c r="VS48" i="2"/>
  <c r="VS58" i="2"/>
  <c r="VS55" i="2"/>
  <c r="VS53" i="2"/>
  <c r="VS51" i="2"/>
  <c r="VS49" i="2"/>
  <c r="VS47" i="2"/>
  <c r="VS43" i="2"/>
  <c r="VS50" i="2"/>
  <c r="VS46" i="2"/>
  <c r="VS40" i="2"/>
  <c r="VS44" i="2"/>
  <c r="VS42" i="2"/>
  <c r="VS41" i="2"/>
  <c r="VS36" i="2"/>
  <c r="VS45" i="2"/>
  <c r="VY98" i="2"/>
  <c r="VY97" i="2"/>
  <c r="VY95" i="2"/>
  <c r="VY93" i="2"/>
  <c r="VY96" i="2"/>
  <c r="VY94" i="2"/>
  <c r="VY92" i="2"/>
  <c r="VY90" i="2"/>
  <c r="VY91" i="2"/>
  <c r="VY89" i="2"/>
  <c r="VY88" i="2"/>
  <c r="VY86" i="2"/>
  <c r="VY84" i="2"/>
  <c r="VY85" i="2"/>
  <c r="VY83" i="2"/>
  <c r="VY82" i="2"/>
  <c r="VY80" i="2"/>
  <c r="VY81" i="2"/>
  <c r="VY79" i="2"/>
  <c r="VY87" i="2"/>
  <c r="VY68" i="2"/>
  <c r="VY69" i="2"/>
  <c r="VY70" i="2"/>
  <c r="VY78" i="2"/>
  <c r="VY76" i="2"/>
  <c r="VY73" i="2"/>
  <c r="VY71" i="2"/>
  <c r="VY77" i="2"/>
  <c r="VY72" i="2"/>
  <c r="VY75" i="2"/>
  <c r="VY66" i="2"/>
  <c r="VY60" i="2"/>
  <c r="VY61" i="2"/>
  <c r="VY62" i="2"/>
  <c r="VY64" i="2"/>
  <c r="VY57" i="2"/>
  <c r="VY59" i="2"/>
  <c r="VY54" i="2"/>
  <c r="VY65" i="2"/>
  <c r="VY55" i="2"/>
  <c r="VY58" i="2"/>
  <c r="VY52" i="2"/>
  <c r="VY48" i="2"/>
  <c r="VY63" i="2"/>
  <c r="VY53" i="2"/>
  <c r="VY51" i="2"/>
  <c r="VY49" i="2"/>
  <c r="VY47" i="2"/>
  <c r="VY43" i="2"/>
  <c r="VY56" i="2"/>
  <c r="VY50" i="2"/>
  <c r="VY46" i="2"/>
  <c r="VY45" i="2"/>
  <c r="VY40" i="2"/>
  <c r="VY41" i="2"/>
  <c r="VY44" i="2"/>
  <c r="VY42" i="2"/>
  <c r="VY38" i="2"/>
  <c r="VY36" i="2"/>
  <c r="VY39" i="2"/>
  <c r="WE98" i="2"/>
  <c r="WE97" i="2"/>
  <c r="WE95" i="2"/>
  <c r="WE96" i="2"/>
  <c r="WE93" i="2"/>
  <c r="WE94" i="2"/>
  <c r="WE90" i="2"/>
  <c r="WE92" i="2"/>
  <c r="WE91" i="2"/>
  <c r="WE88" i="2"/>
  <c r="WE89" i="2"/>
  <c r="WE87" i="2"/>
  <c r="WE86" i="2"/>
  <c r="WE84" i="2"/>
  <c r="WE85" i="2"/>
  <c r="WE83" i="2"/>
  <c r="WE82" i="2"/>
  <c r="WE80" i="2"/>
  <c r="WE81" i="2"/>
  <c r="WE79" i="2"/>
  <c r="WE78" i="2"/>
  <c r="WE77" i="2"/>
  <c r="WE68" i="2"/>
  <c r="WE69" i="2"/>
  <c r="WE70" i="2"/>
  <c r="WE73" i="2"/>
  <c r="WE71" i="2"/>
  <c r="WE76" i="2"/>
  <c r="WE72" i="2"/>
  <c r="WE66" i="2"/>
  <c r="WE60" i="2"/>
  <c r="WE61" i="2"/>
  <c r="WE62" i="2"/>
  <c r="WE64" i="2"/>
  <c r="WE57" i="2"/>
  <c r="WE59" i="2"/>
  <c r="WE65" i="2"/>
  <c r="WE54" i="2"/>
  <c r="WE75" i="2"/>
  <c r="WE58" i="2"/>
  <c r="WE63" i="2"/>
  <c r="WE56" i="2"/>
  <c r="WE52" i="2"/>
  <c r="WE48" i="2"/>
  <c r="WE55" i="2"/>
  <c r="WE53" i="2"/>
  <c r="WE51" i="2"/>
  <c r="WE49" i="2"/>
  <c r="WE47" i="2"/>
  <c r="WE43" i="2"/>
  <c r="WE50" i="2"/>
  <c r="WE46" i="2"/>
  <c r="WE40" i="2"/>
  <c r="WE45" i="2"/>
  <c r="WE41" i="2"/>
  <c r="WE42" i="2"/>
  <c r="WE36" i="2"/>
  <c r="WE44" i="2"/>
  <c r="WE39" i="2"/>
  <c r="WK98" i="2"/>
  <c r="WK97" i="2"/>
  <c r="WK95" i="2"/>
  <c r="WK94" i="2"/>
  <c r="WK93" i="2"/>
  <c r="WK96" i="2"/>
  <c r="WK92" i="2"/>
  <c r="WK90" i="2"/>
  <c r="WK91" i="2"/>
  <c r="WK89" i="2"/>
  <c r="WK86" i="2"/>
  <c r="WK84" i="2"/>
  <c r="WK88" i="2"/>
  <c r="WK85" i="2"/>
  <c r="WK83" i="2"/>
  <c r="WK82" i="2"/>
  <c r="WK80" i="2"/>
  <c r="WK81" i="2"/>
  <c r="WK79" i="2"/>
  <c r="WK87" i="2"/>
  <c r="WK68" i="2"/>
  <c r="WK69" i="2"/>
  <c r="WK77" i="2"/>
  <c r="WK70" i="2"/>
  <c r="WK78" i="2"/>
  <c r="WK73" i="2"/>
  <c r="WK71" i="2"/>
  <c r="WK72" i="2"/>
  <c r="WK66" i="2"/>
  <c r="WK60" i="2"/>
  <c r="WK61" i="2"/>
  <c r="WK62" i="2"/>
  <c r="WK76" i="2"/>
  <c r="WK75" i="2"/>
  <c r="WK64" i="2"/>
  <c r="WK57" i="2"/>
  <c r="WK59" i="2"/>
  <c r="WK63" i="2"/>
  <c r="WK54" i="2"/>
  <c r="WK56" i="2"/>
  <c r="WK55" i="2"/>
  <c r="WK52" i="2"/>
  <c r="WK48" i="2"/>
  <c r="WK58" i="2"/>
  <c r="WK53" i="2"/>
  <c r="WK51" i="2"/>
  <c r="WK49" i="2"/>
  <c r="WK47" i="2"/>
  <c r="WK65" i="2"/>
  <c r="WK43" i="2"/>
  <c r="WK46" i="2"/>
  <c r="WK50" i="2"/>
  <c r="WK44" i="2"/>
  <c r="WK42" i="2"/>
  <c r="WK40" i="2"/>
  <c r="WK41" i="2"/>
  <c r="WK45" i="2"/>
  <c r="WK36" i="2"/>
  <c r="WK38" i="2"/>
  <c r="WQ98" i="2"/>
  <c r="WQ97" i="2"/>
  <c r="WQ95" i="2"/>
  <c r="WQ96" i="2"/>
  <c r="WQ93" i="2"/>
  <c r="WQ91" i="2"/>
  <c r="WQ90" i="2"/>
  <c r="WQ92" i="2"/>
  <c r="WQ94" i="2"/>
  <c r="WQ88" i="2"/>
  <c r="WQ86" i="2"/>
  <c r="WQ84" i="2"/>
  <c r="WQ89" i="2"/>
  <c r="WQ85" i="2"/>
  <c r="WQ83" i="2"/>
  <c r="WQ82" i="2"/>
  <c r="WQ80" i="2"/>
  <c r="WQ81" i="2"/>
  <c r="WQ79" i="2"/>
  <c r="WQ87" i="2"/>
  <c r="WQ78" i="2"/>
  <c r="WQ76" i="2"/>
  <c r="WQ68" i="2"/>
  <c r="WQ69" i="2"/>
  <c r="WQ70" i="2"/>
  <c r="WQ73" i="2"/>
  <c r="WQ71" i="2"/>
  <c r="WQ77" i="2"/>
  <c r="WQ72" i="2"/>
  <c r="WQ66" i="2"/>
  <c r="WQ60" i="2"/>
  <c r="WQ61" i="2"/>
  <c r="WQ62" i="2"/>
  <c r="WQ75" i="2"/>
  <c r="WQ64" i="2"/>
  <c r="WQ57" i="2"/>
  <c r="WQ59" i="2"/>
  <c r="WQ54" i="2"/>
  <c r="WQ63" i="2"/>
  <c r="WQ58" i="2"/>
  <c r="WQ52" i="2"/>
  <c r="WQ48" i="2"/>
  <c r="WQ65" i="2"/>
  <c r="WQ55" i="2"/>
  <c r="WQ53" i="2"/>
  <c r="WQ51" i="2"/>
  <c r="WQ49" i="2"/>
  <c r="WQ47" i="2"/>
  <c r="WQ56" i="2"/>
  <c r="WQ43" i="2"/>
  <c r="WQ50" i="2"/>
  <c r="WQ40" i="2"/>
  <c r="WQ41" i="2"/>
  <c r="WQ46" i="2"/>
  <c r="WQ45" i="2"/>
  <c r="WQ44" i="2"/>
  <c r="WQ36" i="2"/>
  <c r="WQ42" i="2"/>
  <c r="WQ39" i="2"/>
  <c r="WQ38" i="2"/>
  <c r="WW98" i="2"/>
  <c r="WW97" i="2"/>
  <c r="WW95" i="2"/>
  <c r="WW93" i="2"/>
  <c r="WW96" i="2"/>
  <c r="WW94" i="2"/>
  <c r="WW90" i="2"/>
  <c r="WW89" i="2"/>
  <c r="WW92" i="2"/>
  <c r="WW91" i="2"/>
  <c r="WW88" i="2"/>
  <c r="WW86" i="2"/>
  <c r="WW87" i="2"/>
  <c r="WW84" i="2"/>
  <c r="WW85" i="2"/>
  <c r="WW83" i="2"/>
  <c r="WW82" i="2"/>
  <c r="WW80" i="2"/>
  <c r="WW81" i="2"/>
  <c r="WW79" i="2"/>
  <c r="WW77" i="2"/>
  <c r="WW68" i="2"/>
  <c r="WW76" i="2"/>
  <c r="WW69" i="2"/>
  <c r="WW70" i="2"/>
  <c r="WW78" i="2"/>
  <c r="WW73" i="2"/>
  <c r="WW71" i="2"/>
  <c r="WW72" i="2"/>
  <c r="WW66" i="2"/>
  <c r="WW60" i="2"/>
  <c r="WW61" i="2"/>
  <c r="WW75" i="2"/>
  <c r="WW62" i="2"/>
  <c r="WW64" i="2"/>
  <c r="WW57" i="2"/>
  <c r="WW59" i="2"/>
  <c r="WW65" i="2"/>
  <c r="WW54" i="2"/>
  <c r="WW58" i="2"/>
  <c r="WW63" i="2"/>
  <c r="WW55" i="2"/>
  <c r="WW56" i="2"/>
  <c r="WW52" i="2"/>
  <c r="WW48" i="2"/>
  <c r="WW53" i="2"/>
  <c r="WW51" i="2"/>
  <c r="WW49" i="2"/>
  <c r="WW47" i="2"/>
  <c r="WW43" i="2"/>
  <c r="WW46" i="2"/>
  <c r="WW45" i="2"/>
  <c r="WW50" i="2"/>
  <c r="WW44" i="2"/>
  <c r="WW42" i="2"/>
  <c r="WW40" i="2"/>
  <c r="WW41" i="2"/>
  <c r="WW38" i="2"/>
  <c r="WW36" i="2"/>
  <c r="WW39" i="2"/>
  <c r="XC98" i="2"/>
  <c r="XC97" i="2"/>
  <c r="XC95" i="2"/>
  <c r="XC96" i="2"/>
  <c r="XC94" i="2"/>
  <c r="XC93" i="2"/>
  <c r="XC92" i="2"/>
  <c r="XC90" i="2"/>
  <c r="XC91" i="2"/>
  <c r="XC88" i="2"/>
  <c r="XC89" i="2"/>
  <c r="XC86" i="2"/>
  <c r="XC84" i="2"/>
  <c r="XC85" i="2"/>
  <c r="XC83" i="2"/>
  <c r="XC82" i="2"/>
  <c r="XC80" i="2"/>
  <c r="XC81" i="2"/>
  <c r="XC79" i="2"/>
  <c r="XC87" i="2"/>
  <c r="XC78" i="2"/>
  <c r="XC68" i="2"/>
  <c r="XC69" i="2"/>
  <c r="XC77" i="2"/>
  <c r="XC70" i="2"/>
  <c r="XC76" i="2"/>
  <c r="XC73" i="2"/>
  <c r="XC71" i="2"/>
  <c r="XC72" i="2"/>
  <c r="XC66" i="2"/>
  <c r="XC60" i="2"/>
  <c r="XC75" i="2"/>
  <c r="XC61" i="2"/>
  <c r="XC62" i="2"/>
  <c r="XC64" i="2"/>
  <c r="XC57" i="2"/>
  <c r="XC59" i="2"/>
  <c r="XC63" i="2"/>
  <c r="XC54" i="2"/>
  <c r="XC56" i="2"/>
  <c r="XC65" i="2"/>
  <c r="XC52" i="2"/>
  <c r="XC48" i="2"/>
  <c r="XC58" i="2"/>
  <c r="XC55" i="2"/>
  <c r="XC53" i="2"/>
  <c r="XC51" i="2"/>
  <c r="XC49" i="2"/>
  <c r="XC47" i="2"/>
  <c r="XC43" i="2"/>
  <c r="XC50" i="2"/>
  <c r="XC46" i="2"/>
  <c r="XC40" i="2"/>
  <c r="XC44" i="2"/>
  <c r="XC42" i="2"/>
  <c r="XC41" i="2"/>
  <c r="XC45" i="2"/>
  <c r="XC36" i="2"/>
  <c r="XI98" i="2"/>
  <c r="XI97" i="2"/>
  <c r="XI95" i="2"/>
  <c r="XI93" i="2"/>
  <c r="XI94" i="2"/>
  <c r="XI96" i="2"/>
  <c r="XI91" i="2"/>
  <c r="XI92" i="2"/>
  <c r="XI90" i="2"/>
  <c r="XI89" i="2"/>
  <c r="XI88" i="2"/>
  <c r="XI86" i="2"/>
  <c r="XI84" i="2"/>
  <c r="XI85" i="2"/>
  <c r="XI83" i="2"/>
  <c r="XI82" i="2"/>
  <c r="XI80" i="2"/>
  <c r="XI87" i="2"/>
  <c r="XI81" i="2"/>
  <c r="XI79" i="2"/>
  <c r="XI68" i="2"/>
  <c r="XI69" i="2"/>
  <c r="XI70" i="2"/>
  <c r="XI78" i="2"/>
  <c r="XI73" i="2"/>
  <c r="XI71" i="2"/>
  <c r="XI77" i="2"/>
  <c r="XI72" i="2"/>
  <c r="XI75" i="2"/>
  <c r="XI66" i="2"/>
  <c r="XI60" i="2"/>
  <c r="XI76" i="2"/>
  <c r="XI61" i="2"/>
  <c r="XI62" i="2"/>
  <c r="XI64" i="2"/>
  <c r="XI57" i="2"/>
  <c r="XI59" i="2"/>
  <c r="XI54" i="2"/>
  <c r="XI63" i="2"/>
  <c r="XI55" i="2"/>
  <c r="XI65" i="2"/>
  <c r="XI58" i="2"/>
  <c r="XI52" i="2"/>
  <c r="XI48" i="2"/>
  <c r="XI53" i="2"/>
  <c r="XI51" i="2"/>
  <c r="XI49" i="2"/>
  <c r="XI56" i="2"/>
  <c r="XI47" i="2"/>
  <c r="XI43" i="2"/>
  <c r="XI50" i="2"/>
  <c r="XI45" i="2"/>
  <c r="XI40" i="2"/>
  <c r="XI46" i="2"/>
  <c r="XI41" i="2"/>
  <c r="XI44" i="2"/>
  <c r="XI42" i="2"/>
  <c r="XI34" i="2"/>
  <c r="XI38" i="2"/>
  <c r="XI36" i="2"/>
  <c r="XI39" i="2"/>
  <c r="XO98" i="2"/>
  <c r="XO97" i="2"/>
  <c r="XO95" i="2"/>
  <c r="XO96" i="2"/>
  <c r="XO93" i="2"/>
  <c r="XO94" i="2"/>
  <c r="XO91" i="2"/>
  <c r="XO90" i="2"/>
  <c r="XO92" i="2"/>
  <c r="XO88" i="2"/>
  <c r="XO89" i="2"/>
  <c r="XO87" i="2"/>
  <c r="XO86" i="2"/>
  <c r="XO84" i="2"/>
  <c r="XO85" i="2"/>
  <c r="XO83" i="2"/>
  <c r="XO82" i="2"/>
  <c r="XO80" i="2"/>
  <c r="XO81" i="2"/>
  <c r="XO79" i="2"/>
  <c r="XO78" i="2"/>
  <c r="XO77" i="2"/>
  <c r="XO68" i="2"/>
  <c r="XO76" i="2"/>
  <c r="XO69" i="2"/>
  <c r="XO70" i="2"/>
  <c r="XO73" i="2"/>
  <c r="XO71" i="2"/>
  <c r="XO72" i="2"/>
  <c r="XO66" i="2"/>
  <c r="XO60" i="2"/>
  <c r="XO61" i="2"/>
  <c r="XO62" i="2"/>
  <c r="XO64" i="2"/>
  <c r="XO57" i="2"/>
  <c r="XO59" i="2"/>
  <c r="XO75" i="2"/>
  <c r="XO65" i="2"/>
  <c r="XO54" i="2"/>
  <c r="XO58" i="2"/>
  <c r="XO56" i="2"/>
  <c r="XO52" i="2"/>
  <c r="XO48" i="2"/>
  <c r="XO55" i="2"/>
  <c r="XO53" i="2"/>
  <c r="XO51" i="2"/>
  <c r="XO49" i="2"/>
  <c r="XO47" i="2"/>
  <c r="XO63" i="2"/>
  <c r="XO43" i="2"/>
  <c r="XO50" i="2"/>
  <c r="XO46" i="2"/>
  <c r="XO40" i="2"/>
  <c r="XO45" i="2"/>
  <c r="XO41" i="2"/>
  <c r="XO34" i="2"/>
  <c r="XO42" i="2"/>
  <c r="XO36" i="2"/>
  <c r="XO44" i="2"/>
  <c r="XO39" i="2"/>
  <c r="XU98" i="2"/>
  <c r="XU97" i="2"/>
  <c r="XU95" i="2"/>
  <c r="XU94" i="2"/>
  <c r="XU93" i="2"/>
  <c r="XU96" i="2"/>
  <c r="XU92" i="2"/>
  <c r="XU91" i="2"/>
  <c r="XU90" i="2"/>
  <c r="XU89" i="2"/>
  <c r="XU86" i="2"/>
  <c r="XU88" i="2"/>
  <c r="XU84" i="2"/>
  <c r="XU85" i="2"/>
  <c r="XU83" i="2"/>
  <c r="XU87" i="2"/>
  <c r="XU82" i="2"/>
  <c r="XU80" i="2"/>
  <c r="XU81" i="2"/>
  <c r="XU79" i="2"/>
  <c r="XU68" i="2"/>
  <c r="XU69" i="2"/>
  <c r="XU77" i="2"/>
  <c r="XU70" i="2"/>
  <c r="XU78" i="2"/>
  <c r="XU76" i="2"/>
  <c r="XU73" i="2"/>
  <c r="XU71" i="2"/>
  <c r="XU72" i="2"/>
  <c r="XU66" i="2"/>
  <c r="XU60" i="2"/>
  <c r="XU61" i="2"/>
  <c r="XU62" i="2"/>
  <c r="XU75" i="2"/>
  <c r="XU64" i="2"/>
  <c r="XU57" i="2"/>
  <c r="XU59" i="2"/>
  <c r="XU63" i="2"/>
  <c r="XU54" i="2"/>
  <c r="XU65" i="2"/>
  <c r="XU56" i="2"/>
  <c r="XU55" i="2"/>
  <c r="XU52" i="2"/>
  <c r="XU48" i="2"/>
  <c r="XU58" i="2"/>
  <c r="XU53" i="2"/>
  <c r="XU51" i="2"/>
  <c r="XU49" i="2"/>
  <c r="XU47" i="2"/>
  <c r="XU43" i="2"/>
  <c r="XU46" i="2"/>
  <c r="XU50" i="2"/>
  <c r="XU44" i="2"/>
  <c r="XU42" i="2"/>
  <c r="XU40" i="2"/>
  <c r="XU41" i="2"/>
  <c r="XU45" i="2"/>
  <c r="XU34" i="2"/>
  <c r="XU36" i="2"/>
  <c r="XU38" i="2"/>
  <c r="YA98" i="2"/>
  <c r="YA97" i="2"/>
  <c r="YA95" i="2"/>
  <c r="YA96" i="2"/>
  <c r="YA93" i="2"/>
  <c r="YA91" i="2"/>
  <c r="YA94" i="2"/>
  <c r="YA92" i="2"/>
  <c r="YA90" i="2"/>
  <c r="YA88" i="2"/>
  <c r="YA86" i="2"/>
  <c r="YA84" i="2"/>
  <c r="YA89" i="2"/>
  <c r="YA85" i="2"/>
  <c r="YA83" i="2"/>
  <c r="YA82" i="2"/>
  <c r="YA80" i="2"/>
  <c r="YA81" i="2"/>
  <c r="YA79" i="2"/>
  <c r="YA78" i="2"/>
  <c r="YA68" i="2"/>
  <c r="YA69" i="2"/>
  <c r="YA70" i="2"/>
  <c r="YA73" i="2"/>
  <c r="YA71" i="2"/>
  <c r="YA87" i="2"/>
  <c r="YA77" i="2"/>
  <c r="YA72" i="2"/>
  <c r="YA66" i="2"/>
  <c r="YA60" i="2"/>
  <c r="YA61" i="2"/>
  <c r="YA62" i="2"/>
  <c r="YA75" i="2"/>
  <c r="YA64" i="2"/>
  <c r="YA76" i="2"/>
  <c r="YA57" i="2"/>
  <c r="YA59" i="2"/>
  <c r="YA54" i="2"/>
  <c r="YA65" i="2"/>
  <c r="YA58" i="2"/>
  <c r="YA52" i="2"/>
  <c r="YA48" i="2"/>
  <c r="YA63" i="2"/>
  <c r="YA55" i="2"/>
  <c r="YA53" i="2"/>
  <c r="YA51" i="2"/>
  <c r="YA49" i="2"/>
  <c r="YA47" i="2"/>
  <c r="YA43" i="2"/>
  <c r="YA56" i="2"/>
  <c r="YA50" i="2"/>
  <c r="YA46" i="2"/>
  <c r="YA40" i="2"/>
  <c r="YA41" i="2"/>
  <c r="YA45" i="2"/>
  <c r="YA34" i="2"/>
  <c r="YA44" i="2"/>
  <c r="YA36" i="2"/>
  <c r="YA39" i="2"/>
  <c r="YA42" i="2"/>
  <c r="YA38" i="2"/>
  <c r="YG98" i="2"/>
  <c r="YG97" i="2"/>
  <c r="YG95" i="2"/>
  <c r="YG93" i="2"/>
  <c r="YG96" i="2"/>
  <c r="YG94" i="2"/>
  <c r="YG91" i="2"/>
  <c r="YG90" i="2"/>
  <c r="YG92" i="2"/>
  <c r="YG89" i="2"/>
  <c r="YG88" i="2"/>
  <c r="YG86" i="2"/>
  <c r="YG87" i="2"/>
  <c r="YG84" i="2"/>
  <c r="YG85" i="2"/>
  <c r="YG83" i="2"/>
  <c r="YG82" i="2"/>
  <c r="YG80" i="2"/>
  <c r="YG81" i="2"/>
  <c r="YG79" i="2"/>
  <c r="YG77" i="2"/>
  <c r="YG68" i="2"/>
  <c r="YG76" i="2"/>
  <c r="YG69" i="2"/>
  <c r="YG70" i="2"/>
  <c r="YG78" i="2"/>
  <c r="YG73" i="2"/>
  <c r="YG71" i="2"/>
  <c r="YG72" i="2"/>
  <c r="YG66" i="2"/>
  <c r="YG60" i="2"/>
  <c r="YG61" i="2"/>
  <c r="YG75" i="2"/>
  <c r="YG62" i="2"/>
  <c r="YG64" i="2"/>
  <c r="YG57" i="2"/>
  <c r="YG59" i="2"/>
  <c r="YG65" i="2"/>
  <c r="YG54" i="2"/>
  <c r="YG58" i="2"/>
  <c r="YG55" i="2"/>
  <c r="YG63" i="2"/>
  <c r="YG56" i="2"/>
  <c r="YG52" i="2"/>
  <c r="YG48" i="2"/>
  <c r="YG53" i="2"/>
  <c r="YG51" i="2"/>
  <c r="YG49" i="2"/>
  <c r="YG47" i="2"/>
  <c r="YG43" i="2"/>
  <c r="YG46" i="2"/>
  <c r="YG45" i="2"/>
  <c r="YG44" i="2"/>
  <c r="YG42" i="2"/>
  <c r="YG40" i="2"/>
  <c r="YG50" i="2"/>
  <c r="YG41" i="2"/>
  <c r="YG38" i="2"/>
  <c r="YG34" i="2"/>
  <c r="YG36" i="2"/>
  <c r="YG39" i="2"/>
  <c r="YM98" i="2"/>
  <c r="YM97" i="2"/>
  <c r="YM95" i="2"/>
  <c r="YM94" i="2"/>
  <c r="YM93" i="2"/>
  <c r="YM96" i="2"/>
  <c r="YM92" i="2"/>
  <c r="YM91" i="2"/>
  <c r="YM90" i="2"/>
  <c r="YM89" i="2"/>
  <c r="YM86" i="2"/>
  <c r="YM84" i="2"/>
  <c r="YM88" i="2"/>
  <c r="YM85" i="2"/>
  <c r="YM83" i="2"/>
  <c r="YM82" i="2"/>
  <c r="YM80" i="2"/>
  <c r="YM81" i="2"/>
  <c r="YM79" i="2"/>
  <c r="YM87" i="2"/>
  <c r="YM78" i="2"/>
  <c r="YM68" i="2"/>
  <c r="YM69" i="2"/>
  <c r="YM70" i="2"/>
  <c r="YM77" i="2"/>
  <c r="YM76" i="2"/>
  <c r="YM73" i="2"/>
  <c r="YM71" i="2"/>
  <c r="YM72" i="2"/>
  <c r="YM66" i="2"/>
  <c r="YM60" i="2"/>
  <c r="YM75" i="2"/>
  <c r="YM61" i="2"/>
  <c r="YM62" i="2"/>
  <c r="YM64" i="2"/>
  <c r="YM57" i="2"/>
  <c r="YM59" i="2"/>
  <c r="YM63" i="2"/>
  <c r="YM54" i="2"/>
  <c r="YM56" i="2"/>
  <c r="YM52" i="2"/>
  <c r="YM48" i="2"/>
  <c r="YM58" i="2"/>
  <c r="YM55" i="2"/>
  <c r="YM53" i="2"/>
  <c r="YM51" i="2"/>
  <c r="YM49" i="2"/>
  <c r="YM65" i="2"/>
  <c r="YM47" i="2"/>
  <c r="YM43" i="2"/>
  <c r="YM50" i="2"/>
  <c r="YM46" i="2"/>
  <c r="YM40" i="2"/>
  <c r="YM44" i="2"/>
  <c r="YM42" i="2"/>
  <c r="YM41" i="2"/>
  <c r="YM34" i="2"/>
  <c r="YM45" i="2"/>
  <c r="YM36" i="2"/>
  <c r="YS98" i="2"/>
  <c r="YS97" i="2"/>
  <c r="YS95" i="2"/>
  <c r="YS96" i="2"/>
  <c r="YS93" i="2"/>
  <c r="YS91" i="2"/>
  <c r="YS92" i="2"/>
  <c r="YS90" i="2"/>
  <c r="YS94" i="2"/>
  <c r="YS89" i="2"/>
  <c r="YS88" i="2"/>
  <c r="YS86" i="2"/>
  <c r="YS84" i="2"/>
  <c r="YS85" i="2"/>
  <c r="YS83" i="2"/>
  <c r="YS82" i="2"/>
  <c r="YS80" i="2"/>
  <c r="YS81" i="2"/>
  <c r="YS79" i="2"/>
  <c r="YS87" i="2"/>
  <c r="YS77" i="2"/>
  <c r="YS68" i="2"/>
  <c r="YS69" i="2"/>
  <c r="YS70" i="2"/>
  <c r="YS78" i="2"/>
  <c r="YS73" i="2"/>
  <c r="YS71" i="2"/>
  <c r="YS72" i="2"/>
  <c r="YS75" i="2"/>
  <c r="YS66" i="2"/>
  <c r="YS60" i="2"/>
  <c r="YS61" i="2"/>
  <c r="YS62" i="2"/>
  <c r="YS76" i="2"/>
  <c r="YS64" i="2"/>
  <c r="YS57" i="2"/>
  <c r="YS59" i="2"/>
  <c r="YS54" i="2"/>
  <c r="YS55" i="2"/>
  <c r="YS63" i="2"/>
  <c r="YS58" i="2"/>
  <c r="YS52" i="2"/>
  <c r="YS48" i="2"/>
  <c r="YS65" i="2"/>
  <c r="YS53" i="2"/>
  <c r="YS51" i="2"/>
  <c r="YS49" i="2"/>
  <c r="YS56" i="2"/>
  <c r="YS43" i="2"/>
  <c r="YS50" i="2"/>
  <c r="YS47" i="2"/>
  <c r="YS45" i="2"/>
  <c r="YS40" i="2"/>
  <c r="YS41" i="2"/>
  <c r="YS44" i="2"/>
  <c r="YS42" i="2"/>
  <c r="YS46" i="2"/>
  <c r="YS34" i="2"/>
  <c r="YS38" i="2"/>
  <c r="YS36" i="2"/>
  <c r="YS39" i="2"/>
  <c r="YY98" i="2"/>
  <c r="YY97" i="2"/>
  <c r="YY95" i="2"/>
  <c r="YY93" i="2"/>
  <c r="YY96" i="2"/>
  <c r="YY94" i="2"/>
  <c r="YY91" i="2"/>
  <c r="YY90" i="2"/>
  <c r="YY92" i="2"/>
  <c r="YY88" i="2"/>
  <c r="YY89" i="2"/>
  <c r="YY87" i="2"/>
  <c r="YY86" i="2"/>
  <c r="YY84" i="2"/>
  <c r="YY85" i="2"/>
  <c r="YY83" i="2"/>
  <c r="YY82" i="2"/>
  <c r="YY80" i="2"/>
  <c r="YY81" i="2"/>
  <c r="YY79" i="2"/>
  <c r="YY78" i="2"/>
  <c r="YY68" i="2"/>
  <c r="YY76" i="2"/>
  <c r="YY69" i="2"/>
  <c r="YY70" i="2"/>
  <c r="YY77" i="2"/>
  <c r="YY73" i="2"/>
  <c r="YY71" i="2"/>
  <c r="YY72" i="2"/>
  <c r="YY66" i="2"/>
  <c r="YY60" i="2"/>
  <c r="YY61" i="2"/>
  <c r="YY62" i="2"/>
  <c r="YY64" i="2"/>
  <c r="YY57" i="2"/>
  <c r="YY75" i="2"/>
  <c r="YY59" i="2"/>
  <c r="YY65" i="2"/>
  <c r="YY54" i="2"/>
  <c r="YY58" i="2"/>
  <c r="YY63" i="2"/>
  <c r="YY56" i="2"/>
  <c r="YY52" i="2"/>
  <c r="YY48" i="2"/>
  <c r="YY55" i="2"/>
  <c r="YY53" i="2"/>
  <c r="YY51" i="2"/>
  <c r="YY49" i="2"/>
  <c r="YY47" i="2"/>
  <c r="YY43" i="2"/>
  <c r="YY50" i="2"/>
  <c r="YY46" i="2"/>
  <c r="YY40" i="2"/>
  <c r="YY45" i="2"/>
  <c r="YY41" i="2"/>
  <c r="YY34" i="2"/>
  <c r="YY44" i="2"/>
  <c r="YY36" i="2"/>
  <c r="YY38" i="2"/>
  <c r="YY42" i="2"/>
  <c r="YY39" i="2"/>
  <c r="ZE98" i="2"/>
  <c r="ZE97" i="2"/>
  <c r="ZE95" i="2"/>
  <c r="ZE96" i="2"/>
  <c r="ZE94" i="2"/>
  <c r="ZE93" i="2"/>
  <c r="ZE92" i="2"/>
  <c r="ZE91" i="2"/>
  <c r="ZE90" i="2"/>
  <c r="ZE89" i="2"/>
  <c r="ZE88" i="2"/>
  <c r="ZE86" i="2"/>
  <c r="ZE84" i="2"/>
  <c r="ZE85" i="2"/>
  <c r="ZE83" i="2"/>
  <c r="ZE82" i="2"/>
  <c r="ZE80" i="2"/>
  <c r="ZE81" i="2"/>
  <c r="ZE79" i="2"/>
  <c r="ZE87" i="2"/>
  <c r="ZE77" i="2"/>
  <c r="ZE68" i="2"/>
  <c r="ZE69" i="2"/>
  <c r="ZE70" i="2"/>
  <c r="ZE78" i="2"/>
  <c r="ZE76" i="2"/>
  <c r="ZE73" i="2"/>
  <c r="ZE71" i="2"/>
  <c r="ZE72" i="2"/>
  <c r="ZE66" i="2"/>
  <c r="ZE60" i="2"/>
  <c r="ZE61" i="2"/>
  <c r="ZE62" i="2"/>
  <c r="ZE75" i="2"/>
  <c r="ZE64" i="2"/>
  <c r="ZE57" i="2"/>
  <c r="ZE59" i="2"/>
  <c r="ZE63" i="2"/>
  <c r="ZE54" i="2"/>
  <c r="ZE56" i="2"/>
  <c r="ZE55" i="2"/>
  <c r="ZE65" i="2"/>
  <c r="ZE52" i="2"/>
  <c r="ZE48" i="2"/>
  <c r="ZE58" i="2"/>
  <c r="ZE53" i="2"/>
  <c r="ZE51" i="2"/>
  <c r="ZE49" i="2"/>
  <c r="ZE43" i="2"/>
  <c r="ZE47" i="2"/>
  <c r="ZE46" i="2"/>
  <c r="ZE50" i="2"/>
  <c r="ZE44" i="2"/>
  <c r="ZE42" i="2"/>
  <c r="ZE40" i="2"/>
  <c r="ZE41" i="2"/>
  <c r="ZE45" i="2"/>
  <c r="ZE34" i="2"/>
  <c r="ZE36" i="2"/>
  <c r="ZE38" i="2"/>
  <c r="ZK98" i="2"/>
  <c r="ZK97" i="2"/>
  <c r="ZK95" i="2"/>
  <c r="ZK96" i="2"/>
  <c r="ZK93" i="2"/>
  <c r="ZK91" i="2"/>
  <c r="ZK94" i="2"/>
  <c r="ZK90" i="2"/>
  <c r="ZK92" i="2"/>
  <c r="ZK88" i="2"/>
  <c r="ZK86" i="2"/>
  <c r="ZK84" i="2"/>
  <c r="ZK89" i="2"/>
  <c r="ZK85" i="2"/>
  <c r="ZK83" i="2"/>
  <c r="ZK82" i="2"/>
  <c r="ZK80" i="2"/>
  <c r="ZK87" i="2"/>
  <c r="ZK81" i="2"/>
  <c r="ZK79" i="2"/>
  <c r="ZK78" i="2"/>
  <c r="ZK68" i="2"/>
  <c r="ZK69" i="2"/>
  <c r="ZK70" i="2"/>
  <c r="ZK77" i="2"/>
  <c r="ZK73" i="2"/>
  <c r="ZK71" i="2"/>
  <c r="ZK72" i="2"/>
  <c r="ZK66" i="2"/>
  <c r="ZK60" i="2"/>
  <c r="ZK76" i="2"/>
  <c r="ZK61" i="2"/>
  <c r="ZK62" i="2"/>
  <c r="ZK75" i="2"/>
  <c r="ZK64" i="2"/>
  <c r="ZK57" i="2"/>
  <c r="ZK59" i="2"/>
  <c r="ZK54" i="2"/>
  <c r="ZK63" i="2"/>
  <c r="ZK65" i="2"/>
  <c r="ZK58" i="2"/>
  <c r="ZK52" i="2"/>
  <c r="ZK48" i="2"/>
  <c r="ZK55" i="2"/>
  <c r="ZK53" i="2"/>
  <c r="ZK51" i="2"/>
  <c r="ZK49" i="2"/>
  <c r="ZK56" i="2"/>
  <c r="ZK43" i="2"/>
  <c r="ZK50" i="2"/>
  <c r="ZK47" i="2"/>
  <c r="ZK40" i="2"/>
  <c r="ZK46" i="2"/>
  <c r="ZK41" i="2"/>
  <c r="ZK45" i="2"/>
  <c r="ZK34" i="2"/>
  <c r="ZK42" i="2"/>
  <c r="ZK36" i="2"/>
  <c r="ZK39" i="2"/>
  <c r="ZK44" i="2"/>
  <c r="ZK38" i="2"/>
  <c r="ZQ98" i="2"/>
  <c r="ZQ97" i="2"/>
  <c r="ZQ95" i="2"/>
  <c r="ZQ93" i="2"/>
  <c r="ZQ94" i="2"/>
  <c r="ZQ91" i="2"/>
  <c r="ZQ90" i="2"/>
  <c r="ZQ96" i="2"/>
  <c r="ZQ89" i="2"/>
  <c r="ZQ88" i="2"/>
  <c r="ZQ86" i="2"/>
  <c r="ZQ92" i="2"/>
  <c r="ZQ87" i="2"/>
  <c r="ZQ84" i="2"/>
  <c r="ZQ85" i="2"/>
  <c r="ZQ83" i="2"/>
  <c r="ZQ82" i="2"/>
  <c r="ZQ80" i="2"/>
  <c r="ZQ81" i="2"/>
  <c r="ZQ79" i="2"/>
  <c r="ZQ77" i="2"/>
  <c r="ZQ68" i="2"/>
  <c r="ZQ76" i="2"/>
  <c r="ZQ69" i="2"/>
  <c r="ZQ70" i="2"/>
  <c r="ZQ78" i="2"/>
  <c r="ZQ73" i="2"/>
  <c r="ZQ71" i="2"/>
  <c r="ZQ72" i="2"/>
  <c r="ZQ66" i="2"/>
  <c r="ZQ60" i="2"/>
  <c r="ZQ61" i="2"/>
  <c r="ZQ75" i="2"/>
  <c r="ZQ62" i="2"/>
  <c r="ZQ64" i="2"/>
  <c r="ZQ57" i="2"/>
  <c r="ZQ59" i="2"/>
  <c r="ZQ65" i="2"/>
  <c r="ZQ54" i="2"/>
  <c r="ZQ58" i="2"/>
  <c r="ZQ55" i="2"/>
  <c r="ZQ56" i="2"/>
  <c r="ZQ52" i="2"/>
  <c r="ZQ48" i="2"/>
  <c r="ZQ53" i="2"/>
  <c r="ZQ51" i="2"/>
  <c r="ZQ49" i="2"/>
  <c r="ZQ63" i="2"/>
  <c r="ZQ43" i="2"/>
  <c r="ZQ47" i="2"/>
  <c r="ZQ46" i="2"/>
  <c r="ZQ45" i="2"/>
  <c r="ZQ44" i="2"/>
  <c r="ZQ42" i="2"/>
  <c r="ZQ40" i="2"/>
  <c r="ZQ41" i="2"/>
  <c r="ZQ50" i="2"/>
  <c r="ZQ38" i="2"/>
  <c r="ZQ34" i="2"/>
  <c r="ZQ36" i="2"/>
  <c r="ZQ39" i="2"/>
  <c r="ZW98" i="2"/>
  <c r="ZW97" i="2"/>
  <c r="ZW95" i="2"/>
  <c r="ZW94" i="2"/>
  <c r="ZW93" i="2"/>
  <c r="ZW92" i="2"/>
  <c r="ZW91" i="2"/>
  <c r="ZW96" i="2"/>
  <c r="ZW90" i="2"/>
  <c r="ZW89" i="2"/>
  <c r="ZW88" i="2"/>
  <c r="ZW86" i="2"/>
  <c r="ZW84" i="2"/>
  <c r="ZW85" i="2"/>
  <c r="ZW83" i="2"/>
  <c r="ZW87" i="2"/>
  <c r="ZW82" i="2"/>
  <c r="ZW80" i="2"/>
  <c r="ZW81" i="2"/>
  <c r="ZW79" i="2"/>
  <c r="ZW78" i="2"/>
  <c r="ZW68" i="2"/>
  <c r="ZW69" i="2"/>
  <c r="ZW70" i="2"/>
  <c r="ZW77" i="2"/>
  <c r="ZW76" i="2"/>
  <c r="ZW73" i="2"/>
  <c r="ZW71" i="2"/>
  <c r="ZW72" i="2"/>
  <c r="ZW66" i="2"/>
  <c r="ZW60" i="2"/>
  <c r="ZW75" i="2"/>
  <c r="ZW61" i="2"/>
  <c r="ZW62" i="2"/>
  <c r="ZW64" i="2"/>
  <c r="ZW57" i="2"/>
  <c r="ZW59" i="2"/>
  <c r="ZW63" i="2"/>
  <c r="ZW54" i="2"/>
  <c r="ZW65" i="2"/>
  <c r="ZW56" i="2"/>
  <c r="ZW52" i="2"/>
  <c r="ZW48" i="2"/>
  <c r="ZW58" i="2"/>
  <c r="ZW55" i="2"/>
  <c r="ZW53" i="2"/>
  <c r="ZW51" i="2"/>
  <c r="ZW49" i="2"/>
  <c r="ZW47" i="2"/>
  <c r="ZW43" i="2"/>
  <c r="ZW50" i="2"/>
  <c r="ZW46" i="2"/>
  <c r="ZW40" i="2"/>
  <c r="ZW44" i="2"/>
  <c r="ZW42" i="2"/>
  <c r="ZW41" i="2"/>
  <c r="ZW34" i="2"/>
  <c r="ZW45" i="2"/>
  <c r="ZW36" i="2"/>
  <c r="AAC98" i="2"/>
  <c r="AAC97" i="2"/>
  <c r="AAC95" i="2"/>
  <c r="AAC96" i="2"/>
  <c r="AAC93" i="2"/>
  <c r="AAC92" i="2"/>
  <c r="AAC94" i="2"/>
  <c r="AAC91" i="2"/>
  <c r="AAC90" i="2"/>
  <c r="AAC89" i="2"/>
  <c r="AAC88" i="2"/>
  <c r="AAC86" i="2"/>
  <c r="AAC84" i="2"/>
  <c r="AAC85" i="2"/>
  <c r="AAC83" i="2"/>
  <c r="AAC82" i="2"/>
  <c r="AAC80" i="2"/>
  <c r="AAC81" i="2"/>
  <c r="AAC79" i="2"/>
  <c r="AAC87" i="2"/>
  <c r="AAC77" i="2"/>
  <c r="AAC68" i="2"/>
  <c r="AAC69" i="2"/>
  <c r="AAC70" i="2"/>
  <c r="AAC78" i="2"/>
  <c r="AAC73" i="2"/>
  <c r="AAC71" i="2"/>
  <c r="AAC72" i="2"/>
  <c r="AAC75" i="2"/>
  <c r="AAC66" i="2"/>
  <c r="AAC60" i="2"/>
  <c r="AAC61" i="2"/>
  <c r="AAC62" i="2"/>
  <c r="AAC64" i="2"/>
  <c r="AAC57" i="2"/>
  <c r="AAC59" i="2"/>
  <c r="AAC54" i="2"/>
  <c r="AAC65" i="2"/>
  <c r="AAC55" i="2"/>
  <c r="AAC58" i="2"/>
  <c r="AAC52" i="2"/>
  <c r="AAC48" i="2"/>
  <c r="AAC76" i="2"/>
  <c r="AAC63" i="2"/>
  <c r="AAC53" i="2"/>
  <c r="AAC51" i="2"/>
  <c r="AAC49" i="2"/>
  <c r="AAC43" i="2"/>
  <c r="AAC56" i="2"/>
  <c r="AAC50" i="2"/>
  <c r="AAC46" i="2"/>
  <c r="AAC45" i="2"/>
  <c r="AAC40" i="2"/>
  <c r="AAC41" i="2"/>
  <c r="AAC44" i="2"/>
  <c r="AAC42" i="2"/>
  <c r="AAC47" i="2"/>
  <c r="AAC34" i="2"/>
  <c r="AAC38" i="2"/>
  <c r="AAC36" i="2"/>
  <c r="AAC39" i="2"/>
  <c r="AAI98" i="2"/>
  <c r="AAI97" i="2"/>
  <c r="AAI95" i="2"/>
  <c r="AAI93" i="2"/>
  <c r="AAI94" i="2"/>
  <c r="AAI92" i="2"/>
  <c r="AAI96" i="2"/>
  <c r="AAI91" i="2"/>
  <c r="AAI90" i="2"/>
  <c r="AAI88" i="2"/>
  <c r="AAI89" i="2"/>
  <c r="AAI87" i="2"/>
  <c r="AAI86" i="2"/>
  <c r="AAI84" i="2"/>
  <c r="AAI85" i="2"/>
  <c r="AAI83" i="2"/>
  <c r="AAI82" i="2"/>
  <c r="AAI80" i="2"/>
  <c r="AAI81" i="2"/>
  <c r="AAI79" i="2"/>
  <c r="AAI78" i="2"/>
  <c r="AAI68" i="2"/>
  <c r="AAI76" i="2"/>
  <c r="AAI69" i="2"/>
  <c r="AAI70" i="2"/>
  <c r="AAI77" i="2"/>
  <c r="AAI73" i="2"/>
  <c r="AAI71" i="2"/>
  <c r="AAI72" i="2"/>
  <c r="AAI66" i="2"/>
  <c r="AAI60" i="2"/>
  <c r="AAI61" i="2"/>
  <c r="AAI62" i="2"/>
  <c r="AAI64" i="2"/>
  <c r="AAI57" i="2"/>
  <c r="AAI59" i="2"/>
  <c r="AAI65" i="2"/>
  <c r="AAI54" i="2"/>
  <c r="AAI58" i="2"/>
  <c r="AAI63" i="2"/>
  <c r="AAI56" i="2"/>
  <c r="AAI52" i="2"/>
  <c r="AAI48" i="2"/>
  <c r="AAI55" i="2"/>
  <c r="AAI53" i="2"/>
  <c r="AAI51" i="2"/>
  <c r="AAI49" i="2"/>
  <c r="AAI47" i="2"/>
  <c r="AAI43" i="2"/>
  <c r="AAI75" i="2"/>
  <c r="AAI50" i="2"/>
  <c r="AAI46" i="2"/>
  <c r="AAI40" i="2"/>
  <c r="AAI45" i="2"/>
  <c r="AAI41" i="2"/>
  <c r="AAI42" i="2"/>
  <c r="AAI34" i="2"/>
  <c r="AAI36" i="2"/>
  <c r="AAI44" i="2"/>
  <c r="AAI38" i="2"/>
  <c r="AAI39" i="2"/>
  <c r="AAO98" i="2"/>
  <c r="AAO97" i="2"/>
  <c r="AAO95" i="2"/>
  <c r="AAO94" i="2"/>
  <c r="AAO93" i="2"/>
  <c r="AAO92" i="2"/>
  <c r="AAO96" i="2"/>
  <c r="AAO91" i="2"/>
  <c r="AAO90" i="2"/>
  <c r="AAO89" i="2"/>
  <c r="AAO86" i="2"/>
  <c r="AAO84" i="2"/>
  <c r="AAO88" i="2"/>
  <c r="AAO83" i="2"/>
  <c r="AAO82" i="2"/>
  <c r="AAO80" i="2"/>
  <c r="AAO85" i="2"/>
  <c r="AAO81" i="2"/>
  <c r="AAO79" i="2"/>
  <c r="AAO87" i="2"/>
  <c r="AAO77" i="2"/>
  <c r="AAO68" i="2"/>
  <c r="AAO69" i="2"/>
  <c r="AAO70" i="2"/>
  <c r="AAO78" i="2"/>
  <c r="AAO76" i="2"/>
  <c r="AAO73" i="2"/>
  <c r="AAO71" i="2"/>
  <c r="AAO72" i="2"/>
  <c r="AAO66" i="2"/>
  <c r="AAO60" i="2"/>
  <c r="AAO61" i="2"/>
  <c r="AAO62" i="2"/>
  <c r="AAO75" i="2"/>
  <c r="AAO64" i="2"/>
  <c r="AAO57" i="2"/>
  <c r="AAO59" i="2"/>
  <c r="AAO63" i="2"/>
  <c r="AAO54" i="2"/>
  <c r="AAO56" i="2"/>
  <c r="AAO55" i="2"/>
  <c r="AAO52" i="2"/>
  <c r="AAO48" i="2"/>
  <c r="AAO58" i="2"/>
  <c r="AAO53" i="2"/>
  <c r="AAO51" i="2"/>
  <c r="AAO49" i="2"/>
  <c r="AAO43" i="2"/>
  <c r="AAO65" i="2"/>
  <c r="AAO46" i="2"/>
  <c r="AAO50" i="2"/>
  <c r="AAO47" i="2"/>
  <c r="AAO44" i="2"/>
  <c r="AAO42" i="2"/>
  <c r="AAO40" i="2"/>
  <c r="AAO41" i="2"/>
  <c r="AAO45" i="2"/>
  <c r="AAO34" i="2"/>
  <c r="AAO36" i="2"/>
  <c r="AAO38" i="2"/>
  <c r="AAU98" i="2"/>
  <c r="AAU97" i="2"/>
  <c r="AAU95" i="2"/>
  <c r="AAU96" i="2"/>
  <c r="AAU93" i="2"/>
  <c r="AAU94" i="2"/>
  <c r="AAU92" i="2"/>
  <c r="AAU91" i="2"/>
  <c r="AAU90" i="2"/>
  <c r="AAU88" i="2"/>
  <c r="AAU85" i="2"/>
  <c r="AAU86" i="2"/>
  <c r="AAU84" i="2"/>
  <c r="AAU89" i="2"/>
  <c r="AAU83" i="2"/>
  <c r="AAU82" i="2"/>
  <c r="AAU80" i="2"/>
  <c r="AAU81" i="2"/>
  <c r="AAU79" i="2"/>
  <c r="AAU87" i="2"/>
  <c r="AAU78" i="2"/>
  <c r="AAU68" i="2"/>
  <c r="AAU69" i="2"/>
  <c r="AAU70" i="2"/>
  <c r="AAU77" i="2"/>
  <c r="AAU73" i="2"/>
  <c r="AAU71" i="2"/>
  <c r="AAU72" i="2"/>
  <c r="AAU66" i="2"/>
  <c r="AAU60" i="2"/>
  <c r="AAU61" i="2"/>
  <c r="AAU62" i="2"/>
  <c r="AAU76" i="2"/>
  <c r="AAU75" i="2"/>
  <c r="AAU64" i="2"/>
  <c r="AAU57" i="2"/>
  <c r="AAU59" i="2"/>
  <c r="AAU54" i="2"/>
  <c r="AAU63" i="2"/>
  <c r="AAU58" i="2"/>
  <c r="AAU52" i="2"/>
  <c r="AAU48" i="2"/>
  <c r="AAU65" i="2"/>
  <c r="AAU55" i="2"/>
  <c r="AAU53" i="2"/>
  <c r="AAU51" i="2"/>
  <c r="AAU49" i="2"/>
  <c r="AAU56" i="2"/>
  <c r="AAU43" i="2"/>
  <c r="AAU50" i="2"/>
  <c r="AAU40" i="2"/>
  <c r="AAU41" i="2"/>
  <c r="AAU47" i="2"/>
  <c r="AAU46" i="2"/>
  <c r="AAU45" i="2"/>
  <c r="AAU44" i="2"/>
  <c r="AAU34" i="2"/>
  <c r="AAU36" i="2"/>
  <c r="AAU42" i="2"/>
  <c r="AAU39" i="2"/>
  <c r="AAU38" i="2"/>
  <c r="ABA98" i="2"/>
  <c r="ABA97" i="2"/>
  <c r="ABA95" i="2"/>
  <c r="ABA93" i="2"/>
  <c r="ABA96" i="2"/>
  <c r="ABA92" i="2"/>
  <c r="ABA94" i="2"/>
  <c r="ABA91" i="2"/>
  <c r="ABA90" i="2"/>
  <c r="ABA89" i="2"/>
  <c r="ABA88" i="2"/>
  <c r="ABA86" i="2"/>
  <c r="ABA87" i="2"/>
  <c r="ABA84" i="2"/>
  <c r="ABA83" i="2"/>
  <c r="ABA82" i="2"/>
  <c r="ABA80" i="2"/>
  <c r="ABA81" i="2"/>
  <c r="ABA79" i="2"/>
  <c r="ABA85" i="2"/>
  <c r="ABA77" i="2"/>
  <c r="ABA68" i="2"/>
  <c r="ABA76" i="2"/>
  <c r="ABA69" i="2"/>
  <c r="ABA70" i="2"/>
  <c r="ABA78" i="2"/>
  <c r="ABA73" i="2"/>
  <c r="ABA71" i="2"/>
  <c r="ABA72" i="2"/>
  <c r="ABA66" i="2"/>
  <c r="ABA60" i="2"/>
  <c r="ABA61" i="2"/>
  <c r="ABA75" i="2"/>
  <c r="ABA62" i="2"/>
  <c r="ABA64" i="2"/>
  <c r="ABA57" i="2"/>
  <c r="ABA59" i="2"/>
  <c r="ABA65" i="2"/>
  <c r="ABA54" i="2"/>
  <c r="ABA58" i="2"/>
  <c r="ABA63" i="2"/>
  <c r="ABA55" i="2"/>
  <c r="ABA56" i="2"/>
  <c r="ABA52" i="2"/>
  <c r="ABA48" i="2"/>
  <c r="ABA53" i="2"/>
  <c r="ABA51" i="2"/>
  <c r="ABA49" i="2"/>
  <c r="ABA43" i="2"/>
  <c r="ABA47" i="2"/>
  <c r="ABA46" i="2"/>
  <c r="ABA45" i="2"/>
  <c r="ABA50" i="2"/>
  <c r="ABA44" i="2"/>
  <c r="ABA42" i="2"/>
  <c r="ABA40" i="2"/>
  <c r="ABA41" i="2"/>
  <c r="ABA38" i="2"/>
  <c r="ABA34" i="2"/>
  <c r="ABA36" i="2"/>
  <c r="ABA39" i="2"/>
  <c r="ABG98" i="2"/>
  <c r="ABG97" i="2"/>
  <c r="ABG95" i="2"/>
  <c r="ABG96" i="2"/>
  <c r="ABG94" i="2"/>
  <c r="ABG93" i="2"/>
  <c r="ABG92" i="2"/>
  <c r="ABG91" i="2"/>
  <c r="ABG90" i="2"/>
  <c r="ABG88" i="2"/>
  <c r="ABG89" i="2"/>
  <c r="ABG85" i="2"/>
  <c r="ABG86" i="2"/>
  <c r="ABG84" i="2"/>
  <c r="ABG83" i="2"/>
  <c r="ABG82" i="2"/>
  <c r="ABG80" i="2"/>
  <c r="ABG81" i="2"/>
  <c r="ABG79" i="2"/>
  <c r="ABG87" i="2"/>
  <c r="ABG78" i="2"/>
  <c r="ABG68" i="2"/>
  <c r="ABG69" i="2"/>
  <c r="ABG70" i="2"/>
  <c r="ABG77" i="2"/>
  <c r="ABG76" i="2"/>
  <c r="ABG73" i="2"/>
  <c r="ABG71" i="2"/>
  <c r="ABG72" i="2"/>
  <c r="ABG66" i="2"/>
  <c r="ABG60" i="2"/>
  <c r="ABG75" i="2"/>
  <c r="ABG61" i="2"/>
  <c r="ABG62" i="2"/>
  <c r="ABG64" i="2"/>
  <c r="ABG57" i="2"/>
  <c r="ABG59" i="2"/>
  <c r="ABG63" i="2"/>
  <c r="ABG54" i="2"/>
  <c r="ABG56" i="2"/>
  <c r="ABG65" i="2"/>
  <c r="ABG52" i="2"/>
  <c r="ABG48" i="2"/>
  <c r="ABG58" i="2"/>
  <c r="ABG55" i="2"/>
  <c r="ABG53" i="2"/>
  <c r="ABG51" i="2"/>
  <c r="ABG49" i="2"/>
  <c r="ABG47" i="2"/>
  <c r="ABG43" i="2"/>
  <c r="ABG50" i="2"/>
  <c r="ABG46" i="2"/>
  <c r="ABG45" i="2"/>
  <c r="ABG40" i="2"/>
  <c r="ABG44" i="2"/>
  <c r="ABG42" i="2"/>
  <c r="ABG41" i="2"/>
  <c r="ABG34" i="2"/>
  <c r="ABG36" i="2"/>
  <c r="ABM98" i="2"/>
  <c r="ABM97" i="2"/>
  <c r="ABM95" i="2"/>
  <c r="ABM96" i="2"/>
  <c r="ABM93" i="2"/>
  <c r="ABM92" i="2"/>
  <c r="ABM94" i="2"/>
  <c r="ABM91" i="2"/>
  <c r="ABM90" i="2"/>
  <c r="ABM89" i="2"/>
  <c r="ABM88" i="2"/>
  <c r="ABM86" i="2"/>
  <c r="ABM84" i="2"/>
  <c r="ABM83" i="2"/>
  <c r="ABM82" i="2"/>
  <c r="ABM80" i="2"/>
  <c r="ABM87" i="2"/>
  <c r="ABM81" i="2"/>
  <c r="ABM79" i="2"/>
  <c r="ABM85" i="2"/>
  <c r="ABM77" i="2"/>
  <c r="ABM68" i="2"/>
  <c r="ABM69" i="2"/>
  <c r="ABM70" i="2"/>
  <c r="ABM78" i="2"/>
  <c r="ABM73" i="2"/>
  <c r="ABM71" i="2"/>
  <c r="ABM72" i="2"/>
  <c r="ABM75" i="2"/>
  <c r="ABM66" i="2"/>
  <c r="ABM60" i="2"/>
  <c r="ABM76" i="2"/>
  <c r="ABM61" i="2"/>
  <c r="ABM62" i="2"/>
  <c r="ABM64" i="2"/>
  <c r="ABM57" i="2"/>
  <c r="ABM59" i="2"/>
  <c r="ABM54" i="2"/>
  <c r="ABM63" i="2"/>
  <c r="ABM55" i="2"/>
  <c r="ABM65" i="2"/>
  <c r="ABM58" i="2"/>
  <c r="ABM52" i="2"/>
  <c r="ABM48" i="2"/>
  <c r="ABM53" i="2"/>
  <c r="ABM51" i="2"/>
  <c r="ABM49" i="2"/>
  <c r="ABM56" i="2"/>
  <c r="ABM43" i="2"/>
  <c r="ABM50" i="2"/>
  <c r="ABM40" i="2"/>
  <c r="ABM46" i="2"/>
  <c r="ABM45" i="2"/>
  <c r="ABM41" i="2"/>
  <c r="ABM47" i="2"/>
  <c r="ABM44" i="2"/>
  <c r="ABM42" i="2"/>
  <c r="ABM34" i="2"/>
  <c r="ABM38" i="2"/>
  <c r="ABM36" i="2"/>
  <c r="ABM39" i="2"/>
  <c r="ABM37" i="2"/>
  <c r="ABS98" i="2"/>
  <c r="ABS97" i="2"/>
  <c r="ABS95" i="2"/>
  <c r="ABS93" i="2"/>
  <c r="ABS94" i="2"/>
  <c r="ABS96" i="2"/>
  <c r="ABS92" i="2"/>
  <c r="ABS91" i="2"/>
  <c r="ABS90" i="2"/>
  <c r="ABS88" i="2"/>
  <c r="ABS89" i="2"/>
  <c r="ABS85" i="2"/>
  <c r="ABS87" i="2"/>
  <c r="ABS86" i="2"/>
  <c r="ABS84" i="2"/>
  <c r="ABS83" i="2"/>
  <c r="ABS82" i="2"/>
  <c r="ABS80" i="2"/>
  <c r="ABS81" i="2"/>
  <c r="ABS79" i="2"/>
  <c r="ABS78" i="2"/>
  <c r="ABS68" i="2"/>
  <c r="ABS76" i="2"/>
  <c r="ABS69" i="2"/>
  <c r="ABS70" i="2"/>
  <c r="ABS77" i="2"/>
  <c r="ABS73" i="2"/>
  <c r="ABS71" i="2"/>
  <c r="ABS72" i="2"/>
  <c r="ABS66" i="2"/>
  <c r="ABS60" i="2"/>
  <c r="ABS61" i="2"/>
  <c r="ABS62" i="2"/>
  <c r="ABS64" i="2"/>
  <c r="ABS75" i="2"/>
  <c r="ABS57" i="2"/>
  <c r="ABS59" i="2"/>
  <c r="ABS53" i="2"/>
  <c r="ABS65" i="2"/>
  <c r="ABS54" i="2"/>
  <c r="ABS58" i="2"/>
  <c r="ABS56" i="2"/>
  <c r="ABS52" i="2"/>
  <c r="ABS48" i="2"/>
  <c r="ABS55" i="2"/>
  <c r="ABS51" i="2"/>
  <c r="ABS49" i="2"/>
  <c r="ABS63" i="2"/>
  <c r="ABS47" i="2"/>
  <c r="ABS43" i="2"/>
  <c r="ABS50" i="2"/>
  <c r="ABS46" i="2"/>
  <c r="ABS40" i="2"/>
  <c r="ABS41" i="2"/>
  <c r="ABS45" i="2"/>
  <c r="ABS34" i="2"/>
  <c r="ABS42" i="2"/>
  <c r="ABS36" i="2"/>
  <c r="ABS38" i="2"/>
  <c r="ABS44" i="2"/>
  <c r="ABS39" i="2"/>
  <c r="ABS37" i="2"/>
  <c r="ABY98" i="2"/>
  <c r="ABY97" i="2"/>
  <c r="ABY95" i="2"/>
  <c r="ABY94" i="2"/>
  <c r="ABY93" i="2"/>
  <c r="ABY92" i="2"/>
  <c r="ABY96" i="2"/>
  <c r="ABY91" i="2"/>
  <c r="ABY90" i="2"/>
  <c r="ABY89" i="2"/>
  <c r="ABY86" i="2"/>
  <c r="ABY88" i="2"/>
  <c r="ABY84" i="2"/>
  <c r="ABY83" i="2"/>
  <c r="ABY87" i="2"/>
  <c r="ABY82" i="2"/>
  <c r="ABY80" i="2"/>
  <c r="ABY85" i="2"/>
  <c r="ABY81" i="2"/>
  <c r="ABY79" i="2"/>
  <c r="ABY77" i="2"/>
  <c r="ABY68" i="2"/>
  <c r="ABY69" i="2"/>
  <c r="ABY70" i="2"/>
  <c r="ABY78" i="2"/>
  <c r="ABY76" i="2"/>
  <c r="ABY73" i="2"/>
  <c r="ABY71" i="2"/>
  <c r="ABY72" i="2"/>
  <c r="ABY66" i="2"/>
  <c r="ABY60" i="2"/>
  <c r="ABY61" i="2"/>
  <c r="ABY62" i="2"/>
  <c r="ABY75" i="2"/>
  <c r="ABY64" i="2"/>
  <c r="ABY57" i="2"/>
  <c r="ABY59" i="2"/>
  <c r="ABY53" i="2"/>
  <c r="ABY63" i="2"/>
  <c r="ABY54" i="2"/>
  <c r="ABY65" i="2"/>
  <c r="ABY56" i="2"/>
  <c r="ABY55" i="2"/>
  <c r="ABY52" i="2"/>
  <c r="Z52" i="2" s="1"/>
  <c r="AC52" i="2" s="1"/>
  <c r="ABY48" i="2"/>
  <c r="ABY58" i="2"/>
  <c r="ABY51" i="2"/>
  <c r="ABY49" i="2"/>
  <c r="ABY43" i="2"/>
  <c r="ABY46" i="2"/>
  <c r="ABY50" i="2"/>
  <c r="ABY44" i="2"/>
  <c r="ABY42" i="2"/>
  <c r="ABY40" i="2"/>
  <c r="ABY41" i="2"/>
  <c r="ABY47" i="2"/>
  <c r="ABY37" i="2"/>
  <c r="ABY34" i="2"/>
  <c r="ABY45" i="2"/>
  <c r="ABY36" i="2"/>
  <c r="ABY38" i="2"/>
  <c r="ACE98" i="2"/>
  <c r="ACE97" i="2"/>
  <c r="ACE95" i="2"/>
  <c r="ACE96" i="2"/>
  <c r="ACE93" i="2"/>
  <c r="ACE92" i="2"/>
  <c r="ACE91" i="2"/>
  <c r="ACE94" i="2"/>
  <c r="ACE90" i="2"/>
  <c r="ACE88" i="2"/>
  <c r="ACE85" i="2"/>
  <c r="ACE86" i="2"/>
  <c r="ACE84" i="2"/>
  <c r="ACE89" i="2"/>
  <c r="ACE83" i="2"/>
  <c r="ACE82" i="2"/>
  <c r="ACE80" i="2"/>
  <c r="ACE81" i="2"/>
  <c r="ACE79" i="2"/>
  <c r="ACE87" i="2"/>
  <c r="ACE78" i="2"/>
  <c r="ACE68" i="2"/>
  <c r="ACE69" i="2"/>
  <c r="ACE70" i="2"/>
  <c r="ACE77" i="2"/>
  <c r="ACE73" i="2"/>
  <c r="ACE71" i="2"/>
  <c r="ACE72" i="2"/>
  <c r="ACE66" i="2"/>
  <c r="ACE60" i="2"/>
  <c r="ACE61" i="2"/>
  <c r="ACE62" i="2"/>
  <c r="ACE75" i="2"/>
  <c r="ACE64" i="2"/>
  <c r="ACE57" i="2"/>
  <c r="ACE59" i="2"/>
  <c r="ACE53" i="2"/>
  <c r="ACE54" i="2"/>
  <c r="ACE76" i="2"/>
  <c r="ACE65" i="2"/>
  <c r="ACE58" i="2"/>
  <c r="ACE52" i="2"/>
  <c r="ACE48" i="2"/>
  <c r="ACE63" i="2"/>
  <c r="ACE55" i="2"/>
  <c r="ACE51" i="2"/>
  <c r="ACE49" i="2"/>
  <c r="ACE43" i="2"/>
  <c r="ACE56" i="2"/>
  <c r="ACE50" i="2"/>
  <c r="ACE46" i="2"/>
  <c r="ACE40" i="2"/>
  <c r="ACE47" i="2"/>
  <c r="ACE45" i="2"/>
  <c r="ACE41" i="2"/>
  <c r="ACE34" i="2"/>
  <c r="ACE44" i="2"/>
  <c r="ACE36" i="2"/>
  <c r="ACE39" i="2"/>
  <c r="ACE42" i="2"/>
  <c r="ACE38" i="2"/>
  <c r="ACK98" i="2"/>
  <c r="ACK97" i="2"/>
  <c r="ACK95" i="2"/>
  <c r="ACK93" i="2"/>
  <c r="ACK92" i="2"/>
  <c r="ACK96" i="2"/>
  <c r="ACK91" i="2"/>
  <c r="ACK90" i="2"/>
  <c r="ACK94" i="2"/>
  <c r="ACK89" i="2"/>
  <c r="ACK88" i="2"/>
  <c r="ACK86" i="2"/>
  <c r="ACK87" i="2"/>
  <c r="ACK84" i="2"/>
  <c r="ACK83" i="2"/>
  <c r="ACK82" i="2"/>
  <c r="ACK80" i="2"/>
  <c r="ACK81" i="2"/>
  <c r="ACK79" i="2"/>
  <c r="ACK85" i="2"/>
  <c r="ACK77" i="2"/>
  <c r="ACK68" i="2"/>
  <c r="ACK76" i="2"/>
  <c r="ACK69" i="2"/>
  <c r="ACK70" i="2"/>
  <c r="ACK78" i="2"/>
  <c r="ACK73" i="2"/>
  <c r="ACK71" i="2"/>
  <c r="ACK72" i="2"/>
  <c r="ACK66" i="2"/>
  <c r="ACK60" i="2"/>
  <c r="ACK61" i="2"/>
  <c r="ACK75" i="2"/>
  <c r="ACK62" i="2"/>
  <c r="ACK64" i="2"/>
  <c r="ACK57" i="2"/>
  <c r="ACK59" i="2"/>
  <c r="ACK53" i="2"/>
  <c r="ACK65" i="2"/>
  <c r="ACK54" i="2"/>
  <c r="ACK58" i="2"/>
  <c r="ACK55" i="2"/>
  <c r="ACK63" i="2"/>
  <c r="ACK56" i="2"/>
  <c r="ACK52" i="2"/>
  <c r="ACK48" i="2"/>
  <c r="ACK51" i="2"/>
  <c r="ACK49" i="2"/>
  <c r="ACK43" i="2"/>
  <c r="ACK46" i="2"/>
  <c r="ACK47" i="2"/>
  <c r="ACK44" i="2"/>
  <c r="ACK42" i="2"/>
  <c r="ACK40" i="2"/>
  <c r="ACK50" i="2"/>
  <c r="ACK41" i="2"/>
  <c r="ACK45" i="2"/>
  <c r="ACK38" i="2"/>
  <c r="ACK34" i="2"/>
  <c r="ACK37" i="2"/>
  <c r="ACK36" i="2"/>
  <c r="ACK39" i="2"/>
  <c r="ACQ98" i="2"/>
  <c r="ACQ97" i="2"/>
  <c r="ACQ95" i="2"/>
  <c r="ACQ94" i="2"/>
  <c r="ACQ93" i="2"/>
  <c r="ACQ92" i="2"/>
  <c r="ACQ91" i="2"/>
  <c r="ACQ90" i="2"/>
  <c r="ACQ96" i="2"/>
  <c r="ACQ89" i="2"/>
  <c r="ACQ85" i="2"/>
  <c r="ACQ86" i="2"/>
  <c r="ACQ84" i="2"/>
  <c r="ACQ88" i="2"/>
  <c r="ACQ83" i="2"/>
  <c r="ACQ82" i="2"/>
  <c r="ACQ80" i="2"/>
  <c r="ACQ81" i="2"/>
  <c r="ACQ79" i="2"/>
  <c r="ACQ87" i="2"/>
  <c r="ACQ78" i="2"/>
  <c r="ACQ68" i="2"/>
  <c r="ACQ69" i="2"/>
  <c r="ACQ70" i="2"/>
  <c r="ACQ77" i="2"/>
  <c r="ACQ76" i="2"/>
  <c r="ACQ73" i="2"/>
  <c r="ACQ71" i="2"/>
  <c r="ACQ72" i="2"/>
  <c r="ACQ66" i="2"/>
  <c r="ACQ60" i="2"/>
  <c r="ACQ75" i="2"/>
  <c r="ACQ61" i="2"/>
  <c r="ACQ62" i="2"/>
  <c r="ACQ64" i="2"/>
  <c r="ACQ57" i="2"/>
  <c r="ACQ59" i="2"/>
  <c r="ACQ53" i="2"/>
  <c r="ACQ63" i="2"/>
  <c r="ACQ54" i="2"/>
  <c r="ACQ56" i="2"/>
  <c r="ACQ52" i="2"/>
  <c r="ACQ48" i="2"/>
  <c r="ACQ58" i="2"/>
  <c r="ACQ55" i="2"/>
  <c r="ACQ51" i="2"/>
  <c r="Z51" i="2" s="1"/>
  <c r="AC51" i="2" s="1"/>
  <c r="ACQ49" i="2"/>
  <c r="ACQ47" i="2"/>
  <c r="ACQ43" i="2"/>
  <c r="ACQ65" i="2"/>
  <c r="ACQ50" i="2"/>
  <c r="ACQ46" i="2"/>
  <c r="ACQ45" i="2"/>
  <c r="ACQ40" i="2"/>
  <c r="ACQ44" i="2"/>
  <c r="ACQ42" i="2"/>
  <c r="ACQ41" i="2"/>
  <c r="ACQ34" i="2"/>
  <c r="ACQ36" i="2"/>
  <c r="ACW98" i="2"/>
  <c r="ACW97" i="2"/>
  <c r="ACW95" i="2"/>
  <c r="ACW96" i="2"/>
  <c r="ACW93" i="2"/>
  <c r="ACW92" i="2"/>
  <c r="ACW91" i="2"/>
  <c r="ACW90" i="2"/>
  <c r="ACW94" i="2"/>
  <c r="ACW89" i="2"/>
  <c r="ACW88" i="2"/>
  <c r="ACW86" i="2"/>
  <c r="ACW84" i="2"/>
  <c r="ACW83" i="2"/>
  <c r="ACW82" i="2"/>
  <c r="ACW80" i="2"/>
  <c r="ACW81" i="2"/>
  <c r="ACW79" i="2"/>
  <c r="ACW87" i="2"/>
  <c r="ACW85" i="2"/>
  <c r="ACW77" i="2"/>
  <c r="ACW68" i="2"/>
  <c r="ACW69" i="2"/>
  <c r="ACW70" i="2"/>
  <c r="ACW78" i="2"/>
  <c r="ACW73" i="2"/>
  <c r="ACW71" i="2"/>
  <c r="ACW72" i="2"/>
  <c r="ACW75" i="2"/>
  <c r="ACW66" i="2"/>
  <c r="ACW60" i="2"/>
  <c r="ACW61" i="2"/>
  <c r="ACW62" i="2"/>
  <c r="ACW76" i="2"/>
  <c r="ACW64" i="2"/>
  <c r="ACW57" i="2"/>
  <c r="ACW59" i="2"/>
  <c r="ACW53" i="2"/>
  <c r="ACW54" i="2"/>
  <c r="ACW55" i="2"/>
  <c r="ACW63" i="2"/>
  <c r="ACW58" i="2"/>
  <c r="ACW52" i="2"/>
  <c r="ACW48" i="2"/>
  <c r="ACW65" i="2"/>
  <c r="ACW51" i="2"/>
  <c r="ACW49" i="2"/>
  <c r="ACW56" i="2"/>
  <c r="ACW43" i="2"/>
  <c r="ACW50" i="2"/>
  <c r="ACW47" i="2"/>
  <c r="ACW45" i="2"/>
  <c r="ACW40" i="2"/>
  <c r="ACW41" i="2"/>
  <c r="ACW44" i="2"/>
  <c r="ACW42" i="2"/>
  <c r="ACW46" i="2"/>
  <c r="ACW34" i="2"/>
  <c r="ACW38" i="2"/>
  <c r="ACW36" i="2"/>
  <c r="ACW39" i="2"/>
  <c r="ACW37" i="2"/>
  <c r="ADC98" i="2"/>
  <c r="ADC97" i="2"/>
  <c r="ADC95" i="2"/>
  <c r="ADC93" i="2"/>
  <c r="ADC92" i="2"/>
  <c r="ADC94" i="2"/>
  <c r="ADC91" i="2"/>
  <c r="ADC90" i="2"/>
  <c r="ADC96" i="2"/>
  <c r="ADC88" i="2"/>
  <c r="ADC89" i="2"/>
  <c r="ADC85" i="2"/>
  <c r="ADC87" i="2"/>
  <c r="ADC86" i="2"/>
  <c r="ADC84" i="2"/>
  <c r="Z84" i="2" s="1"/>
  <c r="AC84" i="2" s="1"/>
  <c r="ADC83" i="2"/>
  <c r="ADC82" i="2"/>
  <c r="ADC80" i="2"/>
  <c r="ADC81" i="2"/>
  <c r="ADC79" i="2"/>
  <c r="ADC78" i="2"/>
  <c r="ADC68" i="2"/>
  <c r="ADC76" i="2"/>
  <c r="ADC69" i="2"/>
  <c r="ADC70" i="2"/>
  <c r="ADC77" i="2"/>
  <c r="ADC73" i="2"/>
  <c r="ADC71" i="2"/>
  <c r="ADC72" i="2"/>
  <c r="ADC66" i="2"/>
  <c r="ADC60" i="2"/>
  <c r="ADC61" i="2"/>
  <c r="ADC62" i="2"/>
  <c r="ADC64" i="2"/>
  <c r="ADC57" i="2"/>
  <c r="ADC59" i="2"/>
  <c r="ADC53" i="2"/>
  <c r="ADC65" i="2"/>
  <c r="ADC54" i="2"/>
  <c r="ADC58" i="2"/>
  <c r="ADC63" i="2"/>
  <c r="ADC56" i="2"/>
  <c r="ADC52" i="2"/>
  <c r="ADC48" i="2"/>
  <c r="ADC75" i="2"/>
  <c r="ADC55" i="2"/>
  <c r="ADC51" i="2"/>
  <c r="ADC49" i="2"/>
  <c r="ADC47" i="2"/>
  <c r="ADC43" i="2"/>
  <c r="ADC50" i="2"/>
  <c r="ADC46" i="2"/>
  <c r="ADC40" i="2"/>
  <c r="ADC41" i="2"/>
  <c r="ADC45" i="2"/>
  <c r="ADC34" i="2"/>
  <c r="ADC44" i="2"/>
  <c r="ADC36" i="2"/>
  <c r="ADC38" i="2"/>
  <c r="ADC42" i="2"/>
  <c r="ADC39" i="2"/>
  <c r="ADC37" i="2"/>
  <c r="ADI98" i="2"/>
  <c r="ADI97" i="2"/>
  <c r="ADI95" i="2"/>
  <c r="ADI96" i="2"/>
  <c r="ADI94" i="2"/>
  <c r="ADI93" i="2"/>
  <c r="ADI92" i="2"/>
  <c r="ADI91" i="2"/>
  <c r="ADI90" i="2"/>
  <c r="ADI89" i="2"/>
  <c r="ADI88" i="2"/>
  <c r="ADI86" i="2"/>
  <c r="ADI84" i="2"/>
  <c r="ADI83" i="2"/>
  <c r="ADI82" i="2"/>
  <c r="ADI80" i="2"/>
  <c r="ADI85" i="2"/>
  <c r="ADI81" i="2"/>
  <c r="ADI79" i="2"/>
  <c r="ADI87" i="2"/>
  <c r="ADI77" i="2"/>
  <c r="ADI68" i="2"/>
  <c r="ADI69" i="2"/>
  <c r="ADI70" i="2"/>
  <c r="ADI78" i="2"/>
  <c r="ADI76" i="2"/>
  <c r="ADI73" i="2"/>
  <c r="ADI71" i="2"/>
  <c r="ADI72" i="2"/>
  <c r="ADI66" i="2"/>
  <c r="ADI60" i="2"/>
  <c r="ADI61" i="2"/>
  <c r="ADI62" i="2"/>
  <c r="ADI75" i="2"/>
  <c r="ADI64" i="2"/>
  <c r="ADI57" i="2"/>
  <c r="ADI59" i="2"/>
  <c r="ADI53" i="2"/>
  <c r="ADI63" i="2"/>
  <c r="ADI54" i="2"/>
  <c r="ADI56" i="2"/>
  <c r="ADI55" i="2"/>
  <c r="ADI65" i="2"/>
  <c r="ADI52" i="2"/>
  <c r="ADI48" i="2"/>
  <c r="ADI58" i="2"/>
  <c r="ADI51" i="2"/>
  <c r="ADI49" i="2"/>
  <c r="ADI43" i="2"/>
  <c r="ADI47" i="2"/>
  <c r="ADI46" i="2"/>
  <c r="ADI50" i="2"/>
  <c r="ADI45" i="2"/>
  <c r="ADI44" i="2"/>
  <c r="ADI42" i="2"/>
  <c r="ADI40" i="2"/>
  <c r="ADI41" i="2"/>
  <c r="ADI37" i="2"/>
  <c r="ADI34" i="2"/>
  <c r="ADI36" i="2"/>
  <c r="ADI38" i="2"/>
  <c r="ADO98" i="2"/>
  <c r="ADO97" i="2"/>
  <c r="ADO95" i="2"/>
  <c r="ADO96" i="2"/>
  <c r="ADO93" i="2"/>
  <c r="ADO92" i="2"/>
  <c r="ADO94" i="2"/>
  <c r="ADO91" i="2"/>
  <c r="ADO90" i="2"/>
  <c r="ADO88" i="2"/>
  <c r="ADO85" i="2"/>
  <c r="ADO86" i="2"/>
  <c r="ADO84" i="2"/>
  <c r="ADO89" i="2"/>
  <c r="ADO83" i="2"/>
  <c r="ADO82" i="2"/>
  <c r="ADO80" i="2"/>
  <c r="ADO87" i="2"/>
  <c r="ADO81" i="2"/>
  <c r="ADO79" i="2"/>
  <c r="ADO78" i="2"/>
  <c r="ADO68" i="2"/>
  <c r="ADO69" i="2"/>
  <c r="ADO70" i="2"/>
  <c r="ADO77" i="2"/>
  <c r="ADO73" i="2"/>
  <c r="ADO71" i="2"/>
  <c r="ADO72" i="2"/>
  <c r="ADO66" i="2"/>
  <c r="ADO60" i="2"/>
  <c r="ADO76" i="2"/>
  <c r="ADO61" i="2"/>
  <c r="ADO62" i="2"/>
  <c r="ADO75" i="2"/>
  <c r="ADO64" i="2"/>
  <c r="ADO57" i="2"/>
  <c r="ADO59" i="2"/>
  <c r="ADO53" i="2"/>
  <c r="ADO54" i="2"/>
  <c r="ADO63" i="2"/>
  <c r="ADO65" i="2"/>
  <c r="ADO58" i="2"/>
  <c r="ADO52" i="2"/>
  <c r="ADO48" i="2"/>
  <c r="ADO55" i="2"/>
  <c r="ADO51" i="2"/>
  <c r="ADO49" i="2"/>
  <c r="ADO56" i="2"/>
  <c r="ADO43" i="2"/>
  <c r="ADO50" i="2"/>
  <c r="ADO47" i="2"/>
  <c r="ADO45" i="2"/>
  <c r="ADO40" i="2"/>
  <c r="ADO46" i="2"/>
  <c r="ADO41" i="2"/>
  <c r="ADO34" i="2"/>
  <c r="ADO42" i="2"/>
  <c r="ADO36" i="2"/>
  <c r="ADO39" i="2"/>
  <c r="ADO44" i="2"/>
  <c r="ADO38" i="2"/>
  <c r="ADU98" i="2"/>
  <c r="ADU97" i="2"/>
  <c r="ADU95" i="2"/>
  <c r="ADU93" i="2"/>
  <c r="ADU96" i="2"/>
  <c r="ADU94" i="2"/>
  <c r="ADU92" i="2"/>
  <c r="ADU91" i="2"/>
  <c r="ADU90" i="2"/>
  <c r="ADU89" i="2"/>
  <c r="ADU88" i="2"/>
  <c r="ADU86" i="2"/>
  <c r="ADU87" i="2"/>
  <c r="ADU84" i="2"/>
  <c r="ADU83" i="2"/>
  <c r="ADU82" i="2"/>
  <c r="ADU80" i="2"/>
  <c r="ADU81" i="2"/>
  <c r="ADU79" i="2"/>
  <c r="ADU85" i="2"/>
  <c r="ADU77" i="2"/>
  <c r="ADU68" i="2"/>
  <c r="ADU76" i="2"/>
  <c r="ADU69" i="2"/>
  <c r="ADU70" i="2"/>
  <c r="ADU78" i="2"/>
  <c r="ADU73" i="2"/>
  <c r="ADU71" i="2"/>
  <c r="ADU72" i="2"/>
  <c r="ADU66" i="2"/>
  <c r="ADU60" i="2"/>
  <c r="ADU61" i="2"/>
  <c r="ADU75" i="2"/>
  <c r="ADU62" i="2"/>
  <c r="ADU64" i="2"/>
  <c r="ADU57" i="2"/>
  <c r="ADU59" i="2"/>
  <c r="ADU53" i="2"/>
  <c r="ADU65" i="2"/>
  <c r="ADU54" i="2"/>
  <c r="ADU58" i="2"/>
  <c r="ADU55" i="2"/>
  <c r="ADU56" i="2"/>
  <c r="ADU52" i="2"/>
  <c r="ADU48" i="2"/>
  <c r="ADU51" i="2"/>
  <c r="ADU49" i="2"/>
  <c r="ADU43" i="2"/>
  <c r="ADU63" i="2"/>
  <c r="ADU47" i="2"/>
  <c r="ADU46" i="2"/>
  <c r="ADU44" i="2"/>
  <c r="ADU42" i="2"/>
  <c r="ADU40" i="2"/>
  <c r="ADU41" i="2"/>
  <c r="ADU45" i="2"/>
  <c r="ADU50" i="2"/>
  <c r="ADU38" i="2"/>
  <c r="ADU34" i="2"/>
  <c r="ADU37" i="2"/>
  <c r="ADU36" i="2"/>
  <c r="ADU39" i="2"/>
  <c r="AEA98" i="2"/>
  <c r="AEA97" i="2"/>
  <c r="AEA95" i="2"/>
  <c r="AEA94" i="2"/>
  <c r="AEA93" i="2"/>
  <c r="AEA92" i="2"/>
  <c r="AEA96" i="2"/>
  <c r="AEA91" i="2"/>
  <c r="AEA90" i="2"/>
  <c r="AEA89" i="2"/>
  <c r="AEA88" i="2"/>
  <c r="AEA85" i="2"/>
  <c r="AEA86" i="2"/>
  <c r="AEA84" i="2"/>
  <c r="AEA83" i="2"/>
  <c r="AEA87" i="2"/>
  <c r="AEA82" i="2"/>
  <c r="AEA80" i="2"/>
  <c r="AEA81" i="2"/>
  <c r="AEA79" i="2"/>
  <c r="AEA78" i="2"/>
  <c r="AEA68" i="2"/>
  <c r="AEA69" i="2"/>
  <c r="AEA70" i="2"/>
  <c r="AEA77" i="2"/>
  <c r="AEA76" i="2"/>
  <c r="AEA73" i="2"/>
  <c r="AEA71" i="2"/>
  <c r="AEA72" i="2"/>
  <c r="AEA66" i="2"/>
  <c r="AEA60" i="2"/>
  <c r="AEA75" i="2"/>
  <c r="AEA61" i="2"/>
  <c r="AEA62" i="2"/>
  <c r="AEA64" i="2"/>
  <c r="AEA57" i="2"/>
  <c r="AEA59" i="2"/>
  <c r="AEA53" i="2"/>
  <c r="AEA63" i="2"/>
  <c r="AEA54" i="2"/>
  <c r="AEA65" i="2"/>
  <c r="AEA56" i="2"/>
  <c r="AEA52" i="2"/>
  <c r="AEA48" i="2"/>
  <c r="AEA58" i="2"/>
  <c r="AEA55" i="2"/>
  <c r="AEA51" i="2"/>
  <c r="AEA49" i="2"/>
  <c r="AEA47" i="2"/>
  <c r="AEA43" i="2"/>
  <c r="AEA50" i="2"/>
  <c r="AEA46" i="2"/>
  <c r="AEA45" i="2"/>
  <c r="AEA40" i="2"/>
  <c r="AEA44" i="2"/>
  <c r="AEA42" i="2"/>
  <c r="AEA41" i="2"/>
  <c r="AEA34" i="2"/>
  <c r="AEA36" i="2"/>
  <c r="AEG98" i="2"/>
  <c r="AEG97" i="2"/>
  <c r="AEG95" i="2"/>
  <c r="AEG96" i="2"/>
  <c r="AEG93" i="2"/>
  <c r="AEG92" i="2"/>
  <c r="AEG94" i="2"/>
  <c r="AEG91" i="2"/>
  <c r="AEG90" i="2"/>
  <c r="AEG89" i="2"/>
  <c r="AEG88" i="2"/>
  <c r="AEG86" i="2"/>
  <c r="AEG84" i="2"/>
  <c r="AEG83" i="2"/>
  <c r="AEG82" i="2"/>
  <c r="AEG80" i="2"/>
  <c r="AEG81" i="2"/>
  <c r="AEG79" i="2"/>
  <c r="AEG85" i="2"/>
  <c r="AEG87" i="2"/>
  <c r="AEG78" i="2"/>
  <c r="AEG77" i="2"/>
  <c r="AEG68" i="2"/>
  <c r="AEG69" i="2"/>
  <c r="AEG70" i="2"/>
  <c r="AEG73" i="2"/>
  <c r="AEG71" i="2"/>
  <c r="AEG72" i="2"/>
  <c r="AEG75" i="2"/>
  <c r="AEG66" i="2"/>
  <c r="AEG60" i="2"/>
  <c r="AEG61" i="2"/>
  <c r="AEG62" i="2"/>
  <c r="AEG64" i="2"/>
  <c r="AEG57" i="2"/>
  <c r="AEG59" i="2"/>
  <c r="AEG53" i="2"/>
  <c r="AEG76" i="2"/>
  <c r="AEG54" i="2"/>
  <c r="AEG65" i="2"/>
  <c r="AEG55" i="2"/>
  <c r="AEG58" i="2"/>
  <c r="AEG52" i="2"/>
  <c r="AEG48" i="2"/>
  <c r="AEG63" i="2"/>
  <c r="AEG51" i="2"/>
  <c r="AEG49" i="2"/>
  <c r="AEG43" i="2"/>
  <c r="AEG56" i="2"/>
  <c r="AEG50" i="2"/>
  <c r="AEG47" i="2"/>
  <c r="AEG46" i="2"/>
  <c r="AEG40" i="2"/>
  <c r="AEG41" i="2"/>
  <c r="AEG44" i="2"/>
  <c r="AEG42" i="2"/>
  <c r="AEG45" i="2"/>
  <c r="AEG34" i="2"/>
  <c r="AEG38" i="2"/>
  <c r="AEG36" i="2"/>
  <c r="AEG39" i="2"/>
  <c r="AEG37" i="2"/>
  <c r="AEM98" i="2"/>
  <c r="AEM97" i="2"/>
  <c r="AEM95" i="2"/>
  <c r="AEM93" i="2"/>
  <c r="AEM96" i="2"/>
  <c r="AEM92" i="2"/>
  <c r="AEM91" i="2"/>
  <c r="AEM90" i="2"/>
  <c r="AEM94" i="2"/>
  <c r="AEM88" i="2"/>
  <c r="AEM89" i="2"/>
  <c r="AEM85" i="2"/>
  <c r="AEM87" i="2"/>
  <c r="AEM86" i="2"/>
  <c r="AEM84" i="2"/>
  <c r="AEM83" i="2"/>
  <c r="AEM82" i="2"/>
  <c r="AEM80" i="2"/>
  <c r="AEM81" i="2"/>
  <c r="AEM79" i="2"/>
  <c r="AEM78" i="2"/>
  <c r="AEM68" i="2"/>
  <c r="AEM76" i="2"/>
  <c r="AEM69" i="2"/>
  <c r="AEM70" i="2"/>
  <c r="AEM77" i="2"/>
  <c r="AEM73" i="2"/>
  <c r="AEM71" i="2"/>
  <c r="AEM72" i="2"/>
  <c r="AEM66" i="2"/>
  <c r="AEM60" i="2"/>
  <c r="AEM61" i="2"/>
  <c r="AEM62" i="2"/>
  <c r="AEM64" i="2"/>
  <c r="AEM57" i="2"/>
  <c r="AEM59" i="2"/>
  <c r="AEM53" i="2"/>
  <c r="AEM65" i="2"/>
  <c r="AEM54" i="2"/>
  <c r="AEM75" i="2"/>
  <c r="AEM58" i="2"/>
  <c r="AEM63" i="2"/>
  <c r="AEM56" i="2"/>
  <c r="AEM52" i="2"/>
  <c r="AEM48" i="2"/>
  <c r="AEM55" i="2"/>
  <c r="AEM51" i="2"/>
  <c r="AEM49" i="2"/>
  <c r="AEM47" i="2"/>
  <c r="AEM43" i="2"/>
  <c r="AEM50" i="2"/>
  <c r="AEM46" i="2"/>
  <c r="AEM40" i="2"/>
  <c r="AEM41" i="2"/>
  <c r="AEM45" i="2"/>
  <c r="AEM42" i="2"/>
  <c r="AEM34" i="2"/>
  <c r="AEM36" i="2"/>
  <c r="AEM44" i="2"/>
  <c r="AEM38" i="2"/>
  <c r="AEM39" i="2"/>
  <c r="AEM37" i="2"/>
  <c r="AES98" i="2"/>
  <c r="AES97" i="2"/>
  <c r="AES95" i="2"/>
  <c r="AES94" i="2"/>
  <c r="AES93" i="2"/>
  <c r="AES92" i="2"/>
  <c r="AES96" i="2"/>
  <c r="AES91" i="2"/>
  <c r="AES90" i="2"/>
  <c r="AES89" i="2"/>
  <c r="AES86" i="2"/>
  <c r="AES84" i="2"/>
  <c r="AES88" i="2"/>
  <c r="AES83" i="2"/>
  <c r="AES82" i="2"/>
  <c r="AES80" i="2"/>
  <c r="AES85" i="2"/>
  <c r="AES81" i="2"/>
  <c r="AES79" i="2"/>
  <c r="AES87" i="2"/>
  <c r="AES78" i="2"/>
  <c r="AES77" i="2"/>
  <c r="AES68" i="2"/>
  <c r="AES69" i="2"/>
  <c r="AES70" i="2"/>
  <c r="AES76" i="2"/>
  <c r="AES73" i="2"/>
  <c r="AES71" i="2"/>
  <c r="AES72" i="2"/>
  <c r="AES66" i="2"/>
  <c r="AES60" i="2"/>
  <c r="AES61" i="2"/>
  <c r="AES62" i="2"/>
  <c r="AES75" i="2"/>
  <c r="AES64" i="2"/>
  <c r="AES57" i="2"/>
  <c r="AES59" i="2"/>
  <c r="AES53" i="2"/>
  <c r="AES63" i="2"/>
  <c r="AES54" i="2"/>
  <c r="AES56" i="2"/>
  <c r="AES55" i="2"/>
  <c r="AES52" i="2"/>
  <c r="AES48" i="2"/>
  <c r="AES58" i="2"/>
  <c r="AES51" i="2"/>
  <c r="AES49" i="2"/>
  <c r="AES43" i="2"/>
  <c r="AES65" i="2"/>
  <c r="AES46" i="2"/>
  <c r="AES50" i="2"/>
  <c r="AES47" i="2"/>
  <c r="AES44" i="2"/>
  <c r="AES42" i="2"/>
  <c r="AES40" i="2"/>
  <c r="AES41" i="2"/>
  <c r="AES37" i="2"/>
  <c r="AES34" i="2"/>
  <c r="AES36" i="2"/>
  <c r="AES38" i="2"/>
  <c r="AES45" i="2"/>
  <c r="AEY98" i="2"/>
  <c r="AEY97" i="2"/>
  <c r="AEY95" i="2"/>
  <c r="AEY96" i="2"/>
  <c r="AEY93" i="2"/>
  <c r="AEY92" i="2"/>
  <c r="AEY94" i="2"/>
  <c r="AEY91" i="2"/>
  <c r="AEY90" i="2"/>
  <c r="AEY88" i="2"/>
  <c r="AEY85" i="2"/>
  <c r="AEY86" i="2"/>
  <c r="AEY84" i="2"/>
  <c r="AEY89" i="2"/>
  <c r="AEY83" i="2"/>
  <c r="AEY82" i="2"/>
  <c r="AEY80" i="2"/>
  <c r="AEY81" i="2"/>
  <c r="AEY79" i="2"/>
  <c r="AEY87" i="2"/>
  <c r="AEY78" i="2"/>
  <c r="AEY68" i="2"/>
  <c r="AEY69" i="2"/>
  <c r="AEY70" i="2"/>
  <c r="AEY77" i="2"/>
  <c r="AEY73" i="2"/>
  <c r="AEY71" i="2"/>
  <c r="AEY72" i="2"/>
  <c r="AEY66" i="2"/>
  <c r="AEY60" i="2"/>
  <c r="AEY61" i="2"/>
  <c r="AEY62" i="2"/>
  <c r="AEY76" i="2"/>
  <c r="AEY75" i="2"/>
  <c r="AEY64" i="2"/>
  <c r="AEY57" i="2"/>
  <c r="AEY59" i="2"/>
  <c r="AEY53" i="2"/>
  <c r="AEY54" i="2"/>
  <c r="AEY63" i="2"/>
  <c r="AEY58" i="2"/>
  <c r="AEY52" i="2"/>
  <c r="AEY48" i="2"/>
  <c r="AEY65" i="2"/>
  <c r="AEY55" i="2"/>
  <c r="AEY51" i="2"/>
  <c r="AEY49" i="2"/>
  <c r="AEY56" i="2"/>
  <c r="AEY43" i="2"/>
  <c r="AEY50" i="2"/>
  <c r="AEY47" i="2"/>
  <c r="AEY40" i="2"/>
  <c r="AEY45" i="2"/>
  <c r="AEY41" i="2"/>
  <c r="AEY46" i="2"/>
  <c r="AEY44" i="2"/>
  <c r="AEY34" i="2"/>
  <c r="AEY36" i="2"/>
  <c r="AEY42" i="2"/>
  <c r="AEY39" i="2"/>
  <c r="AEY38" i="2"/>
  <c r="AFE98" i="2"/>
  <c r="AFE97" i="2"/>
  <c r="AFE96" i="2"/>
  <c r="AFE95" i="2"/>
  <c r="AFE93" i="2"/>
  <c r="AFE92" i="2"/>
  <c r="AFE91" i="2"/>
  <c r="AFE94" i="2"/>
  <c r="AFE90" i="2"/>
  <c r="AFE88" i="2"/>
  <c r="AFE89" i="2"/>
  <c r="AFE86" i="2"/>
  <c r="AFE87" i="2"/>
  <c r="AFE84" i="2"/>
  <c r="AFE82" i="2"/>
  <c r="AFE83" i="2"/>
  <c r="AFE80" i="2"/>
  <c r="AFE81" i="2"/>
  <c r="AFE79" i="2"/>
  <c r="AFE78" i="2"/>
  <c r="AFE77" i="2"/>
  <c r="AFE68" i="2"/>
  <c r="AFE76" i="2"/>
  <c r="AFE69" i="2"/>
  <c r="AFE70" i="2"/>
  <c r="AFE73" i="2"/>
  <c r="AFE71" i="2"/>
  <c r="AFE72" i="2"/>
  <c r="AFE66" i="2"/>
  <c r="AFE60" i="2"/>
  <c r="AFE85" i="2"/>
  <c r="AFE61" i="2"/>
  <c r="AFE75" i="2"/>
  <c r="AFE62" i="2"/>
  <c r="AFE64" i="2"/>
  <c r="AFE57" i="2"/>
  <c r="AFE59" i="2"/>
  <c r="AFE53" i="2"/>
  <c r="AFE65" i="2"/>
  <c r="AFE54" i="2"/>
  <c r="AFE58" i="2"/>
  <c r="AFE63" i="2"/>
  <c r="AFE55" i="2"/>
  <c r="AFE56" i="2"/>
  <c r="AFE52" i="2"/>
  <c r="AFE48" i="2"/>
  <c r="AFE51" i="2"/>
  <c r="AFE49" i="2"/>
  <c r="AFE43" i="2"/>
  <c r="AFE47" i="2"/>
  <c r="AFE46" i="2"/>
  <c r="AFE45" i="2"/>
  <c r="AFE50" i="2"/>
  <c r="AFE44" i="2"/>
  <c r="AFE42" i="2"/>
  <c r="AFE40" i="2"/>
  <c r="AFE41" i="2"/>
  <c r="AFE38" i="2"/>
  <c r="AFE34" i="2"/>
  <c r="AFE37" i="2"/>
  <c r="AFE36" i="2"/>
  <c r="AFE39" i="2"/>
  <c r="AFK98" i="2"/>
  <c r="AFK97" i="2"/>
  <c r="AFK96" i="2"/>
  <c r="AFK95" i="2"/>
  <c r="AFK94" i="2"/>
  <c r="AFK93" i="2"/>
  <c r="AFK92" i="2"/>
  <c r="AFK91" i="2"/>
  <c r="AFK90" i="2"/>
  <c r="AFK88" i="2"/>
  <c r="AFK89" i="2"/>
  <c r="AFK85" i="2"/>
  <c r="AFK86" i="2"/>
  <c r="AFK84" i="2"/>
  <c r="AFK82" i="2"/>
  <c r="AFK83" i="2"/>
  <c r="AFK80" i="2"/>
  <c r="AFK81" i="2"/>
  <c r="AFK79" i="2"/>
  <c r="AFK87" i="2"/>
  <c r="AFK78" i="2"/>
  <c r="AFK68" i="2"/>
  <c r="AFK69" i="2"/>
  <c r="AFK70" i="2"/>
  <c r="AFK77" i="2"/>
  <c r="AFK76" i="2"/>
  <c r="AFK73" i="2"/>
  <c r="AFK71" i="2"/>
  <c r="AFK72" i="2"/>
  <c r="AFK66" i="2"/>
  <c r="AFK60" i="2"/>
  <c r="AFK75" i="2"/>
  <c r="AFK61" i="2"/>
  <c r="AFK62" i="2"/>
  <c r="AFK64" i="2"/>
  <c r="AFK57" i="2"/>
  <c r="AFK59" i="2"/>
  <c r="AFK53" i="2"/>
  <c r="AFK63" i="2"/>
  <c r="AFK54" i="2"/>
  <c r="AFK56" i="2"/>
  <c r="AFK65" i="2"/>
  <c r="AFK52" i="2"/>
  <c r="AFK48" i="2"/>
  <c r="AFK58" i="2"/>
  <c r="AFK55" i="2"/>
  <c r="AFK51" i="2"/>
  <c r="AFK49" i="2"/>
  <c r="AFK47" i="2"/>
  <c r="AFK43" i="2"/>
  <c r="AFK50" i="2"/>
  <c r="AFK46" i="2"/>
  <c r="AFK40" i="2"/>
  <c r="AFK45" i="2"/>
  <c r="AFK44" i="2"/>
  <c r="AFK42" i="2"/>
  <c r="AFK41" i="2"/>
  <c r="AFK34" i="2"/>
  <c r="AFK36" i="2"/>
  <c r="AFQ98" i="2"/>
  <c r="AFQ97" i="2"/>
  <c r="AFQ95" i="2"/>
  <c r="AFQ96" i="2"/>
  <c r="AFQ93" i="2"/>
  <c r="AFQ92" i="2"/>
  <c r="AFQ91" i="2"/>
  <c r="AFQ90" i="2"/>
  <c r="AFQ94" i="2"/>
  <c r="Z94" i="2" s="1"/>
  <c r="AC94" i="2" s="1"/>
  <c r="AFQ88" i="2"/>
  <c r="AFQ89" i="2"/>
  <c r="AFQ86" i="2"/>
  <c r="AFQ84" i="2"/>
  <c r="AFQ82" i="2"/>
  <c r="AFQ83" i="2"/>
  <c r="AFQ80" i="2"/>
  <c r="AFQ87" i="2"/>
  <c r="AFQ81" i="2"/>
  <c r="AFQ79" i="2"/>
  <c r="AFQ85" i="2"/>
  <c r="AFQ78" i="2"/>
  <c r="AFQ77" i="2"/>
  <c r="AFQ68" i="2"/>
  <c r="AFQ69" i="2"/>
  <c r="AFQ70" i="2"/>
  <c r="AFQ73" i="2"/>
  <c r="AFQ71" i="2"/>
  <c r="AFQ72" i="2"/>
  <c r="AFQ75" i="2"/>
  <c r="AFQ66" i="2"/>
  <c r="AFQ60" i="2"/>
  <c r="AFQ76" i="2"/>
  <c r="AFQ61" i="2"/>
  <c r="AFQ62" i="2"/>
  <c r="AFQ64" i="2"/>
  <c r="AFQ57" i="2"/>
  <c r="AFQ59" i="2"/>
  <c r="AFQ53" i="2"/>
  <c r="AFQ54" i="2"/>
  <c r="AFQ63" i="2"/>
  <c r="AFQ55" i="2"/>
  <c r="AFQ65" i="2"/>
  <c r="AFQ58" i="2"/>
  <c r="AFQ52" i="2"/>
  <c r="AFQ48" i="2"/>
  <c r="AFQ51" i="2"/>
  <c r="AFQ49" i="2"/>
  <c r="AFQ56" i="2"/>
  <c r="AFQ43" i="2"/>
  <c r="AFQ50" i="2"/>
  <c r="AFQ47" i="2"/>
  <c r="AFQ40" i="2"/>
  <c r="AFQ46" i="2"/>
  <c r="AFQ41" i="2"/>
  <c r="AFQ44" i="2"/>
  <c r="AFQ42" i="2"/>
  <c r="AFQ45" i="2"/>
  <c r="AFQ34" i="2"/>
  <c r="AFQ38" i="2"/>
  <c r="AFQ36" i="2"/>
  <c r="AFQ39" i="2"/>
  <c r="AFQ37" i="2"/>
  <c r="AFW98" i="2"/>
  <c r="AFW97" i="2"/>
  <c r="AFW96" i="2"/>
  <c r="AFW95" i="2"/>
  <c r="AFW93" i="2"/>
  <c r="AFW94" i="2"/>
  <c r="AFW92" i="2"/>
  <c r="AFW91" i="2"/>
  <c r="AFW90" i="2"/>
  <c r="AFW88" i="2"/>
  <c r="AFW89" i="2"/>
  <c r="AFW85" i="2"/>
  <c r="AFW87" i="2"/>
  <c r="AFW86" i="2"/>
  <c r="AFW84" i="2"/>
  <c r="AFW82" i="2"/>
  <c r="AFW83" i="2"/>
  <c r="AFW80" i="2"/>
  <c r="AFW81" i="2"/>
  <c r="AFW79" i="2"/>
  <c r="AFW78" i="2"/>
  <c r="AFW68" i="2"/>
  <c r="AFW76" i="2"/>
  <c r="AFW69" i="2"/>
  <c r="AFW70" i="2"/>
  <c r="AFW77" i="2"/>
  <c r="AFW73" i="2"/>
  <c r="AFW71" i="2"/>
  <c r="AFW72" i="2"/>
  <c r="AFW66" i="2"/>
  <c r="AFW60" i="2"/>
  <c r="AFW61" i="2"/>
  <c r="AFW62" i="2"/>
  <c r="AFW64" i="2"/>
  <c r="AFW57" i="2"/>
  <c r="AFW59" i="2"/>
  <c r="AFW53" i="2"/>
  <c r="AFW75" i="2"/>
  <c r="AFW65" i="2"/>
  <c r="AFW54" i="2"/>
  <c r="AFW58" i="2"/>
  <c r="AFW56" i="2"/>
  <c r="AFW52" i="2"/>
  <c r="AFW48" i="2"/>
  <c r="AFW55" i="2"/>
  <c r="AFW51" i="2"/>
  <c r="AFW49" i="2"/>
  <c r="AFW47" i="2"/>
  <c r="AFW43" i="2"/>
  <c r="AFW63" i="2"/>
  <c r="AFW50" i="2"/>
  <c r="AFW46" i="2"/>
  <c r="AFW45" i="2"/>
  <c r="AFW40" i="2"/>
  <c r="AFW41" i="2"/>
  <c r="AFW34" i="2"/>
  <c r="AFW42" i="2"/>
  <c r="AFW36" i="2"/>
  <c r="AFW38" i="2"/>
  <c r="AFW44" i="2"/>
  <c r="AFW39" i="2"/>
  <c r="AFW37" i="2"/>
  <c r="AGC98" i="2"/>
  <c r="AGC97" i="2"/>
  <c r="AGC96" i="2"/>
  <c r="AGC95" i="2"/>
  <c r="AGC94" i="2"/>
  <c r="AGC93" i="2"/>
  <c r="AGC92" i="2"/>
  <c r="AGC91" i="2"/>
  <c r="AGC90" i="2"/>
  <c r="AGC88" i="2"/>
  <c r="AGC89" i="2"/>
  <c r="AGC86" i="2"/>
  <c r="AGC84" i="2"/>
  <c r="AGC82" i="2"/>
  <c r="AGC83" i="2"/>
  <c r="AGC87" i="2"/>
  <c r="AGC80" i="2"/>
  <c r="AGC85" i="2"/>
  <c r="AGC81" i="2"/>
  <c r="AGC79" i="2"/>
  <c r="AGC78" i="2"/>
  <c r="AGC77" i="2"/>
  <c r="AGC68" i="2"/>
  <c r="AGC69" i="2"/>
  <c r="AGC70" i="2"/>
  <c r="AGC76" i="2"/>
  <c r="AGC73" i="2"/>
  <c r="AGC71" i="2"/>
  <c r="AGC72" i="2"/>
  <c r="AGC66" i="2"/>
  <c r="AGC60" i="2"/>
  <c r="AGC61" i="2"/>
  <c r="AGC62" i="2"/>
  <c r="AGC75" i="2"/>
  <c r="AGC64" i="2"/>
  <c r="AGC57" i="2"/>
  <c r="AGC59" i="2"/>
  <c r="AGC53" i="2"/>
  <c r="AGC63" i="2"/>
  <c r="AGC54" i="2"/>
  <c r="AGC65" i="2"/>
  <c r="AGC56" i="2"/>
  <c r="AGC55" i="2"/>
  <c r="AGC52" i="2"/>
  <c r="AGC48" i="2"/>
  <c r="AGC58" i="2"/>
  <c r="AGC51" i="2"/>
  <c r="AGC49" i="2"/>
  <c r="AGC43" i="2"/>
  <c r="AGC46" i="2"/>
  <c r="AGC50" i="2"/>
  <c r="AGC44" i="2"/>
  <c r="AGC42" i="2"/>
  <c r="AGC47" i="2"/>
  <c r="AGC40" i="2"/>
  <c r="AGC41" i="2"/>
  <c r="AGC45" i="2"/>
  <c r="AGC37" i="2"/>
  <c r="AGC34" i="2"/>
  <c r="AGC36" i="2"/>
  <c r="AGC38" i="2"/>
  <c r="AGI98" i="2"/>
  <c r="AGI97" i="2"/>
  <c r="AGI96" i="2"/>
  <c r="AGI95" i="2"/>
  <c r="AGI93" i="2"/>
  <c r="AGI94" i="2"/>
  <c r="AGI92" i="2"/>
  <c r="AGI91" i="2"/>
  <c r="AGI90" i="2"/>
  <c r="AGI88" i="2"/>
  <c r="AGI85" i="2"/>
  <c r="AGI86" i="2"/>
  <c r="AGI84" i="2"/>
  <c r="AGI82" i="2"/>
  <c r="AGI89" i="2"/>
  <c r="AGI83" i="2"/>
  <c r="AGI80" i="2"/>
  <c r="AGI81" i="2"/>
  <c r="AGI79" i="2"/>
  <c r="AGI87" i="2"/>
  <c r="AGI78" i="2"/>
  <c r="AGI68" i="2"/>
  <c r="AGI69" i="2"/>
  <c r="AGI70" i="2"/>
  <c r="AGI77" i="2"/>
  <c r="AGI73" i="2"/>
  <c r="AGI71" i="2"/>
  <c r="AGI72" i="2"/>
  <c r="AGI66" i="2"/>
  <c r="AGI60" i="2"/>
  <c r="AGI61" i="2"/>
  <c r="AGI62" i="2"/>
  <c r="AGI75" i="2"/>
  <c r="AGI64" i="2"/>
  <c r="AGI57" i="2"/>
  <c r="AGI76" i="2"/>
  <c r="AGI59" i="2"/>
  <c r="AGI53" i="2"/>
  <c r="AGI54" i="2"/>
  <c r="AGI65" i="2"/>
  <c r="AGI58" i="2"/>
  <c r="AGI52" i="2"/>
  <c r="AGI48" i="2"/>
  <c r="AGI63" i="2"/>
  <c r="AGI55" i="2"/>
  <c r="AGI51" i="2"/>
  <c r="AGI49" i="2"/>
  <c r="AGI43" i="2"/>
  <c r="AGI56" i="2"/>
  <c r="AGI50" i="2"/>
  <c r="AGI46" i="2"/>
  <c r="AGI40" i="2"/>
  <c r="AGI41" i="2"/>
  <c r="AGI47" i="2"/>
  <c r="AGI34" i="2"/>
  <c r="AGI45" i="2"/>
  <c r="AGI44" i="2"/>
  <c r="AGI36" i="2"/>
  <c r="AGI39" i="2"/>
  <c r="AGI42" i="2"/>
  <c r="AGI38" i="2"/>
  <c r="AGO98" i="2"/>
  <c r="AGO97" i="2"/>
  <c r="AGO96" i="2"/>
  <c r="AGO95" i="2"/>
  <c r="AGO93" i="2"/>
  <c r="AGO92" i="2"/>
  <c r="AGO91" i="2"/>
  <c r="AGO90" i="2"/>
  <c r="AGO88" i="2"/>
  <c r="AGO89" i="2"/>
  <c r="AGO94" i="2"/>
  <c r="AGO86" i="2"/>
  <c r="AGO87" i="2"/>
  <c r="AGO84" i="2"/>
  <c r="AGO82" i="2"/>
  <c r="AGO83" i="2"/>
  <c r="AGO80" i="2"/>
  <c r="AGO81" i="2"/>
  <c r="AGO79" i="2"/>
  <c r="AGO78" i="2"/>
  <c r="AGO85" i="2"/>
  <c r="AGO77" i="2"/>
  <c r="AGO68" i="2"/>
  <c r="AGO76" i="2"/>
  <c r="AGO69" i="2"/>
  <c r="AGO70" i="2"/>
  <c r="AGO73" i="2"/>
  <c r="AGO71" i="2"/>
  <c r="AGO72" i="2"/>
  <c r="AGO66" i="2"/>
  <c r="AGO60" i="2"/>
  <c r="AGO61" i="2"/>
  <c r="AGO75" i="2"/>
  <c r="AGO62" i="2"/>
  <c r="AGO64" i="2"/>
  <c r="AGO57" i="2"/>
  <c r="AGO59" i="2"/>
  <c r="AGO53" i="2"/>
  <c r="AGO65" i="2"/>
  <c r="AGO54" i="2"/>
  <c r="AGO58" i="2"/>
  <c r="AGO55" i="2"/>
  <c r="AGO63" i="2"/>
  <c r="AGO56" i="2"/>
  <c r="AGO52" i="2"/>
  <c r="AGO48" i="2"/>
  <c r="AGO51" i="2"/>
  <c r="AGO49" i="2"/>
  <c r="AGO43" i="2"/>
  <c r="AGO46" i="2"/>
  <c r="AGO44" i="2"/>
  <c r="AGO42" i="2"/>
  <c r="AGO40" i="2"/>
  <c r="AGO50" i="2"/>
  <c r="AGO47" i="2"/>
  <c r="AGO41" i="2"/>
  <c r="AGO45" i="2"/>
  <c r="AGO38" i="2"/>
  <c r="AGO34" i="2"/>
  <c r="AGO37" i="2"/>
  <c r="AGO36" i="2"/>
  <c r="AGO39" i="2"/>
  <c r="AGU97" i="2"/>
  <c r="AGU98" i="2"/>
  <c r="AGU96" i="2"/>
  <c r="AGU95" i="2"/>
  <c r="AGU93" i="2"/>
  <c r="AGU94" i="2"/>
  <c r="AGU92" i="2"/>
  <c r="AGU91" i="2"/>
  <c r="AGU90" i="2"/>
  <c r="AGU88" i="2"/>
  <c r="AGU89" i="2"/>
  <c r="AGU85" i="2"/>
  <c r="AGU86" i="2"/>
  <c r="AGU84" i="2"/>
  <c r="AGU82" i="2"/>
  <c r="AGU83" i="2"/>
  <c r="AGU80" i="2"/>
  <c r="AGU81" i="2"/>
  <c r="AGU79" i="2"/>
  <c r="AGU87" i="2"/>
  <c r="AGU78" i="2"/>
  <c r="AGU68" i="2"/>
  <c r="AGU69" i="2"/>
  <c r="AGU70" i="2"/>
  <c r="AGU77" i="2"/>
  <c r="AGU76" i="2"/>
  <c r="AGU73" i="2"/>
  <c r="AGU71" i="2"/>
  <c r="AGU72" i="2"/>
  <c r="AGU66" i="2"/>
  <c r="AGU60" i="2"/>
  <c r="AGU75" i="2"/>
  <c r="AGU61" i="2"/>
  <c r="AGU62" i="2"/>
  <c r="AGU64" i="2"/>
  <c r="AGU57" i="2"/>
  <c r="AGU59" i="2"/>
  <c r="AGU53" i="2"/>
  <c r="AGU63" i="2"/>
  <c r="AGU54" i="2"/>
  <c r="AGU56" i="2"/>
  <c r="AGU52" i="2"/>
  <c r="AGU48" i="2"/>
  <c r="AGU58" i="2"/>
  <c r="AGU55" i="2"/>
  <c r="AGU51" i="2"/>
  <c r="AGU49" i="2"/>
  <c r="AGU47" i="2"/>
  <c r="AGU65" i="2"/>
  <c r="AGU43" i="2"/>
  <c r="AGU50" i="2"/>
  <c r="AGU46" i="2"/>
  <c r="AGU40" i="2"/>
  <c r="AGU44" i="2"/>
  <c r="AGU42" i="2"/>
  <c r="AGU41" i="2"/>
  <c r="AGU45" i="2"/>
  <c r="AGU34" i="2"/>
  <c r="AGU36" i="2"/>
  <c r="AHA97" i="2"/>
  <c r="AHA98" i="2"/>
  <c r="AHA96" i="2"/>
  <c r="AHA95" i="2"/>
  <c r="AHA93" i="2"/>
  <c r="AHA94" i="2"/>
  <c r="AHA92" i="2"/>
  <c r="AHA91" i="2"/>
  <c r="AHA90" i="2"/>
  <c r="AHA88" i="2"/>
  <c r="AHA89" i="2"/>
  <c r="AHA86" i="2"/>
  <c r="AHA84" i="2"/>
  <c r="AHA82" i="2"/>
  <c r="AHA83" i="2"/>
  <c r="AHA80" i="2"/>
  <c r="AHA81" i="2"/>
  <c r="AHA79" i="2"/>
  <c r="AHA87" i="2"/>
  <c r="AHA85" i="2"/>
  <c r="AHA78" i="2"/>
  <c r="AHA77" i="2"/>
  <c r="AHA75" i="2"/>
  <c r="AHA68" i="2"/>
  <c r="AHA69" i="2"/>
  <c r="AHA70" i="2"/>
  <c r="AHA73" i="2"/>
  <c r="AHA71" i="2"/>
  <c r="AHA72" i="2"/>
  <c r="AHA66" i="2"/>
  <c r="AHA60" i="2"/>
  <c r="AHA61" i="2"/>
  <c r="AHA62" i="2"/>
  <c r="AHA76" i="2"/>
  <c r="AHA64" i="2"/>
  <c r="AHA57" i="2"/>
  <c r="AHA59" i="2"/>
  <c r="AHA53" i="2"/>
  <c r="AHA54" i="2"/>
  <c r="AHA55" i="2"/>
  <c r="AHA63" i="2"/>
  <c r="AHA58" i="2"/>
  <c r="AHA52" i="2"/>
  <c r="AHA48" i="2"/>
  <c r="AHA65" i="2"/>
  <c r="AHA51" i="2"/>
  <c r="AHA49" i="2"/>
  <c r="AHA56" i="2"/>
  <c r="AHA43" i="2"/>
  <c r="AHA50" i="2"/>
  <c r="AHA40" i="2"/>
  <c r="AHA45" i="2"/>
  <c r="AHA41" i="2"/>
  <c r="AHA47" i="2"/>
  <c r="AHA44" i="2"/>
  <c r="AHA42" i="2"/>
  <c r="AHA46" i="2"/>
  <c r="AHA34" i="2"/>
  <c r="AHA38" i="2"/>
  <c r="AHA36" i="2"/>
  <c r="AHA39" i="2"/>
  <c r="AHA37" i="2"/>
  <c r="AHG97" i="2"/>
  <c r="AHG98" i="2"/>
  <c r="AHG96" i="2"/>
  <c r="AHG95" i="2"/>
  <c r="AHG93" i="2"/>
  <c r="AHG92" i="2"/>
  <c r="AHG91" i="2"/>
  <c r="AHG90" i="2"/>
  <c r="AHG88" i="2"/>
  <c r="AHG94" i="2"/>
  <c r="AHG89" i="2"/>
  <c r="AHG85" i="2"/>
  <c r="AHG87" i="2"/>
  <c r="AHG86" i="2"/>
  <c r="AHG84" i="2"/>
  <c r="AHG82" i="2"/>
  <c r="AHG83" i="2"/>
  <c r="AHG80" i="2"/>
  <c r="AHG81" i="2"/>
  <c r="AHG79" i="2"/>
  <c r="AHG78" i="2"/>
  <c r="AHG68" i="2"/>
  <c r="AHG76" i="2"/>
  <c r="AHG75" i="2"/>
  <c r="AHG69" i="2"/>
  <c r="AHG70" i="2"/>
  <c r="AHG77" i="2"/>
  <c r="AHG73" i="2"/>
  <c r="AHG71" i="2"/>
  <c r="AHG72" i="2"/>
  <c r="AHG66" i="2"/>
  <c r="AHG60" i="2"/>
  <c r="AHG61" i="2"/>
  <c r="AHG62" i="2"/>
  <c r="AHG64" i="2"/>
  <c r="AHG57" i="2"/>
  <c r="AHG59" i="2"/>
  <c r="AHG53" i="2"/>
  <c r="AHG65" i="2"/>
  <c r="AHG54" i="2"/>
  <c r="AHG58" i="2"/>
  <c r="AHG63" i="2"/>
  <c r="AHG56" i="2"/>
  <c r="AHG52" i="2"/>
  <c r="AHG48" i="2"/>
  <c r="AHG55" i="2"/>
  <c r="AHG51" i="2"/>
  <c r="AHG49" i="2"/>
  <c r="AHG47" i="2"/>
  <c r="AHG43" i="2"/>
  <c r="AHG50" i="2"/>
  <c r="AHG46" i="2"/>
  <c r="AHG45" i="2"/>
  <c r="AHG40" i="2"/>
  <c r="AHG41" i="2"/>
  <c r="AHG34" i="2"/>
  <c r="AHG44" i="2"/>
  <c r="AHG36" i="2"/>
  <c r="AHG38" i="2"/>
  <c r="AHG42" i="2"/>
  <c r="AHG39" i="2"/>
  <c r="AHG37" i="2"/>
  <c r="AHM97" i="2"/>
  <c r="AHM98" i="2"/>
  <c r="AHM96" i="2"/>
  <c r="AHM95" i="2"/>
  <c r="AHM93" i="2"/>
  <c r="AHM92" i="2"/>
  <c r="AHM94" i="2"/>
  <c r="AHM91" i="2"/>
  <c r="AHM90" i="2"/>
  <c r="AHM88" i="2"/>
  <c r="AHM89" i="2"/>
  <c r="AHM86" i="2"/>
  <c r="AHM84" i="2"/>
  <c r="AHM82" i="2"/>
  <c r="AHM83" i="2"/>
  <c r="AHM80" i="2"/>
  <c r="AHM85" i="2"/>
  <c r="AHM81" i="2"/>
  <c r="AHM79" i="2"/>
  <c r="AHM87" i="2"/>
  <c r="AHM78" i="2"/>
  <c r="AHM77" i="2"/>
  <c r="AHM68" i="2"/>
  <c r="AHM69" i="2"/>
  <c r="AHM75" i="2"/>
  <c r="AHM70" i="2"/>
  <c r="AHM76" i="2"/>
  <c r="AHM73" i="2"/>
  <c r="AHM71" i="2"/>
  <c r="AHM72" i="2"/>
  <c r="AHM66" i="2"/>
  <c r="AHM60" i="2"/>
  <c r="AHM61" i="2"/>
  <c r="AHM62" i="2"/>
  <c r="AHM64" i="2"/>
  <c r="AHM57" i="2"/>
  <c r="AHM59" i="2"/>
  <c r="AHM53" i="2"/>
  <c r="AHM63" i="2"/>
  <c r="AHM54" i="2"/>
  <c r="AHM56" i="2"/>
  <c r="AHM55" i="2"/>
  <c r="AHM65" i="2"/>
  <c r="AHM52" i="2"/>
  <c r="AHM48" i="2"/>
  <c r="AHM58" i="2"/>
  <c r="AHM51" i="2"/>
  <c r="AHM49" i="2"/>
  <c r="AHM43" i="2"/>
  <c r="AHM47" i="2"/>
  <c r="AHM46" i="2"/>
  <c r="AHM50" i="2"/>
  <c r="AHM44" i="2"/>
  <c r="AHM42" i="2"/>
  <c r="AHM40" i="2"/>
  <c r="AHM45" i="2"/>
  <c r="AHM41" i="2"/>
  <c r="AHM37" i="2"/>
  <c r="AHM34" i="2"/>
  <c r="AHM36" i="2"/>
  <c r="AHM38" i="2"/>
  <c r="UM31" i="2"/>
  <c r="US31" i="2"/>
  <c r="UY31" i="2"/>
  <c r="VE31" i="2"/>
  <c r="VK31" i="2"/>
  <c r="VQ31" i="2"/>
  <c r="VW31" i="2"/>
  <c r="WC31" i="2"/>
  <c r="WI31" i="2"/>
  <c r="WO31" i="2"/>
  <c r="WU31" i="2"/>
  <c r="XA31" i="2"/>
  <c r="XG31" i="2"/>
  <c r="XM31" i="2"/>
  <c r="XS31" i="2"/>
  <c r="XY31" i="2"/>
  <c r="YE31" i="2"/>
  <c r="YK31" i="2"/>
  <c r="YQ31" i="2"/>
  <c r="YW31" i="2"/>
  <c r="ZC31" i="2"/>
  <c r="ZI31" i="2"/>
  <c r="ZO31" i="2"/>
  <c r="ZU31" i="2"/>
  <c r="AAA31" i="2"/>
  <c r="AAG31" i="2"/>
  <c r="AAM31" i="2"/>
  <c r="AAS31" i="2"/>
  <c r="AAY31" i="2"/>
  <c r="ABE31" i="2"/>
  <c r="ABK31" i="2"/>
  <c r="ABQ31" i="2"/>
  <c r="ABW31" i="2"/>
  <c r="ACC31" i="2"/>
  <c r="ACI31" i="2"/>
  <c r="ACO31" i="2"/>
  <c r="ACU31" i="2"/>
  <c r="ADA31" i="2"/>
  <c r="ADG31" i="2"/>
  <c r="ADM31" i="2"/>
  <c r="ADS31" i="2"/>
  <c r="ADY31" i="2"/>
  <c r="AEE31" i="2"/>
  <c r="AEK31" i="2"/>
  <c r="AEQ31" i="2"/>
  <c r="AEW31" i="2"/>
  <c r="AFC31" i="2"/>
  <c r="AFI31" i="2"/>
  <c r="AFO31" i="2"/>
  <c r="AFU31" i="2"/>
  <c r="AGA31" i="2"/>
  <c r="AGG31" i="2"/>
  <c r="AGM31" i="2"/>
  <c r="AGS31" i="2"/>
  <c r="AGY31" i="2"/>
  <c r="AHE31" i="2"/>
  <c r="AHK31" i="2"/>
  <c r="AHQ31" i="2"/>
  <c r="RI33" i="2"/>
  <c r="RO33" i="2"/>
  <c r="RU33" i="2"/>
  <c r="SA33" i="2"/>
  <c r="SG33" i="2"/>
  <c r="SM33" i="2"/>
  <c r="SS33" i="2"/>
  <c r="SY33" i="2"/>
  <c r="TE33" i="2"/>
  <c r="TK33" i="2"/>
  <c r="TQ33" i="2"/>
  <c r="TW33" i="2"/>
  <c r="UC33" i="2"/>
  <c r="UI33" i="2"/>
  <c r="UO33" i="2"/>
  <c r="UU33" i="2"/>
  <c r="VA33" i="2"/>
  <c r="VG33" i="2"/>
  <c r="VM33" i="2"/>
  <c r="VS33" i="2"/>
  <c r="VY33" i="2"/>
  <c r="WE33" i="2"/>
  <c r="WK33" i="2"/>
  <c r="WQ33" i="2"/>
  <c r="WW33" i="2"/>
  <c r="XC33" i="2"/>
  <c r="XI33" i="2"/>
  <c r="XO33" i="2"/>
  <c r="XU33" i="2"/>
  <c r="YA33" i="2"/>
  <c r="YG33" i="2"/>
  <c r="YM33" i="2"/>
  <c r="YS33" i="2"/>
  <c r="YY33" i="2"/>
  <c r="ZE33" i="2"/>
  <c r="ZK33" i="2"/>
  <c r="ZQ33" i="2"/>
  <c r="ZW33" i="2"/>
  <c r="AAC33" i="2"/>
  <c r="AAI33" i="2"/>
  <c r="AAO33" i="2"/>
  <c r="AAU33" i="2"/>
  <c r="ABA33" i="2"/>
  <c r="ABG33" i="2"/>
  <c r="ABM33" i="2"/>
  <c r="ABS33" i="2"/>
  <c r="ABY33" i="2"/>
  <c r="ACE33" i="2"/>
  <c r="ACL33" i="2"/>
  <c r="ACS33" i="2"/>
  <c r="ADA33" i="2"/>
  <c r="ADH33" i="2"/>
  <c r="ADO33" i="2"/>
  <c r="ADV33" i="2"/>
  <c r="AEC33" i="2"/>
  <c r="AEK33" i="2"/>
  <c r="AEY33" i="2"/>
  <c r="AFF33" i="2"/>
  <c r="AFM33" i="2"/>
  <c r="AFU33" i="2"/>
  <c r="AGI33" i="2"/>
  <c r="AGP33" i="2"/>
  <c r="AGW33" i="2"/>
  <c r="AHE33" i="2"/>
  <c r="RN34" i="2"/>
  <c r="RU34" i="2"/>
  <c r="SB34" i="2"/>
  <c r="SI34" i="2"/>
  <c r="SP34" i="2"/>
  <c r="SX34" i="2"/>
  <c r="TE34" i="2"/>
  <c r="TL34" i="2"/>
  <c r="TS34" i="2"/>
  <c r="TZ34" i="2"/>
  <c r="UH34" i="2"/>
  <c r="UO34" i="2"/>
  <c r="UV34" i="2"/>
  <c r="VC34" i="2"/>
  <c r="VJ34" i="2"/>
  <c r="VS34" i="2"/>
  <c r="WB34" i="2"/>
  <c r="WK34" i="2"/>
  <c r="WT34" i="2"/>
  <c r="XC34" i="2"/>
  <c r="XN34" i="2"/>
  <c r="XZ34" i="2"/>
  <c r="YL34" i="2"/>
  <c r="YX34" i="2"/>
  <c r="ZJ34" i="2"/>
  <c r="ZV34" i="2"/>
  <c r="AAH34" i="2"/>
  <c r="AAT34" i="2"/>
  <c r="ABF34" i="2"/>
  <c r="ABR34" i="2"/>
  <c r="ACD34" i="2"/>
  <c r="ACP34" i="2"/>
  <c r="ADB34" i="2"/>
  <c r="ADN34" i="2"/>
  <c r="ADZ34" i="2"/>
  <c r="AEL34" i="2"/>
  <c r="AEX34" i="2"/>
  <c r="AFJ34" i="2"/>
  <c r="AFV34" i="2"/>
  <c r="AGH34" i="2"/>
  <c r="AGT34" i="2"/>
  <c r="AHF34" i="2"/>
  <c r="AIA34" i="2"/>
  <c r="AID34" i="2" s="1"/>
  <c r="RK35" i="2"/>
  <c r="RW35" i="2"/>
  <c r="SI35" i="2"/>
  <c r="SU35" i="2"/>
  <c r="TG35" i="2"/>
  <c r="TS35" i="2"/>
  <c r="UE35" i="2"/>
  <c r="UQ35" i="2"/>
  <c r="VC35" i="2"/>
  <c r="VY35" i="2"/>
  <c r="WK35" i="2"/>
  <c r="WW35" i="2"/>
  <c r="XI35" i="2"/>
  <c r="XU35" i="2"/>
  <c r="YG35" i="2"/>
  <c r="YS35" i="2"/>
  <c r="ZE35" i="2"/>
  <c r="ZQ35" i="2"/>
  <c r="AAC35" i="2"/>
  <c r="AAO35" i="2"/>
  <c r="ABA35" i="2"/>
  <c r="ABM35" i="2"/>
  <c r="ABY35" i="2"/>
  <c r="ACK35" i="2"/>
  <c r="ACW35" i="2"/>
  <c r="ADI35" i="2"/>
  <c r="ADU35" i="2"/>
  <c r="AEG35" i="2"/>
  <c r="AES35" i="2"/>
  <c r="AFE35" i="2"/>
  <c r="AFQ35" i="2"/>
  <c r="AGC35" i="2"/>
  <c r="AGO35" i="2"/>
  <c r="AHA35" i="2"/>
  <c r="AHM35" i="2"/>
  <c r="RL36" i="2"/>
  <c r="RX36" i="2"/>
  <c r="SJ36" i="2"/>
  <c r="SV36" i="2"/>
  <c r="TH36" i="2"/>
  <c r="TT36" i="2"/>
  <c r="UF36" i="2"/>
  <c r="UR36" i="2"/>
  <c r="VD36" i="2"/>
  <c r="VP36" i="2"/>
  <c r="WB36" i="2"/>
  <c r="WN36" i="2"/>
  <c r="WZ36" i="2"/>
  <c r="XL36" i="2"/>
  <c r="XX36" i="2"/>
  <c r="YJ36" i="2"/>
  <c r="YV36" i="2"/>
  <c r="ZH36" i="2"/>
  <c r="ZT36" i="2"/>
  <c r="AAF36" i="2"/>
  <c r="AAR36" i="2"/>
  <c r="ABD36" i="2"/>
  <c r="ABP36" i="2"/>
  <c r="ACB36" i="2"/>
  <c r="ACN36" i="2"/>
  <c r="ACZ36" i="2"/>
  <c r="ADL36" i="2"/>
  <c r="ADX36" i="2"/>
  <c r="AEL36" i="2"/>
  <c r="AFD36" i="2"/>
  <c r="AFV36" i="2"/>
  <c r="AGN36" i="2"/>
  <c r="AHF36" i="2"/>
  <c r="AID36" i="2"/>
  <c r="AIF36" i="2"/>
  <c r="AR37" i="2"/>
  <c r="RI37" i="2"/>
  <c r="SA37" i="2"/>
  <c r="SS37" i="2"/>
  <c r="TK37" i="2"/>
  <c r="UC37" i="2"/>
  <c r="UU37" i="2"/>
  <c r="VM37" i="2"/>
  <c r="WA37" i="2"/>
  <c r="WS37" i="2"/>
  <c r="XK37" i="2"/>
  <c r="YC37" i="2"/>
  <c r="YU37" i="2"/>
  <c r="ZM37" i="2"/>
  <c r="AAE37" i="2"/>
  <c r="AAW37" i="2"/>
  <c r="ABP37" i="2"/>
  <c r="ACL37" i="2"/>
  <c r="ADH37" i="2"/>
  <c r="AEC37" i="2"/>
  <c r="AEY37" i="2"/>
  <c r="AFT37" i="2"/>
  <c r="AGP37" i="2"/>
  <c r="AHL37" i="2"/>
  <c r="RL38" i="2"/>
  <c r="SH38" i="2"/>
  <c r="TC38" i="2"/>
  <c r="TY38" i="2"/>
  <c r="UU38" i="2"/>
  <c r="WG38" i="2"/>
  <c r="XC38" i="2"/>
  <c r="XX38" i="2"/>
  <c r="ZA38" i="2"/>
  <c r="AAR38" i="2"/>
  <c r="ACI38" i="2"/>
  <c r="AEA38" i="2"/>
  <c r="AFR38" i="2"/>
  <c r="AHI38" i="2"/>
  <c r="AIF38" i="2"/>
  <c r="RQ39" i="2"/>
  <c r="TQ39" i="2"/>
  <c r="XK39" i="2"/>
  <c r="ZM39" i="2"/>
  <c r="ABO39" i="2"/>
  <c r="ADQ39" i="2"/>
  <c r="AFS39" i="2"/>
  <c r="AIB39" i="2"/>
  <c r="AIH39" i="2"/>
  <c r="AP40" i="2"/>
  <c r="AL40" i="2"/>
  <c r="AR40" i="2"/>
  <c r="Y40" i="2"/>
  <c r="SG40" i="2"/>
  <c r="Z43" i="2"/>
  <c r="AC43" i="2" s="1"/>
  <c r="AIE37" i="2"/>
  <c r="AL42" i="2"/>
  <c r="AP42" i="2"/>
  <c r="Y42" i="2"/>
  <c r="AIF45" i="2"/>
  <c r="AR38" i="2"/>
  <c r="AIA38" i="2"/>
  <c r="Y39" i="2"/>
  <c r="AP46" i="2"/>
  <c r="Y46" i="2"/>
  <c r="AL46" i="2"/>
  <c r="AR46" i="2"/>
  <c r="AIC44" i="2"/>
  <c r="AIA44" i="2"/>
  <c r="AID39" i="2"/>
  <c r="AIA40" i="2"/>
  <c r="AIF40" i="2" s="1"/>
  <c r="AL44" i="2"/>
  <c r="AP44" i="2"/>
  <c r="Y44" i="2"/>
  <c r="Y45" i="2"/>
  <c r="AL45" i="2"/>
  <c r="AIE44" i="2"/>
  <c r="AIA42" i="2"/>
  <c r="AIF42" i="2" s="1"/>
  <c r="AIF44" i="2"/>
  <c r="AIF46" i="2"/>
  <c r="AIB46" i="2"/>
  <c r="AIG46" i="2"/>
  <c r="AIC46" i="2"/>
  <c r="AIH46" i="2"/>
  <c r="AID47" i="2"/>
  <c r="AIC45" i="2"/>
  <c r="AIA45" i="2"/>
  <c r="AIA41" i="2"/>
  <c r="AIG41" i="2" s="1"/>
  <c r="AIA43" i="2"/>
  <c r="AIH43" i="2" s="1"/>
  <c r="AIB41" i="2"/>
  <c r="AIA47" i="2"/>
  <c r="AIC47" i="2" s="1"/>
  <c r="AIG51" i="2"/>
  <c r="AR42" i="2"/>
  <c r="AQ42" i="2"/>
  <c r="AIH42" i="2"/>
  <c r="AR44" i="2"/>
  <c r="AQ44" i="2"/>
  <c r="AIB44" i="2"/>
  <c r="AIH44" i="2"/>
  <c r="AIE58" i="2"/>
  <c r="AIB45" i="2"/>
  <c r="AIE46" i="2"/>
  <c r="AIA50" i="2"/>
  <c r="AIH50" i="2" s="1"/>
  <c r="AID46" i="2"/>
  <c r="AR47" i="2"/>
  <c r="AIF47" i="2"/>
  <c r="AIG56" i="2"/>
  <c r="AR53" i="2"/>
  <c r="AQ53" i="2"/>
  <c r="AR50" i="2"/>
  <c r="AID51" i="2"/>
  <c r="AIF48" i="2"/>
  <c r="AR49" i="2"/>
  <c r="AQ49" i="2"/>
  <c r="AIG49" i="2"/>
  <c r="AIA58" i="2"/>
  <c r="AIE47" i="2"/>
  <c r="AIG48" i="2"/>
  <c r="AIB49" i="2"/>
  <c r="AIA49" i="2"/>
  <c r="AIE49" i="2" s="1"/>
  <c r="AIE50" i="2"/>
  <c r="AIB55" i="2"/>
  <c r="AIA55" i="2"/>
  <c r="AIF55" i="2" s="1"/>
  <c r="AIC48" i="2"/>
  <c r="AID49" i="2"/>
  <c r="Y50" i="2"/>
  <c r="AQ50" i="2"/>
  <c r="AIB51" i="2"/>
  <c r="AIA51" i="2"/>
  <c r="AIH51" i="2"/>
  <c r="AIA53" i="2"/>
  <c r="AIC53" i="2"/>
  <c r="AR55" i="2"/>
  <c r="AIC55" i="2"/>
  <c r="AIC56" i="2"/>
  <c r="AIA56" i="2"/>
  <c r="AR57" i="2"/>
  <c r="AIG57" i="2"/>
  <c r="AIF58" i="2"/>
  <c r="AIA62" i="2"/>
  <c r="AIH62" i="2" s="1"/>
  <c r="AIA48" i="2"/>
  <c r="AIA52" i="2"/>
  <c r="AIC52" i="2" s="1"/>
  <c r="AID56" i="2"/>
  <c r="AIN67" i="2"/>
  <c r="AR54" i="2"/>
  <c r="AQ54" i="2"/>
  <c r="AIA54" i="2"/>
  <c r="AIG54" i="2" s="1"/>
  <c r="AIH54" i="2"/>
  <c r="AIE55" i="2"/>
  <c r="AIB57" i="2"/>
  <c r="AIB58" i="2"/>
  <c r="AIH58" i="2"/>
  <c r="AIF59" i="2"/>
  <c r="AIH65" i="2"/>
  <c r="AIF53" i="2"/>
  <c r="AP55" i="2"/>
  <c r="AP56" i="2"/>
  <c r="Y56" i="2"/>
  <c r="AIF56" i="2"/>
  <c r="AID57" i="2"/>
  <c r="AIF57" i="2"/>
  <c r="AR58" i="2"/>
  <c r="AIG59" i="2"/>
  <c r="AIG64" i="2"/>
  <c r="AL58" i="2"/>
  <c r="AP58" i="2"/>
  <c r="Y58" i="2"/>
  <c r="AIC59" i="2"/>
  <c r="AIE59" i="2"/>
  <c r="AID79" i="2"/>
  <c r="AID64" i="2"/>
  <c r="AIA65" i="2"/>
  <c r="AIB65" i="2" s="1"/>
  <c r="AIE66" i="2"/>
  <c r="AIA72" i="2"/>
  <c r="AIH72" i="2" s="1"/>
  <c r="AQ60" i="2"/>
  <c r="AIB60" i="2"/>
  <c r="AP65" i="2"/>
  <c r="Y65" i="2"/>
  <c r="AL65" i="2"/>
  <c r="AIF66" i="2"/>
  <c r="AIA67" i="2"/>
  <c r="AIG67" i="2" s="1"/>
  <c r="AL54" i="2"/>
  <c r="AIG62" i="2"/>
  <c r="AIE65" i="2"/>
  <c r="AID74" i="2"/>
  <c r="AIF60" i="2"/>
  <c r="AR62" i="2"/>
  <c r="AQ62" i="2"/>
  <c r="Y63" i="2"/>
  <c r="AL63" i="2"/>
  <c r="AP63" i="2"/>
  <c r="AIA63" i="2"/>
  <c r="AIA64" i="2"/>
  <c r="AIC64" i="2" s="1"/>
  <c r="AIA66" i="2"/>
  <c r="AID66" i="2" s="1"/>
  <c r="AIC77" i="2"/>
  <c r="AIM67" i="2"/>
  <c r="AIO67" i="2" s="1"/>
  <c r="AIA68" i="2"/>
  <c r="AIE69" i="2"/>
  <c r="AIA70" i="2"/>
  <c r="AIF70" i="2" s="1"/>
  <c r="AR71" i="2"/>
  <c r="AQ71" i="2"/>
  <c r="AR72" i="2"/>
  <c r="AQ72" i="2"/>
  <c r="AIC72" i="2"/>
  <c r="AIF69" i="2"/>
  <c r="AIP74" i="2"/>
  <c r="AIH75" i="2"/>
  <c r="AP76" i="2"/>
  <c r="Y76" i="2"/>
  <c r="AL76" i="2"/>
  <c r="AP61" i="2"/>
  <c r="AID68" i="2"/>
  <c r="AIG69" i="2"/>
  <c r="AQ61" i="2"/>
  <c r="AIA61" i="2"/>
  <c r="AIE61" i="2" s="1"/>
  <c r="AIE68" i="2"/>
  <c r="AIB69" i="2"/>
  <c r="AR74" i="2"/>
  <c r="AQ74" i="2"/>
  <c r="AIB74" i="2"/>
  <c r="AIA74" i="2"/>
  <c r="AIH74" i="2"/>
  <c r="AP75" i="2"/>
  <c r="Y75" i="2"/>
  <c r="AR75" i="2"/>
  <c r="AL75" i="2"/>
  <c r="AIF68" i="2"/>
  <c r="AIC69" i="2"/>
  <c r="AIH73" i="2"/>
  <c r="AIC74" i="2"/>
  <c r="AIA76" i="2"/>
  <c r="AID76" i="2" s="1"/>
  <c r="AIB77" i="2"/>
  <c r="AIA71" i="2"/>
  <c r="AIG71" i="2" s="1"/>
  <c r="AL72" i="2"/>
  <c r="AIA73" i="2"/>
  <c r="AIG73" i="2" s="1"/>
  <c r="AL74" i="2"/>
  <c r="AIA75" i="2"/>
  <c r="AIA77" i="2"/>
  <c r="AL78" i="2"/>
  <c r="AIC78" i="2"/>
  <c r="AP69" i="2"/>
  <c r="AQ70" i="2"/>
  <c r="AL71" i="2"/>
  <c r="AID75" i="2"/>
  <c r="AID77" i="2"/>
  <c r="AIH81" i="2"/>
  <c r="AIB81" i="2"/>
  <c r="AIG81" i="2"/>
  <c r="AID81" i="2"/>
  <c r="AIC81" i="2"/>
  <c r="AIE77" i="2"/>
  <c r="Y78" i="2"/>
  <c r="AIE78" i="2"/>
  <c r="Y77" i="2"/>
  <c r="AR78" i="2"/>
  <c r="AIE79" i="2"/>
  <c r="AIF79" i="2"/>
  <c r="AIA78" i="2"/>
  <c r="AIE81" i="2"/>
  <c r="AID82" i="2"/>
  <c r="AIC85" i="2"/>
  <c r="AIA85" i="2"/>
  <c r="AIF85" i="2" s="1"/>
  <c r="AIA79" i="2"/>
  <c r="AIA80" i="2"/>
  <c r="AIE80" i="2" s="1"/>
  <c r="AIF81" i="2"/>
  <c r="AIB89" i="2"/>
  <c r="AIA89" i="2"/>
  <c r="AIH89" i="2" s="1"/>
  <c r="AIB83" i="2"/>
  <c r="AIA83" i="2"/>
  <c r="AIH83" i="2"/>
  <c r="AR85" i="2"/>
  <c r="AQ85" i="2"/>
  <c r="AIE85" i="2"/>
  <c r="AIF84" i="2"/>
  <c r="AIE90" i="2"/>
  <c r="AIG84" i="2"/>
  <c r="AR91" i="2"/>
  <c r="AL91" i="2"/>
  <c r="AP91" i="2"/>
  <c r="Y91" i="2"/>
  <c r="AIA82" i="2"/>
  <c r="AR83" i="2"/>
  <c r="AQ83" i="2"/>
  <c r="AIG83" i="2"/>
  <c r="AID84" i="2"/>
  <c r="AIH84" i="2"/>
  <c r="AIB84" i="2"/>
  <c r="AP87" i="2"/>
  <c r="Y87" i="2"/>
  <c r="AIA87" i="2"/>
  <c r="AIC89" i="2"/>
  <c r="AIA86" i="2"/>
  <c r="AID86" i="2" s="1"/>
  <c r="AL87" i="2"/>
  <c r="AID87" i="2"/>
  <c r="AR89" i="2"/>
  <c r="AQ89" i="2"/>
  <c r="AIE87" i="2"/>
  <c r="Y89" i="2"/>
  <c r="AL89" i="2"/>
  <c r="AP89" i="2"/>
  <c r="AID85" i="2"/>
  <c r="AIG89" i="2"/>
  <c r="AID89" i="2"/>
  <c r="AIG91" i="2"/>
  <c r="AIG88" i="2"/>
  <c r="AIA90" i="2"/>
  <c r="AIB88" i="2"/>
  <c r="AIA88" i="2"/>
  <c r="AIH88" i="2"/>
  <c r="AIC90" i="2"/>
  <c r="AIA91" i="2"/>
  <c r="AID91" i="2" s="1"/>
  <c r="AR92" i="2"/>
  <c r="AQ92" i="2"/>
  <c r="AIC88" i="2"/>
  <c r="AID90" i="2"/>
  <c r="AR93" i="2"/>
  <c r="AQ93" i="2"/>
  <c r="AIA93" i="2"/>
  <c r="AIC93" i="2" s="1"/>
  <c r="AIF91" i="2"/>
  <c r="AQ95" i="2"/>
  <c r="AR95" i="2"/>
  <c r="AL93" i="2"/>
  <c r="Y93" i="2"/>
  <c r="AIC94" i="2"/>
  <c r="AIA94" i="2"/>
  <c r="AIG95" i="2"/>
  <c r="AIA92" i="2"/>
  <c r="AIF92" i="2" s="1"/>
  <c r="AIB95" i="2"/>
  <c r="AIA95" i="2"/>
  <c r="AID94" i="2"/>
  <c r="AIC95" i="2"/>
  <c r="AID95" i="2"/>
  <c r="AL96" i="2"/>
  <c r="AL97" i="2"/>
  <c r="AIA96" i="2"/>
  <c r="AIH96" i="2" s="1"/>
  <c r="AR98" i="2"/>
  <c r="AQ98" i="2"/>
  <c r="AIA98" i="2"/>
  <c r="AIB98" i="2" s="1"/>
  <c r="AIH98" i="2"/>
  <c r="AIE98" i="2"/>
  <c r="AID98" i="2"/>
  <c r="AIA97" i="2"/>
  <c r="AIB97" i="2" s="1"/>
  <c r="AIP38" i="4" l="1"/>
  <c r="AIE55" i="4"/>
  <c r="AID56" i="4"/>
  <c r="AIG56" i="4"/>
  <c r="AIF56" i="4"/>
  <c r="AIE51" i="4"/>
  <c r="AIH51" i="4"/>
  <c r="AIG44" i="4"/>
  <c r="AIF41" i="4"/>
  <c r="AIG41" i="4"/>
  <c r="AIC41" i="4"/>
  <c r="AID40" i="4"/>
  <c r="AIK39" i="4"/>
  <c r="AIK34" i="4"/>
  <c r="AIK33" i="4"/>
  <c r="AIK37" i="4"/>
  <c r="AIK47" i="4"/>
  <c r="AIK52" i="4"/>
  <c r="AIM40" i="4"/>
  <c r="AIO40" i="4" s="1"/>
  <c r="AIM41" i="4"/>
  <c r="AIO41" i="4" s="1"/>
  <c r="AIM50" i="4"/>
  <c r="AIO50" i="4" s="1"/>
  <c r="AIM31" i="4"/>
  <c r="AIO31" i="4" s="1"/>
  <c r="AIG31" i="4"/>
  <c r="AIE34" i="4"/>
  <c r="AIF31" i="4"/>
  <c r="AIG35" i="4"/>
  <c r="AIC33" i="4"/>
  <c r="AIG52" i="4"/>
  <c r="AID45" i="4"/>
  <c r="AIE38" i="4"/>
  <c r="AIH38" i="4"/>
  <c r="AIG38" i="4"/>
  <c r="AIB38" i="4"/>
  <c r="AIK35" i="4"/>
  <c r="AIN35" i="4" s="1"/>
  <c r="AIP35" i="4" s="1"/>
  <c r="AIK41" i="4"/>
  <c r="AIN41" i="4" s="1"/>
  <c r="AIK49" i="4"/>
  <c r="AIK55" i="4"/>
  <c r="AIM37" i="4"/>
  <c r="AIO37" i="4" s="1"/>
  <c r="AIM45" i="4"/>
  <c r="AIO45" i="4" s="1"/>
  <c r="AIP45" i="4" s="1"/>
  <c r="AIM51" i="4"/>
  <c r="AIO51" i="4" s="1"/>
  <c r="AIG42" i="4"/>
  <c r="AIC42" i="4"/>
  <c r="AIH41" i="4"/>
  <c r="AID34" i="4"/>
  <c r="AIG55" i="4"/>
  <c r="AIF55" i="4"/>
  <c r="AID53" i="4"/>
  <c r="AIG53" i="4"/>
  <c r="AIF53" i="4"/>
  <c r="AIE50" i="4"/>
  <c r="AID50" i="4"/>
  <c r="AIF50" i="4"/>
  <c r="AIG50" i="4"/>
  <c r="AIC43" i="4"/>
  <c r="AIH43" i="4"/>
  <c r="AIG43" i="4"/>
  <c r="AIB43" i="4"/>
  <c r="AIC38" i="4"/>
  <c r="AIG39" i="4"/>
  <c r="AID39" i="4"/>
  <c r="AIC34" i="4"/>
  <c r="AIE33" i="4"/>
  <c r="AIG33" i="4"/>
  <c r="AIF33" i="4"/>
  <c r="AID33" i="4"/>
  <c r="AIK45" i="4"/>
  <c r="AIN45" i="4" s="1"/>
  <c r="AIK43" i="4"/>
  <c r="AIK50" i="4"/>
  <c r="AIN50" i="4" s="1"/>
  <c r="AIK56" i="4"/>
  <c r="Z56" i="4"/>
  <c r="AC56" i="4" s="1"/>
  <c r="AD56" i="4"/>
  <c r="AIM42" i="4"/>
  <c r="AIO42" i="4" s="1"/>
  <c r="AIM36" i="4"/>
  <c r="AIO36" i="4" s="1"/>
  <c r="AIM46" i="4"/>
  <c r="AIO46" i="4" s="1"/>
  <c r="AIM54" i="4"/>
  <c r="AIO54" i="4" s="1"/>
  <c r="AIG34" i="4"/>
  <c r="AIF38" i="4"/>
  <c r="AID32" i="4"/>
  <c r="AIF32" i="4"/>
  <c r="AIE32" i="4"/>
  <c r="AIC32" i="4"/>
  <c r="AIG51" i="4"/>
  <c r="AID51" i="4"/>
  <c r="AIC51" i="4"/>
  <c r="AIF51" i="4"/>
  <c r="AIC45" i="4"/>
  <c r="AIE45" i="4"/>
  <c r="AIF45" i="4"/>
  <c r="AIB35" i="4"/>
  <c r="AIH35" i="4"/>
  <c r="AIE35" i="4"/>
  <c r="AIK40" i="4"/>
  <c r="AIN40" i="4" s="1"/>
  <c r="AD40" i="4"/>
  <c r="AIK42" i="4"/>
  <c r="AIN42" i="4" s="1"/>
  <c r="AIK53" i="4"/>
  <c r="AIN53" i="4" s="1"/>
  <c r="AIM39" i="4"/>
  <c r="AIO39" i="4" s="1"/>
  <c r="AIM47" i="4"/>
  <c r="AIO47" i="4" s="1"/>
  <c r="AIM48" i="4"/>
  <c r="AIO48" i="4" s="1"/>
  <c r="AIM53" i="4"/>
  <c r="AIO53" i="4" s="1"/>
  <c r="AIC39" i="4"/>
  <c r="AIC52" i="4"/>
  <c r="AIH52" i="4"/>
  <c r="AIB52" i="4"/>
  <c r="AIE52" i="4"/>
  <c r="AID52" i="4"/>
  <c r="AIB44" i="4"/>
  <c r="AIH44" i="4"/>
  <c r="AIC44" i="4"/>
  <c r="AIE44" i="4"/>
  <c r="AIB40" i="4"/>
  <c r="AIH40" i="4"/>
  <c r="AIF40" i="4"/>
  <c r="AIE40" i="4"/>
  <c r="AIK38" i="4"/>
  <c r="AIN38" i="4" s="1"/>
  <c r="AIK46" i="4"/>
  <c r="AIK51" i="4"/>
  <c r="AIN51" i="4" s="1"/>
  <c r="AID38" i="4"/>
  <c r="AID37" i="4"/>
  <c r="AIG37" i="4"/>
  <c r="AIF37" i="4"/>
  <c r="AIC37" i="4"/>
  <c r="AIM34" i="4"/>
  <c r="AIO34" i="4" s="1"/>
  <c r="AIM44" i="4"/>
  <c r="AIO44" i="4" s="1"/>
  <c r="AIM52" i="4"/>
  <c r="AIO52" i="4" s="1"/>
  <c r="AIM55" i="4"/>
  <c r="AIO55" i="4" s="1"/>
  <c r="AIC36" i="4"/>
  <c r="AIF36" i="4"/>
  <c r="AIH53" i="4"/>
  <c r="AIH48" i="4"/>
  <c r="AIB48" i="4"/>
  <c r="AIE48" i="4"/>
  <c r="AID48" i="4"/>
  <c r="AIG47" i="4"/>
  <c r="AIC47" i="4"/>
  <c r="AID47" i="4"/>
  <c r="AIC49" i="4"/>
  <c r="AIF49" i="4"/>
  <c r="AIE49" i="4"/>
  <c r="AIC40" i="4"/>
  <c r="AIF44" i="4"/>
  <c r="AIK36" i="4"/>
  <c r="AIN36" i="4" s="1"/>
  <c r="AIK44" i="4"/>
  <c r="AIN44" i="4" s="1"/>
  <c r="AIK48" i="4"/>
  <c r="AIN48" i="4" s="1"/>
  <c r="Z54" i="4"/>
  <c r="AC54" i="4" s="1"/>
  <c r="AIK54" i="4"/>
  <c r="AIN54" i="4" s="1"/>
  <c r="AD54" i="4"/>
  <c r="AIB37" i="4"/>
  <c r="AIM32" i="4"/>
  <c r="AIO32" i="4" s="1"/>
  <c r="AIM43" i="4"/>
  <c r="AIO43" i="4" s="1"/>
  <c r="AIM49" i="4"/>
  <c r="AIO49" i="4" s="1"/>
  <c r="AIM56" i="4"/>
  <c r="AIO56" i="4" s="1"/>
  <c r="AIH42" i="4"/>
  <c r="AID35" i="4"/>
  <c r="AIC31" i="4"/>
  <c r="AIB31" i="4"/>
  <c r="AIH31" i="4"/>
  <c r="AIE31" i="4"/>
  <c r="AIM33" i="4"/>
  <c r="AIO33" i="4" s="1"/>
  <c r="AIN31" i="3"/>
  <c r="AIP34" i="3"/>
  <c r="AIG91" i="3"/>
  <c r="AIB90" i="3"/>
  <c r="AIG87" i="3"/>
  <c r="AIB87" i="3"/>
  <c r="AIH87" i="3"/>
  <c r="AIF86" i="3"/>
  <c r="AIH86" i="3"/>
  <c r="AIG86" i="3"/>
  <c r="AIG78" i="3"/>
  <c r="AIG76" i="3"/>
  <c r="AID76" i="3"/>
  <c r="AIH76" i="3"/>
  <c r="AIB64" i="3"/>
  <c r="AIE66" i="3"/>
  <c r="AIE49" i="3"/>
  <c r="AIC49" i="3"/>
  <c r="AID49" i="3"/>
  <c r="AIH52" i="3"/>
  <c r="AIB52" i="3"/>
  <c r="AIG52" i="3"/>
  <c r="AIF52" i="3"/>
  <c r="AID48" i="3"/>
  <c r="AIH48" i="3"/>
  <c r="AIB48" i="3"/>
  <c r="AIC48" i="3"/>
  <c r="AIE41" i="3"/>
  <c r="AID41" i="3"/>
  <c r="AIE44" i="3"/>
  <c r="AIH44" i="3"/>
  <c r="AIB44" i="3"/>
  <c r="AIG44" i="3"/>
  <c r="AIK43" i="3"/>
  <c r="AIK58" i="3"/>
  <c r="AIK59" i="3"/>
  <c r="AIK64" i="3"/>
  <c r="AIK67" i="3"/>
  <c r="AIK77" i="3"/>
  <c r="AIK84" i="3"/>
  <c r="Z84" i="3"/>
  <c r="AC84" i="3" s="1"/>
  <c r="AD84" i="3"/>
  <c r="AIK87" i="3"/>
  <c r="AIK97" i="3"/>
  <c r="AIM41" i="3"/>
  <c r="AIO41" i="3" s="1"/>
  <c r="AIM45" i="3"/>
  <c r="AIO45" i="3" s="1"/>
  <c r="AIM55" i="3"/>
  <c r="AIO55" i="3" s="1"/>
  <c r="AIM63" i="3"/>
  <c r="AIO63" i="3" s="1"/>
  <c r="AIM64" i="3"/>
  <c r="AIO64" i="3" s="1"/>
  <c r="AIM65" i="3"/>
  <c r="AIO65" i="3" s="1"/>
  <c r="AIM77" i="3"/>
  <c r="AIO77" i="3" s="1"/>
  <c r="AIM84" i="3"/>
  <c r="AIO84" i="3" s="1"/>
  <c r="AIM91" i="3"/>
  <c r="AIO91" i="3" s="1"/>
  <c r="AIM94" i="3"/>
  <c r="AIO94" i="3" s="1"/>
  <c r="AIF44" i="3"/>
  <c r="AIH31" i="3"/>
  <c r="AIB31" i="3"/>
  <c r="AIE31" i="3"/>
  <c r="AID31" i="3"/>
  <c r="AIF41" i="3"/>
  <c r="AIK39" i="3"/>
  <c r="AIM36" i="3"/>
  <c r="AIO36" i="3" s="1"/>
  <c r="AIG46" i="3"/>
  <c r="AIE34" i="3"/>
  <c r="AIH34" i="3"/>
  <c r="AIB34" i="3"/>
  <c r="AIG34" i="3"/>
  <c r="AIF34" i="3"/>
  <c r="AIF36" i="3"/>
  <c r="AIH37" i="3"/>
  <c r="AIC36" i="3"/>
  <c r="AIG99" i="3"/>
  <c r="AIE92" i="3"/>
  <c r="AIH92" i="3"/>
  <c r="AIE91" i="3"/>
  <c r="AIC91" i="3"/>
  <c r="AID91" i="3"/>
  <c r="AIF79" i="3"/>
  <c r="AIC79" i="3"/>
  <c r="AIG79" i="3"/>
  <c r="AIF75" i="3"/>
  <c r="AIC75" i="3"/>
  <c r="AIE73" i="3"/>
  <c r="AID73" i="3"/>
  <c r="AIG73" i="3"/>
  <c r="AID64" i="3"/>
  <c r="AIF64" i="3"/>
  <c r="AIC64" i="3"/>
  <c r="AID63" i="3"/>
  <c r="AIC63" i="3"/>
  <c r="AIE64" i="3"/>
  <c r="AIF63" i="3"/>
  <c r="AIC42" i="3"/>
  <c r="AIF42" i="3"/>
  <c r="AIE42" i="3"/>
  <c r="AIG45" i="3"/>
  <c r="AIF45" i="3"/>
  <c r="AIK42" i="3"/>
  <c r="AD45" i="3"/>
  <c r="AIK45" i="3"/>
  <c r="AIN45" i="3" s="1"/>
  <c r="Z45" i="3"/>
  <c r="AC45" i="3" s="1"/>
  <c r="AIK48" i="3"/>
  <c r="AIK65" i="3"/>
  <c r="AIN65" i="3" s="1"/>
  <c r="Z65" i="3"/>
  <c r="AC65" i="3" s="1"/>
  <c r="AD65" i="3"/>
  <c r="AIK60" i="3"/>
  <c r="AD71" i="3"/>
  <c r="AIK71" i="3"/>
  <c r="Z71" i="3"/>
  <c r="AC71" i="3" s="1"/>
  <c r="AIK78" i="3"/>
  <c r="AIK81" i="3"/>
  <c r="AIN81" i="3" s="1"/>
  <c r="AIK90" i="3"/>
  <c r="AIK95" i="3"/>
  <c r="AD95" i="3"/>
  <c r="Z95" i="3"/>
  <c r="AC95" i="3" s="1"/>
  <c r="AIH41" i="3"/>
  <c r="AIM39" i="3"/>
  <c r="AIO39" i="3" s="1"/>
  <c r="AIM42" i="3"/>
  <c r="AIO42" i="3" s="1"/>
  <c r="AIM52" i="3"/>
  <c r="AIO52" i="3" s="1"/>
  <c r="AIM56" i="3"/>
  <c r="AIO56" i="3" s="1"/>
  <c r="AIM73" i="3"/>
  <c r="AIO73" i="3" s="1"/>
  <c r="AIM67" i="3"/>
  <c r="AIO67" i="3" s="1"/>
  <c r="AIM75" i="3"/>
  <c r="AIO75" i="3" s="1"/>
  <c r="AIM87" i="3"/>
  <c r="AIO87" i="3" s="1"/>
  <c r="AIM86" i="3"/>
  <c r="AIO86" i="3" s="1"/>
  <c r="AIM93" i="3"/>
  <c r="AIO93" i="3" s="1"/>
  <c r="AID44" i="3"/>
  <c r="AIB38" i="3"/>
  <c r="AIH38" i="3"/>
  <c r="AIG38" i="3"/>
  <c r="AID33" i="3"/>
  <c r="AIG33" i="3"/>
  <c r="AIF33" i="3"/>
  <c r="AIC45" i="3"/>
  <c r="AIK32" i="3"/>
  <c r="AIN32" i="3" s="1"/>
  <c r="AIP32" i="3" s="1"/>
  <c r="AIC38" i="3"/>
  <c r="AIG31" i="3"/>
  <c r="AIC37" i="3"/>
  <c r="AIB37" i="3"/>
  <c r="AIH33" i="3"/>
  <c r="AIE94" i="3"/>
  <c r="AID94" i="3"/>
  <c r="AIF94" i="3"/>
  <c r="AIG94" i="3"/>
  <c r="AIE90" i="3"/>
  <c r="AID85" i="3"/>
  <c r="AID78" i="3"/>
  <c r="AID60" i="3"/>
  <c r="AIH60" i="3"/>
  <c r="AIB60" i="3"/>
  <c r="AIG60" i="3"/>
  <c r="AIF50" i="3"/>
  <c r="AIE50" i="3"/>
  <c r="AID50" i="3"/>
  <c r="AIH50" i="3"/>
  <c r="AIC40" i="3"/>
  <c r="AID40" i="3"/>
  <c r="AIC47" i="3"/>
  <c r="AIG47" i="3"/>
  <c r="AIH47" i="3"/>
  <c r="AIB47" i="3"/>
  <c r="AID43" i="3"/>
  <c r="AIG43" i="3"/>
  <c r="AIF43" i="3"/>
  <c r="AIC50" i="3"/>
  <c r="AIK33" i="3"/>
  <c r="AIK46" i="3"/>
  <c r="AIN46" i="3" s="1"/>
  <c r="Z46" i="3"/>
  <c r="AC46" i="3" s="1"/>
  <c r="AD46" i="3"/>
  <c r="AIK47" i="3"/>
  <c r="AIK53" i="3"/>
  <c r="AIK57" i="3"/>
  <c r="AIK74" i="3"/>
  <c r="AIN74" i="3" s="1"/>
  <c r="AD66" i="3"/>
  <c r="AIK66" i="3"/>
  <c r="AIK76" i="3"/>
  <c r="AIK88" i="3"/>
  <c r="AIK93" i="3"/>
  <c r="AIN93" i="3" s="1"/>
  <c r="AIK99" i="3"/>
  <c r="AIN99" i="3" s="1"/>
  <c r="AIB41" i="3"/>
  <c r="AIM44" i="3"/>
  <c r="AIO44" i="3" s="1"/>
  <c r="AIM46" i="3"/>
  <c r="AIO46" i="3" s="1"/>
  <c r="AIM54" i="3"/>
  <c r="AIO54" i="3" s="1"/>
  <c r="AIM62" i="3"/>
  <c r="AIO62" i="3" s="1"/>
  <c r="AIM69" i="3"/>
  <c r="AIO69" i="3" s="1"/>
  <c r="AIM66" i="3"/>
  <c r="AIO66" i="3" s="1"/>
  <c r="AIM78" i="3"/>
  <c r="AIO78" i="3" s="1"/>
  <c r="AIM85" i="3"/>
  <c r="AIO85" i="3" s="1"/>
  <c r="AIM92" i="3"/>
  <c r="AIO92" i="3" s="1"/>
  <c r="AIM96" i="3"/>
  <c r="AIO96" i="3" s="1"/>
  <c r="AIG41" i="3"/>
  <c r="AIE45" i="3"/>
  <c r="AIK36" i="3"/>
  <c r="AIN36" i="3" s="1"/>
  <c r="AIC32" i="3"/>
  <c r="AIF32" i="3"/>
  <c r="AIE32" i="3"/>
  <c r="AP100" i="3"/>
  <c r="H19" i="3" s="1"/>
  <c r="AIG42" i="3"/>
  <c r="AIB40" i="3"/>
  <c r="AIK38" i="3"/>
  <c r="AIN38" i="3" s="1"/>
  <c r="AIF37" i="3"/>
  <c r="AID34" i="3"/>
  <c r="AIE36" i="3"/>
  <c r="AIB33" i="3"/>
  <c r="AID32" i="3"/>
  <c r="AIF99" i="3"/>
  <c r="AIC99" i="3"/>
  <c r="AIC94" i="3"/>
  <c r="AID96" i="3"/>
  <c r="AIG96" i="3"/>
  <c r="AIC96" i="3"/>
  <c r="AIE96" i="3"/>
  <c r="AIB94" i="3"/>
  <c r="AIG81" i="3"/>
  <c r="AIH81" i="3"/>
  <c r="AIB81" i="3"/>
  <c r="AID81" i="3"/>
  <c r="AIH82" i="3"/>
  <c r="AIB82" i="3"/>
  <c r="AIF82" i="3"/>
  <c r="AIE82" i="3"/>
  <c r="AIG82" i="3"/>
  <c r="AIH78" i="3"/>
  <c r="AIE63" i="3"/>
  <c r="AIF60" i="3"/>
  <c r="AIH55" i="3"/>
  <c r="AIB55" i="3"/>
  <c r="AIG55" i="3"/>
  <c r="AIB50" i="3"/>
  <c r="AIF55" i="3"/>
  <c r="AIK41" i="3"/>
  <c r="AIN41" i="3" s="1"/>
  <c r="AIK40" i="3"/>
  <c r="AIK51" i="3"/>
  <c r="AIN51" i="3" s="1"/>
  <c r="AIK55" i="3"/>
  <c r="AIK63" i="3"/>
  <c r="AIN63" i="3" s="1"/>
  <c r="AIK69" i="3"/>
  <c r="AIK72" i="3"/>
  <c r="AIK79" i="3"/>
  <c r="AIK85" i="3"/>
  <c r="AIN85" i="3" s="1"/>
  <c r="AIK89" i="3"/>
  <c r="AIK96" i="3"/>
  <c r="AIN96" i="3" s="1"/>
  <c r="AIF40" i="3"/>
  <c r="AIM33" i="3"/>
  <c r="AIO33" i="3" s="1"/>
  <c r="AIM47" i="3"/>
  <c r="AIO47" i="3" s="1"/>
  <c r="AIM50" i="3"/>
  <c r="AIO50" i="3" s="1"/>
  <c r="AIM51" i="3"/>
  <c r="AIO51" i="3" s="1"/>
  <c r="AIM61" i="3"/>
  <c r="AIO61" i="3" s="1"/>
  <c r="AIM68" i="3"/>
  <c r="AIO68" i="3" s="1"/>
  <c r="AIM72" i="3"/>
  <c r="AIO72" i="3" s="1"/>
  <c r="AIM79" i="3"/>
  <c r="AIO79" i="3" s="1"/>
  <c r="AIM83" i="3"/>
  <c r="AIO83" i="3" s="1"/>
  <c r="AIM88" i="3"/>
  <c r="AIO88" i="3" s="1"/>
  <c r="AIM98" i="3"/>
  <c r="AIO98" i="3" s="1"/>
  <c r="F5" i="3"/>
  <c r="F6" i="3" s="1"/>
  <c r="E20" i="3"/>
  <c r="AIE43" i="3"/>
  <c r="AIC44" i="3"/>
  <c r="AIM31" i="3"/>
  <c r="AIO31" i="3" s="1"/>
  <c r="AIH36" i="3"/>
  <c r="AIG36" i="3"/>
  <c r="AID37" i="3"/>
  <c r="AIG32" i="3"/>
  <c r="F15" i="3"/>
  <c r="AID38" i="3"/>
  <c r="AIF92" i="3"/>
  <c r="AIG92" i="3"/>
  <c r="AIH90" i="3"/>
  <c r="AIF90" i="3"/>
  <c r="AIC90" i="3"/>
  <c r="AIE85" i="3"/>
  <c r="AIH85" i="3"/>
  <c r="AIF85" i="3"/>
  <c r="AIB85" i="3"/>
  <c r="AIB88" i="3"/>
  <c r="AIH88" i="3"/>
  <c r="AIG88" i="3"/>
  <c r="AIC88" i="3"/>
  <c r="AIB84" i="3"/>
  <c r="AIH84" i="3"/>
  <c r="AIG84" i="3"/>
  <c r="AIE84" i="3"/>
  <c r="AID84" i="3"/>
  <c r="AIC84" i="3"/>
  <c r="AIC78" i="3"/>
  <c r="AIF78" i="3"/>
  <c r="AID66" i="3"/>
  <c r="AIH66" i="3"/>
  <c r="AIB66" i="3"/>
  <c r="AIG66" i="3"/>
  <c r="AIF46" i="3"/>
  <c r="AIE46" i="3"/>
  <c r="AIP38" i="3"/>
  <c r="AIK50" i="3"/>
  <c r="AIK49" i="3"/>
  <c r="AIN49" i="3" s="1"/>
  <c r="AIK52" i="3"/>
  <c r="AIN52" i="3" s="1"/>
  <c r="AIK62" i="3"/>
  <c r="AIN62" i="3" s="1"/>
  <c r="AIK68" i="3"/>
  <c r="AIN68" i="3" s="1"/>
  <c r="AD73" i="3"/>
  <c r="AIK73" i="3"/>
  <c r="AIN73" i="3" s="1"/>
  <c r="AIK82" i="3"/>
  <c r="AIN82" i="3" s="1"/>
  <c r="AIK83" i="3"/>
  <c r="AIK91" i="3"/>
  <c r="AIK94" i="3"/>
  <c r="AIN94" i="3" s="1"/>
  <c r="AIM49" i="3"/>
  <c r="AIO49" i="3" s="1"/>
  <c r="AIM48" i="3"/>
  <c r="AIO48" i="3" s="1"/>
  <c r="AIM57" i="3"/>
  <c r="AIO57" i="3" s="1"/>
  <c r="AIM60" i="3"/>
  <c r="AIO60" i="3" s="1"/>
  <c r="AIM70" i="3"/>
  <c r="AIO70" i="3" s="1"/>
  <c r="AIM74" i="3"/>
  <c r="AIO74" i="3" s="1"/>
  <c r="AIM81" i="3"/>
  <c r="AIO81" i="3" s="1"/>
  <c r="AIM82" i="3"/>
  <c r="AIO82" i="3" s="1"/>
  <c r="AIM95" i="3"/>
  <c r="AIO95" i="3" s="1"/>
  <c r="AIM97" i="3"/>
  <c r="AIO97" i="3" s="1"/>
  <c r="AIE40" i="3"/>
  <c r="AIK35" i="3"/>
  <c r="AIN35" i="3" s="1"/>
  <c r="AIH42" i="3"/>
  <c r="AIM35" i="3"/>
  <c r="AIO35" i="3" s="1"/>
  <c r="AIH46" i="3"/>
  <c r="AIK37" i="3"/>
  <c r="AIN37" i="3" s="1"/>
  <c r="AIC43" i="3"/>
  <c r="AIM37" i="3"/>
  <c r="AIO37" i="3" s="1"/>
  <c r="AIB36" i="3"/>
  <c r="AIE33" i="3"/>
  <c r="AIF31" i="3"/>
  <c r="AIG37" i="3"/>
  <c r="AIC31" i="3"/>
  <c r="AID99" i="3"/>
  <c r="AIB98" i="3"/>
  <c r="AIH98" i="3"/>
  <c r="AID98" i="3"/>
  <c r="AIE98" i="3"/>
  <c r="AIF95" i="3"/>
  <c r="AID95" i="3"/>
  <c r="AIF93" i="3"/>
  <c r="AIC93" i="3"/>
  <c r="AIC92" i="3"/>
  <c r="AIH91" i="3"/>
  <c r="AIG95" i="3"/>
  <c r="AIE88" i="3"/>
  <c r="AIC85" i="3"/>
  <c r="AIE89" i="3"/>
  <c r="AIH89" i="3"/>
  <c r="AIF89" i="3"/>
  <c r="AID89" i="3"/>
  <c r="AIB89" i="3"/>
  <c r="AIC83" i="3"/>
  <c r="AIG83" i="3"/>
  <c r="AIF83" i="3"/>
  <c r="AIE83" i="3"/>
  <c r="AIC81" i="3"/>
  <c r="AIH77" i="3"/>
  <c r="AIB77" i="3"/>
  <c r="AIE77" i="3"/>
  <c r="AIG75" i="3"/>
  <c r="AIB78" i="3"/>
  <c r="AID77" i="3"/>
  <c r="AIH75" i="3"/>
  <c r="AIF72" i="3"/>
  <c r="AIE72" i="3"/>
  <c r="AIB72" i="3"/>
  <c r="AIH72" i="3"/>
  <c r="AIF73" i="3"/>
  <c r="AIH64" i="3"/>
  <c r="AIC59" i="3"/>
  <c r="AIG59" i="3"/>
  <c r="AIF59" i="3"/>
  <c r="AIC66" i="3"/>
  <c r="AIG51" i="3"/>
  <c r="AIF51" i="3"/>
  <c r="AIE51" i="3"/>
  <c r="AIG54" i="3"/>
  <c r="AIF54" i="3"/>
  <c r="AIE60" i="3"/>
  <c r="AIB49" i="3"/>
  <c r="AIC51" i="3"/>
  <c r="AIG48" i="3"/>
  <c r="AIE54" i="3"/>
  <c r="AIF48" i="3"/>
  <c r="AID52" i="3"/>
  <c r="AIC54" i="3"/>
  <c r="AIC52" i="3"/>
  <c r="AIH54" i="3"/>
  <c r="AIH43" i="3"/>
  <c r="AIK44" i="3"/>
  <c r="AIN44" i="3" s="1"/>
  <c r="AIK56" i="3"/>
  <c r="AIN56" i="3" s="1"/>
  <c r="AD54" i="3"/>
  <c r="AIK54" i="3"/>
  <c r="AIN54" i="3" s="1"/>
  <c r="Z54" i="3"/>
  <c r="AC54" i="3" s="1"/>
  <c r="AIK61" i="3"/>
  <c r="AIN61" i="3" s="1"/>
  <c r="AD70" i="3"/>
  <c r="AIK70" i="3"/>
  <c r="AIN70" i="3" s="1"/>
  <c r="Z70" i="3"/>
  <c r="AC70" i="3" s="1"/>
  <c r="AIK75" i="3"/>
  <c r="AD75" i="3"/>
  <c r="AIK80" i="3"/>
  <c r="AIN80" i="3" s="1"/>
  <c r="AIK86" i="3"/>
  <c r="AIN86" i="3" s="1"/>
  <c r="AIK92" i="3"/>
  <c r="AIN92" i="3" s="1"/>
  <c r="AIK98" i="3"/>
  <c r="AIN98" i="3" s="1"/>
  <c r="AIM40" i="3"/>
  <c r="AIO40" i="3" s="1"/>
  <c r="AIM43" i="3"/>
  <c r="AIO43" i="3" s="1"/>
  <c r="AIM53" i="3"/>
  <c r="AIO53" i="3" s="1"/>
  <c r="AIM58" i="3"/>
  <c r="AIO58" i="3" s="1"/>
  <c r="AIM59" i="3"/>
  <c r="AIO59" i="3" s="1"/>
  <c r="AIM71" i="3"/>
  <c r="AIO71" i="3" s="1"/>
  <c r="AIM76" i="3"/>
  <c r="AIO76" i="3" s="1"/>
  <c r="AIM80" i="3"/>
  <c r="AIO80" i="3" s="1"/>
  <c r="AIM89" i="3"/>
  <c r="AIO89" i="3" s="1"/>
  <c r="AIM90" i="3"/>
  <c r="AIO90" i="3" s="1"/>
  <c r="AIM99" i="3"/>
  <c r="AIO99" i="3" s="1"/>
  <c r="AID46" i="3"/>
  <c r="AIB42" i="3"/>
  <c r="AIB46" i="3"/>
  <c r="AID47" i="3"/>
  <c r="AIH32" i="3"/>
  <c r="AIC34" i="3"/>
  <c r="AIE38" i="3"/>
  <c r="AIN31" i="2"/>
  <c r="AIH97" i="2"/>
  <c r="AIG97" i="2"/>
  <c r="AID96" i="2"/>
  <c r="AIF94" i="2"/>
  <c r="AIB94" i="2"/>
  <c r="AIE94" i="2"/>
  <c r="AIG94" i="2"/>
  <c r="AIH94" i="2"/>
  <c r="AIF93" i="2"/>
  <c r="AID88" i="2"/>
  <c r="AIF88" i="2"/>
  <c r="AIE88" i="2"/>
  <c r="AIE91" i="2"/>
  <c r="AIB86" i="2"/>
  <c r="AIG79" i="2"/>
  <c r="AIB79" i="2"/>
  <c r="AIH79" i="2"/>
  <c r="AIC79" i="2"/>
  <c r="AIG77" i="2"/>
  <c r="AIF77" i="2"/>
  <c r="AIH77" i="2"/>
  <c r="AIB73" i="2"/>
  <c r="AIB71" i="2"/>
  <c r="AIE67" i="2"/>
  <c r="AIB61" i="2"/>
  <c r="AID65" i="2"/>
  <c r="AIG61" i="2"/>
  <c r="AIG70" i="2"/>
  <c r="AIB54" i="2"/>
  <c r="AIH55" i="2"/>
  <c r="AIH49" i="2"/>
  <c r="AID58" i="2"/>
  <c r="AIC58" i="2"/>
  <c r="AIG58" i="2"/>
  <c r="AIG52" i="2"/>
  <c r="AIE45" i="2"/>
  <c r="AIG45" i="2"/>
  <c r="AID45" i="2"/>
  <c r="AIH45" i="2"/>
  <c r="AIE40" i="2"/>
  <c r="AIG44" i="2"/>
  <c r="AID44" i="2"/>
  <c r="AIK32" i="2"/>
  <c r="AIH35" i="2"/>
  <c r="AIB35" i="2"/>
  <c r="AIG35" i="2"/>
  <c r="AIK35" i="2"/>
  <c r="AIK33" i="2"/>
  <c r="AIK37" i="2"/>
  <c r="AIK46" i="2"/>
  <c r="AIK45" i="2"/>
  <c r="AIN45" i="2" s="1"/>
  <c r="AIK60" i="2"/>
  <c r="AIK57" i="2"/>
  <c r="AIK66" i="2"/>
  <c r="AIK68" i="2"/>
  <c r="AD84" i="2"/>
  <c r="AIK84" i="2"/>
  <c r="AIN84" i="2" s="1"/>
  <c r="AIK85" i="2"/>
  <c r="AIK93" i="2"/>
  <c r="AIK98" i="2"/>
  <c r="AIM37" i="2"/>
  <c r="AIO37" i="2" s="1"/>
  <c r="AIM41" i="2"/>
  <c r="AIO41" i="2" s="1"/>
  <c r="AIM48" i="2"/>
  <c r="AIO48" i="2" s="1"/>
  <c r="AIM60" i="2"/>
  <c r="AIO60" i="2" s="1"/>
  <c r="AIM61" i="2"/>
  <c r="AIO61" i="2" s="1"/>
  <c r="AIM64" i="2"/>
  <c r="AIO64" i="2" s="1"/>
  <c r="AIM71" i="2"/>
  <c r="AIO71" i="2" s="1"/>
  <c r="AIM83" i="2"/>
  <c r="AIO83" i="2" s="1"/>
  <c r="AIM88" i="2"/>
  <c r="AIO88" i="2" s="1"/>
  <c r="AIM95" i="2"/>
  <c r="AIO95" i="2" s="1"/>
  <c r="AIC34" i="2"/>
  <c r="AIG96" i="2"/>
  <c r="AIE95" i="2"/>
  <c r="AIF95" i="2"/>
  <c r="AIH95" i="2"/>
  <c r="AIG93" i="2"/>
  <c r="AIH93" i="2"/>
  <c r="AIH82" i="2"/>
  <c r="AIE82" i="2"/>
  <c r="AIC82" i="2"/>
  <c r="AIB82" i="2"/>
  <c r="AIF82" i="2"/>
  <c r="AIF89" i="2"/>
  <c r="AIE89" i="2"/>
  <c r="AIB85" i="2"/>
  <c r="AIH85" i="2"/>
  <c r="AIG85" i="2"/>
  <c r="AIH78" i="2"/>
  <c r="AIB78" i="2"/>
  <c r="AIG78" i="2"/>
  <c r="AID78" i="2"/>
  <c r="AIF78" i="2"/>
  <c r="AIF76" i="2"/>
  <c r="AIE75" i="2"/>
  <c r="AIF75" i="2"/>
  <c r="AIC75" i="2"/>
  <c r="AIH68" i="2"/>
  <c r="AIC68" i="2"/>
  <c r="AIB68" i="2"/>
  <c r="AIG66" i="2"/>
  <c r="AIB66" i="2"/>
  <c r="AIH66" i="2"/>
  <c r="AIF61" i="2"/>
  <c r="AIH56" i="2"/>
  <c r="AIB56" i="2"/>
  <c r="AIE56" i="2"/>
  <c r="AIH53" i="2"/>
  <c r="AIE53" i="2"/>
  <c r="AIB53" i="2"/>
  <c r="AIG55" i="2"/>
  <c r="AID55" i="2"/>
  <c r="AIC49" i="2"/>
  <c r="AIF49" i="2"/>
  <c r="AID53" i="2"/>
  <c r="AIB43" i="2"/>
  <c r="AIE38" i="2"/>
  <c r="AIB38" i="2"/>
  <c r="AIH38" i="2"/>
  <c r="AIG38" i="2"/>
  <c r="AID38" i="2"/>
  <c r="AIK36" i="2"/>
  <c r="AIK40" i="2"/>
  <c r="AIK43" i="2"/>
  <c r="AD43" i="2"/>
  <c r="AIK50" i="2"/>
  <c r="AIK61" i="2"/>
  <c r="AIN61" i="2" s="1"/>
  <c r="AIK65" i="2"/>
  <c r="AIN65" i="2" s="1"/>
  <c r="AIK75" i="2"/>
  <c r="AIK83" i="2"/>
  <c r="AIN83" i="2" s="1"/>
  <c r="AIK88" i="2"/>
  <c r="AIK92" i="2"/>
  <c r="AIC38" i="2"/>
  <c r="AIE34" i="2"/>
  <c r="AIM40" i="2"/>
  <c r="AIO40" i="2" s="1"/>
  <c r="AIM45" i="2"/>
  <c r="AIO45" i="2" s="1"/>
  <c r="AIM53" i="2"/>
  <c r="AIO53" i="2" s="1"/>
  <c r="AIM58" i="2"/>
  <c r="AIO58" i="2" s="1"/>
  <c r="AIM69" i="2"/>
  <c r="AIO69" i="2" s="1"/>
  <c r="AIM63" i="2"/>
  <c r="AIO63" i="2" s="1"/>
  <c r="AIM73" i="2"/>
  <c r="AIO73" i="2" s="1"/>
  <c r="AIM80" i="2"/>
  <c r="AIO80" i="2" s="1"/>
  <c r="AIM93" i="2"/>
  <c r="AIO93" i="2" s="1"/>
  <c r="AIM94" i="2"/>
  <c r="AIO94" i="2" s="1"/>
  <c r="AIE35" i="2"/>
  <c r="AIG92" i="2"/>
  <c r="AIG90" i="2"/>
  <c r="AIF90" i="2"/>
  <c r="AIB90" i="2"/>
  <c r="AIH90" i="2"/>
  <c r="AIH92" i="2"/>
  <c r="AIF87" i="2"/>
  <c r="AIG87" i="2"/>
  <c r="AIB87" i="2"/>
  <c r="AIH87" i="2"/>
  <c r="AN74" i="2"/>
  <c r="AO74" i="2" s="1"/>
  <c r="AM74" i="2"/>
  <c r="AIG76" i="2"/>
  <c r="AIB76" i="2"/>
  <c r="AIH76" i="2"/>
  <c r="AIP67" i="2"/>
  <c r="AIE62" i="2"/>
  <c r="AID62" i="2"/>
  <c r="AIF62" i="2"/>
  <c r="AIE43" i="2"/>
  <c r="AIK38" i="2"/>
  <c r="AIN38" i="2" s="1"/>
  <c r="AIM31" i="2"/>
  <c r="AIO31" i="2" s="1"/>
  <c r="AIM32" i="2"/>
  <c r="AIO32" i="2" s="1"/>
  <c r="AIK44" i="2"/>
  <c r="AIK48" i="2"/>
  <c r="AIN48" i="2" s="1"/>
  <c r="AIK53" i="2"/>
  <c r="AIN53" i="2" s="1"/>
  <c r="AIK54" i="2"/>
  <c r="AIK55" i="2"/>
  <c r="AIK73" i="2"/>
  <c r="AIN73" i="2" s="1"/>
  <c r="Z73" i="2"/>
  <c r="AC73" i="2" s="1"/>
  <c r="AD73" i="2"/>
  <c r="AIK72" i="2"/>
  <c r="AIK81" i="2"/>
  <c r="AIK87" i="2"/>
  <c r="AIK94" i="2"/>
  <c r="AIN94" i="2" s="1"/>
  <c r="AD94" i="2"/>
  <c r="AIM36" i="2"/>
  <c r="AIO36" i="2" s="1"/>
  <c r="AIM38" i="2"/>
  <c r="AIO38" i="2" s="1"/>
  <c r="AIM47" i="2"/>
  <c r="AIO47" i="2" s="1"/>
  <c r="AIM55" i="2"/>
  <c r="AIO55" i="2" s="1"/>
  <c r="AIM62" i="2"/>
  <c r="AIO62" i="2" s="1"/>
  <c r="AIM66" i="2"/>
  <c r="AIO66" i="2" s="1"/>
  <c r="AIM76" i="2"/>
  <c r="AIO76" i="2" s="1"/>
  <c r="AIM78" i="2"/>
  <c r="AIO78" i="2" s="1"/>
  <c r="AIM82" i="2"/>
  <c r="AIO82" i="2" s="1"/>
  <c r="AIM90" i="2"/>
  <c r="AIO90" i="2" s="1"/>
  <c r="AIM96" i="2"/>
  <c r="AIO96" i="2" s="1"/>
  <c r="AIC35" i="2"/>
  <c r="AIB34" i="2"/>
  <c r="AIE97" i="2"/>
  <c r="AID97" i="2"/>
  <c r="AIF97" i="2"/>
  <c r="AIC97" i="2"/>
  <c r="AIE93" i="2"/>
  <c r="AIB93" i="2"/>
  <c r="AIH91" i="2"/>
  <c r="AIC91" i="2"/>
  <c r="AIB91" i="2"/>
  <c r="AIC87" i="2"/>
  <c r="AIG82" i="2"/>
  <c r="AIC83" i="2"/>
  <c r="AIF83" i="2"/>
  <c r="AIE83" i="2"/>
  <c r="AID83" i="2"/>
  <c r="AIE76" i="2"/>
  <c r="AID73" i="2"/>
  <c r="AIC73" i="2"/>
  <c r="AIF73" i="2"/>
  <c r="AIE73" i="2"/>
  <c r="AIC76" i="2"/>
  <c r="AIE74" i="2"/>
  <c r="AIG74" i="2"/>
  <c r="AIF74" i="2"/>
  <c r="AIB75" i="2"/>
  <c r="AIG75" i="2"/>
  <c r="AIC66" i="2"/>
  <c r="AIE64" i="2"/>
  <c r="AIF64" i="2"/>
  <c r="AIB64" i="2"/>
  <c r="AIC62" i="2"/>
  <c r="AIG68" i="2"/>
  <c r="AIF65" i="2"/>
  <c r="AIG65" i="2"/>
  <c r="AIH64" i="2"/>
  <c r="AIC65" i="2"/>
  <c r="AIB62" i="2"/>
  <c r="AIF51" i="2"/>
  <c r="AIE51" i="2"/>
  <c r="AIC51" i="2"/>
  <c r="AIF52" i="2"/>
  <c r="AIC50" i="2"/>
  <c r="AIG53" i="2"/>
  <c r="AIH41" i="2"/>
  <c r="AIK34" i="2"/>
  <c r="AIN34" i="2" s="1"/>
  <c r="AIP34" i="2" s="1"/>
  <c r="AIK49" i="2"/>
  <c r="AIK47" i="2"/>
  <c r="AIK63" i="2"/>
  <c r="AIN63" i="2" s="1"/>
  <c r="AIK62" i="2"/>
  <c r="AIK64" i="2"/>
  <c r="AIN64" i="2" s="1"/>
  <c r="AIK76" i="2"/>
  <c r="AD80" i="2"/>
  <c r="AIK80" i="2"/>
  <c r="AIN80" i="2" s="1"/>
  <c r="Z80" i="2"/>
  <c r="AC80" i="2" s="1"/>
  <c r="AD86" i="2"/>
  <c r="AIK86" i="2"/>
  <c r="Z86" i="2"/>
  <c r="AC86" i="2" s="1"/>
  <c r="AIK95" i="2"/>
  <c r="AIN95" i="2" s="1"/>
  <c r="AIM43" i="2"/>
  <c r="AIO43" i="2" s="1"/>
  <c r="AIM39" i="2"/>
  <c r="AIO39" i="2" s="1"/>
  <c r="AIM52" i="2"/>
  <c r="AIO52" i="2" s="1"/>
  <c r="AIM59" i="2"/>
  <c r="AIO59" i="2" s="1"/>
  <c r="AIM57" i="2"/>
  <c r="AIO57" i="2" s="1"/>
  <c r="AIM65" i="2"/>
  <c r="AIO65" i="2" s="1"/>
  <c r="AIM68" i="2"/>
  <c r="AIO68" i="2" s="1"/>
  <c r="AIM77" i="2"/>
  <c r="AIO77" i="2" s="1"/>
  <c r="AIM85" i="2"/>
  <c r="AIO85" i="2" s="1"/>
  <c r="AIM89" i="2"/>
  <c r="AIO89" i="2" s="1"/>
  <c r="AIM97" i="2"/>
  <c r="AIO97" i="2" s="1"/>
  <c r="AID32" i="2"/>
  <c r="AIC32" i="2"/>
  <c r="AIG32" i="2"/>
  <c r="AIF32" i="2"/>
  <c r="AIE96" i="2"/>
  <c r="AIF96" i="2"/>
  <c r="AIB96" i="2"/>
  <c r="AIC92" i="2"/>
  <c r="AIB92" i="2"/>
  <c r="AIE92" i="2"/>
  <c r="AID92" i="2"/>
  <c r="AIE86" i="2"/>
  <c r="AIG86" i="2"/>
  <c r="AIF86" i="2"/>
  <c r="AIH86" i="2"/>
  <c r="AIG80" i="2"/>
  <c r="AIF80" i="2"/>
  <c r="AIC80" i="2"/>
  <c r="AIB80" i="2"/>
  <c r="AIH80" i="2"/>
  <c r="AIC70" i="2"/>
  <c r="AIH70" i="2"/>
  <c r="AIB70" i="2"/>
  <c r="AIE70" i="2"/>
  <c r="AID70" i="2"/>
  <c r="AID63" i="2"/>
  <c r="AIF63" i="2"/>
  <c r="AIG63" i="2"/>
  <c r="AIE63" i="2"/>
  <c r="AIH67" i="2"/>
  <c r="AIB67" i="2"/>
  <c r="AIF67" i="2"/>
  <c r="AIC67" i="2"/>
  <c r="AIE72" i="2"/>
  <c r="AID72" i="2"/>
  <c r="AIG72" i="2"/>
  <c r="AIF72" i="2"/>
  <c r="AIH63" i="2"/>
  <c r="AID67" i="2"/>
  <c r="AIH52" i="2"/>
  <c r="AIB52" i="2"/>
  <c r="AIE52" i="2"/>
  <c r="AID52" i="2"/>
  <c r="AID50" i="2"/>
  <c r="AIG50" i="2"/>
  <c r="AIF50" i="2"/>
  <c r="AIC43" i="2"/>
  <c r="AIF43" i="2"/>
  <c r="AID43" i="2"/>
  <c r="AIG42" i="2"/>
  <c r="AID42" i="2"/>
  <c r="AIG40" i="2"/>
  <c r="AIC40" i="2"/>
  <c r="AIB40" i="2"/>
  <c r="AIH40" i="2"/>
  <c r="AIE42" i="2"/>
  <c r="AIG43" i="2"/>
  <c r="AIG34" i="2"/>
  <c r="AIH34" i="2"/>
  <c r="AIF34" i="2"/>
  <c r="AIK41" i="2"/>
  <c r="AIN41" i="2" s="1"/>
  <c r="AIK51" i="2"/>
  <c r="AD51" i="2"/>
  <c r="AIK56" i="2"/>
  <c r="AIK59" i="2"/>
  <c r="AIN59" i="2" s="1"/>
  <c r="AIK70" i="2"/>
  <c r="AIN70" i="2" s="1"/>
  <c r="AIK69" i="2"/>
  <c r="AIN69" i="2" s="1"/>
  <c r="AIK78" i="2"/>
  <c r="AIN78" i="2" s="1"/>
  <c r="AIK82" i="2"/>
  <c r="AIN82" i="2" s="1"/>
  <c r="AD82" i="2"/>
  <c r="Z82" i="2"/>
  <c r="AC82" i="2" s="1"/>
  <c r="AIK91" i="2"/>
  <c r="AIN91" i="2" s="1"/>
  <c r="AIK96" i="2"/>
  <c r="AIN96" i="2" s="1"/>
  <c r="AIB37" i="2"/>
  <c r="AIG37" i="2"/>
  <c r="AIH37" i="2"/>
  <c r="AIF37" i="2"/>
  <c r="AIM35" i="2"/>
  <c r="AIO35" i="2" s="1"/>
  <c r="AIM42" i="2"/>
  <c r="AIO42" i="2" s="1"/>
  <c r="AIM50" i="2"/>
  <c r="AIO50" i="2" s="1"/>
  <c r="AIM49" i="2"/>
  <c r="AIO49" i="2" s="1"/>
  <c r="AIM56" i="2"/>
  <c r="AIO56" i="2" s="1"/>
  <c r="AIM70" i="2"/>
  <c r="AIO70" i="2" s="1"/>
  <c r="AIM75" i="2"/>
  <c r="AIO75" i="2" s="1"/>
  <c r="AIM84" i="2"/>
  <c r="AIO84" i="2" s="1"/>
  <c r="AIM87" i="2"/>
  <c r="AIO87" i="2" s="1"/>
  <c r="AIM91" i="2"/>
  <c r="AIO91" i="2" s="1"/>
  <c r="AIM98" i="2"/>
  <c r="AIO98" i="2" s="1"/>
  <c r="AIH32" i="2"/>
  <c r="AIC98" i="2"/>
  <c r="AIF98" i="2"/>
  <c r="AIC96" i="2"/>
  <c r="AIG98" i="2"/>
  <c r="AID93" i="2"/>
  <c r="AIC86" i="2"/>
  <c r="AID80" i="2"/>
  <c r="AID71" i="2"/>
  <c r="AIC71" i="2"/>
  <c r="AIF71" i="2"/>
  <c r="AIE71" i="2"/>
  <c r="AID61" i="2"/>
  <c r="AIC61" i="2"/>
  <c r="AIH71" i="2"/>
  <c r="AIC63" i="2"/>
  <c r="AIH61" i="2"/>
  <c r="AIB72" i="2"/>
  <c r="AIB63" i="2"/>
  <c r="AIC54" i="2"/>
  <c r="AIF54" i="2"/>
  <c r="AIB48" i="2"/>
  <c r="AIH48" i="2"/>
  <c r="AIE48" i="2"/>
  <c r="AID48" i="2"/>
  <c r="AID54" i="2"/>
  <c r="AIE54" i="2"/>
  <c r="AIB50" i="2"/>
  <c r="AIB42" i="2"/>
  <c r="AIG47" i="2"/>
  <c r="AIH47" i="2"/>
  <c r="AIB47" i="2"/>
  <c r="AIC41" i="2"/>
  <c r="AID41" i="2"/>
  <c r="AIF41" i="2"/>
  <c r="AIC42" i="2"/>
  <c r="AIE41" i="2"/>
  <c r="AID40" i="2"/>
  <c r="AIK42" i="2"/>
  <c r="AIN42" i="2" s="1"/>
  <c r="AD39" i="2"/>
  <c r="AIK39" i="2"/>
  <c r="Z39" i="2"/>
  <c r="AC39" i="2" s="1"/>
  <c r="AIK52" i="2"/>
  <c r="AIN52" i="2" s="1"/>
  <c r="AD52" i="2"/>
  <c r="AIK58" i="2"/>
  <c r="AIN58" i="2" s="1"/>
  <c r="AIK71" i="2"/>
  <c r="AIN71" i="2" s="1"/>
  <c r="AIK79" i="2"/>
  <c r="AIN79" i="2" s="1"/>
  <c r="AD77" i="2"/>
  <c r="Z77" i="2"/>
  <c r="AC77" i="2" s="1"/>
  <c r="AIK77" i="2"/>
  <c r="AIK89" i="2"/>
  <c r="AIN89" i="2" s="1"/>
  <c r="AIK90" i="2"/>
  <c r="AIN90" i="2" s="1"/>
  <c r="AIK97" i="2"/>
  <c r="AIN97" i="2" s="1"/>
  <c r="AIC37" i="2"/>
  <c r="AIM33" i="2"/>
  <c r="AIO33" i="2" s="1"/>
  <c r="AIM44" i="2"/>
  <c r="AIO44" i="2" s="1"/>
  <c r="AIM46" i="2"/>
  <c r="AIO46" i="2" s="1"/>
  <c r="AIM51" i="2"/>
  <c r="AIO51" i="2" s="1"/>
  <c r="AIM54" i="2"/>
  <c r="AIO54" i="2" s="1"/>
  <c r="AIM79" i="2"/>
  <c r="AIO79" i="2" s="1"/>
  <c r="AIM72" i="2"/>
  <c r="AIO72" i="2" s="1"/>
  <c r="AIM81" i="2"/>
  <c r="AIO81" i="2" s="1"/>
  <c r="AIM86" i="2"/>
  <c r="AIO86" i="2" s="1"/>
  <c r="AIM92" i="2"/>
  <c r="AIO92" i="2" s="1"/>
  <c r="AIF39" i="2"/>
  <c r="AIG39" i="2"/>
  <c r="AIC39" i="2"/>
  <c r="AIF35" i="2"/>
  <c r="AIB32" i="2"/>
  <c r="AIE32" i="2"/>
  <c r="AIP32" i="4" l="1"/>
  <c r="AIP48" i="4"/>
  <c r="AL40" i="4"/>
  <c r="AG40" i="4"/>
  <c r="AIP42" i="4"/>
  <c r="AIP41" i="4"/>
  <c r="AIN34" i="4"/>
  <c r="AIP34" i="4" s="1"/>
  <c r="AL56" i="4"/>
  <c r="AG56" i="4"/>
  <c r="AIN55" i="4"/>
  <c r="AIP55" i="4" s="1"/>
  <c r="AIP40" i="4"/>
  <c r="AIN39" i="4"/>
  <c r="AIP33" i="4"/>
  <c r="AL54" i="4"/>
  <c r="AG54" i="4"/>
  <c r="AIP52" i="4"/>
  <c r="AIP39" i="4"/>
  <c r="AIP51" i="4"/>
  <c r="AIN49" i="4"/>
  <c r="AIP49" i="4" s="1"/>
  <c r="AIN52" i="4"/>
  <c r="AIP56" i="4"/>
  <c r="AIP44" i="4"/>
  <c r="AIP54" i="4"/>
  <c r="AIN56" i="4"/>
  <c r="AIN47" i="4"/>
  <c r="AIP47" i="4" s="1"/>
  <c r="AIN31" i="4"/>
  <c r="AIP46" i="4"/>
  <c r="AIP31" i="4"/>
  <c r="AIN37" i="4"/>
  <c r="AIP37" i="4" s="1"/>
  <c r="AIN46" i="4"/>
  <c r="AIP53" i="4"/>
  <c r="AIP36" i="4"/>
  <c r="AIN43" i="4"/>
  <c r="AIP43" i="4" s="1"/>
  <c r="AIP50" i="4"/>
  <c r="AIN33" i="4"/>
  <c r="AIN32" i="4"/>
  <c r="AG70" i="3"/>
  <c r="AL70" i="3"/>
  <c r="AIP81" i="3"/>
  <c r="AIP49" i="3"/>
  <c r="AL73" i="3"/>
  <c r="AG73" i="3"/>
  <c r="AIN72" i="3"/>
  <c r="AIP72" i="3" s="1"/>
  <c r="AIP92" i="3"/>
  <c r="AIP54" i="3"/>
  <c r="AIN88" i="3"/>
  <c r="AIN53" i="3"/>
  <c r="AIP73" i="3"/>
  <c r="AIP77" i="3"/>
  <c r="AIP41" i="3"/>
  <c r="AIN77" i="3"/>
  <c r="AIP53" i="3"/>
  <c r="AIP74" i="3"/>
  <c r="AIP68" i="3"/>
  <c r="AIN69" i="3"/>
  <c r="AIP69" i="3" s="1"/>
  <c r="AIP85" i="3"/>
  <c r="AIP46" i="3"/>
  <c r="AIN76" i="3"/>
  <c r="AIN47" i="3"/>
  <c r="AIP93" i="3"/>
  <c r="AIP56" i="3"/>
  <c r="AL95" i="3"/>
  <c r="AG95" i="3"/>
  <c r="AIN71" i="3"/>
  <c r="AIN48" i="3"/>
  <c r="AIP36" i="3"/>
  <c r="AIP65" i="3"/>
  <c r="AIN97" i="3"/>
  <c r="AIN67" i="3"/>
  <c r="AIP80" i="3"/>
  <c r="AL75" i="3"/>
  <c r="AG75" i="3"/>
  <c r="AIP70" i="3"/>
  <c r="AIN91" i="3"/>
  <c r="AIP31" i="3"/>
  <c r="AIP98" i="3"/>
  <c r="AIP61" i="3"/>
  <c r="AIP78" i="3"/>
  <c r="AIP44" i="3"/>
  <c r="AIN66" i="3"/>
  <c r="AL46" i="3"/>
  <c r="AG46" i="3"/>
  <c r="AIP86" i="3"/>
  <c r="AIP52" i="3"/>
  <c r="AIN95" i="3"/>
  <c r="AG71" i="3"/>
  <c r="AL71" i="3"/>
  <c r="AIN39" i="3"/>
  <c r="AIP64" i="3"/>
  <c r="AIN87" i="3"/>
  <c r="AIP87" i="3" s="1"/>
  <c r="AIN64" i="3"/>
  <c r="AIP76" i="3"/>
  <c r="AIN75" i="3"/>
  <c r="AIP35" i="3"/>
  <c r="AIP97" i="3"/>
  <c r="AIN83" i="3"/>
  <c r="AIP88" i="3"/>
  <c r="AIP51" i="3"/>
  <c r="AIN89" i="3"/>
  <c r="AIP89" i="3" s="1"/>
  <c r="AIN55" i="3"/>
  <c r="AIP55" i="3" s="1"/>
  <c r="AIP66" i="3"/>
  <c r="AL66" i="3"/>
  <c r="AG66" i="3"/>
  <c r="AIN90" i="3"/>
  <c r="AIP90" i="3" s="1"/>
  <c r="AIN60" i="3"/>
  <c r="AIP60" i="3" s="1"/>
  <c r="AIP94" i="3"/>
  <c r="AIP63" i="3"/>
  <c r="AL84" i="3"/>
  <c r="AG84" i="3"/>
  <c r="AIN59" i="3"/>
  <c r="AIP59" i="3" s="1"/>
  <c r="AIP71" i="3"/>
  <c r="AL54" i="3"/>
  <c r="AG54" i="3"/>
  <c r="AIP95" i="3"/>
  <c r="AIP83" i="3"/>
  <c r="AIP75" i="3"/>
  <c r="AIP39" i="3"/>
  <c r="AG65" i="3"/>
  <c r="AL65" i="3"/>
  <c r="AL45" i="3"/>
  <c r="AG45" i="3"/>
  <c r="AIP91" i="3"/>
  <c r="AIN58" i="3"/>
  <c r="AIP58" i="3" s="1"/>
  <c r="AIP99" i="3"/>
  <c r="AIP37" i="3"/>
  <c r="AIP82" i="3"/>
  <c r="AIP48" i="3"/>
  <c r="AIN50" i="3"/>
  <c r="AIP50" i="3" s="1"/>
  <c r="AIP79" i="3"/>
  <c r="AIP47" i="3"/>
  <c r="AIN79" i="3"/>
  <c r="AIN40" i="3"/>
  <c r="AIP40" i="3" s="1"/>
  <c r="AIP96" i="3"/>
  <c r="AIP62" i="3"/>
  <c r="AIN57" i="3"/>
  <c r="AIP57" i="3" s="1"/>
  <c r="AIN33" i="3"/>
  <c r="AIP33" i="3" s="1"/>
  <c r="AIP67" i="3"/>
  <c r="AIN78" i="3"/>
  <c r="AIN42" i="3"/>
  <c r="AIP42" i="3" s="1"/>
  <c r="AIP84" i="3"/>
  <c r="AIP45" i="3"/>
  <c r="AIN84" i="3"/>
  <c r="AIN43" i="3"/>
  <c r="AIP43" i="3" s="1"/>
  <c r="AIN39" i="2"/>
  <c r="AIP56" i="2"/>
  <c r="AG82" i="2"/>
  <c r="AL82" i="2"/>
  <c r="AIN56" i="2"/>
  <c r="AIP65" i="2"/>
  <c r="AG80" i="2"/>
  <c r="AL80" i="2"/>
  <c r="AIN49" i="2"/>
  <c r="AIP96" i="2"/>
  <c r="AIP94" i="2"/>
  <c r="AIP58" i="2"/>
  <c r="AIN92" i="2"/>
  <c r="AIN50" i="2"/>
  <c r="AIP50" i="2" s="1"/>
  <c r="AIP71" i="2"/>
  <c r="AIN68" i="2"/>
  <c r="AIP68" i="2" s="1"/>
  <c r="AIN37" i="2"/>
  <c r="AIP37" i="2" s="1"/>
  <c r="AIN32" i="2"/>
  <c r="AIP32" i="2" s="1"/>
  <c r="AIP92" i="2"/>
  <c r="AL39" i="2"/>
  <c r="AG39" i="2"/>
  <c r="AIP91" i="2"/>
  <c r="AIP49" i="2"/>
  <c r="AL51" i="2"/>
  <c r="AG51" i="2"/>
  <c r="AIP97" i="2"/>
  <c r="AIN76" i="2"/>
  <c r="AIP76" i="2" s="1"/>
  <c r="AIP90" i="2"/>
  <c r="AIP55" i="2"/>
  <c r="AIN87" i="2"/>
  <c r="AIN55" i="2"/>
  <c r="AIP31" i="2"/>
  <c r="AIP53" i="2"/>
  <c r="AIN88" i="2"/>
  <c r="AIP88" i="2" s="1"/>
  <c r="AL43" i="2"/>
  <c r="AG43" i="2"/>
  <c r="AIP64" i="2"/>
  <c r="AIN98" i="2"/>
  <c r="AIP98" i="2" s="1"/>
  <c r="AIN66" i="2"/>
  <c r="AIP66" i="2" s="1"/>
  <c r="AIN33" i="2"/>
  <c r="AIP33" i="2" s="1"/>
  <c r="AIP86" i="2"/>
  <c r="AIP87" i="2"/>
  <c r="AIN51" i="2"/>
  <c r="AIP51" i="2" s="1"/>
  <c r="AIP89" i="2"/>
  <c r="AIP59" i="2"/>
  <c r="AIN86" i="2"/>
  <c r="AIP82" i="2"/>
  <c r="AIN81" i="2"/>
  <c r="AIP81" i="2" s="1"/>
  <c r="AIN54" i="2"/>
  <c r="AIP54" i="2" s="1"/>
  <c r="AIP80" i="2"/>
  <c r="AIP45" i="2"/>
  <c r="AIN43" i="2"/>
  <c r="AIP43" i="2" s="1"/>
  <c r="AIP61" i="2"/>
  <c r="AIN93" i="2"/>
  <c r="AIP93" i="2" s="1"/>
  <c r="AIN57" i="2"/>
  <c r="AIP57" i="2" s="1"/>
  <c r="AIN35" i="2"/>
  <c r="AIP44" i="2"/>
  <c r="AIN77" i="2"/>
  <c r="AG52" i="2"/>
  <c r="AL52" i="2"/>
  <c r="AIP84" i="2"/>
  <c r="AIP42" i="2"/>
  <c r="AIP52" i="2"/>
  <c r="AG86" i="2"/>
  <c r="AL86" i="2"/>
  <c r="AIN62" i="2"/>
  <c r="AIP62" i="2" s="1"/>
  <c r="AIP78" i="2"/>
  <c r="AIP38" i="2"/>
  <c r="AIN72" i="2"/>
  <c r="AIP72" i="2" s="1"/>
  <c r="AIP73" i="2"/>
  <c r="AIP40" i="2"/>
  <c r="AIN75" i="2"/>
  <c r="AIN40" i="2"/>
  <c r="AIP95" i="2"/>
  <c r="AIN85" i="2"/>
  <c r="AIP85" i="2" s="1"/>
  <c r="AIN60" i="2"/>
  <c r="AIP60" i="2" s="1"/>
  <c r="AIP75" i="2"/>
  <c r="AIP35" i="2"/>
  <c r="AIP77" i="2"/>
  <c r="AIP39" i="2"/>
  <c r="AL73" i="2"/>
  <c r="AG73" i="2"/>
  <c r="AIP63" i="2"/>
  <c r="AIN36" i="2"/>
  <c r="AIP36" i="2" s="1"/>
  <c r="AIP48" i="2"/>
  <c r="AIP79" i="2"/>
  <c r="AL77" i="2"/>
  <c r="AG77" i="2"/>
  <c r="AIP70" i="2"/>
  <c r="AIN47" i="2"/>
  <c r="AIP47" i="2" s="1"/>
  <c r="AG94" i="2"/>
  <c r="AL94" i="2"/>
  <c r="AIN44" i="2"/>
  <c r="AIP69" i="2"/>
  <c r="AIP83" i="2"/>
  <c r="AIP41" i="2"/>
  <c r="AL84" i="2"/>
  <c r="AG84" i="2"/>
  <c r="AIN46" i="2"/>
  <c r="AIP46" i="2" s="1"/>
  <c r="AR54" i="4" l="1"/>
  <c r="AQ54" i="4"/>
  <c r="AR56" i="4"/>
  <c r="AQ56" i="4"/>
  <c r="AN54" i="4"/>
  <c r="AO54" i="4" s="1"/>
  <c r="AQ40" i="4"/>
  <c r="AR40" i="4"/>
  <c r="AR60" i="4" s="1"/>
  <c r="H20" i="4" s="1"/>
  <c r="A3" i="4"/>
  <c r="E13" i="4"/>
  <c r="A9" i="4"/>
  <c r="F7" i="4"/>
  <c r="A7" i="4"/>
  <c r="AM65" i="3"/>
  <c r="AR75" i="3"/>
  <c r="AQ75" i="3"/>
  <c r="AQ65" i="3"/>
  <c r="AR65" i="3"/>
  <c r="AR84" i="3"/>
  <c r="AQ84" i="3"/>
  <c r="AN75" i="3"/>
  <c r="AO75" i="3" s="1"/>
  <c r="AR46" i="3"/>
  <c r="AQ46" i="3"/>
  <c r="AM70" i="3"/>
  <c r="AR54" i="3"/>
  <c r="AQ54" i="3"/>
  <c r="AR66" i="3"/>
  <c r="AQ66" i="3"/>
  <c r="AM71" i="3"/>
  <c r="AQ70" i="3"/>
  <c r="AR70" i="3"/>
  <c r="AR45" i="3"/>
  <c r="AQ45" i="3"/>
  <c r="AQ100" i="3" s="1"/>
  <c r="H18" i="3" s="1"/>
  <c r="A3" i="3"/>
  <c r="AM66" i="3"/>
  <c r="AR71" i="3"/>
  <c r="AQ71" i="3"/>
  <c r="AR95" i="3"/>
  <c r="AQ95" i="3"/>
  <c r="AR73" i="3"/>
  <c r="AQ73" i="3"/>
  <c r="AN45" i="3"/>
  <c r="AO45" i="3" s="1"/>
  <c r="E13" i="3"/>
  <c r="A9" i="3"/>
  <c r="AN54" i="3" s="1"/>
  <c r="AO54" i="3" s="1"/>
  <c r="F7" i="3"/>
  <c r="A7" i="3"/>
  <c r="AM45" i="3" s="1"/>
  <c r="AN95" i="3"/>
  <c r="AO95" i="3" s="1"/>
  <c r="AN73" i="3"/>
  <c r="AO73" i="3" s="1"/>
  <c r="AR94" i="2"/>
  <c r="AQ94" i="2"/>
  <c r="AR77" i="2"/>
  <c r="AQ77" i="2"/>
  <c r="AR86" i="2"/>
  <c r="AQ86" i="2"/>
  <c r="AQ52" i="2"/>
  <c r="AR52" i="2"/>
  <c r="AQ82" i="2"/>
  <c r="AR82" i="2"/>
  <c r="AR73" i="2"/>
  <c r="AQ73" i="2"/>
  <c r="AR84" i="2"/>
  <c r="AQ84" i="2"/>
  <c r="AR39" i="2"/>
  <c r="A3" i="2"/>
  <c r="AQ39" i="2"/>
  <c r="AQ80" i="2"/>
  <c r="AR80" i="2"/>
  <c r="AQ43" i="2"/>
  <c r="AR43" i="2"/>
  <c r="E13" i="2"/>
  <c r="F7" i="2"/>
  <c r="A9" i="2"/>
  <c r="AN51" i="2" s="1"/>
  <c r="AO51" i="2" s="1"/>
  <c r="A7" i="2"/>
  <c r="AM51" i="2" s="1"/>
  <c r="AN82" i="2"/>
  <c r="AO82" i="2" s="1"/>
  <c r="AR51" i="2"/>
  <c r="AQ51" i="2"/>
  <c r="AM44" i="4" l="1"/>
  <c r="AM45" i="4"/>
  <c r="AM39" i="4"/>
  <c r="A23" i="4"/>
  <c r="AM35" i="4"/>
  <c r="AM50" i="4"/>
  <c r="AM52" i="4"/>
  <c r="AM37" i="4"/>
  <c r="AM33" i="4"/>
  <c r="AM53" i="4"/>
  <c r="AM31" i="4"/>
  <c r="AM41" i="4"/>
  <c r="AM36" i="4"/>
  <c r="AM48" i="4"/>
  <c r="AM55" i="4"/>
  <c r="AM51" i="4"/>
  <c r="AM43" i="4"/>
  <c r="AM34" i="4"/>
  <c r="AM42" i="4"/>
  <c r="AM49" i="4"/>
  <c r="AM47" i="4"/>
  <c r="AM46" i="4"/>
  <c r="AM32" i="4"/>
  <c r="AM38" i="4"/>
  <c r="E18" i="4"/>
  <c r="A11" i="4"/>
  <c r="AN55" i="4"/>
  <c r="AO55" i="4" s="1"/>
  <c r="AN52" i="4"/>
  <c r="AO52" i="4" s="1"/>
  <c r="AN50" i="4"/>
  <c r="AO50" i="4" s="1"/>
  <c r="AN45" i="4"/>
  <c r="AO45" i="4" s="1"/>
  <c r="AN44" i="4"/>
  <c r="AO44" i="4" s="1"/>
  <c r="AN37" i="4"/>
  <c r="AO37" i="4" s="1"/>
  <c r="AN33" i="4"/>
  <c r="AO33" i="4" s="1"/>
  <c r="AN31" i="4"/>
  <c r="AO31" i="4" s="1"/>
  <c r="AN35" i="4"/>
  <c r="AO35" i="4" s="1"/>
  <c r="AN41" i="4"/>
  <c r="AO41" i="4" s="1"/>
  <c r="AN53" i="4"/>
  <c r="AO53" i="4" s="1"/>
  <c r="AN36" i="4"/>
  <c r="AO36" i="4" s="1"/>
  <c r="AN39" i="4"/>
  <c r="AO39" i="4" s="1"/>
  <c r="AN48" i="4"/>
  <c r="AO48" i="4" s="1"/>
  <c r="AN51" i="4"/>
  <c r="AO51" i="4" s="1"/>
  <c r="AN38" i="4"/>
  <c r="AO38" i="4" s="1"/>
  <c r="AN34" i="4"/>
  <c r="AO34" i="4" s="1"/>
  <c r="AN42" i="4"/>
  <c r="AO42" i="4" s="1"/>
  <c r="AN32" i="4"/>
  <c r="AO32" i="4" s="1"/>
  <c r="AN49" i="4"/>
  <c r="AO49" i="4" s="1"/>
  <c r="AN47" i="4"/>
  <c r="AO47" i="4" s="1"/>
  <c r="AN46" i="4"/>
  <c r="AO46" i="4" s="1"/>
  <c r="AN43" i="4"/>
  <c r="AO43" i="4" s="1"/>
  <c r="AQ60" i="4"/>
  <c r="H18" i="4" s="1"/>
  <c r="E22" i="4" s="1"/>
  <c r="AM56" i="4"/>
  <c r="AM40" i="4"/>
  <c r="AN56" i="4"/>
  <c r="AO56" i="4" s="1"/>
  <c r="AN40" i="4"/>
  <c r="AO40" i="4" s="1"/>
  <c r="AM54" i="4"/>
  <c r="AM46" i="3"/>
  <c r="AM84" i="3"/>
  <c r="AN97" i="3"/>
  <c r="AO97" i="3" s="1"/>
  <c r="AN85" i="3"/>
  <c r="AO85" i="3" s="1"/>
  <c r="AN81" i="3"/>
  <c r="AO81" i="3" s="1"/>
  <c r="AN68" i="3"/>
  <c r="AO68" i="3" s="1"/>
  <c r="AN62" i="3"/>
  <c r="AO62" i="3" s="1"/>
  <c r="AN48" i="3"/>
  <c r="AO48" i="3" s="1"/>
  <c r="AN49" i="3"/>
  <c r="AO49" i="3" s="1"/>
  <c r="AN39" i="3"/>
  <c r="AO39" i="3" s="1"/>
  <c r="AN36" i="3"/>
  <c r="AO36" i="3" s="1"/>
  <c r="AN41" i="3"/>
  <c r="AO41" i="3" s="1"/>
  <c r="AN40" i="3"/>
  <c r="AO40" i="3" s="1"/>
  <c r="AN61" i="3"/>
  <c r="AO61" i="3" s="1"/>
  <c r="AN67" i="3"/>
  <c r="AO67" i="3" s="1"/>
  <c r="AN87" i="3"/>
  <c r="AO87" i="3" s="1"/>
  <c r="AN94" i="3"/>
  <c r="AO94" i="3" s="1"/>
  <c r="AN37" i="3"/>
  <c r="AO37" i="3" s="1"/>
  <c r="AN44" i="3"/>
  <c r="AO44" i="3" s="1"/>
  <c r="AN55" i="3"/>
  <c r="AO55" i="3" s="1"/>
  <c r="AN58" i="3"/>
  <c r="AO58" i="3" s="1"/>
  <c r="AN89" i="3"/>
  <c r="AO89" i="3" s="1"/>
  <c r="AN99" i="3"/>
  <c r="AO99" i="3" s="1"/>
  <c r="AN56" i="3"/>
  <c r="AO56" i="3" s="1"/>
  <c r="AN63" i="3"/>
  <c r="AO63" i="3" s="1"/>
  <c r="AN74" i="3"/>
  <c r="AO74" i="3" s="1"/>
  <c r="AN78" i="3"/>
  <c r="AO78" i="3" s="1"/>
  <c r="AN92" i="3"/>
  <c r="AO92" i="3" s="1"/>
  <c r="AN32" i="3"/>
  <c r="AO32" i="3" s="1"/>
  <c r="AN50" i="3"/>
  <c r="AO50" i="3" s="1"/>
  <c r="AN77" i="3"/>
  <c r="AO77" i="3" s="1"/>
  <c r="AN35" i="3"/>
  <c r="AO35" i="3" s="1"/>
  <c r="AN42" i="3"/>
  <c r="AO42" i="3" s="1"/>
  <c r="AN53" i="3"/>
  <c r="AO53" i="3" s="1"/>
  <c r="AN64" i="3"/>
  <c r="AO64" i="3" s="1"/>
  <c r="AN69" i="3"/>
  <c r="AO69" i="3" s="1"/>
  <c r="AN83" i="3"/>
  <c r="AO83" i="3" s="1"/>
  <c r="AN34" i="3"/>
  <c r="AO34" i="3" s="1"/>
  <c r="AN51" i="3"/>
  <c r="AO51" i="3" s="1"/>
  <c r="AN57" i="3"/>
  <c r="AO57" i="3" s="1"/>
  <c r="AN72" i="3"/>
  <c r="AO72" i="3" s="1"/>
  <c r="AN93" i="3"/>
  <c r="AO93" i="3" s="1"/>
  <c r="AN98" i="3"/>
  <c r="AO98" i="3" s="1"/>
  <c r="AN43" i="3"/>
  <c r="AO43" i="3" s="1"/>
  <c r="AN96" i="3"/>
  <c r="AO96" i="3" s="1"/>
  <c r="AN82" i="3"/>
  <c r="AO82" i="3" s="1"/>
  <c r="AN90" i="3"/>
  <c r="AO90" i="3" s="1"/>
  <c r="AN80" i="3"/>
  <c r="AO80" i="3" s="1"/>
  <c r="AN91" i="3"/>
  <c r="AO91" i="3" s="1"/>
  <c r="AN76" i="3"/>
  <c r="AO76" i="3" s="1"/>
  <c r="AN60" i="3"/>
  <c r="AO60" i="3" s="1"/>
  <c r="AN52" i="3"/>
  <c r="AO52" i="3" s="1"/>
  <c r="AN88" i="3"/>
  <c r="AO88" i="3" s="1"/>
  <c r="AN31" i="3"/>
  <c r="AO31" i="3" s="1"/>
  <c r="AN59" i="3"/>
  <c r="AO59" i="3" s="1"/>
  <c r="AN47" i="3"/>
  <c r="AO47" i="3" s="1"/>
  <c r="AN86" i="3"/>
  <c r="AO86" i="3" s="1"/>
  <c r="AN38" i="3"/>
  <c r="AO38" i="3" s="1"/>
  <c r="AN79" i="3"/>
  <c r="AO79" i="3" s="1"/>
  <c r="AN33" i="3"/>
  <c r="AO33" i="3" s="1"/>
  <c r="AM54" i="3"/>
  <c r="AN65" i="3"/>
  <c r="AO65" i="3" s="1"/>
  <c r="AM73" i="3"/>
  <c r="AM95" i="3"/>
  <c r="A11" i="3"/>
  <c r="A23" i="3" s="1"/>
  <c r="E18" i="3"/>
  <c r="AN46" i="3"/>
  <c r="AO46" i="3" s="1"/>
  <c r="AN84" i="3"/>
  <c r="AO84" i="3" s="1"/>
  <c r="E22" i="3"/>
  <c r="AM99" i="3"/>
  <c r="AM94" i="3"/>
  <c r="AM92" i="3"/>
  <c r="AM85" i="3"/>
  <c r="AM89" i="3"/>
  <c r="AM78" i="3"/>
  <c r="AM68" i="3"/>
  <c r="AM62" i="3"/>
  <c r="AM56" i="3"/>
  <c r="AM48" i="3"/>
  <c r="AM35" i="3"/>
  <c r="AM39" i="3"/>
  <c r="AM36" i="3"/>
  <c r="AM37" i="3"/>
  <c r="AM44" i="3"/>
  <c r="AM57" i="3"/>
  <c r="AM51" i="3"/>
  <c r="AM93" i="3"/>
  <c r="AM98" i="3"/>
  <c r="AM67" i="3"/>
  <c r="AM74" i="3"/>
  <c r="AM72" i="3"/>
  <c r="AM40" i="3"/>
  <c r="AM49" i="3"/>
  <c r="AM50" i="3"/>
  <c r="AM64" i="3"/>
  <c r="AM77" i="3"/>
  <c r="AM34" i="3"/>
  <c r="AM63" i="3"/>
  <c r="AM53" i="3"/>
  <c r="AM61" i="3"/>
  <c r="AM42" i="3"/>
  <c r="AM55" i="3"/>
  <c r="AM58" i="3"/>
  <c r="AM81" i="3"/>
  <c r="AM97" i="3"/>
  <c r="AM41" i="3"/>
  <c r="AM32" i="3"/>
  <c r="AM69" i="3"/>
  <c r="AM83" i="3"/>
  <c r="AM87" i="3"/>
  <c r="AM80" i="3"/>
  <c r="AM79" i="3"/>
  <c r="AM33" i="3"/>
  <c r="AM76" i="3"/>
  <c r="AM43" i="3"/>
  <c r="AM82" i="3"/>
  <c r="AM90" i="3"/>
  <c r="AM91" i="3"/>
  <c r="AM60" i="3"/>
  <c r="AM52" i="3"/>
  <c r="AM88" i="3"/>
  <c r="AM31" i="3"/>
  <c r="AM59" i="3"/>
  <c r="AM47" i="3"/>
  <c r="AM86" i="3"/>
  <c r="AM96" i="3"/>
  <c r="AM38" i="3"/>
  <c r="AN66" i="3"/>
  <c r="AO66" i="3" s="1"/>
  <c r="AR100" i="3"/>
  <c r="H20" i="3" s="1"/>
  <c r="AN71" i="3"/>
  <c r="AO71" i="3" s="1"/>
  <c r="AN70" i="3"/>
  <c r="AO70" i="3" s="1"/>
  <c r="AM75" i="3"/>
  <c r="AN52" i="2"/>
  <c r="AO52" i="2" s="1"/>
  <c r="AR102" i="2"/>
  <c r="H20" i="2" s="1"/>
  <c r="AN77" i="2"/>
  <c r="AO77" i="2" s="1"/>
  <c r="AN84" i="2"/>
  <c r="AO84" i="2" s="1"/>
  <c r="AN86" i="2"/>
  <c r="AO86" i="2" s="1"/>
  <c r="AM52" i="2"/>
  <c r="AM73" i="2"/>
  <c r="AM80" i="2"/>
  <c r="AM82" i="2"/>
  <c r="AM43" i="2"/>
  <c r="AN94" i="2"/>
  <c r="AO94" i="2" s="1"/>
  <c r="AM39" i="2"/>
  <c r="AN73" i="2"/>
  <c r="AO73" i="2" s="1"/>
  <c r="AN80" i="2"/>
  <c r="AO80" i="2" s="1"/>
  <c r="AN43" i="2"/>
  <c r="AO43" i="2" s="1"/>
  <c r="AM94" i="2"/>
  <c r="AN39" i="2"/>
  <c r="AO39" i="2" s="1"/>
  <c r="AM92" i="2"/>
  <c r="AM79" i="2"/>
  <c r="AM81" i="2"/>
  <c r="AM69" i="2"/>
  <c r="AM53" i="2"/>
  <c r="AM49" i="2"/>
  <c r="AM47" i="2"/>
  <c r="AM41" i="2"/>
  <c r="A23" i="2"/>
  <c r="AM31" i="2"/>
  <c r="AM36" i="2"/>
  <c r="AM38" i="2"/>
  <c r="AM70" i="2"/>
  <c r="AM34" i="2"/>
  <c r="AM57" i="2"/>
  <c r="AM56" i="2"/>
  <c r="AM64" i="2"/>
  <c r="AM90" i="2"/>
  <c r="AM50" i="2"/>
  <c r="AM48" i="2"/>
  <c r="AM68" i="2"/>
  <c r="AM83" i="2"/>
  <c r="AM85" i="2"/>
  <c r="AM95" i="2"/>
  <c r="AM55" i="2"/>
  <c r="AM66" i="2"/>
  <c r="AM98" i="2"/>
  <c r="AM60" i="2"/>
  <c r="AM32" i="2"/>
  <c r="AM59" i="2"/>
  <c r="AM62" i="2"/>
  <c r="AM61" i="2"/>
  <c r="AM88" i="2"/>
  <c r="AM89" i="2"/>
  <c r="AM58" i="2"/>
  <c r="AM63" i="2"/>
  <c r="AM87" i="2"/>
  <c r="AM44" i="2"/>
  <c r="AM37" i="2"/>
  <c r="AM40" i="2"/>
  <c r="AM75" i="2"/>
  <c r="AM54" i="2"/>
  <c r="AM97" i="2"/>
  <c r="AM76" i="2"/>
  <c r="AM33" i="2"/>
  <c r="AM35" i="2"/>
  <c r="AM45" i="2"/>
  <c r="AM46" i="2"/>
  <c r="AM65" i="2"/>
  <c r="AM96" i="2"/>
  <c r="AM91" i="2"/>
  <c r="AM71" i="2"/>
  <c r="AM42" i="2"/>
  <c r="AM93" i="2"/>
  <c r="AM72" i="2"/>
  <c r="AM78" i="2"/>
  <c r="AQ102" i="2"/>
  <c r="H18" i="2" s="1"/>
  <c r="E22" i="2" s="1"/>
  <c r="AN92" i="2"/>
  <c r="AO92" i="2" s="1"/>
  <c r="AN85" i="2"/>
  <c r="AO85" i="2" s="1"/>
  <c r="AN81" i="2"/>
  <c r="AO81" i="2" s="1"/>
  <c r="AN68" i="2"/>
  <c r="AO68" i="2" s="1"/>
  <c r="AN70" i="2"/>
  <c r="AO70" i="2" s="1"/>
  <c r="AN66" i="2"/>
  <c r="AO66" i="2" s="1"/>
  <c r="AN47" i="2"/>
  <c r="AO47" i="2" s="1"/>
  <c r="AN48" i="2"/>
  <c r="AO48" i="2" s="1"/>
  <c r="AN41" i="2"/>
  <c r="AO41" i="2" s="1"/>
  <c r="AN31" i="2"/>
  <c r="AO31" i="2" s="1"/>
  <c r="AN57" i="2"/>
  <c r="AO57" i="2" s="1"/>
  <c r="AN50" i="2"/>
  <c r="AO50" i="2" s="1"/>
  <c r="AN56" i="2"/>
  <c r="AO56" i="2" s="1"/>
  <c r="AN60" i="2"/>
  <c r="AO60" i="2" s="1"/>
  <c r="AN62" i="2"/>
  <c r="AO62" i="2" s="1"/>
  <c r="AN64" i="2"/>
  <c r="AO64" i="2" s="1"/>
  <c r="AN90" i="2"/>
  <c r="AO90" i="2" s="1"/>
  <c r="AN59" i="2"/>
  <c r="AO59" i="2" s="1"/>
  <c r="AN83" i="2"/>
  <c r="AO83" i="2" s="1"/>
  <c r="AN95" i="2"/>
  <c r="AO95" i="2" s="1"/>
  <c r="AN34" i="2"/>
  <c r="AO34" i="2" s="1"/>
  <c r="AN55" i="2"/>
  <c r="AO55" i="2" s="1"/>
  <c r="AN79" i="2"/>
  <c r="AO79" i="2" s="1"/>
  <c r="AN32" i="2"/>
  <c r="AO32" i="2" s="1"/>
  <c r="AN69" i="2"/>
  <c r="AO69" i="2" s="1"/>
  <c r="AN36" i="2"/>
  <c r="AO36" i="2" s="1"/>
  <c r="AN49" i="2"/>
  <c r="AO49" i="2" s="1"/>
  <c r="AN53" i="2"/>
  <c r="AO53" i="2" s="1"/>
  <c r="AN61" i="2"/>
  <c r="AO61" i="2" s="1"/>
  <c r="AN88" i="2"/>
  <c r="AO88" i="2" s="1"/>
  <c r="AN38" i="2"/>
  <c r="AO38" i="2" s="1"/>
  <c r="AN98" i="2"/>
  <c r="AO98" i="2" s="1"/>
  <c r="AN42" i="2"/>
  <c r="AO42" i="2" s="1"/>
  <c r="AN37" i="2"/>
  <c r="AO37" i="2" s="1"/>
  <c r="AN93" i="2"/>
  <c r="AO93" i="2" s="1"/>
  <c r="AN40" i="2"/>
  <c r="AO40" i="2" s="1"/>
  <c r="AN75" i="2"/>
  <c r="AO75" i="2" s="1"/>
  <c r="AN78" i="2"/>
  <c r="AO78" i="2" s="1"/>
  <c r="AN54" i="2"/>
  <c r="AO54" i="2" s="1"/>
  <c r="AN97" i="2"/>
  <c r="AO97" i="2" s="1"/>
  <c r="AN76" i="2"/>
  <c r="AO76" i="2" s="1"/>
  <c r="AN44" i="2"/>
  <c r="AO44" i="2" s="1"/>
  <c r="AN33" i="2"/>
  <c r="AO33" i="2" s="1"/>
  <c r="AN35" i="2"/>
  <c r="AO35" i="2" s="1"/>
  <c r="AN46" i="2"/>
  <c r="AO46" i="2" s="1"/>
  <c r="AN65" i="2"/>
  <c r="AO65" i="2" s="1"/>
  <c r="AN96" i="2"/>
  <c r="AO96" i="2" s="1"/>
  <c r="AN91" i="2"/>
  <c r="AO91" i="2" s="1"/>
  <c r="AN71" i="2"/>
  <c r="AO71" i="2" s="1"/>
  <c r="AN72" i="2"/>
  <c r="AO72" i="2" s="1"/>
  <c r="AN45" i="2"/>
  <c r="AO45" i="2" s="1"/>
  <c r="AN89" i="2"/>
  <c r="AO89" i="2" s="1"/>
  <c r="AN58" i="2"/>
  <c r="AO58" i="2" s="1"/>
  <c r="AN63" i="2"/>
  <c r="AO63" i="2" s="1"/>
  <c r="AN87" i="2"/>
  <c r="AO87" i="2" s="1"/>
  <c r="E18" i="2"/>
  <c r="A11" i="2"/>
  <c r="AM77" i="2"/>
  <c r="AM84" i="2"/>
  <c r="AM86" i="2"/>
  <c r="H23" i="4" l="1"/>
  <c r="F23" i="4"/>
  <c r="A17" i="4"/>
  <c r="A13" i="4"/>
  <c r="A15" i="4" s="1"/>
  <c r="H23" i="3"/>
  <c r="F23" i="3"/>
  <c r="A17" i="3"/>
  <c r="A13" i="3"/>
  <c r="A15" i="3" s="1"/>
  <c r="F23" i="2"/>
  <c r="H23" i="2"/>
  <c r="A13" i="2"/>
  <c r="A15" i="2" s="1"/>
  <c r="A17" i="2"/>
  <c r="A19" i="4" l="1"/>
  <c r="A21" i="4" s="1"/>
  <c r="F8" i="4"/>
  <c r="A19" i="3"/>
  <c r="A21" i="3" s="1"/>
  <c r="F8" i="3"/>
  <c r="F8" i="2"/>
  <c r="A19" i="2"/>
  <c r="A21" i="2" s="1"/>
  <c r="F9" i="4" l="1"/>
  <c r="H9" i="4"/>
  <c r="F9" i="3"/>
  <c r="H9" i="3"/>
  <c r="F9" i="2"/>
  <c r="H9" i="2"/>
</calcChain>
</file>

<file path=xl/sharedStrings.xml><?xml version="1.0" encoding="utf-8"?>
<sst xmlns="http://schemas.openxmlformats.org/spreadsheetml/2006/main" count="4717" uniqueCount="863">
  <si>
    <t>LAND</t>
  </si>
  <si>
    <t>OF</t>
  </si>
  <si>
    <t>DESCRIPTION</t>
  </si>
  <si>
    <t xml:space="preserve"> </t>
  </si>
  <si>
    <t>VALUE</t>
  </si>
  <si>
    <t>$ CHANGE</t>
  </si>
  <si>
    <t>WELL IRRIGATION</t>
  </si>
  <si>
    <t>WELL IRRIGATION GREENBELT</t>
  </si>
  <si>
    <t>WELL IRRIGATION EQUIP</t>
  </si>
  <si>
    <t>WELL IRRIGATION CREP</t>
  </si>
  <si>
    <t>IRRIGATED GRASS</t>
  </si>
  <si>
    <t>DRY</t>
  </si>
  <si>
    <t>CRP</t>
  </si>
  <si>
    <t>OTHER</t>
  </si>
  <si>
    <t>1A1</t>
  </si>
  <si>
    <t>1A1G</t>
  </si>
  <si>
    <t>1A1E</t>
  </si>
  <si>
    <t>1A1P</t>
  </si>
  <si>
    <t>1G1A</t>
  </si>
  <si>
    <t>1D1</t>
  </si>
  <si>
    <t>1C1</t>
  </si>
  <si>
    <t>ACCR</t>
  </si>
  <si>
    <t>ACCRETION</t>
  </si>
  <si>
    <t xml:space="preserve">1A </t>
  </si>
  <si>
    <t>1AG</t>
  </si>
  <si>
    <t>1AE</t>
  </si>
  <si>
    <t>1AP</t>
  </si>
  <si>
    <t>1GA</t>
  </si>
  <si>
    <t>1D</t>
  </si>
  <si>
    <t>1C</t>
  </si>
  <si>
    <t>ACGPT</t>
  </si>
  <si>
    <t>ACTIVE GRAVEL PIT</t>
  </si>
  <si>
    <t>2A1</t>
  </si>
  <si>
    <t>2A1G</t>
  </si>
  <si>
    <t>2A1E</t>
  </si>
  <si>
    <t>2A1P</t>
  </si>
  <si>
    <t>2G1A</t>
  </si>
  <si>
    <t>2D1</t>
  </si>
  <si>
    <t>2C1</t>
  </si>
  <si>
    <t>BLD1</t>
  </si>
  <si>
    <t>BUILDING SITE 1ST ACRE</t>
  </si>
  <si>
    <t>2A</t>
  </si>
  <si>
    <t>2AG</t>
  </si>
  <si>
    <t>2AE</t>
  </si>
  <si>
    <t>2AP</t>
  </si>
  <si>
    <t>2GA</t>
  </si>
  <si>
    <t>2D</t>
  </si>
  <si>
    <t>2C</t>
  </si>
  <si>
    <t>BLD1GB</t>
  </si>
  <si>
    <t>BUILDING SITE 1ST ACRE - GREENBELT</t>
  </si>
  <si>
    <t>3A1</t>
  </si>
  <si>
    <t>3A1G</t>
  </si>
  <si>
    <t>3A1E</t>
  </si>
  <si>
    <t>3A1P</t>
  </si>
  <si>
    <t>3G1A</t>
  </si>
  <si>
    <t>3D1</t>
  </si>
  <si>
    <t>3C1</t>
  </si>
  <si>
    <t>BLD1I</t>
  </si>
  <si>
    <t>BUILDING SITE 1ST ACRE - IMPROVEMENTS ON LEASED LAND</t>
  </si>
  <si>
    <t>3A</t>
  </si>
  <si>
    <t>3AG</t>
  </si>
  <si>
    <t>3AE</t>
  </si>
  <si>
    <t>3AP</t>
  </si>
  <si>
    <t>3GA</t>
  </si>
  <si>
    <t>3D</t>
  </si>
  <si>
    <t>3C</t>
  </si>
  <si>
    <t>BLD1RR</t>
  </si>
  <si>
    <t>BUILDING SITE 1ST ACRE - RESIDENTIAL</t>
  </si>
  <si>
    <t>4A1</t>
  </si>
  <si>
    <t>4A1G</t>
  </si>
  <si>
    <t>4A1E</t>
  </si>
  <si>
    <t>4A1P</t>
  </si>
  <si>
    <t>4G1A</t>
  </si>
  <si>
    <t>4D1</t>
  </si>
  <si>
    <t>4C1</t>
  </si>
  <si>
    <t>BLD1SU</t>
  </si>
  <si>
    <t>BUILDING SITE 1ST ACRE, SUBURBAN</t>
  </si>
  <si>
    <t>4A</t>
  </si>
  <si>
    <t>4AG</t>
  </si>
  <si>
    <t>4AE</t>
  </si>
  <si>
    <t>4AP</t>
  </si>
  <si>
    <t>4GA</t>
  </si>
  <si>
    <t>4D</t>
  </si>
  <si>
    <t>4C</t>
  </si>
  <si>
    <t>BLD1Z</t>
  </si>
  <si>
    <t>BUILDING SITE 1ST ACRE - RECREATIONAL</t>
  </si>
  <si>
    <t>BOSTWICK IRRIGATION</t>
  </si>
  <si>
    <t>BOSTWICK IRRIGATION GREENBELT</t>
  </si>
  <si>
    <t>BOSTWICK IRRIGATION EQUIP</t>
  </si>
  <si>
    <t>BOSTWICK IRRIGATION CREP</t>
  </si>
  <si>
    <t>4D1X</t>
  </si>
  <si>
    <t>CANOPY 30% OR GREATER</t>
  </si>
  <si>
    <t>BLD2</t>
  </si>
  <si>
    <t>BUILDING SITE ADDITIONAL ACRES</t>
  </si>
  <si>
    <t>1A1B</t>
  </si>
  <si>
    <t>1A1BG</t>
  </si>
  <si>
    <t>1A1BE</t>
  </si>
  <si>
    <t>1A1BP</t>
  </si>
  <si>
    <t>4DX</t>
  </si>
  <si>
    <t>1T1</t>
  </si>
  <si>
    <t>BLD2GB</t>
  </si>
  <si>
    <t>BUILDING SITE ADDITIONAL ACRES - GREENBELT</t>
  </si>
  <si>
    <t>1AB</t>
  </si>
  <si>
    <t>1ABG</t>
  </si>
  <si>
    <t>1ABE</t>
  </si>
  <si>
    <t>1ABP</t>
  </si>
  <si>
    <t>DRY EQUIP</t>
  </si>
  <si>
    <t xml:space="preserve">1T </t>
  </si>
  <si>
    <t>BLD2I</t>
  </si>
  <si>
    <t>BUILDING SITE ADDITIONAL ACRES - IMPROVEMENTS ON LEASED LAND</t>
  </si>
  <si>
    <t>2A1B</t>
  </si>
  <si>
    <t>2A1BG</t>
  </si>
  <si>
    <t>2A1BE</t>
  </si>
  <si>
    <t>2A1BP</t>
  </si>
  <si>
    <t>1D1E</t>
  </si>
  <si>
    <t>2T1</t>
  </si>
  <si>
    <t>BLD2RR</t>
  </si>
  <si>
    <t>BUILDING SITE ADDITIONAL ACRES - RESIDENTIAL</t>
  </si>
  <si>
    <t>2AB</t>
  </si>
  <si>
    <t>2ABG</t>
  </si>
  <si>
    <t>2ABE</t>
  </si>
  <si>
    <t>2ABP</t>
  </si>
  <si>
    <t>1DE</t>
  </si>
  <si>
    <t>2T</t>
  </si>
  <si>
    <t>BLD2SU</t>
  </si>
  <si>
    <t>BUILDING SITE ADDITIONAL ACRES, SUBURBAN</t>
  </si>
  <si>
    <t>3A1B</t>
  </si>
  <si>
    <t>3A1BG</t>
  </si>
  <si>
    <t>3A1BE</t>
  </si>
  <si>
    <t>3A1BP</t>
  </si>
  <si>
    <t>2D1E</t>
  </si>
  <si>
    <t>3T1</t>
  </si>
  <si>
    <t>BLD2Z</t>
  </si>
  <si>
    <t>BUILDING SITE ADDITIONAL ACRES - RECREATIONAL</t>
  </si>
  <si>
    <t>3AB</t>
  </si>
  <si>
    <t>3ABG</t>
  </si>
  <si>
    <t>3ABE</t>
  </si>
  <si>
    <t>3ABP</t>
  </si>
  <si>
    <t>2DE</t>
  </si>
  <si>
    <t>3T</t>
  </si>
  <si>
    <t>COMM</t>
  </si>
  <si>
    <t>COMMERCIAL 1ST ACRE</t>
  </si>
  <si>
    <t>4A1B</t>
  </si>
  <si>
    <t>4A1BG</t>
  </si>
  <si>
    <t>4A1BE</t>
  </si>
  <si>
    <t>4A1BP</t>
  </si>
  <si>
    <t>3D1E</t>
  </si>
  <si>
    <t>4T1</t>
  </si>
  <si>
    <t>COMM2</t>
  </si>
  <si>
    <t>COMMERICAL ADDITIONAL ACRES</t>
  </si>
  <si>
    <t>4AB</t>
  </si>
  <si>
    <t>4ABG</t>
  </si>
  <si>
    <t>4ABE</t>
  </si>
  <si>
    <t>4ABP</t>
  </si>
  <si>
    <t>3DE</t>
  </si>
  <si>
    <t>4T</t>
  </si>
  <si>
    <t>HOM1</t>
  </si>
  <si>
    <t>HOME SITE 1ST ACRE, AG RELATED</t>
  </si>
  <si>
    <t>GOTTSCH WASTE WATER IRRIGATION</t>
  </si>
  <si>
    <t>GOTTSCH WASTE WATER IRRIGATION GREENBELT</t>
  </si>
  <si>
    <t>GOTTSCH WASTE WATER IRRIGATION EQUIP</t>
  </si>
  <si>
    <t>GOTTSCH WASTE WATER IRRIGATION CREP</t>
  </si>
  <si>
    <t>4D1E</t>
  </si>
  <si>
    <t>CANOPY LAND LOCKED BY IRRIGATION OR DRY</t>
  </si>
  <si>
    <t>HOM1EX</t>
  </si>
  <si>
    <t>HOME SITE 1ST ACRE EXEMPT</t>
  </si>
  <si>
    <t>1A1F</t>
  </si>
  <si>
    <t>1A1FG</t>
  </si>
  <si>
    <t>1A1FE</t>
  </si>
  <si>
    <t>1A1FP</t>
  </si>
  <si>
    <t>4DE</t>
  </si>
  <si>
    <t>1T12</t>
  </si>
  <si>
    <t>HOM1I</t>
  </si>
  <si>
    <t>HOME SITE 1ST ACRE IMPROVEMENTS ON LEASED LAND</t>
  </si>
  <si>
    <t>1AF</t>
  </si>
  <si>
    <t>1AFG</t>
  </si>
  <si>
    <t>1AFE</t>
  </si>
  <si>
    <t>1AFP</t>
  </si>
  <si>
    <t>DRY CREP</t>
  </si>
  <si>
    <t>1T 2</t>
  </si>
  <si>
    <t>HOM1RR</t>
  </si>
  <si>
    <t>HOME SITE 1ST ACRE - RURAL RESIDENTIAL</t>
  </si>
  <si>
    <t>2A1F</t>
  </si>
  <si>
    <t>2A1FG</t>
  </si>
  <si>
    <t>2A1FE</t>
  </si>
  <si>
    <t>2A1FP</t>
  </si>
  <si>
    <t>1D1P</t>
  </si>
  <si>
    <t>2T12</t>
  </si>
  <si>
    <t>HOM1SU</t>
  </si>
  <si>
    <t>HOME SITE 1ST ACRE, SUBURBAN</t>
  </si>
  <si>
    <t>2AF</t>
  </si>
  <si>
    <t>2AFG</t>
  </si>
  <si>
    <t>2AFE</t>
  </si>
  <si>
    <t>2AFP</t>
  </si>
  <si>
    <t>1DP</t>
  </si>
  <si>
    <t>2T2</t>
  </si>
  <si>
    <t>HOM1Z</t>
  </si>
  <si>
    <t>HOME SITE 1ST ACRE, RECRATIONAL</t>
  </si>
  <si>
    <t>3A1F</t>
  </si>
  <si>
    <t>3A1FG</t>
  </si>
  <si>
    <t>3A1FE</t>
  </si>
  <si>
    <t>3A1FP</t>
  </si>
  <si>
    <t>2D1P</t>
  </si>
  <si>
    <t>3T12</t>
  </si>
  <si>
    <t>HOM2</t>
  </si>
  <si>
    <t>HOME SITE 2ND ACRE</t>
  </si>
  <si>
    <t>3AF</t>
  </si>
  <si>
    <t>3AFG</t>
  </si>
  <si>
    <t>3AFE</t>
  </si>
  <si>
    <t>3AFP</t>
  </si>
  <si>
    <t>2DP</t>
  </si>
  <si>
    <t>3T2</t>
  </si>
  <si>
    <t>HOM2I</t>
  </si>
  <si>
    <t>HOME SITE 2ND ACRE - IMPROVEMENTS ON LEASED LAND</t>
  </si>
  <si>
    <t>4A1F</t>
  </si>
  <si>
    <t>4A1FG</t>
  </si>
  <si>
    <t>4A1FE</t>
  </si>
  <si>
    <t>4A1FP</t>
  </si>
  <si>
    <t>3D1P</t>
  </si>
  <si>
    <t>4T12</t>
  </si>
  <si>
    <t>HOM2RR</t>
  </si>
  <si>
    <t>HOME SITE 2ND ACRE, RURAL RESIDENTIAL</t>
  </si>
  <si>
    <t>4AF</t>
  </si>
  <si>
    <t>4AFG</t>
  </si>
  <si>
    <t>4AFE</t>
  </si>
  <si>
    <t>4AFP</t>
  </si>
  <si>
    <t>3DP</t>
  </si>
  <si>
    <t>4T2</t>
  </si>
  <si>
    <t>HOM2SU</t>
  </si>
  <si>
    <t>HOME SITE 2ND ACRE - SUBURBAN</t>
  </si>
  <si>
    <t>CREEK IRRIGATION</t>
  </si>
  <si>
    <t>CREEK IRRIGATION GREENBELT</t>
  </si>
  <si>
    <t>CREEK IRRIGATION EQUIP</t>
  </si>
  <si>
    <t>CREEK IRRIGATION CREP</t>
  </si>
  <si>
    <t>4D1P</t>
  </si>
  <si>
    <t>WASTE WITHIN IRRIGATION</t>
  </si>
  <si>
    <t>RCE</t>
  </si>
  <si>
    <t>HOME SITE 1ST ACRE - RED CLOUD SUBURBAN - ELECTRICAL</t>
  </si>
  <si>
    <t>1A1K</t>
  </si>
  <si>
    <t>1A1KG</t>
  </si>
  <si>
    <t>1A1KE</t>
  </si>
  <si>
    <t>1A1KP</t>
  </si>
  <si>
    <t>4DP</t>
  </si>
  <si>
    <t>IWAS</t>
  </si>
  <si>
    <t>RCES</t>
  </si>
  <si>
    <t>HOME SITE 1ST ACRE - RED CLOUD SUBURBAN - ELECTRICAL SEWER</t>
  </si>
  <si>
    <t>1AK</t>
  </si>
  <si>
    <t>1AKG</t>
  </si>
  <si>
    <t>1AKE</t>
  </si>
  <si>
    <t>1AKP</t>
  </si>
  <si>
    <t>DRY GREENBELT</t>
  </si>
  <si>
    <t>IWASB</t>
  </si>
  <si>
    <t>RCESW</t>
  </si>
  <si>
    <t>HOME SITE 1ST ACRE - RED CLOUD SUBURBAN, ELECTRICAL SEWER WATER</t>
  </si>
  <si>
    <t>2A1K</t>
  </si>
  <si>
    <t>2A1KG</t>
  </si>
  <si>
    <t>2A1KE</t>
  </si>
  <si>
    <t>2A1KP</t>
  </si>
  <si>
    <t>1D1G</t>
  </si>
  <si>
    <t>IWASE</t>
  </si>
  <si>
    <t>RCEW</t>
  </si>
  <si>
    <t>HOME SITE 1ST ACRE - RED CLOUD SUBURBAN - ELECTRICAL WATER</t>
  </si>
  <si>
    <t>2AK</t>
  </si>
  <si>
    <t>2AKG</t>
  </si>
  <si>
    <t>2AKE</t>
  </si>
  <si>
    <t>2AKP</t>
  </si>
  <si>
    <t>1DG</t>
  </si>
  <si>
    <t>IWASF</t>
  </si>
  <si>
    <t>RCS</t>
  </si>
  <si>
    <t>HOME SITE 1ST ACRE - RED CLOUD SUBURBAN - SEWER</t>
  </si>
  <si>
    <t>3A1K</t>
  </si>
  <si>
    <t>3A1KG</t>
  </si>
  <si>
    <t>3A1KE</t>
  </si>
  <si>
    <t>3A1KP</t>
  </si>
  <si>
    <t>2D1G</t>
  </si>
  <si>
    <t>IWASG</t>
  </si>
  <si>
    <t>RCSW</t>
  </si>
  <si>
    <t>HOME SITE 1ST ACRE - RED CLOUD SUBURBAN - SEWER - WATER</t>
  </si>
  <si>
    <t>3AK</t>
  </si>
  <si>
    <t>3AKG</t>
  </si>
  <si>
    <t>3AKE</t>
  </si>
  <si>
    <t>3AKP</t>
  </si>
  <si>
    <t>2DG</t>
  </si>
  <si>
    <t>IWASK</t>
  </si>
  <si>
    <t>RCW</t>
  </si>
  <si>
    <t>HOME SITE 1ST ACRE - RED CLOUD SUBURBAN - WATER</t>
  </si>
  <si>
    <t>4A1K</t>
  </si>
  <si>
    <t>4A1KG</t>
  </si>
  <si>
    <t>4A1KE</t>
  </si>
  <si>
    <t>4A1KP</t>
  </si>
  <si>
    <t>3D1G</t>
  </si>
  <si>
    <t>IWASP</t>
  </si>
  <si>
    <t>RES</t>
  </si>
  <si>
    <t>RURAL RESIDENTIAL - ADDITIONAL ACRES</t>
  </si>
  <si>
    <t>4AK</t>
  </si>
  <si>
    <t>4AKG</t>
  </si>
  <si>
    <t>4AKE</t>
  </si>
  <si>
    <t>4AKP</t>
  </si>
  <si>
    <t>3DG</t>
  </si>
  <si>
    <t>IWASR</t>
  </si>
  <si>
    <t>RESREC</t>
  </si>
  <si>
    <t>RECREATIONAL RESIDENTIAL</t>
  </si>
  <si>
    <t>4D1G</t>
  </si>
  <si>
    <t>4DG</t>
  </si>
  <si>
    <t>REPUBLICAN RIVER IRRIGATION</t>
  </si>
  <si>
    <t>REPUBLICAN RIVER IRRIGATION GREENBELT</t>
  </si>
  <si>
    <t>REPUBLICAN RIVER IRRIGATION EQUIP</t>
  </si>
  <si>
    <t>REPUBLICAN RIVER IRRIGATION CREP</t>
  </si>
  <si>
    <t>GRASS</t>
  </si>
  <si>
    <t>IWASS</t>
  </si>
  <si>
    <t>RESSUB</t>
  </si>
  <si>
    <t>RESIDENTIAL SUBURBAN - ADDITIONAL ACRES</t>
  </si>
  <si>
    <t>1A1R</t>
  </si>
  <si>
    <t>1A1RG</t>
  </si>
  <si>
    <t>1A1RE</t>
  </si>
  <si>
    <t>1A1RP</t>
  </si>
  <si>
    <t>1G1</t>
  </si>
  <si>
    <t>IWASU</t>
  </si>
  <si>
    <t>LAKE</t>
  </si>
  <si>
    <t>1AR</t>
  </si>
  <si>
    <t>1ARG</t>
  </si>
  <si>
    <t>1ARE</t>
  </si>
  <si>
    <t>1ARP</t>
  </si>
  <si>
    <t xml:space="preserve">1G </t>
  </si>
  <si>
    <t>IWASV</t>
  </si>
  <si>
    <t>LB/RIV</t>
  </si>
  <si>
    <t>LITTLE BLUE RIVER</t>
  </si>
  <si>
    <t>2A1R</t>
  </si>
  <si>
    <t>2A1RG</t>
  </si>
  <si>
    <t>2A1RE</t>
  </si>
  <si>
    <t>2A1RP</t>
  </si>
  <si>
    <t>2G1</t>
  </si>
  <si>
    <t>IWASW</t>
  </si>
  <si>
    <t>REP/RI</t>
  </si>
  <si>
    <t>REPUBLICAN RIVER</t>
  </si>
  <si>
    <t>2AR</t>
  </si>
  <si>
    <t>2ARG</t>
  </si>
  <si>
    <t>2ARE</t>
  </si>
  <si>
    <t>2ARP</t>
  </si>
  <si>
    <t xml:space="preserve">2G </t>
  </si>
  <si>
    <t>WASTE WITHIN DRY</t>
  </si>
  <si>
    <t>SCHOOL</t>
  </si>
  <si>
    <t>SCHOOL LAND</t>
  </si>
  <si>
    <t>3A1R</t>
  </si>
  <si>
    <t>3A1RG</t>
  </si>
  <si>
    <t>3A1RE</t>
  </si>
  <si>
    <t>3A1RP</t>
  </si>
  <si>
    <t>3G1</t>
  </si>
  <si>
    <t>DWAS</t>
  </si>
  <si>
    <t>CANAL</t>
  </si>
  <si>
    <t>3AR</t>
  </si>
  <si>
    <t>3ARG</t>
  </si>
  <si>
    <t>3ARE</t>
  </si>
  <si>
    <t>3ARP</t>
  </si>
  <si>
    <t>3G</t>
  </si>
  <si>
    <t>DWASE</t>
  </si>
  <si>
    <t>CEMTRY</t>
  </si>
  <si>
    <t>CEMETERY</t>
  </si>
  <si>
    <t>4A1R</t>
  </si>
  <si>
    <t>4A1RG</t>
  </si>
  <si>
    <t>4A1RE</t>
  </si>
  <si>
    <t>4A1RP</t>
  </si>
  <si>
    <t>4G1</t>
  </si>
  <si>
    <t>DWASG</t>
  </si>
  <si>
    <t>HWY104</t>
  </si>
  <si>
    <t>HIGHWAY 104</t>
  </si>
  <si>
    <t>4AR</t>
  </si>
  <si>
    <t>4ARG</t>
  </si>
  <si>
    <t>4ARE</t>
  </si>
  <si>
    <t>4ARP</t>
  </si>
  <si>
    <t>4G</t>
  </si>
  <si>
    <t>DWASP</t>
  </si>
  <si>
    <t>HWY136</t>
  </si>
  <si>
    <t>HIGHWAY 136</t>
  </si>
  <si>
    <t>STREAM IRRIGATION</t>
  </si>
  <si>
    <t>STREAM IRRIGATION GREENBELT</t>
  </si>
  <si>
    <t>STREAM IRRIGATION EQUIP</t>
  </si>
  <si>
    <t>STREAM IRRIGATION CREP</t>
  </si>
  <si>
    <t>4G1X</t>
  </si>
  <si>
    <t>WASTE WITHIN GRASS</t>
  </si>
  <si>
    <t>HWY281</t>
  </si>
  <si>
    <t>HIGHWAY 281</t>
  </si>
  <si>
    <t>1A1S</t>
  </si>
  <si>
    <t>1A1SG</t>
  </si>
  <si>
    <t>1A1SE</t>
  </si>
  <si>
    <t>1A1SP</t>
  </si>
  <si>
    <t>4GX</t>
  </si>
  <si>
    <t>GWAS</t>
  </si>
  <si>
    <t>HWY4</t>
  </si>
  <si>
    <t>HIGHWAY 4</t>
  </si>
  <si>
    <t>1AS</t>
  </si>
  <si>
    <t>1ASG</t>
  </si>
  <si>
    <t>1ASE</t>
  </si>
  <si>
    <t>1ASP</t>
  </si>
  <si>
    <t>GRASS EQUIP</t>
  </si>
  <si>
    <t>GWASE</t>
  </si>
  <si>
    <t>HWY78</t>
  </si>
  <si>
    <t>HIGHWAY 78</t>
  </si>
  <si>
    <t>2A1S</t>
  </si>
  <si>
    <t>2A1SG</t>
  </si>
  <si>
    <t>2A1SE</t>
  </si>
  <si>
    <t>2A1SP</t>
  </si>
  <si>
    <t>1G1E</t>
  </si>
  <si>
    <t>GWASG</t>
  </si>
  <si>
    <t>HWYS28</t>
  </si>
  <si>
    <t>HIGHWAY 281 &amp; 4</t>
  </si>
  <si>
    <t>2AS</t>
  </si>
  <si>
    <t>2ASG</t>
  </si>
  <si>
    <t>2ASE</t>
  </si>
  <si>
    <t>2ASP</t>
  </si>
  <si>
    <t>1GE</t>
  </si>
  <si>
    <t>GWASP</t>
  </si>
  <si>
    <t>P/ROAD</t>
  </si>
  <si>
    <t>PAVED COUNTY ROAD</t>
  </si>
  <si>
    <t>3A1S</t>
  </si>
  <si>
    <t>3A1SG</t>
  </si>
  <si>
    <t>3A1SE</t>
  </si>
  <si>
    <t>3A1SP</t>
  </si>
  <si>
    <t>2G1E</t>
  </si>
  <si>
    <t>CANOPY WASTE</t>
  </si>
  <si>
    <t>RAILRO</t>
  </si>
  <si>
    <t>RAILROAD</t>
  </si>
  <si>
    <t>3AS</t>
  </si>
  <si>
    <t>3ASG</t>
  </si>
  <si>
    <t>3ASE</t>
  </si>
  <si>
    <t>3ASP</t>
  </si>
  <si>
    <t>2GE</t>
  </si>
  <si>
    <t>TWAS</t>
  </si>
  <si>
    <t>ROAD</t>
  </si>
  <si>
    <t>COUNTY ROAD</t>
  </si>
  <si>
    <t>4A1S</t>
  </si>
  <si>
    <t>4A1SG</t>
  </si>
  <si>
    <t>4A1SE</t>
  </si>
  <si>
    <t>4A1SP</t>
  </si>
  <si>
    <t>3G1E</t>
  </si>
  <si>
    <t>TWAS2</t>
  </si>
  <si>
    <t>STREET</t>
  </si>
  <si>
    <t>CITY STREET</t>
  </si>
  <si>
    <t>4AS</t>
  </si>
  <si>
    <t>4ASG</t>
  </si>
  <si>
    <t>4ASE</t>
  </si>
  <si>
    <t>4ASP</t>
  </si>
  <si>
    <t>3GE</t>
  </si>
  <si>
    <t>WASTE</t>
  </si>
  <si>
    <t>WELL / BOSTWICK IRRIGATION</t>
  </si>
  <si>
    <t>WELL / BOSTWICK IRRIGATION GREENBELT</t>
  </si>
  <si>
    <t>WELL / BOSTWICK IRRIGATION EQUIP</t>
  </si>
  <si>
    <t>WELL / BOSTWICK IRRIGATION CREP</t>
  </si>
  <si>
    <t>4G1E</t>
  </si>
  <si>
    <t>1A1V</t>
  </si>
  <si>
    <t>1A1VG</t>
  </si>
  <si>
    <t>1A1VE</t>
  </si>
  <si>
    <t>1A1VP</t>
  </si>
  <si>
    <t>4GE</t>
  </si>
  <si>
    <t>VACATED GRAVEL PIT</t>
  </si>
  <si>
    <t>1AV</t>
  </si>
  <si>
    <t>1AVG</t>
  </si>
  <si>
    <t>1AVE</t>
  </si>
  <si>
    <t>1AVP</t>
  </si>
  <si>
    <t>GRASS CREP</t>
  </si>
  <si>
    <t>VGP</t>
  </si>
  <si>
    <t>2A1V</t>
  </si>
  <si>
    <t>2A1VG</t>
  </si>
  <si>
    <t>2A1VE</t>
  </si>
  <si>
    <t>2A1VP</t>
  </si>
  <si>
    <t>1G1P</t>
  </si>
  <si>
    <t>DAMN WASTE</t>
  </si>
  <si>
    <t>2AV</t>
  </si>
  <si>
    <t>2AVG</t>
  </si>
  <si>
    <t>2AVE</t>
  </si>
  <si>
    <t>2AVP</t>
  </si>
  <si>
    <t>1GP</t>
  </si>
  <si>
    <t xml:space="preserve">DAM    </t>
  </si>
  <si>
    <t>3A1V</t>
  </si>
  <si>
    <t>3A1VG</t>
  </si>
  <si>
    <t>3A1VE</t>
  </si>
  <si>
    <t>3A1VP</t>
  </si>
  <si>
    <t>2G1P</t>
  </si>
  <si>
    <t>3AV</t>
  </si>
  <si>
    <t>3AVG</t>
  </si>
  <si>
    <t>3AVE</t>
  </si>
  <si>
    <t>3AVP</t>
  </si>
  <si>
    <t>2GP</t>
  </si>
  <si>
    <t>1C1A</t>
  </si>
  <si>
    <t>4A1V</t>
  </si>
  <si>
    <t>4A1VG</t>
  </si>
  <si>
    <t>4A1VE</t>
  </si>
  <si>
    <t>4A1VP</t>
  </si>
  <si>
    <t>3G1P</t>
  </si>
  <si>
    <t>1CA</t>
  </si>
  <si>
    <t>4AV</t>
  </si>
  <si>
    <t>4AVG</t>
  </si>
  <si>
    <t>4AVE</t>
  </si>
  <si>
    <t>4AVP</t>
  </si>
  <si>
    <t>3GP</t>
  </si>
  <si>
    <t>2C1A</t>
  </si>
  <si>
    <t>UNKNOWN SOURCE IRRIGATION</t>
  </si>
  <si>
    <t>UNKNOWN SOURCE IRRIGATION GREENBELT</t>
  </si>
  <si>
    <t>UNKNOWN SOURCE IRRIGATION EQUIP</t>
  </si>
  <si>
    <t>UNKNOWN SOURCE IRRIGATION CREP</t>
  </si>
  <si>
    <t>4G1P</t>
  </si>
  <si>
    <t>2CA</t>
  </si>
  <si>
    <t>1A1U</t>
  </si>
  <si>
    <t>1A1UG</t>
  </si>
  <si>
    <t>1A1UE</t>
  </si>
  <si>
    <t>1A1UP</t>
  </si>
  <si>
    <t>4GP</t>
  </si>
  <si>
    <t>3C1A</t>
  </si>
  <si>
    <t>1AU</t>
  </si>
  <si>
    <t>1AUG</t>
  </si>
  <si>
    <t>1AUE</t>
  </si>
  <si>
    <t>1AUP</t>
  </si>
  <si>
    <t>GRASS GREENBELT</t>
  </si>
  <si>
    <t>3CA</t>
  </si>
  <si>
    <t>2A1U</t>
  </si>
  <si>
    <t>2A1UG</t>
  </si>
  <si>
    <t>2A1UE</t>
  </si>
  <si>
    <t>2A1UP</t>
  </si>
  <si>
    <t>1G1G</t>
  </si>
  <si>
    <t>4C1A</t>
  </si>
  <si>
    <t>2AU</t>
  </si>
  <si>
    <t>2AUG</t>
  </si>
  <si>
    <t>2AUE</t>
  </si>
  <si>
    <t>2AUP</t>
  </si>
  <si>
    <t>1GG</t>
  </si>
  <si>
    <t>4CA</t>
  </si>
  <si>
    <t>3A1U</t>
  </si>
  <si>
    <t>3A1UG</t>
  </si>
  <si>
    <t>3A1UE</t>
  </si>
  <si>
    <t>3A1UP</t>
  </si>
  <si>
    <t>2G1G</t>
  </si>
  <si>
    <t>3AU</t>
  </si>
  <si>
    <t>3AUG</t>
  </si>
  <si>
    <t>3AUE</t>
  </si>
  <si>
    <t>3AUP</t>
  </si>
  <si>
    <t>2GG</t>
  </si>
  <si>
    <t>4A1U</t>
  </si>
  <si>
    <t>4A1UG</t>
  </si>
  <si>
    <t>4A1UE</t>
  </si>
  <si>
    <t>4A1UP</t>
  </si>
  <si>
    <t>3G1G</t>
  </si>
  <si>
    <t>4AU</t>
  </si>
  <si>
    <t>4AUG</t>
  </si>
  <si>
    <t>4AUE</t>
  </si>
  <si>
    <t>4AUP</t>
  </si>
  <si>
    <t>3GG</t>
  </si>
  <si>
    <t>4G1G</t>
  </si>
  <si>
    <t>4GG</t>
  </si>
  <si>
    <t>AGLAND SALES</t>
  </si>
  <si>
    <t>MEAN RATIO CONFIDENCE INTERVAL</t>
  </si>
  <si>
    <t>Valuation</t>
  </si>
  <si>
    <t>Selling price</t>
  </si>
  <si>
    <t>Number of Sales</t>
  </si>
  <si>
    <t>Degrees of freedom</t>
  </si>
  <si>
    <t>Median</t>
  </si>
  <si>
    <t xml:space="preserve"> t value =</t>
  </si>
  <si>
    <t>Mean ratio</t>
  </si>
  <si>
    <t>Mean</t>
  </si>
  <si>
    <t>Standard Deviation</t>
  </si>
  <si>
    <t>Confidence Interval</t>
  </si>
  <si>
    <t>to</t>
  </si>
  <si>
    <t>Weighted Mean / Aggregate</t>
  </si>
  <si>
    <t>MEDIAN RATIO CONFIDENCE INTERVAL</t>
  </si>
  <si>
    <t>Average Absolute Deviation</t>
  </si>
  <si>
    <t>Median ratio</t>
  </si>
  <si>
    <t>Coefficient of Dispersion</t>
  </si>
  <si>
    <t>Distance</t>
  </si>
  <si>
    <t>Confidence Interval #</t>
  </si>
  <si>
    <t>Variance of the ratios for SD- less 1</t>
  </si>
  <si>
    <t>WEIGHTED MEAN RATIO CONFIDENCE INTERVAL</t>
  </si>
  <si>
    <t>Wtd. mean ratio</t>
  </si>
  <si>
    <t>Sum Appra^2</t>
  </si>
  <si>
    <t>Sum Sale^2</t>
  </si>
  <si>
    <t>Coefficient of Variation</t>
  </si>
  <si>
    <t>Degrees of Freedom</t>
  </si>
  <si>
    <t>Sum Appra X Sale</t>
  </si>
  <si>
    <t>IRRIGATION</t>
  </si>
  <si>
    <t>t value =</t>
  </si>
  <si>
    <t>Sum Sale Prices</t>
  </si>
  <si>
    <t>IRRGATED GRASS</t>
  </si>
  <si>
    <t>Price Related Differential</t>
  </si>
  <si>
    <t>+/-</t>
  </si>
  <si>
    <t>DRYLAND</t>
  </si>
  <si>
    <t>FIX 3A VALUE</t>
  </si>
  <si>
    <t>GRASSLAND</t>
  </si>
  <si>
    <t>SALES RATIO STUDY 3 YEARS 10-1-2018 TO 9-30-2021</t>
  </si>
  <si>
    <t>TIMBER</t>
  </si>
  <si>
    <t>TO ADD RECORD INSERT ROW IN THE MIDDLE OF THE DATA / COPY PASTE ABOVE ROW / THEN ADD INFORMATION</t>
  </si>
  <si>
    <t>ONCE COPIED TO THE LESS THAN 5% INFLUENCE YOU MUST ALSO REMOVE ANYTHING UNDER 40 ACRES.</t>
  </si>
  <si>
    <t>IRRIGATED WELL</t>
  </si>
  <si>
    <t>IRRIGATED BOSTWICK</t>
  </si>
  <si>
    <t>IRRIGATED GOTTSCH WASTE WATER</t>
  </si>
  <si>
    <t>IRRIGATION CREEK</t>
  </si>
  <si>
    <t>IRRIGATION REPUBLICAN RIVER</t>
  </si>
  <si>
    <t>IRRIGATION STREAM</t>
  </si>
  <si>
    <t>IRRIGATION BOTH WELL / BOSTWICK</t>
  </si>
  <si>
    <t>IRRIGATION UNKNOWN SOURCE</t>
  </si>
  <si>
    <t>IRRIGATION GREENBELT WELL</t>
  </si>
  <si>
    <t>IRRIGATION GREENBELT BOSTWICK</t>
  </si>
  <si>
    <t>IRRIGATION GREENBELT GOTTSCH WASTE WATER</t>
  </si>
  <si>
    <t>IRRIGATION GREENBELT CREEK</t>
  </si>
  <si>
    <t>IRRIGATION GREENBELT REPUBLICAN RIVER</t>
  </si>
  <si>
    <t>IRRIGATED GREENBELT STREAM</t>
  </si>
  <si>
    <t>IRRIGATED GREENBELT BOTH WELL / BOSTWICK</t>
  </si>
  <si>
    <t>IRRIGATED GREENBELT UNKNOWN SOURCE</t>
  </si>
  <si>
    <t>IRRIGATION EQUIP WELL</t>
  </si>
  <si>
    <t>IRRIGATION EQUIP BOSTWICK</t>
  </si>
  <si>
    <t>IRRIGATION EQUIP GOTTSCH WASTE WATER</t>
  </si>
  <si>
    <t>IRRIGATION EQUIP CREEK</t>
  </si>
  <si>
    <t>IRRIGATION EQUIP REPUBLICAN RIVER</t>
  </si>
  <si>
    <t>IRRIGATION EQUIP STREAM</t>
  </si>
  <si>
    <t>IRRIGATION EQUIP BOTH WELL / BOSTWICK</t>
  </si>
  <si>
    <t>IRRIGATION EQUIP UNKNOWN</t>
  </si>
  <si>
    <t>IRRIGATION CREP WELL</t>
  </si>
  <si>
    <t>IRRIGATION CREP BOSTWICK</t>
  </si>
  <si>
    <t>IRRIGATION CREP GOTTSCH WASTE WATER</t>
  </si>
  <si>
    <t>IRRIGATION CREP CREEK</t>
  </si>
  <si>
    <t>IRRIGATION CREP REPUBLICAN RIVER</t>
  </si>
  <si>
    <t>IRRIGATION CREP STREAM</t>
  </si>
  <si>
    <t>IRRIGATION CREP BOTH WELL / BOSTWICK</t>
  </si>
  <si>
    <t>IRRIGATION CREP UNKNOWN SOURCE</t>
  </si>
  <si>
    <t>DRYLAND EQUIP</t>
  </si>
  <si>
    <t>DRYLAND CREP</t>
  </si>
  <si>
    <t>DRYLAND GREENBELT</t>
  </si>
  <si>
    <t>BUILDING SITES</t>
  </si>
  <si>
    <t>HOME SITES</t>
  </si>
  <si>
    <t>RED CLOUDSUBURBAN HOME SITES</t>
  </si>
  <si>
    <t>RURAL RESIDENTIAL</t>
  </si>
  <si>
    <t>BOOK</t>
  </si>
  <si>
    <t>PAGE</t>
  </si>
  <si>
    <t>SALE DATE</t>
  </si>
  <si>
    <t>PARCEL ID</t>
  </si>
  <si>
    <t>ADDITIONAL PARCEL ID'S</t>
  </si>
  <si>
    <t>COMMENTS</t>
  </si>
  <si>
    <t>SALE BETWEEN</t>
  </si>
  <si>
    <t>LEGAL DESCRIPTION</t>
  </si>
  <si>
    <t>SEC</t>
  </si>
  <si>
    <t>TOWN</t>
  </si>
  <si>
    <t>RANGE</t>
  </si>
  <si>
    <t>ADDRESS OF PROPERTY</t>
  </si>
  <si>
    <t>BASE SCHOOL</t>
  </si>
  <si>
    <t>ADDITIONAL BASE SCHOOL</t>
  </si>
  <si>
    <t>TOTAL ACRES FROM COMPUTER</t>
  </si>
  <si>
    <t>PRICE PAID PER ACRE</t>
  </si>
  <si>
    <t>2021 TOTAL LAND VALUE</t>
  </si>
  <si>
    <t>2021 HOUSE VALUE</t>
  </si>
  <si>
    <t>2021 IMPROVEMENT VALUE</t>
  </si>
  <si>
    <t>TOTAL VALUATION FOR 2021</t>
  </si>
  <si>
    <t>2022 TOTAL LAND VALUE</t>
  </si>
  <si>
    <t>2022 HOUSE VALUE</t>
  </si>
  <si>
    <t>2022 IMPROVEMENT VALUE</t>
  </si>
  <si>
    <t>TOTAL VALUATION FOR 2022</t>
  </si>
  <si>
    <t>SELLING PRICE</t>
  </si>
  <si>
    <t>521 ADJUSTMENT</t>
  </si>
  <si>
    <t>ASSESSOR ADJUSTMENT</t>
  </si>
  <si>
    <t>ADJUSTED SELLING PRICE</t>
  </si>
  <si>
    <t>SELLING RATIO</t>
  </si>
  <si>
    <t>ABSOLUTE DEVIATION FROM MEDIAN</t>
  </si>
  <si>
    <t xml:space="preserve"> DEVIATION FROM MEAN</t>
  </si>
  <si>
    <t>DEVIATION FROM MEAN SQUARED</t>
  </si>
  <si>
    <r>
      <t>Sale</t>
    </r>
    <r>
      <rPr>
        <b/>
        <i/>
        <vertAlign val="superscript"/>
        <sz val="10"/>
        <rFont val="Calibri"/>
        <family val="2"/>
        <scheme val="minor"/>
      </rPr>
      <t>2</t>
    </r>
  </si>
  <si>
    <r>
      <t>Appra</t>
    </r>
    <r>
      <rPr>
        <b/>
        <i/>
        <vertAlign val="superscript"/>
        <sz val="10"/>
        <rFont val="Calibri"/>
        <family val="2"/>
        <scheme val="minor"/>
      </rPr>
      <t>2</t>
    </r>
  </si>
  <si>
    <t>Appra X Sale</t>
  </si>
  <si>
    <t>1A</t>
  </si>
  <si>
    <t>1G</t>
  </si>
  <si>
    <t>2G</t>
  </si>
  <si>
    <t>1T</t>
  </si>
  <si>
    <t>1T2</t>
  </si>
  <si>
    <t>I WASK</t>
  </si>
  <si>
    <t>VPG</t>
  </si>
  <si>
    <t>DAM</t>
  </si>
  <si>
    <t>AGVPT</t>
  </si>
  <si>
    <t>HOME1EX</t>
  </si>
  <si>
    <t>HWY</t>
  </si>
  <si>
    <t>AGRICULTURAL ACRES</t>
  </si>
  <si>
    <t>TOTAL ACRES</t>
  </si>
  <si>
    <t>TOTAL IRRAGATED ACRES</t>
  </si>
  <si>
    <t>TOTAL IRRIGATED GRASS</t>
  </si>
  <si>
    <t>TOTAL DRYLAND ACRES</t>
  </si>
  <si>
    <t>TOTAL GRASS ACRES</t>
  </si>
  <si>
    <t>TOTAL CRP ACRES</t>
  </si>
  <si>
    <t>TOTAL TIMBER ACRES</t>
  </si>
  <si>
    <t>TOTAL OTHER ACRES</t>
  </si>
  <si>
    <t>PERCENT TOTAL ACRES IRRIGATED</t>
  </si>
  <si>
    <t>PERCENT TOTAL IRRIGATED GRASS</t>
  </si>
  <si>
    <t>PERCENT TOTAL ACRES DRYLAND</t>
  </si>
  <si>
    <t>PERCENT TOTAL ACRES GRASS</t>
  </si>
  <si>
    <t>PERCENT TOTAL ACRES CRP</t>
  </si>
  <si>
    <t>PERCENT TOTAL TIMBER</t>
  </si>
  <si>
    <t>PERCENT TOTAL OTHER</t>
  </si>
  <si>
    <t>GREATEST INFLUENCE</t>
  </si>
  <si>
    <t xml:space="preserve">LAND </t>
  </si>
  <si>
    <t>IMPROVEMENTS</t>
  </si>
  <si>
    <t>HS / BS</t>
  </si>
  <si>
    <t>LAND LESS SITES</t>
  </si>
  <si>
    <t>IMPROVEMENTS PLUS SITES</t>
  </si>
  <si>
    <t>% INFLUENCE OF IMPROVEMENTS</t>
  </si>
  <si>
    <t>171300; 171500, 171900</t>
  </si>
  <si>
    <t>SALES VERIFICATION RETURNED - OK</t>
  </si>
  <si>
    <t>JOHN A MINO TO ROGER &amp; LILA BOHRER</t>
  </si>
  <si>
    <t>LOTS 13 - 24 BLOCK 11 FARIVIEW SUBDIVISION RED CLOUD</t>
  </si>
  <si>
    <t>RURAL</t>
  </si>
  <si>
    <t>91-0002</t>
  </si>
  <si>
    <t>171300; 171500; 171900</t>
  </si>
  <si>
    <t>ROGER  &amp; LILA BOHRER TO GARY &amp; BEVERLY MEYER</t>
  </si>
  <si>
    <t>LOTS 13-24 BLOCK 1 LOTS 1-24 BLOCK 2 LOTS 1-12 &amp; 19-24 BLOCK 3 &amp; LOTS 13-24 BLOCK 4 FAIRVIEW SUBDIVISION RED CLOUD</t>
  </si>
  <si>
    <t>SALES VERIFICATION OKAY</t>
  </si>
  <si>
    <t>PETSCH TO GEBER</t>
  </si>
  <si>
    <t>NE1/4 LESS A TRACT OF 2-1-9</t>
  </si>
  <si>
    <t>65-0011</t>
  </si>
  <si>
    <t>SULLIVAN, TERESA TO MCKELL, MARK &amp; JAMIE</t>
  </si>
  <si>
    <t>GOV LOTS 5, 6, 7, &amp; 8 IN ne1/4 &amp; NW1/4 LESS usa TRACTS 14-1-9</t>
  </si>
  <si>
    <t>NO SALES VERIFICATION RETURNED</t>
  </si>
  <si>
    <t>JJS FARMS TO SHIPMAN, DENNIS</t>
  </si>
  <si>
    <t>S1/2SW1/4 32-1-9</t>
  </si>
  <si>
    <t>ARDMAR TO SHIPMAN DENNIS</t>
  </si>
  <si>
    <t>N1/2SE1/4 32-1-9</t>
  </si>
  <si>
    <t>DELAY TO MENKE</t>
  </si>
  <si>
    <t>W1/2NW1/4 2-2-9</t>
  </si>
  <si>
    <t>KEVIN &amp; KANDICE HERRICK TO MITCHELL, GREGORY L &amp; JOYCE M</t>
  </si>
  <si>
    <t>S1/2SW1/4 LESS A 2.33 ACRE TRACT IN E1/2SW1/4  4-2-9</t>
  </si>
  <si>
    <t>SALES VERIFICATION NOT RETURNED</t>
  </si>
  <si>
    <t>KEVIN &amp; KANDICE HERRICK TO BOHATY, ANTHONY J</t>
  </si>
  <si>
    <t>WEST 1654' IF NE1/4 5-2-9</t>
  </si>
  <si>
    <t>SALES VERIFICATION RETURNED OK</t>
  </si>
  <si>
    <t>VIE CO TO BOHATY, ANTHONY &amp; CARMEN</t>
  </si>
  <si>
    <t>SCHULTZ TO HYNEK</t>
  </si>
  <si>
    <t>SW1/4NE1/4 &amp; S1/2NW1/4 13-2-9</t>
  </si>
  <si>
    <t>ORD TO HOIT</t>
  </si>
  <si>
    <t>S1/2S1/2NE1/4 &amp; SE1/4 &amp; PT SW1/4 AKA TRACT B 19-2-9</t>
  </si>
  <si>
    <t>65-011</t>
  </si>
  <si>
    <t>ZACHERY AULT - ETAL TO MICHAEL HYNEK</t>
  </si>
  <si>
    <t>NE1/4 36-2-9</t>
  </si>
  <si>
    <t>KNEHANS TO THE SCULLY ESTATES</t>
  </si>
  <si>
    <t>NW1/4 25-3-9</t>
  </si>
  <si>
    <t>SALES VERIFICATION  RETURNED  - OK</t>
  </si>
  <si>
    <t>DOUGLAS &amp; LINDA KNEHANS &amp; HAROLD &amp; GAIL SCHRINER</t>
  </si>
  <si>
    <t>N1/2 LESS A TRACT 26-3-9</t>
  </si>
  <si>
    <t>KENNETH REMPE TO EUGENE &amp; EILEEN HUBL</t>
  </si>
  <si>
    <t>NW1/4 &amp; N1/2SW1/4 13-4-9 &amp; S1/2SW1/4 13-4-9 LESS A TRACT</t>
  </si>
  <si>
    <t>65-2005</t>
  </si>
  <si>
    <t>GARY &amp; LUELLA WILHELMS TO TRENT &amp; TREVOR KOHMETSCHER</t>
  </si>
  <si>
    <t>E1/2SE1/4 19-4-9</t>
  </si>
  <si>
    <t>91-0074</t>
  </si>
  <si>
    <t>WILLIAM DEFOREST TRUST TO LEE &amp; LINDA JOHNSON CO-TRUSTEES  OF THE L &amp; L JOHNSON TRUST</t>
  </si>
  <si>
    <t>NE1/4 &amp; N1/2SE1/4 21-4-9</t>
  </si>
  <si>
    <t xml:space="preserve">MEENTS, WAYNE &amp; JOANNE TO BONIFAS, SCOTT &amp; STEPHANIE </t>
  </si>
  <si>
    <t>PT OF NW1/4 32-4-9</t>
  </si>
  <si>
    <t>MEENTS, WAYNE &amp; JOANNE TO BONIFAS WAYNE &amp; CHERIE</t>
  </si>
  <si>
    <t>MAENDELE, BRANDON L. HAWLEY, MATTHEW R. TO TRACI NOVAK</t>
  </si>
  <si>
    <t>NW1/4 35-4-9</t>
  </si>
  <si>
    <t>65-0005</t>
  </si>
  <si>
    <t>KETHLYN SINNER -ETAL TO KENNETH &amp; GLENDA HERZ</t>
  </si>
  <si>
    <t>TRACT IN SE1/4 35-4-9</t>
  </si>
  <si>
    <t>JANICE BLACK TO TIMM, CHAD</t>
  </si>
  <si>
    <t>LOT 2 IN SE1/4 6-1-10</t>
  </si>
  <si>
    <t>GROWLING BEAR HOLDINGS, LLC TO KAISER, THOMAS &amp; MARY</t>
  </si>
  <si>
    <t>SW1/4SW1/4(GOV LOT9) &amp; S1/2(20 AC)GOV LOT 8 &amp; S1/2NE1/4SW1/4 &amp; SE1/4 SW1/4 &amp; W1/2SE1/4 LESS A 2 AC TRACT IN N1/2W1/2SE1/4 7-1-10</t>
  </si>
  <si>
    <t>GROWLING BEAR HOLDINGS, LLC TO JASON &amp; STACIA HELDT</t>
  </si>
  <si>
    <t>W1/2SE1/4 LESS A 2 ACRE TRACT 7-1-10</t>
  </si>
  <si>
    <t>KEITH GEROGE ETAL TO LEVI GORSUCH</t>
  </si>
  <si>
    <t>N1/2NSW1/4 29-1-10</t>
  </si>
  <si>
    <t>LEWIS, CECIL TO POWERS, DANIEL</t>
  </si>
  <si>
    <t>SE1/4 30-1-10</t>
  </si>
  <si>
    <t>KARA &amp; ROSS PARDE TO THOMAS &amp; COLLEEN PAULEY</t>
  </si>
  <si>
    <t>E1/2NE1/4 33-1-10</t>
  </si>
  <si>
    <t>PAULEY TO TIMM</t>
  </si>
  <si>
    <t>FUNKE TO GREENHALGH</t>
  </si>
  <si>
    <t>NW1/4 12-2-10</t>
  </si>
  <si>
    <t>TRAUSCH TO BONIFAS</t>
  </si>
  <si>
    <t>SE1/4 4-3-10</t>
  </si>
  <si>
    <t>VAVRICKA TO HARRIFIELD</t>
  </si>
  <si>
    <t>NW1/4 29-3-10</t>
  </si>
  <si>
    <t>KOTTWITZ TO HIMMELBERG</t>
  </si>
  <si>
    <t>NE1/4 3-4-10</t>
  </si>
  <si>
    <t>LAVERN MUHLEISEN REVOCABLE TRUST TO JUDSON JESSKE</t>
  </si>
  <si>
    <t>A TRACT IN NE1/4 28-4-10</t>
  </si>
  <si>
    <t>LAVERN MUHLEISEN REVOCABLE TRUST TO JONES BANK CUSTODIAN OF THE JUDSON JESSKE SELF-DIRECTED IRA</t>
  </si>
  <si>
    <t>KORT TO KORT</t>
  </si>
  <si>
    <t>SW1/4 &amp;  S1/2NW1/4 LESS A TRACT 23-4-10</t>
  </si>
  <si>
    <t>ROBERT &amp; BRENDA PIEL TO ONKEN, BENJAMIN W &amp; ARMESHIA D</t>
  </si>
  <si>
    <t>SW1/4 30-4-10</t>
  </si>
  <si>
    <t>MARIEL KRUEGER TO KOHMETSCHER, TRENT J KOHMETSCHER, TREVOR J</t>
  </si>
  <si>
    <t>PART OF THE E1/2NE1/4 36-4-10</t>
  </si>
  <si>
    <t>JORDENING TO MAYS</t>
  </si>
  <si>
    <t>E1/2SW1/4 11-2-11</t>
  </si>
  <si>
    <t>HOFFMAN RANCHES TO SIMPSON</t>
  </si>
  <si>
    <t>N1/2 30-2-11</t>
  </si>
  <si>
    <t>PARR TO KENNY</t>
  </si>
  <si>
    <t>A TRACT IN THE NE1/4 2-2-11</t>
  </si>
  <si>
    <t>JOHN &amp; JANICE NIKODYM TO ARMSTRONG, RICHARD L</t>
  </si>
  <si>
    <t>W1/2SE1/4 11-2-11</t>
  </si>
  <si>
    <t>PERSONAL PROPERTY ON SALES VERIFICATION $25,000</t>
  </si>
  <si>
    <t>JIM NIKODYM TO TC ACCOMMODATOR 202, LLC</t>
  </si>
  <si>
    <t>NW1/4 12-2-11</t>
  </si>
  <si>
    <t>PERSONAL PROPERTY ON SALES VERIFICATION $1,000</t>
  </si>
  <si>
    <t>JIM &amp; MIRIAM NIKODYM TO KOSSE, DONALD S &amp; JAMIE L</t>
  </si>
  <si>
    <t>W1/2NE1/4 &amp; N 959.85' OF E1/2NE1/4 A.K.A. TRACT B 14-2-11</t>
  </si>
  <si>
    <t>RBK LLC, TO TOMAHAWK</t>
  </si>
  <si>
    <t>BOOTON, TO SCHRINER</t>
  </si>
  <si>
    <t>THE SOUTH 52 ACRES (LOT 2) N1/2NE1/4 34-2-11</t>
  </si>
  <si>
    <t>CAROL ENGEL TO NIEMEYER, DAREN O NIEMEYER TRUST</t>
  </si>
  <si>
    <t>E1/2NE1/4 &amp; E1/2SE1/4 8-3-11</t>
  </si>
  <si>
    <t>01-0123</t>
  </si>
  <si>
    <t>STROBL TO VAVRICKA</t>
  </si>
  <si>
    <t>NE1/4 26-3-11</t>
  </si>
  <si>
    <t>RICHARD &amp; BARBARA KUDRNA TO JAMES J. GRANDSTROM</t>
  </si>
  <si>
    <t>NE1/4 33-3-11</t>
  </si>
  <si>
    <t>L &amp; L JOHNSON FARMS INC TO BRETT &amp; HEATHER MOHLING</t>
  </si>
  <si>
    <t>NE1/4 3-3-11</t>
  </si>
  <si>
    <t>LOVEJOY, KENNETH TO JONES, TROY</t>
  </si>
  <si>
    <t>NW1/4 16-3-11</t>
  </si>
  <si>
    <t>DUVAL FARMS, LLC TO JONES, TROY &amp; RENAE</t>
  </si>
  <si>
    <t>NW1/4 17-3-11</t>
  </si>
  <si>
    <t>DIANE &amp; FREDERICK HARVEY</t>
  </si>
  <si>
    <t>E1/2NE1/4 3-4-11</t>
  </si>
  <si>
    <t>JOHN ECKHARDT TO GORDO ECKHARDT</t>
  </si>
  <si>
    <t>ALL THAT PART OF RIVER LOTS 10-13 IN 7-1-12</t>
  </si>
  <si>
    <t>UDEN, FAYE TO SINDT, STEVE &amp; KIM</t>
  </si>
  <si>
    <t>E1/2E1/2 30-1-12</t>
  </si>
  <si>
    <t>JANEA J PEASE TO LEONARD IV, DANIEL GORSUCH, LEVI T</t>
  </si>
  <si>
    <t>NW1/4 32-1-12</t>
  </si>
  <si>
    <t>002205700;002316400;002316401</t>
  </si>
  <si>
    <t>JAMES &amp; MARY MITERA TO RK OUTDOORS, LLC</t>
  </si>
  <si>
    <t>PART LOT 1 LYING N OF THE RIVER 1-1-12 &amp; LOTS 2 &amp; 3 IN NW1/4 &amp; ABANDONED RR 1-1-12 &amp; SE1/4 LYING N OF HWY 136 EX NW1/4SE1/4 36-2-12 &amp; SE1/4 LYING SOUTH OF HWY 136 &amp; ABANDONED RR TRACT IN S1/2S1/2 36-2-12</t>
  </si>
  <si>
    <t>HOLTZEN TO RHOADES</t>
  </si>
  <si>
    <t>SW1/4 27-1-12</t>
  </si>
  <si>
    <t>TIMM TO Dixon</t>
  </si>
  <si>
    <t>ne1/4 33-1-12</t>
  </si>
  <si>
    <t>WENTWORTH TO DELKA</t>
  </si>
  <si>
    <t>NE1/4 22-2-12</t>
  </si>
  <si>
    <t>FEESE TO JAMES FARMS</t>
  </si>
  <si>
    <t>SW1/4 31-2-12</t>
  </si>
  <si>
    <t>JAMES &amp; ANNE CRAIG TO MORRIS, TERRY &amp; DIANA</t>
  </si>
  <si>
    <t>SE1/4 19-2-12</t>
  </si>
  <si>
    <t>SALES VERIFICAION OKAY</t>
  </si>
  <si>
    <t>SHANNON TO TRAMBLY</t>
  </si>
  <si>
    <t>W1/2SW1/4 34-2-12</t>
  </si>
  <si>
    <t>SALES VERIFICATION - OK</t>
  </si>
  <si>
    <t>BRUCE WILCOXSON TO DINKLER, SCOTT JOHN &amp; LACI LYNN, TRUSTEE</t>
  </si>
  <si>
    <t>SE1/4 27-3-12</t>
  </si>
  <si>
    <t>PAULEY KIDS CORP TO JEBT, LTD</t>
  </si>
  <si>
    <t>E1/2 17-4-12 &amp; W1/2SW1/4 &amp; W1/2NW1/4 16-4-12</t>
  </si>
  <si>
    <t>PAULEY KIDS CORP TO RICHARD HEINRICH TRUSTEE</t>
  </si>
  <si>
    <t>NW1/4 18-4-12</t>
  </si>
  <si>
    <t>MAHIN TO KARR</t>
  </si>
  <si>
    <t>SE1/4 LESS 7.12 ACRE TRACT 16-4-12</t>
  </si>
  <si>
    <t>JZ FARM, LLC TO HEATH &amp; TERRA ZUELLNER</t>
  </si>
  <si>
    <t>LOT 1 &amp; 2 &amp; PART 2 IN NW1/4 LESS 2.35 ACRES TRACT 19-4-12</t>
  </si>
  <si>
    <t>GARY WILHELMS TO PG KOHMETSCHER FARM, LLC</t>
  </si>
  <si>
    <t>EAAST PART OF LOT 1 IN NE1/4 29-4-9</t>
  </si>
  <si>
    <t>LAMMERS T9 KEISER</t>
  </si>
  <si>
    <t>SE1/4 29-2-11</t>
  </si>
  <si>
    <t>NE1/4 4-3-10</t>
  </si>
  <si>
    <t>VANTASSEL TO VANBOENING</t>
  </si>
  <si>
    <t>S1/2 3-3-11 LESS 12.59 ACRE TRACT</t>
  </si>
  <si>
    <t>SIMPSON TO HOBBS</t>
  </si>
  <si>
    <t>S1/2 33-2-11</t>
  </si>
  <si>
    <t>001314001;001313401;000903200</t>
  </si>
  <si>
    <t>GARY &amp; &amp; LUELLA WILHELMS TO OAK HILL CAPITAL, LLC</t>
  </si>
  <si>
    <t>LOTS 3 - 6 IN NW1/4 29-4-9</t>
  </si>
  <si>
    <t>ROGER &amp; LILA BOHRER TO HOBBS, BENJAMIN</t>
  </si>
  <si>
    <t>PART S/2NW1/3 36-2-11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</si>
</sst>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&quot;$&quot;#,##0"/>
    <numFmt numFmtId="165" formatCode="0.0"/>
    <numFmt numFmtId="166" formatCode="000\-00\-0\-00\-00\-000&quot;.&quot;00\-"/>
    <numFmt numFmtId="167" formatCode="#,##0.000"/>
    <numFmt numFmtId="168" formatCode="&quot;$&quot;#,##0.0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Arial"/>
      <family val="2"/>
    </font>
    <font>
      <sz val="7"/>
      <name val="Arial"/>
      <family val="2"/>
    </font>
    <font>
      <sz val="11"/>
      <name val="Calibri"/>
      <family val="2"/>
      <scheme val="minor"/>
    </font>
    <font>
      <sz val="8"/>
      <color rgb="FFFF0000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 Light"/>
      <family val="1"/>
      <scheme val="major"/>
    </font>
    <font>
      <b/>
      <i/>
      <sz val="10"/>
      <name val="Calibri"/>
      <family val="2"/>
      <scheme val="minor"/>
    </font>
    <font>
      <b/>
      <i/>
      <vertAlign val="superscript"/>
      <sz val="10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49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9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wrapText="1"/>
    </xf>
    <xf numFmtId="1" fontId="2" fillId="0" borderId="0" xfId="0" applyNumberFormat="1" applyFont="1" applyAlignment="1">
      <alignment wrapText="1"/>
    </xf>
    <xf numFmtId="1" fontId="5" fillId="0" borderId="0" xfId="0" applyNumberFormat="1" applyFont="1" applyAlignment="1">
      <alignment wrapText="1"/>
    </xf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left"/>
    </xf>
    <xf numFmtId="0" fontId="3" fillId="0" borderId="0" xfId="0" applyFont="1" applyAlignment="1">
      <alignment wrapText="1"/>
    </xf>
    <xf numFmtId="0" fontId="5" fillId="0" borderId="0" xfId="0" applyFont="1"/>
    <xf numFmtId="0" fontId="4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1" fontId="5" fillId="0" borderId="0" xfId="0" applyNumberFormat="1" applyFont="1"/>
    <xf numFmtId="49" fontId="2" fillId="0" borderId="0" xfId="0" applyNumberFormat="1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6" fillId="0" borderId="1" xfId="0" applyFont="1" applyBorder="1" applyAlignment="1" applyProtection="1">
      <alignment horizontal="center" wrapText="1"/>
      <protection hidden="1"/>
    </xf>
    <xf numFmtId="0" fontId="6" fillId="0" borderId="2" xfId="0" applyFont="1" applyBorder="1" applyAlignment="1">
      <alignment wrapText="1"/>
    </xf>
    <xf numFmtId="0" fontId="6" fillId="0" borderId="3" xfId="0" applyFont="1" applyBorder="1" applyAlignment="1">
      <alignment wrapText="1"/>
    </xf>
    <xf numFmtId="0" fontId="6" fillId="0" borderId="2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 wrapText="1"/>
    </xf>
    <xf numFmtId="0" fontId="7" fillId="0" borderId="0" xfId="0" applyFont="1"/>
    <xf numFmtId="10" fontId="7" fillId="0" borderId="0" xfId="0" applyNumberFormat="1" applyFont="1"/>
    <xf numFmtId="0" fontId="6" fillId="0" borderId="4" xfId="0" applyFont="1" applyBorder="1" applyAlignment="1" applyProtection="1">
      <alignment wrapText="1"/>
      <protection hidden="1"/>
    </xf>
    <xf numFmtId="0" fontId="6" fillId="0" borderId="0" xfId="0" applyFont="1" applyAlignment="1">
      <alignment wrapText="1"/>
    </xf>
    <xf numFmtId="0" fontId="6" fillId="0" borderId="5" xfId="0" applyFont="1" applyBorder="1" applyAlignment="1">
      <alignment wrapText="1"/>
    </xf>
    <xf numFmtId="0" fontId="6" fillId="0" borderId="0" xfId="0" applyFont="1" applyAlignment="1" applyProtection="1">
      <alignment wrapText="1"/>
      <protection locked="0"/>
    </xf>
    <xf numFmtId="0" fontId="6" fillId="0" borderId="0" xfId="0" applyFont="1" applyAlignment="1">
      <alignment wrapText="1"/>
    </xf>
    <xf numFmtId="0" fontId="6" fillId="0" borderId="0" xfId="0" applyFont="1" applyAlignment="1" applyProtection="1">
      <alignment horizontal="center" wrapText="1"/>
      <protection locked="0"/>
    </xf>
    <xf numFmtId="0" fontId="6" fillId="0" borderId="5" xfId="0" applyFont="1" applyBorder="1" applyAlignment="1" applyProtection="1">
      <alignment horizontal="center" wrapText="1"/>
      <protection locked="0"/>
    </xf>
    <xf numFmtId="0" fontId="7" fillId="0" borderId="0" xfId="0" applyFont="1" applyAlignment="1" applyProtection="1">
      <alignment horizontal="center" wrapText="1"/>
      <protection locked="0"/>
    </xf>
    <xf numFmtId="164" fontId="6" fillId="0" borderId="4" xfId="0" applyNumberFormat="1" applyFont="1" applyBorder="1" applyAlignment="1" applyProtection="1">
      <alignment wrapText="1"/>
      <protection hidden="1"/>
    </xf>
    <xf numFmtId="1" fontId="6" fillId="0" borderId="0" xfId="0" applyNumberFormat="1" applyFont="1" applyAlignment="1">
      <alignment wrapText="1"/>
    </xf>
    <xf numFmtId="2" fontId="6" fillId="0" borderId="0" xfId="0" applyNumberFormat="1" applyFont="1" applyAlignment="1">
      <alignment wrapText="1"/>
    </xf>
    <xf numFmtId="0" fontId="6" fillId="0" borderId="5" xfId="0" applyFont="1" applyBorder="1" applyAlignment="1">
      <alignment wrapText="1"/>
    </xf>
    <xf numFmtId="10" fontId="6" fillId="0" borderId="4" xfId="0" applyNumberFormat="1" applyFont="1" applyBorder="1" applyAlignment="1" applyProtection="1">
      <alignment wrapText="1"/>
      <protection hidden="1"/>
    </xf>
    <xf numFmtId="10" fontId="6" fillId="0" borderId="0" xfId="0" applyNumberFormat="1" applyFont="1" applyAlignment="1">
      <alignment wrapText="1"/>
    </xf>
    <xf numFmtId="10" fontId="6" fillId="0" borderId="5" xfId="0" applyNumberFormat="1" applyFont="1" applyBorder="1" applyAlignment="1">
      <alignment wrapText="1"/>
    </xf>
    <xf numFmtId="10" fontId="6" fillId="0" borderId="0" xfId="0" applyNumberFormat="1" applyFont="1" applyAlignment="1">
      <alignment wrapText="1"/>
    </xf>
    <xf numFmtId="0" fontId="6" fillId="0" borderId="6" xfId="0" applyFont="1" applyBorder="1" applyAlignment="1">
      <alignment wrapText="1"/>
    </xf>
    <xf numFmtId="165" fontId="6" fillId="0" borderId="6" xfId="0" applyNumberFormat="1" applyFont="1" applyBorder="1" applyAlignment="1">
      <alignment wrapText="1"/>
    </xf>
    <xf numFmtId="165" fontId="6" fillId="0" borderId="6" xfId="0" applyNumberFormat="1" applyFont="1" applyBorder="1" applyAlignment="1">
      <alignment horizontal="center" wrapText="1"/>
    </xf>
    <xf numFmtId="165" fontId="6" fillId="0" borderId="7" xfId="0" applyNumberFormat="1" applyFont="1" applyBorder="1" applyAlignment="1">
      <alignment wrapText="1"/>
    </xf>
    <xf numFmtId="165" fontId="7" fillId="0" borderId="0" xfId="0" applyNumberFormat="1" applyFont="1" applyAlignment="1">
      <alignment wrapText="1"/>
    </xf>
    <xf numFmtId="0" fontId="7" fillId="0" borderId="0" xfId="0" applyFont="1" applyAlignment="1">
      <alignment horizontal="center" textRotation="90"/>
    </xf>
    <xf numFmtId="0" fontId="7" fillId="0" borderId="0" xfId="0" applyFont="1" applyAlignment="1">
      <alignment horizontal="center"/>
    </xf>
    <xf numFmtId="165" fontId="6" fillId="0" borderId="0" xfId="0" applyNumberFormat="1" applyFont="1" applyAlignment="1">
      <alignment horizontal="center" wrapText="1"/>
    </xf>
    <xf numFmtId="165" fontId="6" fillId="0" borderId="0" xfId="0" applyNumberFormat="1" applyFont="1" applyAlignment="1">
      <alignment wrapText="1"/>
    </xf>
    <xf numFmtId="2" fontId="6" fillId="0" borderId="4" xfId="0" applyNumberFormat="1" applyFont="1" applyBorder="1" applyAlignment="1" applyProtection="1">
      <alignment wrapText="1"/>
      <protection hidden="1"/>
    </xf>
    <xf numFmtId="2" fontId="6" fillId="0" borderId="6" xfId="0" applyNumberFormat="1" applyFont="1" applyBorder="1" applyAlignment="1">
      <alignment wrapText="1"/>
    </xf>
    <xf numFmtId="0" fontId="6" fillId="0" borderId="6" xfId="0" applyFont="1" applyBorder="1" applyAlignment="1">
      <alignment horizontal="center" wrapText="1"/>
    </xf>
    <xf numFmtId="0" fontId="6" fillId="0" borderId="7" xfId="0" applyFont="1" applyBorder="1" applyAlignment="1">
      <alignment wrapText="1"/>
    </xf>
    <xf numFmtId="166" fontId="6" fillId="0" borderId="0" xfId="0" applyNumberFormat="1" applyFont="1" applyAlignment="1">
      <alignment wrapText="1"/>
    </xf>
    <xf numFmtId="0" fontId="8" fillId="0" borderId="0" xfId="0" applyFont="1" applyAlignment="1" applyProtection="1">
      <alignment horizontal="left"/>
      <protection locked="0"/>
    </xf>
    <xf numFmtId="164" fontId="8" fillId="0" borderId="5" xfId="0" applyNumberFormat="1" applyFont="1" applyBorder="1" applyAlignment="1" applyProtection="1">
      <alignment horizontal="right"/>
      <protection locked="0"/>
    </xf>
    <xf numFmtId="3" fontId="6" fillId="0" borderId="0" xfId="0" applyNumberFormat="1" applyFont="1" applyAlignment="1">
      <alignment wrapText="1"/>
    </xf>
    <xf numFmtId="165" fontId="8" fillId="0" borderId="0" xfId="0" applyNumberFormat="1" applyFont="1" applyAlignment="1" applyProtection="1">
      <alignment horizontal="left"/>
      <protection locked="0"/>
    </xf>
    <xf numFmtId="167" fontId="6" fillId="0" borderId="0" xfId="0" applyNumberFormat="1" applyFont="1" applyAlignment="1">
      <alignment wrapText="1"/>
    </xf>
    <xf numFmtId="0" fontId="8" fillId="0" borderId="0" xfId="0" applyFont="1" applyAlignment="1" applyProtection="1">
      <alignment horizontal="center"/>
      <protection locked="0"/>
    </xf>
    <xf numFmtId="168" fontId="8" fillId="0" borderId="5" xfId="0" applyNumberFormat="1" applyFont="1" applyBorder="1" applyAlignment="1" applyProtection="1">
      <alignment horizontal="right"/>
      <protection locked="0"/>
    </xf>
    <xf numFmtId="166" fontId="6" fillId="0" borderId="0" xfId="0" quotePrefix="1" applyNumberFormat="1" applyFont="1" applyAlignment="1">
      <alignment wrapText="1"/>
    </xf>
    <xf numFmtId="0" fontId="6" fillId="0" borderId="6" xfId="0" applyFont="1" applyBorder="1" applyAlignment="1" applyProtection="1">
      <alignment wrapText="1"/>
      <protection locked="0"/>
    </xf>
    <xf numFmtId="4" fontId="6" fillId="0" borderId="6" xfId="0" applyNumberFormat="1" applyFont="1" applyBorder="1" applyAlignment="1">
      <alignment wrapText="1"/>
    </xf>
    <xf numFmtId="2" fontId="6" fillId="0" borderId="7" xfId="0" applyNumberFormat="1" applyFont="1" applyBorder="1" applyAlignment="1">
      <alignment horizontal="left" wrapText="1"/>
    </xf>
    <xf numFmtId="2" fontId="7" fillId="0" borderId="0" xfId="0" applyNumberFormat="1" applyFont="1" applyAlignment="1">
      <alignment horizontal="left" wrapText="1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1" fontId="6" fillId="0" borderId="4" xfId="0" applyNumberFormat="1" applyFont="1" applyBorder="1" applyAlignment="1" applyProtection="1">
      <alignment wrapText="1"/>
      <protection hidden="1"/>
    </xf>
    <xf numFmtId="1" fontId="6" fillId="0" borderId="0" xfId="0" applyNumberFormat="1" applyFont="1" applyAlignment="1" applyProtection="1">
      <alignment horizontal="right" wrapText="1"/>
      <protection hidden="1"/>
    </xf>
    <xf numFmtId="1" fontId="6" fillId="0" borderId="5" xfId="0" applyNumberFormat="1" applyFont="1" applyBorder="1" applyAlignment="1" applyProtection="1">
      <alignment wrapText="1"/>
      <protection hidden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" fontId="6" fillId="0" borderId="4" xfId="0" applyNumberFormat="1" applyFont="1" applyBorder="1" applyAlignment="1" applyProtection="1">
      <alignment wrapText="1"/>
      <protection hidden="1"/>
    </xf>
    <xf numFmtId="0" fontId="1" fillId="0" borderId="0" xfId="0" applyFont="1" applyAlignment="1">
      <alignment wrapText="1"/>
    </xf>
    <xf numFmtId="0" fontId="1" fillId="0" borderId="5" xfId="0" applyFont="1" applyBorder="1" applyAlignment="1">
      <alignment wrapText="1"/>
    </xf>
    <xf numFmtId="0" fontId="6" fillId="0" borderId="0" xfId="0" applyFont="1" applyAlignment="1">
      <alignment horizontal="right" vertical="center"/>
    </xf>
    <xf numFmtId="1" fontId="6" fillId="0" borderId="8" xfId="0" applyNumberFormat="1" applyFont="1" applyBorder="1" applyAlignment="1" applyProtection="1">
      <alignment wrapText="1"/>
      <protection hidden="1"/>
    </xf>
    <xf numFmtId="1" fontId="6" fillId="0" borderId="6" xfId="0" applyNumberFormat="1" applyFont="1" applyBorder="1" applyAlignment="1" applyProtection="1">
      <alignment horizontal="right" wrapText="1"/>
      <protection hidden="1"/>
    </xf>
    <xf numFmtId="1" fontId="6" fillId="0" borderId="7" xfId="0" applyNumberFormat="1" applyFont="1" applyBorder="1" applyAlignment="1" applyProtection="1">
      <alignment wrapText="1"/>
      <protection hidden="1"/>
    </xf>
    <xf numFmtId="49" fontId="9" fillId="0" borderId="0" xfId="0" applyNumberFormat="1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1" fontId="7" fillId="0" borderId="0" xfId="0" applyNumberFormat="1" applyFont="1"/>
    <xf numFmtId="0" fontId="7" fillId="0" borderId="0" xfId="0" applyFont="1" applyAlignment="1">
      <alignment horizontal="center" wrapText="1"/>
    </xf>
    <xf numFmtId="0" fontId="7" fillId="0" borderId="0" xfId="0" applyFont="1" applyAlignment="1">
      <alignment wrapText="1"/>
    </xf>
    <xf numFmtId="49" fontId="9" fillId="0" borderId="0" xfId="0" applyNumberFormat="1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10" fontId="9" fillId="0" borderId="0" xfId="0" applyNumberFormat="1" applyFont="1" applyAlignment="1">
      <alignment horizontal="center" vertical="center" wrapText="1"/>
    </xf>
    <xf numFmtId="14" fontId="7" fillId="0" borderId="0" xfId="0" applyNumberFormat="1" applyFont="1"/>
    <xf numFmtId="14" fontId="7" fillId="0" borderId="0" xfId="0" applyNumberFormat="1" applyFont="1" applyAlignment="1">
      <alignment horizontal="right"/>
    </xf>
    <xf numFmtId="168" fontId="7" fillId="0" borderId="0" xfId="0" applyNumberFormat="1" applyFont="1"/>
    <xf numFmtId="164" fontId="7" fillId="0" borderId="0" xfId="0" applyNumberFormat="1" applyFont="1"/>
    <xf numFmtId="168" fontId="7" fillId="0" borderId="0" xfId="0" applyNumberFormat="1" applyFont="1" applyAlignment="1">
      <alignment wrapText="1"/>
    </xf>
    <xf numFmtId="2" fontId="7" fillId="0" borderId="0" xfId="0" applyNumberFormat="1" applyFont="1"/>
    <xf numFmtId="0" fontId="11" fillId="0" borderId="0" xfId="0" applyFont="1"/>
    <xf numFmtId="14" fontId="11" fillId="0" borderId="0" xfId="0" applyNumberFormat="1" applyFont="1"/>
    <xf numFmtId="0" fontId="11" fillId="0" borderId="0" xfId="0" applyFont="1" applyAlignment="1">
      <alignment wrapText="1"/>
    </xf>
    <xf numFmtId="14" fontId="7" fillId="0" borderId="0" xfId="0" applyNumberFormat="1" applyFont="1" applyAlignment="1">
      <alignment horizontal="righ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2%20AGLAND%20SALES%20WORKING%20FIL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"/>
      <sheetName val="changes"/>
      <sheetName val="LVG VALUES"/>
      <sheetName val="ALL WEBSTER COUNTY SALES"/>
      <sheetName val="LESS THAN 5% INFLUENCE"/>
      <sheetName val="DRY ALL"/>
      <sheetName val="DRY 80"/>
      <sheetName val="DRY &amp; GRASS"/>
      <sheetName val="GRASS ALL"/>
      <sheetName val="GRASS 80"/>
      <sheetName val="IRR ALL"/>
      <sheetName val="IRR 80"/>
    </sheetNames>
    <sheetDataSet>
      <sheetData sheetId="0"/>
      <sheetData sheetId="1"/>
      <sheetData sheetId="2">
        <row r="5">
          <cell r="B5">
            <v>4580</v>
          </cell>
          <cell r="H5">
            <v>4580</v>
          </cell>
          <cell r="N5">
            <v>3120</v>
          </cell>
          <cell r="T5">
            <v>3120</v>
          </cell>
          <cell r="Z5">
            <v>4580</v>
          </cell>
          <cell r="AF5">
            <v>2745</v>
          </cell>
          <cell r="AL5">
            <v>1840</v>
          </cell>
          <cell r="AS5">
            <v>0</v>
          </cell>
        </row>
        <row r="6">
          <cell r="B6">
            <v>4580</v>
          </cell>
          <cell r="H6">
            <v>4580</v>
          </cell>
          <cell r="N6">
            <v>3120</v>
          </cell>
          <cell r="T6">
            <v>3120</v>
          </cell>
          <cell r="Z6">
            <v>4580</v>
          </cell>
          <cell r="AF6">
            <v>2745</v>
          </cell>
          <cell r="AL6">
            <v>1840</v>
          </cell>
          <cell r="AS6">
            <v>5000</v>
          </cell>
        </row>
        <row r="7">
          <cell r="B7">
            <v>4580</v>
          </cell>
          <cell r="H7">
            <v>4580</v>
          </cell>
          <cell r="N7">
            <v>3120</v>
          </cell>
          <cell r="T7">
            <v>3120</v>
          </cell>
          <cell r="Z7">
            <v>4580</v>
          </cell>
          <cell r="AF7">
            <v>2745</v>
          </cell>
          <cell r="AL7">
            <v>1840</v>
          </cell>
          <cell r="AS7">
            <v>13840</v>
          </cell>
        </row>
        <row r="8">
          <cell r="B8">
            <v>4370</v>
          </cell>
          <cell r="H8">
            <v>4370</v>
          </cell>
          <cell r="N8">
            <v>3015</v>
          </cell>
          <cell r="T8">
            <v>3015</v>
          </cell>
          <cell r="Z8">
            <v>4370</v>
          </cell>
          <cell r="AF8">
            <v>2415</v>
          </cell>
          <cell r="AL8">
            <v>1840</v>
          </cell>
          <cell r="AS8">
            <v>13840</v>
          </cell>
        </row>
        <row r="9">
          <cell r="B9">
            <v>4260</v>
          </cell>
          <cell r="H9">
            <v>4260</v>
          </cell>
          <cell r="N9">
            <v>3015</v>
          </cell>
          <cell r="T9">
            <v>3015</v>
          </cell>
          <cell r="Z9">
            <v>4260</v>
          </cell>
          <cell r="AF9">
            <v>2415</v>
          </cell>
          <cell r="AL9">
            <v>1840</v>
          </cell>
          <cell r="AS9">
            <v>11430</v>
          </cell>
        </row>
        <row r="10">
          <cell r="B10">
            <v>4260</v>
          </cell>
          <cell r="H10">
            <v>4260</v>
          </cell>
          <cell r="N10">
            <v>3015</v>
          </cell>
          <cell r="T10">
            <v>3015</v>
          </cell>
          <cell r="Z10">
            <v>4260</v>
          </cell>
          <cell r="AF10">
            <v>2415</v>
          </cell>
          <cell r="AL10">
            <v>1840</v>
          </cell>
          <cell r="AS10">
            <v>13840</v>
          </cell>
        </row>
        <row r="11">
          <cell r="B11">
            <v>4230</v>
          </cell>
          <cell r="H11">
            <v>4230</v>
          </cell>
          <cell r="N11">
            <v>2970</v>
          </cell>
          <cell r="T11">
            <v>2970</v>
          </cell>
          <cell r="Z11">
            <v>4230</v>
          </cell>
          <cell r="AF11">
            <v>1720</v>
          </cell>
          <cell r="AL11">
            <v>1440</v>
          </cell>
          <cell r="AS11">
            <v>13840</v>
          </cell>
        </row>
        <row r="12">
          <cell r="B12">
            <v>4230</v>
          </cell>
          <cell r="H12">
            <v>4230</v>
          </cell>
          <cell r="N12">
            <v>2970</v>
          </cell>
          <cell r="T12">
            <v>2970</v>
          </cell>
          <cell r="Z12">
            <v>4230</v>
          </cell>
          <cell r="AF12">
            <v>1720</v>
          </cell>
          <cell r="AL12">
            <v>1440</v>
          </cell>
          <cell r="AS12">
            <v>13840</v>
          </cell>
        </row>
        <row r="13">
          <cell r="AF13">
            <v>1720</v>
          </cell>
          <cell r="AS13">
            <v>7080</v>
          </cell>
        </row>
        <row r="14">
          <cell r="B14">
            <v>3525</v>
          </cell>
          <cell r="H14">
            <v>3525</v>
          </cell>
          <cell r="N14">
            <v>2680</v>
          </cell>
          <cell r="T14">
            <v>2680</v>
          </cell>
          <cell r="AF14">
            <v>1720</v>
          </cell>
          <cell r="AL14">
            <v>280</v>
          </cell>
          <cell r="AS14">
            <v>7080</v>
          </cell>
        </row>
        <row r="15">
          <cell r="B15">
            <v>3525</v>
          </cell>
          <cell r="H15">
            <v>3525</v>
          </cell>
          <cell r="N15">
            <v>2680</v>
          </cell>
          <cell r="T15">
            <v>2680</v>
          </cell>
          <cell r="AL15">
            <v>280</v>
          </cell>
          <cell r="AS15">
            <v>4680</v>
          </cell>
        </row>
        <row r="16">
          <cell r="B16">
            <v>3525</v>
          </cell>
          <cell r="H16">
            <v>3525</v>
          </cell>
          <cell r="N16">
            <v>2680</v>
          </cell>
          <cell r="T16">
            <v>2680</v>
          </cell>
          <cell r="AF16">
            <v>2745</v>
          </cell>
          <cell r="AL16">
            <v>280</v>
          </cell>
          <cell r="AS16">
            <v>7080</v>
          </cell>
        </row>
        <row r="17">
          <cell r="B17">
            <v>3295</v>
          </cell>
          <cell r="H17">
            <v>3295</v>
          </cell>
          <cell r="N17">
            <v>2560</v>
          </cell>
          <cell r="T17">
            <v>2560</v>
          </cell>
          <cell r="AF17">
            <v>2745</v>
          </cell>
          <cell r="AL17">
            <v>280</v>
          </cell>
          <cell r="AS17">
            <v>7080</v>
          </cell>
        </row>
        <row r="18">
          <cell r="B18">
            <v>3175</v>
          </cell>
          <cell r="H18">
            <v>3175</v>
          </cell>
          <cell r="N18">
            <v>2540</v>
          </cell>
          <cell r="T18">
            <v>2540</v>
          </cell>
          <cell r="AF18">
            <v>2745</v>
          </cell>
          <cell r="AL18">
            <v>280</v>
          </cell>
          <cell r="AS18">
            <v>7080</v>
          </cell>
        </row>
        <row r="19">
          <cell r="B19">
            <v>3175</v>
          </cell>
          <cell r="H19">
            <v>3175</v>
          </cell>
          <cell r="N19">
            <v>2540</v>
          </cell>
          <cell r="T19">
            <v>2540</v>
          </cell>
          <cell r="AF19">
            <v>2745</v>
          </cell>
          <cell r="AL19">
            <v>280</v>
          </cell>
          <cell r="AS19">
            <v>8170</v>
          </cell>
        </row>
        <row r="20">
          <cell r="B20">
            <v>3140</v>
          </cell>
          <cell r="H20">
            <v>3140</v>
          </cell>
          <cell r="N20">
            <v>2510</v>
          </cell>
          <cell r="T20">
            <v>2510</v>
          </cell>
          <cell r="AF20">
            <v>2415</v>
          </cell>
          <cell r="AL20">
            <v>280</v>
          </cell>
          <cell r="AS20">
            <v>500</v>
          </cell>
        </row>
        <row r="21">
          <cell r="B21">
            <v>3140</v>
          </cell>
          <cell r="H21">
            <v>3140</v>
          </cell>
          <cell r="N21">
            <v>2510</v>
          </cell>
          <cell r="T21">
            <v>2510</v>
          </cell>
          <cell r="AF21">
            <v>2415</v>
          </cell>
          <cell r="AL21">
            <v>280</v>
          </cell>
          <cell r="AS21">
            <v>25000</v>
          </cell>
        </row>
        <row r="22">
          <cell r="AF22">
            <v>1720</v>
          </cell>
          <cell r="AS22">
            <v>25000</v>
          </cell>
        </row>
        <row r="23">
          <cell r="B23">
            <v>4135</v>
          </cell>
          <cell r="H23">
            <v>4135</v>
          </cell>
          <cell r="N23">
            <v>3265</v>
          </cell>
          <cell r="T23">
            <v>2750</v>
          </cell>
          <cell r="AF23">
            <v>1720</v>
          </cell>
          <cell r="AL23">
            <v>280</v>
          </cell>
          <cell r="AS23">
            <v>12000</v>
          </cell>
        </row>
        <row r="24">
          <cell r="B24">
            <v>4135</v>
          </cell>
          <cell r="H24">
            <v>4135</v>
          </cell>
          <cell r="N24">
            <v>3265</v>
          </cell>
          <cell r="T24">
            <v>2750</v>
          </cell>
          <cell r="AL24">
            <v>280</v>
          </cell>
          <cell r="AS24">
            <v>25000</v>
          </cell>
        </row>
        <row r="25">
          <cell r="B25">
            <v>4135</v>
          </cell>
          <cell r="H25">
            <v>4135</v>
          </cell>
          <cell r="N25">
            <v>3265</v>
          </cell>
          <cell r="T25">
            <v>2750</v>
          </cell>
          <cell r="AF25">
            <v>2745</v>
          </cell>
          <cell r="AL25">
            <v>280</v>
          </cell>
          <cell r="AS25">
            <v>25000</v>
          </cell>
        </row>
        <row r="26">
          <cell r="B26">
            <v>3905</v>
          </cell>
          <cell r="H26">
            <v>3905</v>
          </cell>
          <cell r="N26">
            <v>3145</v>
          </cell>
          <cell r="T26">
            <v>2650</v>
          </cell>
          <cell r="AF26">
            <v>2745</v>
          </cell>
          <cell r="AL26">
            <v>280</v>
          </cell>
          <cell r="AS26">
            <v>25000</v>
          </cell>
        </row>
        <row r="27">
          <cell r="B27">
            <v>3805</v>
          </cell>
          <cell r="H27">
            <v>3805</v>
          </cell>
          <cell r="N27">
            <v>3145</v>
          </cell>
          <cell r="T27">
            <v>2650</v>
          </cell>
          <cell r="AF27">
            <v>2745</v>
          </cell>
          <cell r="AL27">
            <v>280</v>
          </cell>
          <cell r="AS27">
            <v>9655</v>
          </cell>
        </row>
        <row r="28">
          <cell r="B28">
            <v>3785</v>
          </cell>
          <cell r="H28">
            <v>3785</v>
          </cell>
          <cell r="N28">
            <v>3125</v>
          </cell>
          <cell r="T28">
            <v>2635</v>
          </cell>
          <cell r="AF28">
            <v>2745</v>
          </cell>
          <cell r="AL28">
            <v>280</v>
          </cell>
          <cell r="AS28">
            <v>6000</v>
          </cell>
        </row>
        <row r="29">
          <cell r="B29">
            <v>3750</v>
          </cell>
          <cell r="H29">
            <v>3750</v>
          </cell>
          <cell r="N29">
            <v>3095</v>
          </cell>
          <cell r="T29">
            <v>2605</v>
          </cell>
          <cell r="AF29">
            <v>2415</v>
          </cell>
          <cell r="AL29">
            <v>280</v>
          </cell>
          <cell r="AS29">
            <v>9655</v>
          </cell>
        </row>
        <row r="30">
          <cell r="B30">
            <v>3750</v>
          </cell>
          <cell r="H30">
            <v>3750</v>
          </cell>
          <cell r="N30">
            <v>3095</v>
          </cell>
          <cell r="T30">
            <v>2605</v>
          </cell>
          <cell r="AF30">
            <v>2415</v>
          </cell>
          <cell r="AL30">
            <v>280</v>
          </cell>
          <cell r="AS30">
            <v>9655</v>
          </cell>
        </row>
        <row r="31">
          <cell r="AF31">
            <v>1720</v>
          </cell>
          <cell r="AS31">
            <v>7425</v>
          </cell>
        </row>
        <row r="32">
          <cell r="B32">
            <v>3525</v>
          </cell>
          <cell r="H32">
            <v>3115</v>
          </cell>
          <cell r="N32">
            <v>2680</v>
          </cell>
          <cell r="T32">
            <v>2680</v>
          </cell>
          <cell r="AF32">
            <v>1720</v>
          </cell>
          <cell r="AL32">
            <v>280</v>
          </cell>
        </row>
        <row r="33">
          <cell r="B33">
            <v>3525</v>
          </cell>
          <cell r="H33">
            <v>3115</v>
          </cell>
          <cell r="N33">
            <v>2680</v>
          </cell>
          <cell r="T33">
            <v>2680</v>
          </cell>
          <cell r="AL33">
            <v>280</v>
          </cell>
          <cell r="AS33">
            <v>25000</v>
          </cell>
        </row>
        <row r="34">
          <cell r="B34">
            <v>3525</v>
          </cell>
          <cell r="H34">
            <v>3115</v>
          </cell>
          <cell r="N34">
            <v>2680</v>
          </cell>
          <cell r="T34">
            <v>2680</v>
          </cell>
          <cell r="AF34">
            <v>2745</v>
          </cell>
          <cell r="AL34">
            <v>280</v>
          </cell>
          <cell r="AS34">
            <v>17570</v>
          </cell>
        </row>
        <row r="35">
          <cell r="B35">
            <v>3295</v>
          </cell>
          <cell r="H35">
            <v>2905</v>
          </cell>
          <cell r="N35">
            <v>2560</v>
          </cell>
          <cell r="T35">
            <v>2560</v>
          </cell>
          <cell r="AF35">
            <v>2745</v>
          </cell>
          <cell r="AL35">
            <v>280</v>
          </cell>
          <cell r="AS35">
            <v>12050</v>
          </cell>
        </row>
        <row r="36">
          <cell r="B36">
            <v>3175</v>
          </cell>
          <cell r="H36">
            <v>2790</v>
          </cell>
          <cell r="N36">
            <v>2540</v>
          </cell>
          <cell r="T36">
            <v>2540</v>
          </cell>
          <cell r="AF36">
            <v>2745</v>
          </cell>
          <cell r="AL36">
            <v>280</v>
          </cell>
          <cell r="AS36">
            <v>22185</v>
          </cell>
        </row>
        <row r="37">
          <cell r="B37">
            <v>3175</v>
          </cell>
          <cell r="H37">
            <v>2790</v>
          </cell>
          <cell r="N37">
            <v>2540</v>
          </cell>
          <cell r="T37">
            <v>2540</v>
          </cell>
          <cell r="AF37">
            <v>2745</v>
          </cell>
          <cell r="AL37">
            <v>280</v>
          </cell>
          <cell r="AS37">
            <v>15750</v>
          </cell>
        </row>
        <row r="38">
          <cell r="B38">
            <v>3140</v>
          </cell>
          <cell r="H38">
            <v>2760</v>
          </cell>
          <cell r="N38">
            <v>2510</v>
          </cell>
          <cell r="T38">
            <v>2510</v>
          </cell>
          <cell r="AF38">
            <v>2415</v>
          </cell>
          <cell r="AL38">
            <v>280</v>
          </cell>
          <cell r="AS38">
            <v>3120</v>
          </cell>
        </row>
        <row r="39">
          <cell r="B39">
            <v>3140</v>
          </cell>
          <cell r="H39">
            <v>2760</v>
          </cell>
          <cell r="N39">
            <v>2510</v>
          </cell>
          <cell r="T39">
            <v>2510</v>
          </cell>
          <cell r="AF39">
            <v>2415</v>
          </cell>
          <cell r="AL39">
            <v>280</v>
          </cell>
          <cell r="AS39">
            <v>3120</v>
          </cell>
        </row>
        <row r="40">
          <cell r="AF40">
            <v>1720</v>
          </cell>
        </row>
        <row r="41">
          <cell r="AF41">
            <v>1720</v>
          </cell>
        </row>
        <row r="45">
          <cell r="AL45">
            <v>280</v>
          </cell>
          <cell r="AS45">
            <v>3120</v>
          </cell>
        </row>
        <row r="46">
          <cell r="B46">
            <v>3525</v>
          </cell>
          <cell r="H46">
            <v>3525</v>
          </cell>
          <cell r="N46">
            <v>2680</v>
          </cell>
          <cell r="T46">
            <v>2680</v>
          </cell>
          <cell r="AF46">
            <v>1400</v>
          </cell>
          <cell r="AL46">
            <v>280</v>
          </cell>
          <cell r="AS46">
            <v>0</v>
          </cell>
        </row>
        <row r="47">
          <cell r="B47">
            <v>3525</v>
          </cell>
          <cell r="H47">
            <v>3525</v>
          </cell>
          <cell r="N47">
            <v>2680</v>
          </cell>
          <cell r="T47">
            <v>2680</v>
          </cell>
          <cell r="AF47">
            <v>1400</v>
          </cell>
          <cell r="AL47">
            <v>280</v>
          </cell>
          <cell r="AS47">
            <v>0</v>
          </cell>
        </row>
        <row r="48">
          <cell r="B48">
            <v>3525</v>
          </cell>
          <cell r="H48">
            <v>3525</v>
          </cell>
          <cell r="N48">
            <v>2680</v>
          </cell>
          <cell r="T48">
            <v>2680</v>
          </cell>
          <cell r="AF48">
            <v>1400</v>
          </cell>
          <cell r="AL48">
            <v>280</v>
          </cell>
          <cell r="AS48">
            <v>0</v>
          </cell>
        </row>
        <row r="49">
          <cell r="B49">
            <v>3295</v>
          </cell>
          <cell r="H49">
            <v>3295</v>
          </cell>
          <cell r="N49">
            <v>2560</v>
          </cell>
          <cell r="T49">
            <v>2560</v>
          </cell>
          <cell r="AF49">
            <v>1400</v>
          </cell>
          <cell r="AS49">
            <v>0</v>
          </cell>
        </row>
        <row r="50">
          <cell r="B50">
            <v>3175</v>
          </cell>
          <cell r="H50">
            <v>3175</v>
          </cell>
          <cell r="N50">
            <v>2540</v>
          </cell>
          <cell r="T50">
            <v>2540</v>
          </cell>
          <cell r="AF50">
            <v>1400</v>
          </cell>
          <cell r="AL50">
            <v>280</v>
          </cell>
          <cell r="AS50">
            <v>0</v>
          </cell>
        </row>
        <row r="51">
          <cell r="B51">
            <v>3175</v>
          </cell>
          <cell r="H51">
            <v>3175</v>
          </cell>
          <cell r="N51">
            <v>2540</v>
          </cell>
          <cell r="T51">
            <v>2540</v>
          </cell>
          <cell r="AF51">
            <v>1400</v>
          </cell>
          <cell r="AL51">
            <v>280</v>
          </cell>
          <cell r="AS51">
            <v>0</v>
          </cell>
        </row>
        <row r="52">
          <cell r="B52">
            <v>3140</v>
          </cell>
          <cell r="H52">
            <v>3140</v>
          </cell>
          <cell r="N52">
            <v>2510</v>
          </cell>
          <cell r="T52">
            <v>2510</v>
          </cell>
          <cell r="AF52">
            <v>1000</v>
          </cell>
          <cell r="AL52">
            <v>280</v>
          </cell>
          <cell r="AS52">
            <v>0</v>
          </cell>
        </row>
        <row r="53">
          <cell r="B53">
            <v>3140</v>
          </cell>
          <cell r="H53">
            <v>3140</v>
          </cell>
          <cell r="N53">
            <v>2510</v>
          </cell>
          <cell r="T53">
            <v>2510</v>
          </cell>
          <cell r="AF53">
            <v>1000</v>
          </cell>
          <cell r="AL53">
            <v>280</v>
          </cell>
        </row>
        <row r="54">
          <cell r="AF54">
            <v>1000</v>
          </cell>
        </row>
        <row r="55">
          <cell r="B55">
            <v>3525</v>
          </cell>
          <cell r="H55">
            <v>3525</v>
          </cell>
          <cell r="N55">
            <v>2680</v>
          </cell>
          <cell r="T55">
            <v>2680</v>
          </cell>
          <cell r="AF55">
            <v>1000</v>
          </cell>
          <cell r="AL55">
            <v>280</v>
          </cell>
        </row>
        <row r="56">
          <cell r="B56">
            <v>3525</v>
          </cell>
          <cell r="H56">
            <v>3525</v>
          </cell>
          <cell r="N56">
            <v>2680</v>
          </cell>
          <cell r="T56">
            <v>2680</v>
          </cell>
          <cell r="AL56">
            <v>280</v>
          </cell>
        </row>
        <row r="57">
          <cell r="B57">
            <v>3525</v>
          </cell>
          <cell r="H57">
            <v>3525</v>
          </cell>
          <cell r="N57">
            <v>2680</v>
          </cell>
          <cell r="T57">
            <v>2680</v>
          </cell>
          <cell r="AF57">
            <v>1400</v>
          </cell>
          <cell r="AL57">
            <v>280</v>
          </cell>
        </row>
        <row r="58">
          <cell r="B58">
            <v>3295</v>
          </cell>
          <cell r="H58">
            <v>3295</v>
          </cell>
          <cell r="N58">
            <v>2560</v>
          </cell>
          <cell r="T58">
            <v>2560</v>
          </cell>
          <cell r="AF58">
            <v>1400</v>
          </cell>
          <cell r="AL58">
            <v>280</v>
          </cell>
          <cell r="AS58">
            <v>0</v>
          </cell>
        </row>
        <row r="59">
          <cell r="B59">
            <v>3175</v>
          </cell>
          <cell r="H59">
            <v>3175</v>
          </cell>
          <cell r="N59">
            <v>2540</v>
          </cell>
          <cell r="T59">
            <v>2540</v>
          </cell>
          <cell r="AF59">
            <v>1400</v>
          </cell>
          <cell r="AS59">
            <v>0</v>
          </cell>
        </row>
        <row r="60">
          <cell r="B60">
            <v>3175</v>
          </cell>
          <cell r="H60">
            <v>3175</v>
          </cell>
          <cell r="N60">
            <v>2540</v>
          </cell>
          <cell r="T60">
            <v>2540</v>
          </cell>
          <cell r="AF60">
            <v>1400</v>
          </cell>
          <cell r="AL60">
            <v>280</v>
          </cell>
          <cell r="AS60">
            <v>0</v>
          </cell>
        </row>
        <row r="61">
          <cell r="B61">
            <v>3140</v>
          </cell>
          <cell r="H61">
            <v>3140</v>
          </cell>
          <cell r="N61">
            <v>2510</v>
          </cell>
          <cell r="T61">
            <v>2510</v>
          </cell>
          <cell r="AF61">
            <v>1400</v>
          </cell>
          <cell r="AL61">
            <v>280</v>
          </cell>
          <cell r="AS61">
            <v>0</v>
          </cell>
        </row>
        <row r="62">
          <cell r="B62">
            <v>3140</v>
          </cell>
          <cell r="H62">
            <v>3140</v>
          </cell>
          <cell r="N62">
            <v>2510</v>
          </cell>
          <cell r="T62">
            <v>2510</v>
          </cell>
          <cell r="AF62">
            <v>1400</v>
          </cell>
        </row>
        <row r="63">
          <cell r="AF63">
            <v>1000</v>
          </cell>
          <cell r="AL63">
            <v>280</v>
          </cell>
        </row>
        <row r="64">
          <cell r="B64">
            <v>4580</v>
          </cell>
          <cell r="H64">
            <v>4580</v>
          </cell>
          <cell r="N64">
            <v>3155</v>
          </cell>
          <cell r="T64">
            <v>3155</v>
          </cell>
          <cell r="AF64">
            <v>1000</v>
          </cell>
        </row>
        <row r="65">
          <cell r="B65">
            <v>4580</v>
          </cell>
          <cell r="H65">
            <v>4580</v>
          </cell>
          <cell r="N65">
            <v>3155</v>
          </cell>
          <cell r="T65">
            <v>3155</v>
          </cell>
          <cell r="AL65">
            <v>280</v>
          </cell>
        </row>
        <row r="66">
          <cell r="B66">
            <v>4580</v>
          </cell>
          <cell r="H66">
            <v>4580</v>
          </cell>
          <cell r="N66">
            <v>3155</v>
          </cell>
          <cell r="T66">
            <v>3155</v>
          </cell>
          <cell r="AF66">
            <v>1400</v>
          </cell>
        </row>
        <row r="67">
          <cell r="B67">
            <v>4370</v>
          </cell>
          <cell r="H67">
            <v>4370</v>
          </cell>
          <cell r="N67">
            <v>3035</v>
          </cell>
          <cell r="T67">
            <v>3035</v>
          </cell>
          <cell r="AF67">
            <v>1400</v>
          </cell>
          <cell r="AL67">
            <v>280</v>
          </cell>
        </row>
        <row r="68">
          <cell r="B68">
            <v>4260</v>
          </cell>
          <cell r="H68">
            <v>4260</v>
          </cell>
          <cell r="N68">
            <v>3035</v>
          </cell>
          <cell r="T68">
            <v>3035</v>
          </cell>
          <cell r="AF68">
            <v>1400</v>
          </cell>
        </row>
        <row r="69">
          <cell r="B69">
            <v>4260</v>
          </cell>
          <cell r="H69">
            <v>4260</v>
          </cell>
          <cell r="N69">
            <v>3035</v>
          </cell>
          <cell r="T69">
            <v>3035</v>
          </cell>
          <cell r="AF69">
            <v>1400</v>
          </cell>
        </row>
        <row r="70">
          <cell r="B70">
            <v>4230</v>
          </cell>
          <cell r="H70">
            <v>4230</v>
          </cell>
          <cell r="N70">
            <v>2985</v>
          </cell>
          <cell r="T70">
            <v>2985</v>
          </cell>
          <cell r="AF70">
            <v>1400</v>
          </cell>
        </row>
        <row r="71">
          <cell r="B71">
            <v>4230</v>
          </cell>
          <cell r="H71">
            <v>4230</v>
          </cell>
          <cell r="N71">
            <v>2985</v>
          </cell>
          <cell r="T71">
            <v>2985</v>
          </cell>
          <cell r="AF71">
            <v>1400</v>
          </cell>
        </row>
        <row r="72">
          <cell r="AF72">
            <v>1000</v>
          </cell>
        </row>
        <row r="73">
          <cell r="B73">
            <v>4580</v>
          </cell>
          <cell r="H73">
            <v>4580</v>
          </cell>
          <cell r="N73">
            <v>3120</v>
          </cell>
          <cell r="T73">
            <v>3120</v>
          </cell>
          <cell r="AF73">
            <v>1000</v>
          </cell>
        </row>
        <row r="74">
          <cell r="B74">
            <v>4580</v>
          </cell>
          <cell r="H74">
            <v>4580</v>
          </cell>
          <cell r="N74">
            <v>3120</v>
          </cell>
          <cell r="T74">
            <v>3120</v>
          </cell>
        </row>
        <row r="75">
          <cell r="B75">
            <v>4580</v>
          </cell>
          <cell r="H75">
            <v>4580</v>
          </cell>
          <cell r="N75">
            <v>3120</v>
          </cell>
          <cell r="T75">
            <v>3120</v>
          </cell>
          <cell r="AF75">
            <v>1400</v>
          </cell>
        </row>
        <row r="76">
          <cell r="B76">
            <v>4370</v>
          </cell>
          <cell r="H76">
            <v>4370</v>
          </cell>
          <cell r="N76">
            <v>3015</v>
          </cell>
          <cell r="T76">
            <v>3015</v>
          </cell>
          <cell r="AF76">
            <v>1400</v>
          </cell>
        </row>
        <row r="77">
          <cell r="B77">
            <v>4260</v>
          </cell>
          <cell r="H77">
            <v>4260</v>
          </cell>
          <cell r="N77">
            <v>3015</v>
          </cell>
          <cell r="T77">
            <v>3015</v>
          </cell>
          <cell r="AF77">
            <v>1400</v>
          </cell>
        </row>
        <row r="78">
          <cell r="B78">
            <v>4260</v>
          </cell>
          <cell r="H78">
            <v>4260</v>
          </cell>
          <cell r="N78">
            <v>3015</v>
          </cell>
          <cell r="T78">
            <v>3015</v>
          </cell>
          <cell r="AF78">
            <v>1400</v>
          </cell>
        </row>
        <row r="79">
          <cell r="B79">
            <v>4230</v>
          </cell>
          <cell r="H79">
            <v>4230</v>
          </cell>
          <cell r="N79">
            <v>2970</v>
          </cell>
          <cell r="T79">
            <v>2970</v>
          </cell>
          <cell r="AF79">
            <v>1400</v>
          </cell>
        </row>
        <row r="80">
          <cell r="B80">
            <v>4230</v>
          </cell>
          <cell r="H80">
            <v>4230</v>
          </cell>
          <cell r="N80">
            <v>2970</v>
          </cell>
          <cell r="T80">
            <v>2970</v>
          </cell>
          <cell r="AF80">
            <v>1400</v>
          </cell>
        </row>
        <row r="81">
          <cell r="AF81">
            <v>1000</v>
          </cell>
        </row>
        <row r="82">
          <cell r="AF82">
            <v>1000</v>
          </cell>
        </row>
      </sheetData>
      <sheetData sheetId="3">
        <row r="7">
          <cell r="A7">
            <v>0.73585485294117647</v>
          </cell>
        </row>
        <row r="9">
          <cell r="A9">
            <v>0.80171523454259075</v>
          </cell>
        </row>
        <row r="20">
          <cell r="AII20" t="str">
            <v>IRRIGATION</v>
          </cell>
        </row>
        <row r="21">
          <cell r="AII21" t="str">
            <v>IRRGATED GRASS</v>
          </cell>
        </row>
        <row r="22">
          <cell r="AII22" t="str">
            <v>DRYLAND</v>
          </cell>
        </row>
        <row r="23">
          <cell r="AII23" t="str">
            <v>GRASSLAND</v>
          </cell>
        </row>
        <row r="24">
          <cell r="AII24" t="str">
            <v>CRP</v>
          </cell>
        </row>
        <row r="25">
          <cell r="AII25" t="str">
            <v>TIMBER</v>
          </cell>
        </row>
        <row r="28">
          <cell r="RG28">
            <v>4580</v>
          </cell>
          <cell r="RH28">
            <v>4580</v>
          </cell>
          <cell r="RI28">
            <v>4580</v>
          </cell>
          <cell r="RJ28">
            <v>4370</v>
          </cell>
          <cell r="RK28">
            <v>4260</v>
          </cell>
          <cell r="RL28">
            <v>4260</v>
          </cell>
          <cell r="RM28">
            <v>4230</v>
          </cell>
          <cell r="RN28">
            <v>4230</v>
          </cell>
          <cell r="RO28">
            <v>3525</v>
          </cell>
          <cell r="RP28">
            <v>3525</v>
          </cell>
          <cell r="RQ28">
            <v>3525</v>
          </cell>
          <cell r="RR28">
            <v>3295</v>
          </cell>
          <cell r="RS28">
            <v>3175</v>
          </cell>
          <cell r="RT28">
            <v>3175</v>
          </cell>
          <cell r="RU28">
            <v>3140</v>
          </cell>
          <cell r="RV28">
            <v>3140</v>
          </cell>
          <cell r="RW28">
            <v>4135</v>
          </cell>
          <cell r="RX28">
            <v>4135</v>
          </cell>
          <cell r="RY28">
            <v>4135</v>
          </cell>
          <cell r="RZ28">
            <v>3905</v>
          </cell>
          <cell r="SA28">
            <v>3805</v>
          </cell>
          <cell r="SB28">
            <v>3785</v>
          </cell>
          <cell r="SC28">
            <v>3750</v>
          </cell>
          <cell r="SD28">
            <v>3750</v>
          </cell>
          <cell r="SE28">
            <v>3525</v>
          </cell>
          <cell r="SF28">
            <v>3525</v>
          </cell>
          <cell r="SG28">
            <v>3525</v>
          </cell>
          <cell r="SH28">
            <v>3295</v>
          </cell>
          <cell r="SI28">
            <v>3175</v>
          </cell>
          <cell r="SJ28">
            <v>3175</v>
          </cell>
          <cell r="SK28">
            <v>3140</v>
          </cell>
          <cell r="SL28">
            <v>3140</v>
          </cell>
          <cell r="SM28">
            <v>3525</v>
          </cell>
          <cell r="SN28">
            <v>3525</v>
          </cell>
          <cell r="SO28">
            <v>3525</v>
          </cell>
          <cell r="SP28">
            <v>3295</v>
          </cell>
          <cell r="SQ28">
            <v>3175</v>
          </cell>
          <cell r="SR28">
            <v>3175</v>
          </cell>
          <cell r="SS28">
            <v>3140</v>
          </cell>
          <cell r="ST28">
            <v>3140</v>
          </cell>
          <cell r="SU28">
            <v>3525</v>
          </cell>
          <cell r="SV28">
            <v>3525</v>
          </cell>
          <cell r="SW28">
            <v>3525</v>
          </cell>
          <cell r="SX28">
            <v>3295</v>
          </cell>
          <cell r="SY28">
            <v>3175</v>
          </cell>
          <cell r="SZ28">
            <v>3175</v>
          </cell>
          <cell r="TA28">
            <v>3140</v>
          </cell>
          <cell r="TB28">
            <v>3140</v>
          </cell>
          <cell r="TC28">
            <v>4580</v>
          </cell>
          <cell r="TD28">
            <v>4580</v>
          </cell>
          <cell r="TE28">
            <v>4580</v>
          </cell>
          <cell r="TF28">
            <v>4370</v>
          </cell>
          <cell r="TG28">
            <v>4260</v>
          </cell>
          <cell r="TH28">
            <v>4260</v>
          </cell>
          <cell r="TI28">
            <v>4230</v>
          </cell>
          <cell r="TJ28">
            <v>4230</v>
          </cell>
          <cell r="TK28">
            <v>4580</v>
          </cell>
          <cell r="TL28">
            <v>4580</v>
          </cell>
          <cell r="TM28">
            <v>4580</v>
          </cell>
          <cell r="TN28">
            <v>4370</v>
          </cell>
          <cell r="TO28">
            <v>4260</v>
          </cell>
          <cell r="TP28">
            <v>4260</v>
          </cell>
          <cell r="TQ28">
            <v>4230</v>
          </cell>
          <cell r="TR28">
            <v>4230</v>
          </cell>
          <cell r="TS28">
            <v>4580</v>
          </cell>
          <cell r="TT28">
            <v>4580</v>
          </cell>
          <cell r="TU28">
            <v>4580</v>
          </cell>
          <cell r="TV28">
            <v>4370</v>
          </cell>
          <cell r="TW28">
            <v>4260</v>
          </cell>
          <cell r="TX28">
            <v>4260</v>
          </cell>
          <cell r="TY28">
            <v>4230</v>
          </cell>
          <cell r="TZ28">
            <v>4230</v>
          </cell>
          <cell r="UA28">
            <v>3525</v>
          </cell>
          <cell r="UB28">
            <v>3525</v>
          </cell>
          <cell r="UC28">
            <v>3525</v>
          </cell>
          <cell r="UD28">
            <v>3295</v>
          </cell>
          <cell r="UE28">
            <v>3175</v>
          </cell>
          <cell r="UF28">
            <v>3175</v>
          </cell>
          <cell r="UG28">
            <v>3140</v>
          </cell>
          <cell r="UH28">
            <v>3140</v>
          </cell>
          <cell r="UI28">
            <v>4135</v>
          </cell>
          <cell r="UJ28">
            <v>4135</v>
          </cell>
          <cell r="UK28">
            <v>4135</v>
          </cell>
          <cell r="UL28">
            <v>3905</v>
          </cell>
          <cell r="UM28">
            <v>3805</v>
          </cell>
          <cell r="UN28">
            <v>3785</v>
          </cell>
          <cell r="UO28">
            <v>3750</v>
          </cell>
          <cell r="UP28">
            <v>3750</v>
          </cell>
          <cell r="UQ28">
            <v>3115</v>
          </cell>
          <cell r="UR28">
            <v>3115</v>
          </cell>
          <cell r="US28">
            <v>3115</v>
          </cell>
          <cell r="UT28">
            <v>2905</v>
          </cell>
          <cell r="UU28">
            <v>2790</v>
          </cell>
          <cell r="UV28">
            <v>2790</v>
          </cell>
          <cell r="UW28">
            <v>2760</v>
          </cell>
          <cell r="UX28">
            <v>2760</v>
          </cell>
          <cell r="UY28">
            <v>3525</v>
          </cell>
          <cell r="UZ28">
            <v>3525</v>
          </cell>
          <cell r="VA28">
            <v>3525</v>
          </cell>
          <cell r="VB28">
            <v>3295</v>
          </cell>
          <cell r="VC28">
            <v>3175</v>
          </cell>
          <cell r="VD28">
            <v>3175</v>
          </cell>
          <cell r="VE28">
            <v>3140</v>
          </cell>
          <cell r="VF28">
            <v>3140</v>
          </cell>
          <cell r="VG28">
            <v>3525</v>
          </cell>
          <cell r="VH28">
            <v>3525</v>
          </cell>
          <cell r="VI28">
            <v>3525</v>
          </cell>
          <cell r="VJ28">
            <v>3295</v>
          </cell>
          <cell r="VK28">
            <v>3175</v>
          </cell>
          <cell r="VL28">
            <v>3175</v>
          </cell>
          <cell r="VM28">
            <v>3140</v>
          </cell>
          <cell r="VO28">
            <v>4580</v>
          </cell>
          <cell r="VP28">
            <v>4580</v>
          </cell>
          <cell r="VQ28">
            <v>4580</v>
          </cell>
          <cell r="VR28">
            <v>4370</v>
          </cell>
          <cell r="VS28">
            <v>4260</v>
          </cell>
          <cell r="VT28">
            <v>4260</v>
          </cell>
          <cell r="VU28">
            <v>4230</v>
          </cell>
          <cell r="VV28">
            <v>4230</v>
          </cell>
          <cell r="VW28">
            <v>4580</v>
          </cell>
          <cell r="VX28">
            <v>4580</v>
          </cell>
          <cell r="VY28">
            <v>4580</v>
          </cell>
          <cell r="VZ28">
            <v>4370</v>
          </cell>
          <cell r="WA28">
            <v>4260</v>
          </cell>
          <cell r="WB28">
            <v>4260</v>
          </cell>
          <cell r="WC28">
            <v>4230</v>
          </cell>
          <cell r="WD28">
            <v>4230</v>
          </cell>
          <cell r="WE28">
            <v>3120</v>
          </cell>
          <cell r="WF28">
            <v>3120</v>
          </cell>
          <cell r="WG28">
            <v>3120</v>
          </cell>
          <cell r="WH28">
            <v>3015</v>
          </cell>
          <cell r="WI28">
            <v>3015</v>
          </cell>
          <cell r="WJ28">
            <v>3015</v>
          </cell>
          <cell r="WK28">
            <v>2970</v>
          </cell>
          <cell r="WL28">
            <v>2970</v>
          </cell>
          <cell r="WM28">
            <v>2680</v>
          </cell>
          <cell r="WN28">
            <v>2680</v>
          </cell>
          <cell r="WO28">
            <v>2680</v>
          </cell>
          <cell r="WP28">
            <v>2560</v>
          </cell>
          <cell r="WQ28">
            <v>2540</v>
          </cell>
          <cell r="WR28">
            <v>2540</v>
          </cell>
          <cell r="WS28">
            <v>2510</v>
          </cell>
          <cell r="WT28">
            <v>2510</v>
          </cell>
          <cell r="WU28">
            <v>3265</v>
          </cell>
          <cell r="WV28">
            <v>3265</v>
          </cell>
          <cell r="WW28">
            <v>3265</v>
          </cell>
          <cell r="WX28">
            <v>3145</v>
          </cell>
          <cell r="WY28">
            <v>3145</v>
          </cell>
          <cell r="WZ28">
            <v>3125</v>
          </cell>
          <cell r="XA28">
            <v>3095</v>
          </cell>
          <cell r="XB28">
            <v>3095</v>
          </cell>
          <cell r="XC28">
            <v>2680</v>
          </cell>
          <cell r="XD28">
            <v>2680</v>
          </cell>
          <cell r="XE28">
            <v>2680</v>
          </cell>
          <cell r="XF28">
            <v>2560</v>
          </cell>
          <cell r="XG28">
            <v>2540</v>
          </cell>
          <cell r="XH28">
            <v>2540</v>
          </cell>
          <cell r="XI28">
            <v>2510</v>
          </cell>
          <cell r="XJ28">
            <v>2510</v>
          </cell>
          <cell r="XK28">
            <v>2680</v>
          </cell>
          <cell r="XL28">
            <v>2680</v>
          </cell>
          <cell r="XM28">
            <v>2680</v>
          </cell>
          <cell r="XN28">
            <v>2560</v>
          </cell>
          <cell r="XO28">
            <v>2540</v>
          </cell>
          <cell r="XP28">
            <v>2540</v>
          </cell>
          <cell r="XQ28">
            <v>2510</v>
          </cell>
          <cell r="XR28">
            <v>2510</v>
          </cell>
          <cell r="XS28">
            <v>2680</v>
          </cell>
          <cell r="XT28">
            <v>2680</v>
          </cell>
          <cell r="XU28">
            <v>2680</v>
          </cell>
          <cell r="XV28">
            <v>2560</v>
          </cell>
          <cell r="XW28">
            <v>2540</v>
          </cell>
          <cell r="XX28">
            <v>2540</v>
          </cell>
          <cell r="XY28">
            <v>2510</v>
          </cell>
          <cell r="XZ28">
            <v>2510</v>
          </cell>
          <cell r="YA28">
            <v>3155</v>
          </cell>
          <cell r="YB28">
            <v>3155</v>
          </cell>
          <cell r="YC28">
            <v>3155</v>
          </cell>
          <cell r="YD28">
            <v>3035</v>
          </cell>
          <cell r="YE28">
            <v>3035</v>
          </cell>
          <cell r="YF28">
            <v>3035</v>
          </cell>
          <cell r="YG28">
            <v>2985</v>
          </cell>
          <cell r="YH28">
            <v>2985</v>
          </cell>
          <cell r="YI28">
            <v>3120</v>
          </cell>
          <cell r="YJ28">
            <v>3120</v>
          </cell>
          <cell r="YK28">
            <v>3120</v>
          </cell>
          <cell r="YL28">
            <v>3015</v>
          </cell>
          <cell r="YM28">
            <v>3015</v>
          </cell>
          <cell r="YN28">
            <v>3015</v>
          </cell>
          <cell r="YO28">
            <v>2970</v>
          </cell>
          <cell r="YP28">
            <v>2970</v>
          </cell>
          <cell r="YQ28">
            <v>3120</v>
          </cell>
          <cell r="YR28">
            <v>3120</v>
          </cell>
          <cell r="YS28">
            <v>3120</v>
          </cell>
          <cell r="YT28">
            <v>3015</v>
          </cell>
          <cell r="YU28">
            <v>3015</v>
          </cell>
          <cell r="YV28">
            <v>3015</v>
          </cell>
          <cell r="YW28">
            <v>2970</v>
          </cell>
          <cell r="YX28">
            <v>2970</v>
          </cell>
          <cell r="YY28">
            <v>2680</v>
          </cell>
          <cell r="YZ28">
            <v>2680</v>
          </cell>
          <cell r="ZA28">
            <v>2680</v>
          </cell>
          <cell r="ZB28">
            <v>2560</v>
          </cell>
          <cell r="ZC28">
            <v>2540</v>
          </cell>
          <cell r="ZD28">
            <v>2540</v>
          </cell>
          <cell r="ZE28">
            <v>2510</v>
          </cell>
          <cell r="ZF28">
            <v>2510</v>
          </cell>
          <cell r="ZG28">
            <v>2750</v>
          </cell>
          <cell r="ZH28">
            <v>2750</v>
          </cell>
          <cell r="ZI28">
            <v>2750</v>
          </cell>
          <cell r="ZJ28">
            <v>2650</v>
          </cell>
          <cell r="ZK28">
            <v>2650</v>
          </cell>
          <cell r="ZL28">
            <v>2635</v>
          </cell>
          <cell r="ZM28">
            <v>2605</v>
          </cell>
          <cell r="ZN28">
            <v>2605</v>
          </cell>
          <cell r="ZO28">
            <v>2680</v>
          </cell>
          <cell r="ZP28">
            <v>2680</v>
          </cell>
          <cell r="ZQ28">
            <v>2680</v>
          </cell>
          <cell r="ZR28">
            <v>2560</v>
          </cell>
          <cell r="ZS28">
            <v>2540</v>
          </cell>
          <cell r="ZT28">
            <v>2540</v>
          </cell>
          <cell r="ZU28">
            <v>2510</v>
          </cell>
          <cell r="ZV28">
            <v>2510</v>
          </cell>
          <cell r="ZW28">
            <v>2680</v>
          </cell>
          <cell r="ZX28">
            <v>2680</v>
          </cell>
          <cell r="ZY28">
            <v>2680</v>
          </cell>
          <cell r="ZZ28">
            <v>2560</v>
          </cell>
          <cell r="AAA28">
            <v>2540</v>
          </cell>
          <cell r="AAB28">
            <v>2540</v>
          </cell>
          <cell r="AAC28">
            <v>2510</v>
          </cell>
          <cell r="AAD28">
            <v>2510</v>
          </cell>
          <cell r="AAE28">
            <v>2680</v>
          </cell>
          <cell r="AAF28">
            <v>2680</v>
          </cell>
          <cell r="AAG28">
            <v>2680</v>
          </cell>
          <cell r="AAH28">
            <v>2560</v>
          </cell>
          <cell r="AAI28">
            <v>2540</v>
          </cell>
          <cell r="AAJ28">
            <v>2540</v>
          </cell>
          <cell r="AAK28">
            <v>2510</v>
          </cell>
          <cell r="AAL28">
            <v>2510</v>
          </cell>
          <cell r="AAM28">
            <v>3155</v>
          </cell>
          <cell r="AAN28">
            <v>3155</v>
          </cell>
          <cell r="AAO28">
            <v>3155</v>
          </cell>
          <cell r="AAP28">
            <v>3035</v>
          </cell>
          <cell r="AAQ28">
            <v>3035</v>
          </cell>
          <cell r="AAR28">
            <v>3035</v>
          </cell>
          <cell r="AAS28">
            <v>2985</v>
          </cell>
          <cell r="AAT28">
            <v>2985</v>
          </cell>
          <cell r="AAU28">
            <v>3120</v>
          </cell>
          <cell r="AAV28">
            <v>3120</v>
          </cell>
          <cell r="AAW28">
            <v>3120</v>
          </cell>
          <cell r="AAX28">
            <v>3015</v>
          </cell>
          <cell r="AAY28">
            <v>3015</v>
          </cell>
          <cell r="AAZ28">
            <v>3015</v>
          </cell>
          <cell r="ABA28">
            <v>2970</v>
          </cell>
          <cell r="ABB28">
            <v>2970</v>
          </cell>
          <cell r="ABC28">
            <v>4580</v>
          </cell>
          <cell r="ABD28">
            <v>4580</v>
          </cell>
          <cell r="ABE28">
            <v>4580</v>
          </cell>
          <cell r="ABF28">
            <v>4370</v>
          </cell>
          <cell r="ABG28">
            <v>4260</v>
          </cell>
          <cell r="ABH28">
            <v>4260</v>
          </cell>
          <cell r="ABI28">
            <v>4230</v>
          </cell>
          <cell r="ABJ28">
            <v>4230</v>
          </cell>
          <cell r="ABK28">
            <v>2745</v>
          </cell>
          <cell r="ABL28">
            <v>2745</v>
          </cell>
          <cell r="ABM28">
            <v>2745</v>
          </cell>
          <cell r="ABN28">
            <v>2415</v>
          </cell>
          <cell r="ABO28">
            <v>2415</v>
          </cell>
          <cell r="ABP28">
            <v>2415</v>
          </cell>
          <cell r="ABQ28">
            <v>1720</v>
          </cell>
          <cell r="ABR28">
            <v>1720</v>
          </cell>
          <cell r="ABS28">
            <v>1720</v>
          </cell>
          <cell r="ABT28">
            <v>1720</v>
          </cell>
          <cell r="ABU28">
            <v>2745</v>
          </cell>
          <cell r="ABV28">
            <v>2745</v>
          </cell>
          <cell r="ABW28">
            <v>2745</v>
          </cell>
          <cell r="ABX28">
            <v>2745</v>
          </cell>
          <cell r="ABY28">
            <v>2415</v>
          </cell>
          <cell r="ABZ28">
            <v>2415</v>
          </cell>
          <cell r="ACA28">
            <v>1720</v>
          </cell>
          <cell r="ACB28">
            <v>1720</v>
          </cell>
          <cell r="ACC28">
            <v>2745</v>
          </cell>
          <cell r="ACD28">
            <v>2745</v>
          </cell>
          <cell r="ACE28">
            <v>2745</v>
          </cell>
          <cell r="ACF28">
            <v>2745</v>
          </cell>
          <cell r="ACG28">
            <v>2415</v>
          </cell>
          <cell r="ACH28">
            <v>2415</v>
          </cell>
          <cell r="ACI28">
            <v>1720</v>
          </cell>
          <cell r="ACJ28">
            <v>1720</v>
          </cell>
          <cell r="ACK28">
            <v>2745</v>
          </cell>
          <cell r="ACL28">
            <v>2745</v>
          </cell>
          <cell r="ACM28">
            <v>2745</v>
          </cell>
          <cell r="ACN28">
            <v>2745</v>
          </cell>
          <cell r="ACO28">
            <v>2415</v>
          </cell>
          <cell r="ACP28">
            <v>2415</v>
          </cell>
          <cell r="ACQ28">
            <v>1720</v>
          </cell>
          <cell r="ACR28">
            <v>1720</v>
          </cell>
          <cell r="ACS28">
            <v>1400</v>
          </cell>
          <cell r="ACT28">
            <v>1400</v>
          </cell>
          <cell r="ACU28">
            <v>1400</v>
          </cell>
          <cell r="ACV28">
            <v>1400</v>
          </cell>
          <cell r="ACW28">
            <v>1400</v>
          </cell>
          <cell r="ACX28">
            <v>1400</v>
          </cell>
          <cell r="ACY28">
            <v>1000</v>
          </cell>
          <cell r="ACZ28">
            <v>1000</v>
          </cell>
          <cell r="ADA28">
            <v>1000</v>
          </cell>
          <cell r="ADB28">
            <v>1000</v>
          </cell>
          <cell r="ADC28">
            <v>1400</v>
          </cell>
          <cell r="ADD28">
            <v>1400</v>
          </cell>
          <cell r="ADE28">
            <v>1400</v>
          </cell>
          <cell r="ADF28">
            <v>1400</v>
          </cell>
          <cell r="ADG28">
            <v>1400</v>
          </cell>
          <cell r="ADH28">
            <v>1400</v>
          </cell>
          <cell r="ADI28">
            <v>1000</v>
          </cell>
          <cell r="ADJ28">
            <v>1000</v>
          </cell>
          <cell r="ADK28">
            <v>1400</v>
          </cell>
          <cell r="ADL28">
            <v>1400</v>
          </cell>
          <cell r="ADM28">
            <v>1400</v>
          </cell>
          <cell r="ADN28">
            <v>1400</v>
          </cell>
          <cell r="ADO28">
            <v>1400</v>
          </cell>
          <cell r="ADP28">
            <v>1400</v>
          </cell>
          <cell r="ADQ28">
            <v>1000</v>
          </cell>
          <cell r="ADR28">
            <v>1000</v>
          </cell>
          <cell r="ADS28">
            <v>1400</v>
          </cell>
          <cell r="ADT28">
            <v>1400</v>
          </cell>
          <cell r="ADU28">
            <v>1400</v>
          </cell>
          <cell r="ADV28">
            <v>1400</v>
          </cell>
          <cell r="ADW28">
            <v>1400</v>
          </cell>
          <cell r="ADX28">
            <v>1400</v>
          </cell>
          <cell r="ADY28">
            <v>1000</v>
          </cell>
          <cell r="ADZ28">
            <v>1000</v>
          </cell>
          <cell r="AEA28">
            <v>1840</v>
          </cell>
          <cell r="AEB28">
            <v>1840</v>
          </cell>
          <cell r="AEC28">
            <v>1840</v>
          </cell>
          <cell r="AED28">
            <v>1840</v>
          </cell>
          <cell r="AEE28">
            <v>1840</v>
          </cell>
          <cell r="AEF28">
            <v>1840</v>
          </cell>
          <cell r="AEG28">
            <v>1440</v>
          </cell>
          <cell r="AEH28">
            <v>1440</v>
          </cell>
          <cell r="AEI28">
            <v>280</v>
          </cell>
          <cell r="AEJ28">
            <v>280</v>
          </cell>
          <cell r="AEK28">
            <v>280</v>
          </cell>
          <cell r="AEL28">
            <v>280</v>
          </cell>
          <cell r="AEM28">
            <v>280</v>
          </cell>
          <cell r="AEN28">
            <v>280</v>
          </cell>
          <cell r="AEO28">
            <v>280</v>
          </cell>
          <cell r="AEP28">
            <v>280</v>
          </cell>
          <cell r="AEQ28">
            <v>280</v>
          </cell>
          <cell r="AER28">
            <v>280</v>
          </cell>
          <cell r="AES28">
            <v>280</v>
          </cell>
          <cell r="AET28">
            <v>280</v>
          </cell>
          <cell r="AEU28">
            <v>280</v>
          </cell>
          <cell r="AEV28">
            <v>280</v>
          </cell>
          <cell r="AEW28">
            <v>280</v>
          </cell>
          <cell r="AEX28">
            <v>280</v>
          </cell>
          <cell r="AEY28">
            <v>280</v>
          </cell>
          <cell r="AEZ28">
            <v>280</v>
          </cell>
          <cell r="AFA28">
            <v>280</v>
          </cell>
          <cell r="AFB28">
            <v>280</v>
          </cell>
          <cell r="AFC28">
            <v>280</v>
          </cell>
          <cell r="AFD28">
            <v>280</v>
          </cell>
          <cell r="AFE28">
            <v>280</v>
          </cell>
          <cell r="AFF28">
            <v>280</v>
          </cell>
          <cell r="AFG28">
            <v>280</v>
          </cell>
          <cell r="AFH28">
            <v>280</v>
          </cell>
          <cell r="AFI28">
            <v>280</v>
          </cell>
          <cell r="AFJ28">
            <v>280</v>
          </cell>
          <cell r="AFK28">
            <v>280</v>
          </cell>
          <cell r="AFL28">
            <v>280</v>
          </cell>
          <cell r="AFM28">
            <v>280</v>
          </cell>
          <cell r="AFN28">
            <v>280</v>
          </cell>
          <cell r="AFO28">
            <v>280</v>
          </cell>
          <cell r="AFP28">
            <v>280</v>
          </cell>
          <cell r="AFQ28">
            <v>280</v>
          </cell>
          <cell r="AFR28">
            <v>280</v>
          </cell>
          <cell r="AFS28">
            <v>280</v>
          </cell>
          <cell r="AFT28">
            <v>280</v>
          </cell>
          <cell r="AFU28">
            <v>280</v>
          </cell>
          <cell r="AFV28">
            <v>280</v>
          </cell>
          <cell r="AFW28">
            <v>280</v>
          </cell>
          <cell r="AFX28">
            <v>0</v>
          </cell>
          <cell r="AFY28">
            <v>5000</v>
          </cell>
          <cell r="AFZ28">
            <v>13840</v>
          </cell>
          <cell r="AGA28">
            <v>13840</v>
          </cell>
          <cell r="AGB28">
            <v>11430</v>
          </cell>
          <cell r="AGC28">
            <v>13840</v>
          </cell>
          <cell r="AGD28">
            <v>13840</v>
          </cell>
          <cell r="AGE28">
            <v>13840</v>
          </cell>
          <cell r="AGF28">
            <v>7080</v>
          </cell>
          <cell r="AGG28">
            <v>7080</v>
          </cell>
          <cell r="AGH28">
            <v>4680</v>
          </cell>
          <cell r="AGI28">
            <v>7080</v>
          </cell>
          <cell r="AGJ28">
            <v>7080</v>
          </cell>
          <cell r="AGK28">
            <v>7080</v>
          </cell>
          <cell r="AGL28">
            <v>25000</v>
          </cell>
          <cell r="AGM28">
            <v>25000</v>
          </cell>
          <cell r="AGN28">
            <v>12000</v>
          </cell>
          <cell r="AGO28">
            <v>25000</v>
          </cell>
          <cell r="AGP28">
            <v>25000</v>
          </cell>
          <cell r="AGQ28">
            <v>25000</v>
          </cell>
          <cell r="AGR28">
            <v>9655</v>
          </cell>
          <cell r="AGS28">
            <v>6000</v>
          </cell>
          <cell r="AGT28">
            <v>9655</v>
          </cell>
          <cell r="AGU28">
            <v>9655</v>
          </cell>
          <cell r="AGV28">
            <v>7425</v>
          </cell>
          <cell r="AGW28">
            <v>25000</v>
          </cell>
          <cell r="AGX28">
            <v>17570</v>
          </cell>
          <cell r="AGY28">
            <v>12050</v>
          </cell>
          <cell r="AGZ28">
            <v>22185</v>
          </cell>
          <cell r="AHA28">
            <v>15750</v>
          </cell>
          <cell r="AHB28">
            <v>3120</v>
          </cell>
          <cell r="AHC28">
            <v>3120</v>
          </cell>
          <cell r="AHD28">
            <v>3120</v>
          </cell>
          <cell r="AHE28">
            <v>8170</v>
          </cell>
          <cell r="AHF28">
            <v>500</v>
          </cell>
          <cell r="AHG28">
            <v>0</v>
          </cell>
          <cell r="AHH28">
            <v>0</v>
          </cell>
          <cell r="AHI28">
            <v>0</v>
          </cell>
          <cell r="AHJ28">
            <v>0</v>
          </cell>
          <cell r="AHK28">
            <v>0</v>
          </cell>
          <cell r="AHL28">
            <v>0</v>
          </cell>
          <cell r="AHM28">
            <v>0</v>
          </cell>
          <cell r="AHN28">
            <v>0</v>
          </cell>
          <cell r="AHO28">
            <v>0</v>
          </cell>
          <cell r="AHP28">
            <v>0</v>
          </cell>
          <cell r="AHQ28">
            <v>0</v>
          </cell>
          <cell r="AII28" t="str">
            <v>OTHER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5168E6-BBE0-4391-A6C8-095C871D2563}">
  <dimension ref="A1:AV100"/>
  <sheetViews>
    <sheetView workbookViewId="0">
      <selection activeCell="E32" sqref="E32"/>
    </sheetView>
  </sheetViews>
  <sheetFormatPr defaultRowHeight="11.25" x14ac:dyDescent="0.2"/>
  <cols>
    <col min="1" max="4" width="9.7109375" style="14" customWidth="1"/>
    <col min="5" max="5" width="10.7109375" style="14" customWidth="1"/>
    <col min="6" max="6" width="2.7109375" style="14" customWidth="1"/>
    <col min="7" max="11" width="9.7109375" style="14" customWidth="1"/>
    <col min="12" max="12" width="2.7109375" style="14" customWidth="1"/>
    <col min="13" max="17" width="9.7109375" style="14" customWidth="1"/>
    <col min="18" max="18" width="2.7109375" style="14" customWidth="1"/>
    <col min="19" max="23" width="9.7109375" style="14" customWidth="1"/>
    <col min="24" max="24" width="2.7109375" style="14" customWidth="1"/>
    <col min="25" max="29" width="9.7109375" style="14" customWidth="1"/>
    <col min="30" max="30" width="2.7109375" style="14" customWidth="1"/>
    <col min="31" max="35" width="9.7109375" style="14" customWidth="1"/>
    <col min="36" max="36" width="2.7109375" style="14" customWidth="1"/>
    <col min="37" max="37" width="17.7109375" style="14" customWidth="1"/>
    <col min="38" max="41" width="9.7109375" style="14" customWidth="1"/>
    <col min="42" max="42" width="2.7109375" style="14" customWidth="1"/>
    <col min="43" max="43" width="9.7109375" style="14" customWidth="1"/>
    <col min="44" max="44" width="51.7109375" style="15" customWidth="1"/>
    <col min="45" max="47" width="9.7109375" style="14" customWidth="1"/>
    <col min="48" max="50" width="9.140625" style="14"/>
    <col min="51" max="51" width="18.5703125" style="14" customWidth="1"/>
    <col min="52" max="247" width="9.140625" style="14"/>
    <col min="248" max="248" width="2.7109375" style="14" bestFit="1" customWidth="1"/>
    <col min="249" max="249" width="2" style="14" bestFit="1" customWidth="1"/>
    <col min="250" max="253" width="9.140625" style="14"/>
    <col min="254" max="254" width="5.7109375" style="14" customWidth="1"/>
    <col min="255" max="255" width="2.7109375" style="14" bestFit="1" customWidth="1"/>
    <col min="256" max="256" width="2" style="14" bestFit="1" customWidth="1"/>
    <col min="257" max="260" width="9.140625" style="14"/>
    <col min="261" max="261" width="5.7109375" style="14" customWidth="1"/>
    <col min="262" max="262" width="2.7109375" style="14" bestFit="1" customWidth="1"/>
    <col min="263" max="263" width="2" style="14" bestFit="1" customWidth="1"/>
    <col min="264" max="267" width="9.140625" style="14"/>
    <col min="268" max="268" width="5.7109375" style="14" customWidth="1"/>
    <col min="269" max="269" width="2.7109375" style="14" bestFit="1" customWidth="1"/>
    <col min="270" max="270" width="2.140625" style="14" bestFit="1" customWidth="1"/>
    <col min="271" max="274" width="9.140625" style="14"/>
    <col min="275" max="275" width="5.7109375" style="14" customWidth="1"/>
    <col min="276" max="276" width="2.7109375" style="14" bestFit="1" customWidth="1"/>
    <col min="277" max="277" width="3" style="14" bestFit="1" customWidth="1"/>
    <col min="278" max="281" width="9.140625" style="14"/>
    <col min="282" max="282" width="5.7109375" style="14" customWidth="1"/>
    <col min="283" max="283" width="2.7109375" style="14" bestFit="1" customWidth="1"/>
    <col min="284" max="284" width="3.42578125" style="14" customWidth="1"/>
    <col min="285" max="288" width="9.140625" style="14"/>
    <col min="289" max="289" width="5.7109375" style="14" customWidth="1"/>
    <col min="290" max="290" width="2.7109375" style="14" bestFit="1" customWidth="1"/>
    <col min="291" max="291" width="3" style="14" bestFit="1" customWidth="1"/>
    <col min="292" max="295" width="9.140625" style="14"/>
    <col min="296" max="296" width="5.7109375" style="14" customWidth="1"/>
    <col min="297" max="297" width="2.7109375" style="14" bestFit="1" customWidth="1"/>
    <col min="298" max="299" width="9.140625" style="14"/>
    <col min="300" max="300" width="68.42578125" style="14" customWidth="1"/>
    <col min="301" max="306" width="9.140625" style="14"/>
    <col min="307" max="307" width="18.5703125" style="14" customWidth="1"/>
    <col min="308" max="503" width="9.140625" style="14"/>
    <col min="504" max="504" width="2.7109375" style="14" bestFit="1" customWidth="1"/>
    <col min="505" max="505" width="2" style="14" bestFit="1" customWidth="1"/>
    <col min="506" max="509" width="9.140625" style="14"/>
    <col min="510" max="510" width="5.7109375" style="14" customWidth="1"/>
    <col min="511" max="511" width="2.7109375" style="14" bestFit="1" customWidth="1"/>
    <col min="512" max="512" width="2" style="14" bestFit="1" customWidth="1"/>
    <col min="513" max="516" width="9.140625" style="14"/>
    <col min="517" max="517" width="5.7109375" style="14" customWidth="1"/>
    <col min="518" max="518" width="2.7109375" style="14" bestFit="1" customWidth="1"/>
    <col min="519" max="519" width="2" style="14" bestFit="1" customWidth="1"/>
    <col min="520" max="523" width="9.140625" style="14"/>
    <col min="524" max="524" width="5.7109375" style="14" customWidth="1"/>
    <col min="525" max="525" width="2.7109375" style="14" bestFit="1" customWidth="1"/>
    <col min="526" max="526" width="2.140625" style="14" bestFit="1" customWidth="1"/>
    <col min="527" max="530" width="9.140625" style="14"/>
    <col min="531" max="531" width="5.7109375" style="14" customWidth="1"/>
    <col min="532" max="532" width="2.7109375" style="14" bestFit="1" customWidth="1"/>
    <col min="533" max="533" width="3" style="14" bestFit="1" customWidth="1"/>
    <col min="534" max="537" width="9.140625" style="14"/>
    <col min="538" max="538" width="5.7109375" style="14" customWidth="1"/>
    <col min="539" max="539" width="2.7109375" style="14" bestFit="1" customWidth="1"/>
    <col min="540" max="540" width="3.42578125" style="14" customWidth="1"/>
    <col min="541" max="544" width="9.140625" style="14"/>
    <col min="545" max="545" width="5.7109375" style="14" customWidth="1"/>
    <col min="546" max="546" width="2.7109375" style="14" bestFit="1" customWidth="1"/>
    <col min="547" max="547" width="3" style="14" bestFit="1" customWidth="1"/>
    <col min="548" max="551" width="9.140625" style="14"/>
    <col min="552" max="552" width="5.7109375" style="14" customWidth="1"/>
    <col min="553" max="553" width="2.7109375" style="14" bestFit="1" customWidth="1"/>
    <col min="554" max="555" width="9.140625" style="14"/>
    <col min="556" max="556" width="68.42578125" style="14" customWidth="1"/>
    <col min="557" max="562" width="9.140625" style="14"/>
    <col min="563" max="563" width="18.5703125" style="14" customWidth="1"/>
    <col min="564" max="759" width="9.140625" style="14"/>
    <col min="760" max="760" width="2.7109375" style="14" bestFit="1" customWidth="1"/>
    <col min="761" max="761" width="2" style="14" bestFit="1" customWidth="1"/>
    <col min="762" max="765" width="9.140625" style="14"/>
    <col min="766" max="766" width="5.7109375" style="14" customWidth="1"/>
    <col min="767" max="767" width="2.7109375" style="14" bestFit="1" customWidth="1"/>
    <col min="768" max="768" width="2" style="14" bestFit="1" customWidth="1"/>
    <col min="769" max="772" width="9.140625" style="14"/>
    <col min="773" max="773" width="5.7109375" style="14" customWidth="1"/>
    <col min="774" max="774" width="2.7109375" style="14" bestFit="1" customWidth="1"/>
    <col min="775" max="775" width="2" style="14" bestFit="1" customWidth="1"/>
    <col min="776" max="779" width="9.140625" style="14"/>
    <col min="780" max="780" width="5.7109375" style="14" customWidth="1"/>
    <col min="781" max="781" width="2.7109375" style="14" bestFit="1" customWidth="1"/>
    <col min="782" max="782" width="2.140625" style="14" bestFit="1" customWidth="1"/>
    <col min="783" max="786" width="9.140625" style="14"/>
    <col min="787" max="787" width="5.7109375" style="14" customWidth="1"/>
    <col min="788" max="788" width="2.7109375" style="14" bestFit="1" customWidth="1"/>
    <col min="789" max="789" width="3" style="14" bestFit="1" customWidth="1"/>
    <col min="790" max="793" width="9.140625" style="14"/>
    <col min="794" max="794" width="5.7109375" style="14" customWidth="1"/>
    <col min="795" max="795" width="2.7109375" style="14" bestFit="1" customWidth="1"/>
    <col min="796" max="796" width="3.42578125" style="14" customWidth="1"/>
    <col min="797" max="800" width="9.140625" style="14"/>
    <col min="801" max="801" width="5.7109375" style="14" customWidth="1"/>
    <col min="802" max="802" width="2.7109375" style="14" bestFit="1" customWidth="1"/>
    <col min="803" max="803" width="3" style="14" bestFit="1" customWidth="1"/>
    <col min="804" max="807" width="9.140625" style="14"/>
    <col min="808" max="808" width="5.7109375" style="14" customWidth="1"/>
    <col min="809" max="809" width="2.7109375" style="14" bestFit="1" customWidth="1"/>
    <col min="810" max="811" width="9.140625" style="14"/>
    <col min="812" max="812" width="68.42578125" style="14" customWidth="1"/>
    <col min="813" max="818" width="9.140625" style="14"/>
    <col min="819" max="819" width="18.5703125" style="14" customWidth="1"/>
    <col min="820" max="1015" width="9.140625" style="14"/>
    <col min="1016" max="1016" width="2.7109375" style="14" bestFit="1" customWidth="1"/>
    <col min="1017" max="1017" width="2" style="14" bestFit="1" customWidth="1"/>
    <col min="1018" max="1021" width="9.140625" style="14"/>
    <col min="1022" max="1022" width="5.7109375" style="14" customWidth="1"/>
    <col min="1023" max="1023" width="2.7109375" style="14" bestFit="1" customWidth="1"/>
    <col min="1024" max="1024" width="2" style="14" bestFit="1" customWidth="1"/>
    <col min="1025" max="1028" width="9.140625" style="14"/>
    <col min="1029" max="1029" width="5.7109375" style="14" customWidth="1"/>
    <col min="1030" max="1030" width="2.7109375" style="14" bestFit="1" customWidth="1"/>
    <col min="1031" max="1031" width="2" style="14" bestFit="1" customWidth="1"/>
    <col min="1032" max="1035" width="9.140625" style="14"/>
    <col min="1036" max="1036" width="5.7109375" style="14" customWidth="1"/>
    <col min="1037" max="1037" width="2.7109375" style="14" bestFit="1" customWidth="1"/>
    <col min="1038" max="1038" width="2.140625" style="14" bestFit="1" customWidth="1"/>
    <col min="1039" max="1042" width="9.140625" style="14"/>
    <col min="1043" max="1043" width="5.7109375" style="14" customWidth="1"/>
    <col min="1044" max="1044" width="2.7109375" style="14" bestFit="1" customWidth="1"/>
    <col min="1045" max="1045" width="3" style="14" bestFit="1" customWidth="1"/>
    <col min="1046" max="1049" width="9.140625" style="14"/>
    <col min="1050" max="1050" width="5.7109375" style="14" customWidth="1"/>
    <col min="1051" max="1051" width="2.7109375" style="14" bestFit="1" customWidth="1"/>
    <col min="1052" max="1052" width="3.42578125" style="14" customWidth="1"/>
    <col min="1053" max="1056" width="9.140625" style="14"/>
    <col min="1057" max="1057" width="5.7109375" style="14" customWidth="1"/>
    <col min="1058" max="1058" width="2.7109375" style="14" bestFit="1" customWidth="1"/>
    <col min="1059" max="1059" width="3" style="14" bestFit="1" customWidth="1"/>
    <col min="1060" max="1063" width="9.140625" style="14"/>
    <col min="1064" max="1064" width="5.7109375" style="14" customWidth="1"/>
    <col min="1065" max="1065" width="2.7109375" style="14" bestFit="1" customWidth="1"/>
    <col min="1066" max="1067" width="9.140625" style="14"/>
    <col min="1068" max="1068" width="68.42578125" style="14" customWidth="1"/>
    <col min="1069" max="1074" width="9.140625" style="14"/>
    <col min="1075" max="1075" width="18.5703125" style="14" customWidth="1"/>
    <col min="1076" max="1271" width="9.140625" style="14"/>
    <col min="1272" max="1272" width="2.7109375" style="14" bestFit="1" customWidth="1"/>
    <col min="1273" max="1273" width="2" style="14" bestFit="1" customWidth="1"/>
    <col min="1274" max="1277" width="9.140625" style="14"/>
    <col min="1278" max="1278" width="5.7109375" style="14" customWidth="1"/>
    <col min="1279" max="1279" width="2.7109375" style="14" bestFit="1" customWidth="1"/>
    <col min="1280" max="1280" width="2" style="14" bestFit="1" customWidth="1"/>
    <col min="1281" max="1284" width="9.140625" style="14"/>
    <col min="1285" max="1285" width="5.7109375" style="14" customWidth="1"/>
    <col min="1286" max="1286" width="2.7109375" style="14" bestFit="1" customWidth="1"/>
    <col min="1287" max="1287" width="2" style="14" bestFit="1" customWidth="1"/>
    <col min="1288" max="1291" width="9.140625" style="14"/>
    <col min="1292" max="1292" width="5.7109375" style="14" customWidth="1"/>
    <col min="1293" max="1293" width="2.7109375" style="14" bestFit="1" customWidth="1"/>
    <col min="1294" max="1294" width="2.140625" style="14" bestFit="1" customWidth="1"/>
    <col min="1295" max="1298" width="9.140625" style="14"/>
    <col min="1299" max="1299" width="5.7109375" style="14" customWidth="1"/>
    <col min="1300" max="1300" width="2.7109375" style="14" bestFit="1" customWidth="1"/>
    <col min="1301" max="1301" width="3" style="14" bestFit="1" customWidth="1"/>
    <col min="1302" max="1305" width="9.140625" style="14"/>
    <col min="1306" max="1306" width="5.7109375" style="14" customWidth="1"/>
    <col min="1307" max="1307" width="2.7109375" style="14" bestFit="1" customWidth="1"/>
    <col min="1308" max="1308" width="3.42578125" style="14" customWidth="1"/>
    <col min="1309" max="1312" width="9.140625" style="14"/>
    <col min="1313" max="1313" width="5.7109375" style="14" customWidth="1"/>
    <col min="1314" max="1314" width="2.7109375" style="14" bestFit="1" customWidth="1"/>
    <col min="1315" max="1315" width="3" style="14" bestFit="1" customWidth="1"/>
    <col min="1316" max="1319" width="9.140625" style="14"/>
    <col min="1320" max="1320" width="5.7109375" style="14" customWidth="1"/>
    <col min="1321" max="1321" width="2.7109375" style="14" bestFit="1" customWidth="1"/>
    <col min="1322" max="1323" width="9.140625" style="14"/>
    <col min="1324" max="1324" width="68.42578125" style="14" customWidth="1"/>
    <col min="1325" max="1330" width="9.140625" style="14"/>
    <col min="1331" max="1331" width="18.5703125" style="14" customWidth="1"/>
    <col min="1332" max="1527" width="9.140625" style="14"/>
    <col min="1528" max="1528" width="2.7109375" style="14" bestFit="1" customWidth="1"/>
    <col min="1529" max="1529" width="2" style="14" bestFit="1" customWidth="1"/>
    <col min="1530" max="1533" width="9.140625" style="14"/>
    <col min="1534" max="1534" width="5.7109375" style="14" customWidth="1"/>
    <col min="1535" max="1535" width="2.7109375" style="14" bestFit="1" customWidth="1"/>
    <col min="1536" max="1536" width="2" style="14" bestFit="1" customWidth="1"/>
    <col min="1537" max="1540" width="9.140625" style="14"/>
    <col min="1541" max="1541" width="5.7109375" style="14" customWidth="1"/>
    <col min="1542" max="1542" width="2.7109375" style="14" bestFit="1" customWidth="1"/>
    <col min="1543" max="1543" width="2" style="14" bestFit="1" customWidth="1"/>
    <col min="1544" max="1547" width="9.140625" style="14"/>
    <col min="1548" max="1548" width="5.7109375" style="14" customWidth="1"/>
    <col min="1549" max="1549" width="2.7109375" style="14" bestFit="1" customWidth="1"/>
    <col min="1550" max="1550" width="2.140625" style="14" bestFit="1" customWidth="1"/>
    <col min="1551" max="1554" width="9.140625" style="14"/>
    <col min="1555" max="1555" width="5.7109375" style="14" customWidth="1"/>
    <col min="1556" max="1556" width="2.7109375" style="14" bestFit="1" customWidth="1"/>
    <col min="1557" max="1557" width="3" style="14" bestFit="1" customWidth="1"/>
    <col min="1558" max="1561" width="9.140625" style="14"/>
    <col min="1562" max="1562" width="5.7109375" style="14" customWidth="1"/>
    <col min="1563" max="1563" width="2.7109375" style="14" bestFit="1" customWidth="1"/>
    <col min="1564" max="1564" width="3.42578125" style="14" customWidth="1"/>
    <col min="1565" max="1568" width="9.140625" style="14"/>
    <col min="1569" max="1569" width="5.7109375" style="14" customWidth="1"/>
    <col min="1570" max="1570" width="2.7109375" style="14" bestFit="1" customWidth="1"/>
    <col min="1571" max="1571" width="3" style="14" bestFit="1" customWidth="1"/>
    <col min="1572" max="1575" width="9.140625" style="14"/>
    <col min="1576" max="1576" width="5.7109375" style="14" customWidth="1"/>
    <col min="1577" max="1577" width="2.7109375" style="14" bestFit="1" customWidth="1"/>
    <col min="1578" max="1579" width="9.140625" style="14"/>
    <col min="1580" max="1580" width="68.42578125" style="14" customWidth="1"/>
    <col min="1581" max="1586" width="9.140625" style="14"/>
    <col min="1587" max="1587" width="18.5703125" style="14" customWidth="1"/>
    <col min="1588" max="1783" width="9.140625" style="14"/>
    <col min="1784" max="1784" width="2.7109375" style="14" bestFit="1" customWidth="1"/>
    <col min="1785" max="1785" width="2" style="14" bestFit="1" customWidth="1"/>
    <col min="1786" max="1789" width="9.140625" style="14"/>
    <col min="1790" max="1790" width="5.7109375" style="14" customWidth="1"/>
    <col min="1791" max="1791" width="2.7109375" style="14" bestFit="1" customWidth="1"/>
    <col min="1792" max="1792" width="2" style="14" bestFit="1" customWidth="1"/>
    <col min="1793" max="1796" width="9.140625" style="14"/>
    <col min="1797" max="1797" width="5.7109375" style="14" customWidth="1"/>
    <col min="1798" max="1798" width="2.7109375" style="14" bestFit="1" customWidth="1"/>
    <col min="1799" max="1799" width="2" style="14" bestFit="1" customWidth="1"/>
    <col min="1800" max="1803" width="9.140625" style="14"/>
    <col min="1804" max="1804" width="5.7109375" style="14" customWidth="1"/>
    <col min="1805" max="1805" width="2.7109375" style="14" bestFit="1" customWidth="1"/>
    <col min="1806" max="1806" width="2.140625" style="14" bestFit="1" customWidth="1"/>
    <col min="1807" max="1810" width="9.140625" style="14"/>
    <col min="1811" max="1811" width="5.7109375" style="14" customWidth="1"/>
    <col min="1812" max="1812" width="2.7109375" style="14" bestFit="1" customWidth="1"/>
    <col min="1813" max="1813" width="3" style="14" bestFit="1" customWidth="1"/>
    <col min="1814" max="1817" width="9.140625" style="14"/>
    <col min="1818" max="1818" width="5.7109375" style="14" customWidth="1"/>
    <col min="1819" max="1819" width="2.7109375" style="14" bestFit="1" customWidth="1"/>
    <col min="1820" max="1820" width="3.42578125" style="14" customWidth="1"/>
    <col min="1821" max="1824" width="9.140625" style="14"/>
    <col min="1825" max="1825" width="5.7109375" style="14" customWidth="1"/>
    <col min="1826" max="1826" width="2.7109375" style="14" bestFit="1" customWidth="1"/>
    <col min="1827" max="1827" width="3" style="14" bestFit="1" customWidth="1"/>
    <col min="1828" max="1831" width="9.140625" style="14"/>
    <col min="1832" max="1832" width="5.7109375" style="14" customWidth="1"/>
    <col min="1833" max="1833" width="2.7109375" style="14" bestFit="1" customWidth="1"/>
    <col min="1834" max="1835" width="9.140625" style="14"/>
    <col min="1836" max="1836" width="68.42578125" style="14" customWidth="1"/>
    <col min="1837" max="1842" width="9.140625" style="14"/>
    <col min="1843" max="1843" width="18.5703125" style="14" customWidth="1"/>
    <col min="1844" max="2039" width="9.140625" style="14"/>
    <col min="2040" max="2040" width="2.7109375" style="14" bestFit="1" customWidth="1"/>
    <col min="2041" max="2041" width="2" style="14" bestFit="1" customWidth="1"/>
    <col min="2042" max="2045" width="9.140625" style="14"/>
    <col min="2046" max="2046" width="5.7109375" style="14" customWidth="1"/>
    <col min="2047" max="2047" width="2.7109375" style="14" bestFit="1" customWidth="1"/>
    <col min="2048" max="2048" width="2" style="14" bestFit="1" customWidth="1"/>
    <col min="2049" max="2052" width="9.140625" style="14"/>
    <col min="2053" max="2053" width="5.7109375" style="14" customWidth="1"/>
    <col min="2054" max="2054" width="2.7109375" style="14" bestFit="1" customWidth="1"/>
    <col min="2055" max="2055" width="2" style="14" bestFit="1" customWidth="1"/>
    <col min="2056" max="2059" width="9.140625" style="14"/>
    <col min="2060" max="2060" width="5.7109375" style="14" customWidth="1"/>
    <col min="2061" max="2061" width="2.7109375" style="14" bestFit="1" customWidth="1"/>
    <col min="2062" max="2062" width="2.140625" style="14" bestFit="1" customWidth="1"/>
    <col min="2063" max="2066" width="9.140625" style="14"/>
    <col min="2067" max="2067" width="5.7109375" style="14" customWidth="1"/>
    <col min="2068" max="2068" width="2.7109375" style="14" bestFit="1" customWidth="1"/>
    <col min="2069" max="2069" width="3" style="14" bestFit="1" customWidth="1"/>
    <col min="2070" max="2073" width="9.140625" style="14"/>
    <col min="2074" max="2074" width="5.7109375" style="14" customWidth="1"/>
    <col min="2075" max="2075" width="2.7109375" style="14" bestFit="1" customWidth="1"/>
    <col min="2076" max="2076" width="3.42578125" style="14" customWidth="1"/>
    <col min="2077" max="2080" width="9.140625" style="14"/>
    <col min="2081" max="2081" width="5.7109375" style="14" customWidth="1"/>
    <col min="2082" max="2082" width="2.7109375" style="14" bestFit="1" customWidth="1"/>
    <col min="2083" max="2083" width="3" style="14" bestFit="1" customWidth="1"/>
    <col min="2084" max="2087" width="9.140625" style="14"/>
    <col min="2088" max="2088" width="5.7109375" style="14" customWidth="1"/>
    <col min="2089" max="2089" width="2.7109375" style="14" bestFit="1" customWidth="1"/>
    <col min="2090" max="2091" width="9.140625" style="14"/>
    <col min="2092" max="2092" width="68.42578125" style="14" customWidth="1"/>
    <col min="2093" max="2098" width="9.140625" style="14"/>
    <col min="2099" max="2099" width="18.5703125" style="14" customWidth="1"/>
    <col min="2100" max="2295" width="9.140625" style="14"/>
    <col min="2296" max="2296" width="2.7109375" style="14" bestFit="1" customWidth="1"/>
    <col min="2297" max="2297" width="2" style="14" bestFit="1" customWidth="1"/>
    <col min="2298" max="2301" width="9.140625" style="14"/>
    <col min="2302" max="2302" width="5.7109375" style="14" customWidth="1"/>
    <col min="2303" max="2303" width="2.7109375" style="14" bestFit="1" customWidth="1"/>
    <col min="2304" max="2304" width="2" style="14" bestFit="1" customWidth="1"/>
    <col min="2305" max="2308" width="9.140625" style="14"/>
    <col min="2309" max="2309" width="5.7109375" style="14" customWidth="1"/>
    <col min="2310" max="2310" width="2.7109375" style="14" bestFit="1" customWidth="1"/>
    <col min="2311" max="2311" width="2" style="14" bestFit="1" customWidth="1"/>
    <col min="2312" max="2315" width="9.140625" style="14"/>
    <col min="2316" max="2316" width="5.7109375" style="14" customWidth="1"/>
    <col min="2317" max="2317" width="2.7109375" style="14" bestFit="1" customWidth="1"/>
    <col min="2318" max="2318" width="2.140625" style="14" bestFit="1" customWidth="1"/>
    <col min="2319" max="2322" width="9.140625" style="14"/>
    <col min="2323" max="2323" width="5.7109375" style="14" customWidth="1"/>
    <col min="2324" max="2324" width="2.7109375" style="14" bestFit="1" customWidth="1"/>
    <col min="2325" max="2325" width="3" style="14" bestFit="1" customWidth="1"/>
    <col min="2326" max="2329" width="9.140625" style="14"/>
    <col min="2330" max="2330" width="5.7109375" style="14" customWidth="1"/>
    <col min="2331" max="2331" width="2.7109375" style="14" bestFit="1" customWidth="1"/>
    <col min="2332" max="2332" width="3.42578125" style="14" customWidth="1"/>
    <col min="2333" max="2336" width="9.140625" style="14"/>
    <col min="2337" max="2337" width="5.7109375" style="14" customWidth="1"/>
    <col min="2338" max="2338" width="2.7109375" style="14" bestFit="1" customWidth="1"/>
    <col min="2339" max="2339" width="3" style="14" bestFit="1" customWidth="1"/>
    <col min="2340" max="2343" width="9.140625" style="14"/>
    <col min="2344" max="2344" width="5.7109375" style="14" customWidth="1"/>
    <col min="2345" max="2345" width="2.7109375" style="14" bestFit="1" customWidth="1"/>
    <col min="2346" max="2347" width="9.140625" style="14"/>
    <col min="2348" max="2348" width="68.42578125" style="14" customWidth="1"/>
    <col min="2349" max="2354" width="9.140625" style="14"/>
    <col min="2355" max="2355" width="18.5703125" style="14" customWidth="1"/>
    <col min="2356" max="2551" width="9.140625" style="14"/>
    <col min="2552" max="2552" width="2.7109375" style="14" bestFit="1" customWidth="1"/>
    <col min="2553" max="2553" width="2" style="14" bestFit="1" customWidth="1"/>
    <col min="2554" max="2557" width="9.140625" style="14"/>
    <col min="2558" max="2558" width="5.7109375" style="14" customWidth="1"/>
    <col min="2559" max="2559" width="2.7109375" style="14" bestFit="1" customWidth="1"/>
    <col min="2560" max="2560" width="2" style="14" bestFit="1" customWidth="1"/>
    <col min="2561" max="2564" width="9.140625" style="14"/>
    <col min="2565" max="2565" width="5.7109375" style="14" customWidth="1"/>
    <col min="2566" max="2566" width="2.7109375" style="14" bestFit="1" customWidth="1"/>
    <col min="2567" max="2567" width="2" style="14" bestFit="1" customWidth="1"/>
    <col min="2568" max="2571" width="9.140625" style="14"/>
    <col min="2572" max="2572" width="5.7109375" style="14" customWidth="1"/>
    <col min="2573" max="2573" width="2.7109375" style="14" bestFit="1" customWidth="1"/>
    <col min="2574" max="2574" width="2.140625" style="14" bestFit="1" customWidth="1"/>
    <col min="2575" max="2578" width="9.140625" style="14"/>
    <col min="2579" max="2579" width="5.7109375" style="14" customWidth="1"/>
    <col min="2580" max="2580" width="2.7109375" style="14" bestFit="1" customWidth="1"/>
    <col min="2581" max="2581" width="3" style="14" bestFit="1" customWidth="1"/>
    <col min="2582" max="2585" width="9.140625" style="14"/>
    <col min="2586" max="2586" width="5.7109375" style="14" customWidth="1"/>
    <col min="2587" max="2587" width="2.7109375" style="14" bestFit="1" customWidth="1"/>
    <col min="2588" max="2588" width="3.42578125" style="14" customWidth="1"/>
    <col min="2589" max="2592" width="9.140625" style="14"/>
    <col min="2593" max="2593" width="5.7109375" style="14" customWidth="1"/>
    <col min="2594" max="2594" width="2.7109375" style="14" bestFit="1" customWidth="1"/>
    <col min="2595" max="2595" width="3" style="14" bestFit="1" customWidth="1"/>
    <col min="2596" max="2599" width="9.140625" style="14"/>
    <col min="2600" max="2600" width="5.7109375" style="14" customWidth="1"/>
    <col min="2601" max="2601" width="2.7109375" style="14" bestFit="1" customWidth="1"/>
    <col min="2602" max="2603" width="9.140625" style="14"/>
    <col min="2604" max="2604" width="68.42578125" style="14" customWidth="1"/>
    <col min="2605" max="2610" width="9.140625" style="14"/>
    <col min="2611" max="2611" width="18.5703125" style="14" customWidth="1"/>
    <col min="2612" max="2807" width="9.140625" style="14"/>
    <col min="2808" max="2808" width="2.7109375" style="14" bestFit="1" customWidth="1"/>
    <col min="2809" max="2809" width="2" style="14" bestFit="1" customWidth="1"/>
    <col min="2810" max="2813" width="9.140625" style="14"/>
    <col min="2814" max="2814" width="5.7109375" style="14" customWidth="1"/>
    <col min="2815" max="2815" width="2.7109375" style="14" bestFit="1" customWidth="1"/>
    <col min="2816" max="2816" width="2" style="14" bestFit="1" customWidth="1"/>
    <col min="2817" max="2820" width="9.140625" style="14"/>
    <col min="2821" max="2821" width="5.7109375" style="14" customWidth="1"/>
    <col min="2822" max="2822" width="2.7109375" style="14" bestFit="1" customWidth="1"/>
    <col min="2823" max="2823" width="2" style="14" bestFit="1" customWidth="1"/>
    <col min="2824" max="2827" width="9.140625" style="14"/>
    <col min="2828" max="2828" width="5.7109375" style="14" customWidth="1"/>
    <col min="2829" max="2829" width="2.7109375" style="14" bestFit="1" customWidth="1"/>
    <col min="2830" max="2830" width="2.140625" style="14" bestFit="1" customWidth="1"/>
    <col min="2831" max="2834" width="9.140625" style="14"/>
    <col min="2835" max="2835" width="5.7109375" style="14" customWidth="1"/>
    <col min="2836" max="2836" width="2.7109375" style="14" bestFit="1" customWidth="1"/>
    <col min="2837" max="2837" width="3" style="14" bestFit="1" customWidth="1"/>
    <col min="2838" max="2841" width="9.140625" style="14"/>
    <col min="2842" max="2842" width="5.7109375" style="14" customWidth="1"/>
    <col min="2843" max="2843" width="2.7109375" style="14" bestFit="1" customWidth="1"/>
    <col min="2844" max="2844" width="3.42578125" style="14" customWidth="1"/>
    <col min="2845" max="2848" width="9.140625" style="14"/>
    <col min="2849" max="2849" width="5.7109375" style="14" customWidth="1"/>
    <col min="2850" max="2850" width="2.7109375" style="14" bestFit="1" customWidth="1"/>
    <col min="2851" max="2851" width="3" style="14" bestFit="1" customWidth="1"/>
    <col min="2852" max="2855" width="9.140625" style="14"/>
    <col min="2856" max="2856" width="5.7109375" style="14" customWidth="1"/>
    <col min="2857" max="2857" width="2.7109375" style="14" bestFit="1" customWidth="1"/>
    <col min="2858" max="2859" width="9.140625" style="14"/>
    <col min="2860" max="2860" width="68.42578125" style="14" customWidth="1"/>
    <col min="2861" max="2866" width="9.140625" style="14"/>
    <col min="2867" max="2867" width="18.5703125" style="14" customWidth="1"/>
    <col min="2868" max="3063" width="9.140625" style="14"/>
    <col min="3064" max="3064" width="2.7109375" style="14" bestFit="1" customWidth="1"/>
    <col min="3065" max="3065" width="2" style="14" bestFit="1" customWidth="1"/>
    <col min="3066" max="3069" width="9.140625" style="14"/>
    <col min="3070" max="3070" width="5.7109375" style="14" customWidth="1"/>
    <col min="3071" max="3071" width="2.7109375" style="14" bestFit="1" customWidth="1"/>
    <col min="3072" max="3072" width="2" style="14" bestFit="1" customWidth="1"/>
    <col min="3073" max="3076" width="9.140625" style="14"/>
    <col min="3077" max="3077" width="5.7109375" style="14" customWidth="1"/>
    <col min="3078" max="3078" width="2.7109375" style="14" bestFit="1" customWidth="1"/>
    <col min="3079" max="3079" width="2" style="14" bestFit="1" customWidth="1"/>
    <col min="3080" max="3083" width="9.140625" style="14"/>
    <col min="3084" max="3084" width="5.7109375" style="14" customWidth="1"/>
    <col min="3085" max="3085" width="2.7109375" style="14" bestFit="1" customWidth="1"/>
    <col min="3086" max="3086" width="2.140625" style="14" bestFit="1" customWidth="1"/>
    <col min="3087" max="3090" width="9.140625" style="14"/>
    <col min="3091" max="3091" width="5.7109375" style="14" customWidth="1"/>
    <col min="3092" max="3092" width="2.7109375" style="14" bestFit="1" customWidth="1"/>
    <col min="3093" max="3093" width="3" style="14" bestFit="1" customWidth="1"/>
    <col min="3094" max="3097" width="9.140625" style="14"/>
    <col min="3098" max="3098" width="5.7109375" style="14" customWidth="1"/>
    <col min="3099" max="3099" width="2.7109375" style="14" bestFit="1" customWidth="1"/>
    <col min="3100" max="3100" width="3.42578125" style="14" customWidth="1"/>
    <col min="3101" max="3104" width="9.140625" style="14"/>
    <col min="3105" max="3105" width="5.7109375" style="14" customWidth="1"/>
    <col min="3106" max="3106" width="2.7109375" style="14" bestFit="1" customWidth="1"/>
    <col min="3107" max="3107" width="3" style="14" bestFit="1" customWidth="1"/>
    <col min="3108" max="3111" width="9.140625" style="14"/>
    <col min="3112" max="3112" width="5.7109375" style="14" customWidth="1"/>
    <col min="3113" max="3113" width="2.7109375" style="14" bestFit="1" customWidth="1"/>
    <col min="3114" max="3115" width="9.140625" style="14"/>
    <col min="3116" max="3116" width="68.42578125" style="14" customWidth="1"/>
    <col min="3117" max="3122" width="9.140625" style="14"/>
    <col min="3123" max="3123" width="18.5703125" style="14" customWidth="1"/>
    <col min="3124" max="3319" width="9.140625" style="14"/>
    <col min="3320" max="3320" width="2.7109375" style="14" bestFit="1" customWidth="1"/>
    <col min="3321" max="3321" width="2" style="14" bestFit="1" customWidth="1"/>
    <col min="3322" max="3325" width="9.140625" style="14"/>
    <col min="3326" max="3326" width="5.7109375" style="14" customWidth="1"/>
    <col min="3327" max="3327" width="2.7109375" style="14" bestFit="1" customWidth="1"/>
    <col min="3328" max="3328" width="2" style="14" bestFit="1" customWidth="1"/>
    <col min="3329" max="3332" width="9.140625" style="14"/>
    <col min="3333" max="3333" width="5.7109375" style="14" customWidth="1"/>
    <col min="3334" max="3334" width="2.7109375" style="14" bestFit="1" customWidth="1"/>
    <col min="3335" max="3335" width="2" style="14" bestFit="1" customWidth="1"/>
    <col min="3336" max="3339" width="9.140625" style="14"/>
    <col min="3340" max="3340" width="5.7109375" style="14" customWidth="1"/>
    <col min="3341" max="3341" width="2.7109375" style="14" bestFit="1" customWidth="1"/>
    <col min="3342" max="3342" width="2.140625" style="14" bestFit="1" customWidth="1"/>
    <col min="3343" max="3346" width="9.140625" style="14"/>
    <col min="3347" max="3347" width="5.7109375" style="14" customWidth="1"/>
    <col min="3348" max="3348" width="2.7109375" style="14" bestFit="1" customWidth="1"/>
    <col min="3349" max="3349" width="3" style="14" bestFit="1" customWidth="1"/>
    <col min="3350" max="3353" width="9.140625" style="14"/>
    <col min="3354" max="3354" width="5.7109375" style="14" customWidth="1"/>
    <col min="3355" max="3355" width="2.7109375" style="14" bestFit="1" customWidth="1"/>
    <col min="3356" max="3356" width="3.42578125" style="14" customWidth="1"/>
    <col min="3357" max="3360" width="9.140625" style="14"/>
    <col min="3361" max="3361" width="5.7109375" style="14" customWidth="1"/>
    <col min="3362" max="3362" width="2.7109375" style="14" bestFit="1" customWidth="1"/>
    <col min="3363" max="3363" width="3" style="14" bestFit="1" customWidth="1"/>
    <col min="3364" max="3367" width="9.140625" style="14"/>
    <col min="3368" max="3368" width="5.7109375" style="14" customWidth="1"/>
    <col min="3369" max="3369" width="2.7109375" style="14" bestFit="1" customWidth="1"/>
    <col min="3370" max="3371" width="9.140625" style="14"/>
    <col min="3372" max="3372" width="68.42578125" style="14" customWidth="1"/>
    <col min="3373" max="3378" width="9.140625" style="14"/>
    <col min="3379" max="3379" width="18.5703125" style="14" customWidth="1"/>
    <col min="3380" max="3575" width="9.140625" style="14"/>
    <col min="3576" max="3576" width="2.7109375" style="14" bestFit="1" customWidth="1"/>
    <col min="3577" max="3577" width="2" style="14" bestFit="1" customWidth="1"/>
    <col min="3578" max="3581" width="9.140625" style="14"/>
    <col min="3582" max="3582" width="5.7109375" style="14" customWidth="1"/>
    <col min="3583" max="3583" width="2.7109375" style="14" bestFit="1" customWidth="1"/>
    <col min="3584" max="3584" width="2" style="14" bestFit="1" customWidth="1"/>
    <col min="3585" max="3588" width="9.140625" style="14"/>
    <col min="3589" max="3589" width="5.7109375" style="14" customWidth="1"/>
    <col min="3590" max="3590" width="2.7109375" style="14" bestFit="1" customWidth="1"/>
    <col min="3591" max="3591" width="2" style="14" bestFit="1" customWidth="1"/>
    <col min="3592" max="3595" width="9.140625" style="14"/>
    <col min="3596" max="3596" width="5.7109375" style="14" customWidth="1"/>
    <col min="3597" max="3597" width="2.7109375" style="14" bestFit="1" customWidth="1"/>
    <col min="3598" max="3598" width="2.140625" style="14" bestFit="1" customWidth="1"/>
    <col min="3599" max="3602" width="9.140625" style="14"/>
    <col min="3603" max="3603" width="5.7109375" style="14" customWidth="1"/>
    <col min="3604" max="3604" width="2.7109375" style="14" bestFit="1" customWidth="1"/>
    <col min="3605" max="3605" width="3" style="14" bestFit="1" customWidth="1"/>
    <col min="3606" max="3609" width="9.140625" style="14"/>
    <col min="3610" max="3610" width="5.7109375" style="14" customWidth="1"/>
    <col min="3611" max="3611" width="2.7109375" style="14" bestFit="1" customWidth="1"/>
    <col min="3612" max="3612" width="3.42578125" style="14" customWidth="1"/>
    <col min="3613" max="3616" width="9.140625" style="14"/>
    <col min="3617" max="3617" width="5.7109375" style="14" customWidth="1"/>
    <col min="3618" max="3618" width="2.7109375" style="14" bestFit="1" customWidth="1"/>
    <col min="3619" max="3619" width="3" style="14" bestFit="1" customWidth="1"/>
    <col min="3620" max="3623" width="9.140625" style="14"/>
    <col min="3624" max="3624" width="5.7109375" style="14" customWidth="1"/>
    <col min="3625" max="3625" width="2.7109375" style="14" bestFit="1" customWidth="1"/>
    <col min="3626" max="3627" width="9.140625" style="14"/>
    <col min="3628" max="3628" width="68.42578125" style="14" customWidth="1"/>
    <col min="3629" max="3634" width="9.140625" style="14"/>
    <col min="3635" max="3635" width="18.5703125" style="14" customWidth="1"/>
    <col min="3636" max="3831" width="9.140625" style="14"/>
    <col min="3832" max="3832" width="2.7109375" style="14" bestFit="1" customWidth="1"/>
    <col min="3833" max="3833" width="2" style="14" bestFit="1" customWidth="1"/>
    <col min="3834" max="3837" width="9.140625" style="14"/>
    <col min="3838" max="3838" width="5.7109375" style="14" customWidth="1"/>
    <col min="3839" max="3839" width="2.7109375" style="14" bestFit="1" customWidth="1"/>
    <col min="3840" max="3840" width="2" style="14" bestFit="1" customWidth="1"/>
    <col min="3841" max="3844" width="9.140625" style="14"/>
    <col min="3845" max="3845" width="5.7109375" style="14" customWidth="1"/>
    <col min="3846" max="3846" width="2.7109375" style="14" bestFit="1" customWidth="1"/>
    <col min="3847" max="3847" width="2" style="14" bestFit="1" customWidth="1"/>
    <col min="3848" max="3851" width="9.140625" style="14"/>
    <col min="3852" max="3852" width="5.7109375" style="14" customWidth="1"/>
    <col min="3853" max="3853" width="2.7109375" style="14" bestFit="1" customWidth="1"/>
    <col min="3854" max="3854" width="2.140625" style="14" bestFit="1" customWidth="1"/>
    <col min="3855" max="3858" width="9.140625" style="14"/>
    <col min="3859" max="3859" width="5.7109375" style="14" customWidth="1"/>
    <col min="3860" max="3860" width="2.7109375" style="14" bestFit="1" customWidth="1"/>
    <col min="3861" max="3861" width="3" style="14" bestFit="1" customWidth="1"/>
    <col min="3862" max="3865" width="9.140625" style="14"/>
    <col min="3866" max="3866" width="5.7109375" style="14" customWidth="1"/>
    <col min="3867" max="3867" width="2.7109375" style="14" bestFit="1" customWidth="1"/>
    <col min="3868" max="3868" width="3.42578125" style="14" customWidth="1"/>
    <col min="3869" max="3872" width="9.140625" style="14"/>
    <col min="3873" max="3873" width="5.7109375" style="14" customWidth="1"/>
    <col min="3874" max="3874" width="2.7109375" style="14" bestFit="1" customWidth="1"/>
    <col min="3875" max="3875" width="3" style="14" bestFit="1" customWidth="1"/>
    <col min="3876" max="3879" width="9.140625" style="14"/>
    <col min="3880" max="3880" width="5.7109375" style="14" customWidth="1"/>
    <col min="3881" max="3881" width="2.7109375" style="14" bestFit="1" customWidth="1"/>
    <col min="3882" max="3883" width="9.140625" style="14"/>
    <col min="3884" max="3884" width="68.42578125" style="14" customWidth="1"/>
    <col min="3885" max="3890" width="9.140625" style="14"/>
    <col min="3891" max="3891" width="18.5703125" style="14" customWidth="1"/>
    <col min="3892" max="4087" width="9.140625" style="14"/>
    <col min="4088" max="4088" width="2.7109375" style="14" bestFit="1" customWidth="1"/>
    <col min="4089" max="4089" width="2" style="14" bestFit="1" customWidth="1"/>
    <col min="4090" max="4093" width="9.140625" style="14"/>
    <col min="4094" max="4094" width="5.7109375" style="14" customWidth="1"/>
    <col min="4095" max="4095" width="2.7109375" style="14" bestFit="1" customWidth="1"/>
    <col min="4096" max="4096" width="2" style="14" bestFit="1" customWidth="1"/>
    <col min="4097" max="4100" width="9.140625" style="14"/>
    <col min="4101" max="4101" width="5.7109375" style="14" customWidth="1"/>
    <col min="4102" max="4102" width="2.7109375" style="14" bestFit="1" customWidth="1"/>
    <col min="4103" max="4103" width="2" style="14" bestFit="1" customWidth="1"/>
    <col min="4104" max="4107" width="9.140625" style="14"/>
    <col min="4108" max="4108" width="5.7109375" style="14" customWidth="1"/>
    <col min="4109" max="4109" width="2.7109375" style="14" bestFit="1" customWidth="1"/>
    <col min="4110" max="4110" width="2.140625" style="14" bestFit="1" customWidth="1"/>
    <col min="4111" max="4114" width="9.140625" style="14"/>
    <col min="4115" max="4115" width="5.7109375" style="14" customWidth="1"/>
    <col min="4116" max="4116" width="2.7109375" style="14" bestFit="1" customWidth="1"/>
    <col min="4117" max="4117" width="3" style="14" bestFit="1" customWidth="1"/>
    <col min="4118" max="4121" width="9.140625" style="14"/>
    <col min="4122" max="4122" width="5.7109375" style="14" customWidth="1"/>
    <col min="4123" max="4123" width="2.7109375" style="14" bestFit="1" customWidth="1"/>
    <col min="4124" max="4124" width="3.42578125" style="14" customWidth="1"/>
    <col min="4125" max="4128" width="9.140625" style="14"/>
    <col min="4129" max="4129" width="5.7109375" style="14" customWidth="1"/>
    <col min="4130" max="4130" width="2.7109375" style="14" bestFit="1" customWidth="1"/>
    <col min="4131" max="4131" width="3" style="14" bestFit="1" customWidth="1"/>
    <col min="4132" max="4135" width="9.140625" style="14"/>
    <col min="4136" max="4136" width="5.7109375" style="14" customWidth="1"/>
    <col min="4137" max="4137" width="2.7109375" style="14" bestFit="1" customWidth="1"/>
    <col min="4138" max="4139" width="9.140625" style="14"/>
    <col min="4140" max="4140" width="68.42578125" style="14" customWidth="1"/>
    <col min="4141" max="4146" width="9.140625" style="14"/>
    <col min="4147" max="4147" width="18.5703125" style="14" customWidth="1"/>
    <col min="4148" max="4343" width="9.140625" style="14"/>
    <col min="4344" max="4344" width="2.7109375" style="14" bestFit="1" customWidth="1"/>
    <col min="4345" max="4345" width="2" style="14" bestFit="1" customWidth="1"/>
    <col min="4346" max="4349" width="9.140625" style="14"/>
    <col min="4350" max="4350" width="5.7109375" style="14" customWidth="1"/>
    <col min="4351" max="4351" width="2.7109375" style="14" bestFit="1" customWidth="1"/>
    <col min="4352" max="4352" width="2" style="14" bestFit="1" customWidth="1"/>
    <col min="4353" max="4356" width="9.140625" style="14"/>
    <col min="4357" max="4357" width="5.7109375" style="14" customWidth="1"/>
    <col min="4358" max="4358" width="2.7109375" style="14" bestFit="1" customWidth="1"/>
    <col min="4359" max="4359" width="2" style="14" bestFit="1" customWidth="1"/>
    <col min="4360" max="4363" width="9.140625" style="14"/>
    <col min="4364" max="4364" width="5.7109375" style="14" customWidth="1"/>
    <col min="4365" max="4365" width="2.7109375" style="14" bestFit="1" customWidth="1"/>
    <col min="4366" max="4366" width="2.140625" style="14" bestFit="1" customWidth="1"/>
    <col min="4367" max="4370" width="9.140625" style="14"/>
    <col min="4371" max="4371" width="5.7109375" style="14" customWidth="1"/>
    <col min="4372" max="4372" width="2.7109375" style="14" bestFit="1" customWidth="1"/>
    <col min="4373" max="4373" width="3" style="14" bestFit="1" customWidth="1"/>
    <col min="4374" max="4377" width="9.140625" style="14"/>
    <col min="4378" max="4378" width="5.7109375" style="14" customWidth="1"/>
    <col min="4379" max="4379" width="2.7109375" style="14" bestFit="1" customWidth="1"/>
    <col min="4380" max="4380" width="3.42578125" style="14" customWidth="1"/>
    <col min="4381" max="4384" width="9.140625" style="14"/>
    <col min="4385" max="4385" width="5.7109375" style="14" customWidth="1"/>
    <col min="4386" max="4386" width="2.7109375" style="14" bestFit="1" customWidth="1"/>
    <col min="4387" max="4387" width="3" style="14" bestFit="1" customWidth="1"/>
    <col min="4388" max="4391" width="9.140625" style="14"/>
    <col min="4392" max="4392" width="5.7109375" style="14" customWidth="1"/>
    <col min="4393" max="4393" width="2.7109375" style="14" bestFit="1" customWidth="1"/>
    <col min="4394" max="4395" width="9.140625" style="14"/>
    <col min="4396" max="4396" width="68.42578125" style="14" customWidth="1"/>
    <col min="4397" max="4402" width="9.140625" style="14"/>
    <col min="4403" max="4403" width="18.5703125" style="14" customWidth="1"/>
    <col min="4404" max="4599" width="9.140625" style="14"/>
    <col min="4600" max="4600" width="2.7109375" style="14" bestFit="1" customWidth="1"/>
    <col min="4601" max="4601" width="2" style="14" bestFit="1" customWidth="1"/>
    <col min="4602" max="4605" width="9.140625" style="14"/>
    <col min="4606" max="4606" width="5.7109375" style="14" customWidth="1"/>
    <col min="4607" max="4607" width="2.7109375" style="14" bestFit="1" customWidth="1"/>
    <col min="4608" max="4608" width="2" style="14" bestFit="1" customWidth="1"/>
    <col min="4609" max="4612" width="9.140625" style="14"/>
    <col min="4613" max="4613" width="5.7109375" style="14" customWidth="1"/>
    <col min="4614" max="4614" width="2.7109375" style="14" bestFit="1" customWidth="1"/>
    <col min="4615" max="4615" width="2" style="14" bestFit="1" customWidth="1"/>
    <col min="4616" max="4619" width="9.140625" style="14"/>
    <col min="4620" max="4620" width="5.7109375" style="14" customWidth="1"/>
    <col min="4621" max="4621" width="2.7109375" style="14" bestFit="1" customWidth="1"/>
    <col min="4622" max="4622" width="2.140625" style="14" bestFit="1" customWidth="1"/>
    <col min="4623" max="4626" width="9.140625" style="14"/>
    <col min="4627" max="4627" width="5.7109375" style="14" customWidth="1"/>
    <col min="4628" max="4628" width="2.7109375" style="14" bestFit="1" customWidth="1"/>
    <col min="4629" max="4629" width="3" style="14" bestFit="1" customWidth="1"/>
    <col min="4630" max="4633" width="9.140625" style="14"/>
    <col min="4634" max="4634" width="5.7109375" style="14" customWidth="1"/>
    <col min="4635" max="4635" width="2.7109375" style="14" bestFit="1" customWidth="1"/>
    <col min="4636" max="4636" width="3.42578125" style="14" customWidth="1"/>
    <col min="4637" max="4640" width="9.140625" style="14"/>
    <col min="4641" max="4641" width="5.7109375" style="14" customWidth="1"/>
    <col min="4642" max="4642" width="2.7109375" style="14" bestFit="1" customWidth="1"/>
    <col min="4643" max="4643" width="3" style="14" bestFit="1" customWidth="1"/>
    <col min="4644" max="4647" width="9.140625" style="14"/>
    <col min="4648" max="4648" width="5.7109375" style="14" customWidth="1"/>
    <col min="4649" max="4649" width="2.7109375" style="14" bestFit="1" customWidth="1"/>
    <col min="4650" max="4651" width="9.140625" style="14"/>
    <col min="4652" max="4652" width="68.42578125" style="14" customWidth="1"/>
    <col min="4653" max="4658" width="9.140625" style="14"/>
    <col min="4659" max="4659" width="18.5703125" style="14" customWidth="1"/>
    <col min="4660" max="4855" width="9.140625" style="14"/>
    <col min="4856" max="4856" width="2.7109375" style="14" bestFit="1" customWidth="1"/>
    <col min="4857" max="4857" width="2" style="14" bestFit="1" customWidth="1"/>
    <col min="4858" max="4861" width="9.140625" style="14"/>
    <col min="4862" max="4862" width="5.7109375" style="14" customWidth="1"/>
    <col min="4863" max="4863" width="2.7109375" style="14" bestFit="1" customWidth="1"/>
    <col min="4864" max="4864" width="2" style="14" bestFit="1" customWidth="1"/>
    <col min="4865" max="4868" width="9.140625" style="14"/>
    <col min="4869" max="4869" width="5.7109375" style="14" customWidth="1"/>
    <col min="4870" max="4870" width="2.7109375" style="14" bestFit="1" customWidth="1"/>
    <col min="4871" max="4871" width="2" style="14" bestFit="1" customWidth="1"/>
    <col min="4872" max="4875" width="9.140625" style="14"/>
    <col min="4876" max="4876" width="5.7109375" style="14" customWidth="1"/>
    <col min="4877" max="4877" width="2.7109375" style="14" bestFit="1" customWidth="1"/>
    <col min="4878" max="4878" width="2.140625" style="14" bestFit="1" customWidth="1"/>
    <col min="4879" max="4882" width="9.140625" style="14"/>
    <col min="4883" max="4883" width="5.7109375" style="14" customWidth="1"/>
    <col min="4884" max="4884" width="2.7109375" style="14" bestFit="1" customWidth="1"/>
    <col min="4885" max="4885" width="3" style="14" bestFit="1" customWidth="1"/>
    <col min="4886" max="4889" width="9.140625" style="14"/>
    <col min="4890" max="4890" width="5.7109375" style="14" customWidth="1"/>
    <col min="4891" max="4891" width="2.7109375" style="14" bestFit="1" customWidth="1"/>
    <col min="4892" max="4892" width="3.42578125" style="14" customWidth="1"/>
    <col min="4893" max="4896" width="9.140625" style="14"/>
    <col min="4897" max="4897" width="5.7109375" style="14" customWidth="1"/>
    <col min="4898" max="4898" width="2.7109375" style="14" bestFit="1" customWidth="1"/>
    <col min="4899" max="4899" width="3" style="14" bestFit="1" customWidth="1"/>
    <col min="4900" max="4903" width="9.140625" style="14"/>
    <col min="4904" max="4904" width="5.7109375" style="14" customWidth="1"/>
    <col min="4905" max="4905" width="2.7109375" style="14" bestFit="1" customWidth="1"/>
    <col min="4906" max="4907" width="9.140625" style="14"/>
    <col min="4908" max="4908" width="68.42578125" style="14" customWidth="1"/>
    <col min="4909" max="4914" width="9.140625" style="14"/>
    <col min="4915" max="4915" width="18.5703125" style="14" customWidth="1"/>
    <col min="4916" max="5111" width="9.140625" style="14"/>
    <col min="5112" max="5112" width="2.7109375" style="14" bestFit="1" customWidth="1"/>
    <col min="5113" max="5113" width="2" style="14" bestFit="1" customWidth="1"/>
    <col min="5114" max="5117" width="9.140625" style="14"/>
    <col min="5118" max="5118" width="5.7109375" style="14" customWidth="1"/>
    <col min="5119" max="5119" width="2.7109375" style="14" bestFit="1" customWidth="1"/>
    <col min="5120" max="5120" width="2" style="14" bestFit="1" customWidth="1"/>
    <col min="5121" max="5124" width="9.140625" style="14"/>
    <col min="5125" max="5125" width="5.7109375" style="14" customWidth="1"/>
    <col min="5126" max="5126" width="2.7109375" style="14" bestFit="1" customWidth="1"/>
    <col min="5127" max="5127" width="2" style="14" bestFit="1" customWidth="1"/>
    <col min="5128" max="5131" width="9.140625" style="14"/>
    <col min="5132" max="5132" width="5.7109375" style="14" customWidth="1"/>
    <col min="5133" max="5133" width="2.7109375" style="14" bestFit="1" customWidth="1"/>
    <col min="5134" max="5134" width="2.140625" style="14" bestFit="1" customWidth="1"/>
    <col min="5135" max="5138" width="9.140625" style="14"/>
    <col min="5139" max="5139" width="5.7109375" style="14" customWidth="1"/>
    <col min="5140" max="5140" width="2.7109375" style="14" bestFit="1" customWidth="1"/>
    <col min="5141" max="5141" width="3" style="14" bestFit="1" customWidth="1"/>
    <col min="5142" max="5145" width="9.140625" style="14"/>
    <col min="5146" max="5146" width="5.7109375" style="14" customWidth="1"/>
    <col min="5147" max="5147" width="2.7109375" style="14" bestFit="1" customWidth="1"/>
    <col min="5148" max="5148" width="3.42578125" style="14" customWidth="1"/>
    <col min="5149" max="5152" width="9.140625" style="14"/>
    <col min="5153" max="5153" width="5.7109375" style="14" customWidth="1"/>
    <col min="5154" max="5154" width="2.7109375" style="14" bestFit="1" customWidth="1"/>
    <col min="5155" max="5155" width="3" style="14" bestFit="1" customWidth="1"/>
    <col min="5156" max="5159" width="9.140625" style="14"/>
    <col min="5160" max="5160" width="5.7109375" style="14" customWidth="1"/>
    <col min="5161" max="5161" width="2.7109375" style="14" bestFit="1" customWidth="1"/>
    <col min="5162" max="5163" width="9.140625" style="14"/>
    <col min="5164" max="5164" width="68.42578125" style="14" customWidth="1"/>
    <col min="5165" max="5170" width="9.140625" style="14"/>
    <col min="5171" max="5171" width="18.5703125" style="14" customWidth="1"/>
    <col min="5172" max="5367" width="9.140625" style="14"/>
    <col min="5368" max="5368" width="2.7109375" style="14" bestFit="1" customWidth="1"/>
    <col min="5369" max="5369" width="2" style="14" bestFit="1" customWidth="1"/>
    <col min="5370" max="5373" width="9.140625" style="14"/>
    <col min="5374" max="5374" width="5.7109375" style="14" customWidth="1"/>
    <col min="5375" max="5375" width="2.7109375" style="14" bestFit="1" customWidth="1"/>
    <col min="5376" max="5376" width="2" style="14" bestFit="1" customWidth="1"/>
    <col min="5377" max="5380" width="9.140625" style="14"/>
    <col min="5381" max="5381" width="5.7109375" style="14" customWidth="1"/>
    <col min="5382" max="5382" width="2.7109375" style="14" bestFit="1" customWidth="1"/>
    <col min="5383" max="5383" width="2" style="14" bestFit="1" customWidth="1"/>
    <col min="5384" max="5387" width="9.140625" style="14"/>
    <col min="5388" max="5388" width="5.7109375" style="14" customWidth="1"/>
    <col min="5389" max="5389" width="2.7109375" style="14" bestFit="1" customWidth="1"/>
    <col min="5390" max="5390" width="2.140625" style="14" bestFit="1" customWidth="1"/>
    <col min="5391" max="5394" width="9.140625" style="14"/>
    <col min="5395" max="5395" width="5.7109375" style="14" customWidth="1"/>
    <col min="5396" max="5396" width="2.7109375" style="14" bestFit="1" customWidth="1"/>
    <col min="5397" max="5397" width="3" style="14" bestFit="1" customWidth="1"/>
    <col min="5398" max="5401" width="9.140625" style="14"/>
    <col min="5402" max="5402" width="5.7109375" style="14" customWidth="1"/>
    <col min="5403" max="5403" width="2.7109375" style="14" bestFit="1" customWidth="1"/>
    <col min="5404" max="5404" width="3.42578125" style="14" customWidth="1"/>
    <col min="5405" max="5408" width="9.140625" style="14"/>
    <col min="5409" max="5409" width="5.7109375" style="14" customWidth="1"/>
    <col min="5410" max="5410" width="2.7109375" style="14" bestFit="1" customWidth="1"/>
    <col min="5411" max="5411" width="3" style="14" bestFit="1" customWidth="1"/>
    <col min="5412" max="5415" width="9.140625" style="14"/>
    <col min="5416" max="5416" width="5.7109375" style="14" customWidth="1"/>
    <col min="5417" max="5417" width="2.7109375" style="14" bestFit="1" customWidth="1"/>
    <col min="5418" max="5419" width="9.140625" style="14"/>
    <col min="5420" max="5420" width="68.42578125" style="14" customWidth="1"/>
    <col min="5421" max="5426" width="9.140625" style="14"/>
    <col min="5427" max="5427" width="18.5703125" style="14" customWidth="1"/>
    <col min="5428" max="5623" width="9.140625" style="14"/>
    <col min="5624" max="5624" width="2.7109375" style="14" bestFit="1" customWidth="1"/>
    <col min="5625" max="5625" width="2" style="14" bestFit="1" customWidth="1"/>
    <col min="5626" max="5629" width="9.140625" style="14"/>
    <col min="5630" max="5630" width="5.7109375" style="14" customWidth="1"/>
    <col min="5631" max="5631" width="2.7109375" style="14" bestFit="1" customWidth="1"/>
    <col min="5632" max="5632" width="2" style="14" bestFit="1" customWidth="1"/>
    <col min="5633" max="5636" width="9.140625" style="14"/>
    <col min="5637" max="5637" width="5.7109375" style="14" customWidth="1"/>
    <col min="5638" max="5638" width="2.7109375" style="14" bestFit="1" customWidth="1"/>
    <col min="5639" max="5639" width="2" style="14" bestFit="1" customWidth="1"/>
    <col min="5640" max="5643" width="9.140625" style="14"/>
    <col min="5644" max="5644" width="5.7109375" style="14" customWidth="1"/>
    <col min="5645" max="5645" width="2.7109375" style="14" bestFit="1" customWidth="1"/>
    <col min="5646" max="5646" width="2.140625" style="14" bestFit="1" customWidth="1"/>
    <col min="5647" max="5650" width="9.140625" style="14"/>
    <col min="5651" max="5651" width="5.7109375" style="14" customWidth="1"/>
    <col min="5652" max="5652" width="2.7109375" style="14" bestFit="1" customWidth="1"/>
    <col min="5653" max="5653" width="3" style="14" bestFit="1" customWidth="1"/>
    <col min="5654" max="5657" width="9.140625" style="14"/>
    <col min="5658" max="5658" width="5.7109375" style="14" customWidth="1"/>
    <col min="5659" max="5659" width="2.7109375" style="14" bestFit="1" customWidth="1"/>
    <col min="5660" max="5660" width="3.42578125" style="14" customWidth="1"/>
    <col min="5661" max="5664" width="9.140625" style="14"/>
    <col min="5665" max="5665" width="5.7109375" style="14" customWidth="1"/>
    <col min="5666" max="5666" width="2.7109375" style="14" bestFit="1" customWidth="1"/>
    <col min="5667" max="5667" width="3" style="14" bestFit="1" customWidth="1"/>
    <col min="5668" max="5671" width="9.140625" style="14"/>
    <col min="5672" max="5672" width="5.7109375" style="14" customWidth="1"/>
    <col min="5673" max="5673" width="2.7109375" style="14" bestFit="1" customWidth="1"/>
    <col min="5674" max="5675" width="9.140625" style="14"/>
    <col min="5676" max="5676" width="68.42578125" style="14" customWidth="1"/>
    <col min="5677" max="5682" width="9.140625" style="14"/>
    <col min="5683" max="5683" width="18.5703125" style="14" customWidth="1"/>
    <col min="5684" max="5879" width="9.140625" style="14"/>
    <col min="5880" max="5880" width="2.7109375" style="14" bestFit="1" customWidth="1"/>
    <col min="5881" max="5881" width="2" style="14" bestFit="1" customWidth="1"/>
    <col min="5882" max="5885" width="9.140625" style="14"/>
    <col min="5886" max="5886" width="5.7109375" style="14" customWidth="1"/>
    <col min="5887" max="5887" width="2.7109375" style="14" bestFit="1" customWidth="1"/>
    <col min="5888" max="5888" width="2" style="14" bestFit="1" customWidth="1"/>
    <col min="5889" max="5892" width="9.140625" style="14"/>
    <col min="5893" max="5893" width="5.7109375" style="14" customWidth="1"/>
    <col min="5894" max="5894" width="2.7109375" style="14" bestFit="1" customWidth="1"/>
    <col min="5895" max="5895" width="2" style="14" bestFit="1" customWidth="1"/>
    <col min="5896" max="5899" width="9.140625" style="14"/>
    <col min="5900" max="5900" width="5.7109375" style="14" customWidth="1"/>
    <col min="5901" max="5901" width="2.7109375" style="14" bestFit="1" customWidth="1"/>
    <col min="5902" max="5902" width="2.140625" style="14" bestFit="1" customWidth="1"/>
    <col min="5903" max="5906" width="9.140625" style="14"/>
    <col min="5907" max="5907" width="5.7109375" style="14" customWidth="1"/>
    <col min="5908" max="5908" width="2.7109375" style="14" bestFit="1" customWidth="1"/>
    <col min="5909" max="5909" width="3" style="14" bestFit="1" customWidth="1"/>
    <col min="5910" max="5913" width="9.140625" style="14"/>
    <col min="5914" max="5914" width="5.7109375" style="14" customWidth="1"/>
    <col min="5915" max="5915" width="2.7109375" style="14" bestFit="1" customWidth="1"/>
    <col min="5916" max="5916" width="3.42578125" style="14" customWidth="1"/>
    <col min="5917" max="5920" width="9.140625" style="14"/>
    <col min="5921" max="5921" width="5.7109375" style="14" customWidth="1"/>
    <col min="5922" max="5922" width="2.7109375" style="14" bestFit="1" customWidth="1"/>
    <col min="5923" max="5923" width="3" style="14" bestFit="1" customWidth="1"/>
    <col min="5924" max="5927" width="9.140625" style="14"/>
    <col min="5928" max="5928" width="5.7109375" style="14" customWidth="1"/>
    <col min="5929" max="5929" width="2.7109375" style="14" bestFit="1" customWidth="1"/>
    <col min="5930" max="5931" width="9.140625" style="14"/>
    <col min="5932" max="5932" width="68.42578125" style="14" customWidth="1"/>
    <col min="5933" max="5938" width="9.140625" style="14"/>
    <col min="5939" max="5939" width="18.5703125" style="14" customWidth="1"/>
    <col min="5940" max="6135" width="9.140625" style="14"/>
    <col min="6136" max="6136" width="2.7109375" style="14" bestFit="1" customWidth="1"/>
    <col min="6137" max="6137" width="2" style="14" bestFit="1" customWidth="1"/>
    <col min="6138" max="6141" width="9.140625" style="14"/>
    <col min="6142" max="6142" width="5.7109375" style="14" customWidth="1"/>
    <col min="6143" max="6143" width="2.7109375" style="14" bestFit="1" customWidth="1"/>
    <col min="6144" max="6144" width="2" style="14" bestFit="1" customWidth="1"/>
    <col min="6145" max="6148" width="9.140625" style="14"/>
    <col min="6149" max="6149" width="5.7109375" style="14" customWidth="1"/>
    <col min="6150" max="6150" width="2.7109375" style="14" bestFit="1" customWidth="1"/>
    <col min="6151" max="6151" width="2" style="14" bestFit="1" customWidth="1"/>
    <col min="6152" max="6155" width="9.140625" style="14"/>
    <col min="6156" max="6156" width="5.7109375" style="14" customWidth="1"/>
    <col min="6157" max="6157" width="2.7109375" style="14" bestFit="1" customWidth="1"/>
    <col min="6158" max="6158" width="2.140625" style="14" bestFit="1" customWidth="1"/>
    <col min="6159" max="6162" width="9.140625" style="14"/>
    <col min="6163" max="6163" width="5.7109375" style="14" customWidth="1"/>
    <col min="6164" max="6164" width="2.7109375" style="14" bestFit="1" customWidth="1"/>
    <col min="6165" max="6165" width="3" style="14" bestFit="1" customWidth="1"/>
    <col min="6166" max="6169" width="9.140625" style="14"/>
    <col min="6170" max="6170" width="5.7109375" style="14" customWidth="1"/>
    <col min="6171" max="6171" width="2.7109375" style="14" bestFit="1" customWidth="1"/>
    <col min="6172" max="6172" width="3.42578125" style="14" customWidth="1"/>
    <col min="6173" max="6176" width="9.140625" style="14"/>
    <col min="6177" max="6177" width="5.7109375" style="14" customWidth="1"/>
    <col min="6178" max="6178" width="2.7109375" style="14" bestFit="1" customWidth="1"/>
    <col min="6179" max="6179" width="3" style="14" bestFit="1" customWidth="1"/>
    <col min="6180" max="6183" width="9.140625" style="14"/>
    <col min="6184" max="6184" width="5.7109375" style="14" customWidth="1"/>
    <col min="6185" max="6185" width="2.7109375" style="14" bestFit="1" customWidth="1"/>
    <col min="6186" max="6187" width="9.140625" style="14"/>
    <col min="6188" max="6188" width="68.42578125" style="14" customWidth="1"/>
    <col min="6189" max="6194" width="9.140625" style="14"/>
    <col min="6195" max="6195" width="18.5703125" style="14" customWidth="1"/>
    <col min="6196" max="6391" width="9.140625" style="14"/>
    <col min="6392" max="6392" width="2.7109375" style="14" bestFit="1" customWidth="1"/>
    <col min="6393" max="6393" width="2" style="14" bestFit="1" customWidth="1"/>
    <col min="6394" max="6397" width="9.140625" style="14"/>
    <col min="6398" max="6398" width="5.7109375" style="14" customWidth="1"/>
    <col min="6399" max="6399" width="2.7109375" style="14" bestFit="1" customWidth="1"/>
    <col min="6400" max="6400" width="2" style="14" bestFit="1" customWidth="1"/>
    <col min="6401" max="6404" width="9.140625" style="14"/>
    <col min="6405" max="6405" width="5.7109375" style="14" customWidth="1"/>
    <col min="6406" max="6406" width="2.7109375" style="14" bestFit="1" customWidth="1"/>
    <col min="6407" max="6407" width="2" style="14" bestFit="1" customWidth="1"/>
    <col min="6408" max="6411" width="9.140625" style="14"/>
    <col min="6412" max="6412" width="5.7109375" style="14" customWidth="1"/>
    <col min="6413" max="6413" width="2.7109375" style="14" bestFit="1" customWidth="1"/>
    <col min="6414" max="6414" width="2.140625" style="14" bestFit="1" customWidth="1"/>
    <col min="6415" max="6418" width="9.140625" style="14"/>
    <col min="6419" max="6419" width="5.7109375" style="14" customWidth="1"/>
    <col min="6420" max="6420" width="2.7109375" style="14" bestFit="1" customWidth="1"/>
    <col min="6421" max="6421" width="3" style="14" bestFit="1" customWidth="1"/>
    <col min="6422" max="6425" width="9.140625" style="14"/>
    <col min="6426" max="6426" width="5.7109375" style="14" customWidth="1"/>
    <col min="6427" max="6427" width="2.7109375" style="14" bestFit="1" customWidth="1"/>
    <col min="6428" max="6428" width="3.42578125" style="14" customWidth="1"/>
    <col min="6429" max="6432" width="9.140625" style="14"/>
    <col min="6433" max="6433" width="5.7109375" style="14" customWidth="1"/>
    <col min="6434" max="6434" width="2.7109375" style="14" bestFit="1" customWidth="1"/>
    <col min="6435" max="6435" width="3" style="14" bestFit="1" customWidth="1"/>
    <col min="6436" max="6439" width="9.140625" style="14"/>
    <col min="6440" max="6440" width="5.7109375" style="14" customWidth="1"/>
    <col min="6441" max="6441" width="2.7109375" style="14" bestFit="1" customWidth="1"/>
    <col min="6442" max="6443" width="9.140625" style="14"/>
    <col min="6444" max="6444" width="68.42578125" style="14" customWidth="1"/>
    <col min="6445" max="6450" width="9.140625" style="14"/>
    <col min="6451" max="6451" width="18.5703125" style="14" customWidth="1"/>
    <col min="6452" max="6647" width="9.140625" style="14"/>
    <col min="6648" max="6648" width="2.7109375" style="14" bestFit="1" customWidth="1"/>
    <col min="6649" max="6649" width="2" style="14" bestFit="1" customWidth="1"/>
    <col min="6650" max="6653" width="9.140625" style="14"/>
    <col min="6654" max="6654" width="5.7109375" style="14" customWidth="1"/>
    <col min="6655" max="6655" width="2.7109375" style="14" bestFit="1" customWidth="1"/>
    <col min="6656" max="6656" width="2" style="14" bestFit="1" customWidth="1"/>
    <col min="6657" max="6660" width="9.140625" style="14"/>
    <col min="6661" max="6661" width="5.7109375" style="14" customWidth="1"/>
    <col min="6662" max="6662" width="2.7109375" style="14" bestFit="1" customWidth="1"/>
    <col min="6663" max="6663" width="2" style="14" bestFit="1" customWidth="1"/>
    <col min="6664" max="6667" width="9.140625" style="14"/>
    <col min="6668" max="6668" width="5.7109375" style="14" customWidth="1"/>
    <col min="6669" max="6669" width="2.7109375" style="14" bestFit="1" customWidth="1"/>
    <col min="6670" max="6670" width="2.140625" style="14" bestFit="1" customWidth="1"/>
    <col min="6671" max="6674" width="9.140625" style="14"/>
    <col min="6675" max="6675" width="5.7109375" style="14" customWidth="1"/>
    <col min="6676" max="6676" width="2.7109375" style="14" bestFit="1" customWidth="1"/>
    <col min="6677" max="6677" width="3" style="14" bestFit="1" customWidth="1"/>
    <col min="6678" max="6681" width="9.140625" style="14"/>
    <col min="6682" max="6682" width="5.7109375" style="14" customWidth="1"/>
    <col min="6683" max="6683" width="2.7109375" style="14" bestFit="1" customWidth="1"/>
    <col min="6684" max="6684" width="3.42578125" style="14" customWidth="1"/>
    <col min="6685" max="6688" width="9.140625" style="14"/>
    <col min="6689" max="6689" width="5.7109375" style="14" customWidth="1"/>
    <col min="6690" max="6690" width="2.7109375" style="14" bestFit="1" customWidth="1"/>
    <col min="6691" max="6691" width="3" style="14" bestFit="1" customWidth="1"/>
    <col min="6692" max="6695" width="9.140625" style="14"/>
    <col min="6696" max="6696" width="5.7109375" style="14" customWidth="1"/>
    <col min="6697" max="6697" width="2.7109375" style="14" bestFit="1" customWidth="1"/>
    <col min="6698" max="6699" width="9.140625" style="14"/>
    <col min="6700" max="6700" width="68.42578125" style="14" customWidth="1"/>
    <col min="6701" max="6706" width="9.140625" style="14"/>
    <col min="6707" max="6707" width="18.5703125" style="14" customWidth="1"/>
    <col min="6708" max="6903" width="9.140625" style="14"/>
    <col min="6904" max="6904" width="2.7109375" style="14" bestFit="1" customWidth="1"/>
    <col min="6905" max="6905" width="2" style="14" bestFit="1" customWidth="1"/>
    <col min="6906" max="6909" width="9.140625" style="14"/>
    <col min="6910" max="6910" width="5.7109375" style="14" customWidth="1"/>
    <col min="6911" max="6911" width="2.7109375" style="14" bestFit="1" customWidth="1"/>
    <col min="6912" max="6912" width="2" style="14" bestFit="1" customWidth="1"/>
    <col min="6913" max="6916" width="9.140625" style="14"/>
    <col min="6917" max="6917" width="5.7109375" style="14" customWidth="1"/>
    <col min="6918" max="6918" width="2.7109375" style="14" bestFit="1" customWidth="1"/>
    <col min="6919" max="6919" width="2" style="14" bestFit="1" customWidth="1"/>
    <col min="6920" max="6923" width="9.140625" style="14"/>
    <col min="6924" max="6924" width="5.7109375" style="14" customWidth="1"/>
    <col min="6925" max="6925" width="2.7109375" style="14" bestFit="1" customWidth="1"/>
    <col min="6926" max="6926" width="2.140625" style="14" bestFit="1" customWidth="1"/>
    <col min="6927" max="6930" width="9.140625" style="14"/>
    <col min="6931" max="6931" width="5.7109375" style="14" customWidth="1"/>
    <col min="6932" max="6932" width="2.7109375" style="14" bestFit="1" customWidth="1"/>
    <col min="6933" max="6933" width="3" style="14" bestFit="1" customWidth="1"/>
    <col min="6934" max="6937" width="9.140625" style="14"/>
    <col min="6938" max="6938" width="5.7109375" style="14" customWidth="1"/>
    <col min="6939" max="6939" width="2.7109375" style="14" bestFit="1" customWidth="1"/>
    <col min="6940" max="6940" width="3.42578125" style="14" customWidth="1"/>
    <col min="6941" max="6944" width="9.140625" style="14"/>
    <col min="6945" max="6945" width="5.7109375" style="14" customWidth="1"/>
    <col min="6946" max="6946" width="2.7109375" style="14" bestFit="1" customWidth="1"/>
    <col min="6947" max="6947" width="3" style="14" bestFit="1" customWidth="1"/>
    <col min="6948" max="6951" width="9.140625" style="14"/>
    <col min="6952" max="6952" width="5.7109375" style="14" customWidth="1"/>
    <col min="6953" max="6953" width="2.7109375" style="14" bestFit="1" customWidth="1"/>
    <col min="6954" max="6955" width="9.140625" style="14"/>
    <col min="6956" max="6956" width="68.42578125" style="14" customWidth="1"/>
    <col min="6957" max="6962" width="9.140625" style="14"/>
    <col min="6963" max="6963" width="18.5703125" style="14" customWidth="1"/>
    <col min="6964" max="7159" width="9.140625" style="14"/>
    <col min="7160" max="7160" width="2.7109375" style="14" bestFit="1" customWidth="1"/>
    <col min="7161" max="7161" width="2" style="14" bestFit="1" customWidth="1"/>
    <col min="7162" max="7165" width="9.140625" style="14"/>
    <col min="7166" max="7166" width="5.7109375" style="14" customWidth="1"/>
    <col min="7167" max="7167" width="2.7109375" style="14" bestFit="1" customWidth="1"/>
    <col min="7168" max="7168" width="2" style="14" bestFit="1" customWidth="1"/>
    <col min="7169" max="7172" width="9.140625" style="14"/>
    <col min="7173" max="7173" width="5.7109375" style="14" customWidth="1"/>
    <col min="7174" max="7174" width="2.7109375" style="14" bestFit="1" customWidth="1"/>
    <col min="7175" max="7175" width="2" style="14" bestFit="1" customWidth="1"/>
    <col min="7176" max="7179" width="9.140625" style="14"/>
    <col min="7180" max="7180" width="5.7109375" style="14" customWidth="1"/>
    <col min="7181" max="7181" width="2.7109375" style="14" bestFit="1" customWidth="1"/>
    <col min="7182" max="7182" width="2.140625" style="14" bestFit="1" customWidth="1"/>
    <col min="7183" max="7186" width="9.140625" style="14"/>
    <col min="7187" max="7187" width="5.7109375" style="14" customWidth="1"/>
    <col min="7188" max="7188" width="2.7109375" style="14" bestFit="1" customWidth="1"/>
    <col min="7189" max="7189" width="3" style="14" bestFit="1" customWidth="1"/>
    <col min="7190" max="7193" width="9.140625" style="14"/>
    <col min="7194" max="7194" width="5.7109375" style="14" customWidth="1"/>
    <col min="7195" max="7195" width="2.7109375" style="14" bestFit="1" customWidth="1"/>
    <col min="7196" max="7196" width="3.42578125" style="14" customWidth="1"/>
    <col min="7197" max="7200" width="9.140625" style="14"/>
    <col min="7201" max="7201" width="5.7109375" style="14" customWidth="1"/>
    <col min="7202" max="7202" width="2.7109375" style="14" bestFit="1" customWidth="1"/>
    <col min="7203" max="7203" width="3" style="14" bestFit="1" customWidth="1"/>
    <col min="7204" max="7207" width="9.140625" style="14"/>
    <col min="7208" max="7208" width="5.7109375" style="14" customWidth="1"/>
    <col min="7209" max="7209" width="2.7109375" style="14" bestFit="1" customWidth="1"/>
    <col min="7210" max="7211" width="9.140625" style="14"/>
    <col min="7212" max="7212" width="68.42578125" style="14" customWidth="1"/>
    <col min="7213" max="7218" width="9.140625" style="14"/>
    <col min="7219" max="7219" width="18.5703125" style="14" customWidth="1"/>
    <col min="7220" max="7415" width="9.140625" style="14"/>
    <col min="7416" max="7416" width="2.7109375" style="14" bestFit="1" customWidth="1"/>
    <col min="7417" max="7417" width="2" style="14" bestFit="1" customWidth="1"/>
    <col min="7418" max="7421" width="9.140625" style="14"/>
    <col min="7422" max="7422" width="5.7109375" style="14" customWidth="1"/>
    <col min="7423" max="7423" width="2.7109375" style="14" bestFit="1" customWidth="1"/>
    <col min="7424" max="7424" width="2" style="14" bestFit="1" customWidth="1"/>
    <col min="7425" max="7428" width="9.140625" style="14"/>
    <col min="7429" max="7429" width="5.7109375" style="14" customWidth="1"/>
    <col min="7430" max="7430" width="2.7109375" style="14" bestFit="1" customWidth="1"/>
    <col min="7431" max="7431" width="2" style="14" bestFit="1" customWidth="1"/>
    <col min="7432" max="7435" width="9.140625" style="14"/>
    <col min="7436" max="7436" width="5.7109375" style="14" customWidth="1"/>
    <col min="7437" max="7437" width="2.7109375" style="14" bestFit="1" customWidth="1"/>
    <col min="7438" max="7438" width="2.140625" style="14" bestFit="1" customWidth="1"/>
    <col min="7439" max="7442" width="9.140625" style="14"/>
    <col min="7443" max="7443" width="5.7109375" style="14" customWidth="1"/>
    <col min="7444" max="7444" width="2.7109375" style="14" bestFit="1" customWidth="1"/>
    <col min="7445" max="7445" width="3" style="14" bestFit="1" customWidth="1"/>
    <col min="7446" max="7449" width="9.140625" style="14"/>
    <col min="7450" max="7450" width="5.7109375" style="14" customWidth="1"/>
    <col min="7451" max="7451" width="2.7109375" style="14" bestFit="1" customWidth="1"/>
    <col min="7452" max="7452" width="3.42578125" style="14" customWidth="1"/>
    <col min="7453" max="7456" width="9.140625" style="14"/>
    <col min="7457" max="7457" width="5.7109375" style="14" customWidth="1"/>
    <col min="7458" max="7458" width="2.7109375" style="14" bestFit="1" customWidth="1"/>
    <col min="7459" max="7459" width="3" style="14" bestFit="1" customWidth="1"/>
    <col min="7460" max="7463" width="9.140625" style="14"/>
    <col min="7464" max="7464" width="5.7109375" style="14" customWidth="1"/>
    <col min="7465" max="7465" width="2.7109375" style="14" bestFit="1" customWidth="1"/>
    <col min="7466" max="7467" width="9.140625" style="14"/>
    <col min="7468" max="7468" width="68.42578125" style="14" customWidth="1"/>
    <col min="7469" max="7474" width="9.140625" style="14"/>
    <col min="7475" max="7475" width="18.5703125" style="14" customWidth="1"/>
    <col min="7476" max="7671" width="9.140625" style="14"/>
    <col min="7672" max="7672" width="2.7109375" style="14" bestFit="1" customWidth="1"/>
    <col min="7673" max="7673" width="2" style="14" bestFit="1" customWidth="1"/>
    <col min="7674" max="7677" width="9.140625" style="14"/>
    <col min="7678" max="7678" width="5.7109375" style="14" customWidth="1"/>
    <col min="7679" max="7679" width="2.7109375" style="14" bestFit="1" customWidth="1"/>
    <col min="7680" max="7680" width="2" style="14" bestFit="1" customWidth="1"/>
    <col min="7681" max="7684" width="9.140625" style="14"/>
    <col min="7685" max="7685" width="5.7109375" style="14" customWidth="1"/>
    <col min="7686" max="7686" width="2.7109375" style="14" bestFit="1" customWidth="1"/>
    <col min="7687" max="7687" width="2" style="14" bestFit="1" customWidth="1"/>
    <col min="7688" max="7691" width="9.140625" style="14"/>
    <col min="7692" max="7692" width="5.7109375" style="14" customWidth="1"/>
    <col min="7693" max="7693" width="2.7109375" style="14" bestFit="1" customWidth="1"/>
    <col min="7694" max="7694" width="2.140625" style="14" bestFit="1" customWidth="1"/>
    <col min="7695" max="7698" width="9.140625" style="14"/>
    <col min="7699" max="7699" width="5.7109375" style="14" customWidth="1"/>
    <col min="7700" max="7700" width="2.7109375" style="14" bestFit="1" customWidth="1"/>
    <col min="7701" max="7701" width="3" style="14" bestFit="1" customWidth="1"/>
    <col min="7702" max="7705" width="9.140625" style="14"/>
    <col min="7706" max="7706" width="5.7109375" style="14" customWidth="1"/>
    <col min="7707" max="7707" width="2.7109375" style="14" bestFit="1" customWidth="1"/>
    <col min="7708" max="7708" width="3.42578125" style="14" customWidth="1"/>
    <col min="7709" max="7712" width="9.140625" style="14"/>
    <col min="7713" max="7713" width="5.7109375" style="14" customWidth="1"/>
    <col min="7714" max="7714" width="2.7109375" style="14" bestFit="1" customWidth="1"/>
    <col min="7715" max="7715" width="3" style="14" bestFit="1" customWidth="1"/>
    <col min="7716" max="7719" width="9.140625" style="14"/>
    <col min="7720" max="7720" width="5.7109375" style="14" customWidth="1"/>
    <col min="7721" max="7721" width="2.7109375" style="14" bestFit="1" customWidth="1"/>
    <col min="7722" max="7723" width="9.140625" style="14"/>
    <col min="7724" max="7724" width="68.42578125" style="14" customWidth="1"/>
    <col min="7725" max="7730" width="9.140625" style="14"/>
    <col min="7731" max="7731" width="18.5703125" style="14" customWidth="1"/>
    <col min="7732" max="7927" width="9.140625" style="14"/>
    <col min="7928" max="7928" width="2.7109375" style="14" bestFit="1" customWidth="1"/>
    <col min="7929" max="7929" width="2" style="14" bestFit="1" customWidth="1"/>
    <col min="7930" max="7933" width="9.140625" style="14"/>
    <col min="7934" max="7934" width="5.7109375" style="14" customWidth="1"/>
    <col min="7935" max="7935" width="2.7109375" style="14" bestFit="1" customWidth="1"/>
    <col min="7936" max="7936" width="2" style="14" bestFit="1" customWidth="1"/>
    <col min="7937" max="7940" width="9.140625" style="14"/>
    <col min="7941" max="7941" width="5.7109375" style="14" customWidth="1"/>
    <col min="7942" max="7942" width="2.7109375" style="14" bestFit="1" customWidth="1"/>
    <col min="7943" max="7943" width="2" style="14" bestFit="1" customWidth="1"/>
    <col min="7944" max="7947" width="9.140625" style="14"/>
    <col min="7948" max="7948" width="5.7109375" style="14" customWidth="1"/>
    <col min="7949" max="7949" width="2.7109375" style="14" bestFit="1" customWidth="1"/>
    <col min="7950" max="7950" width="2.140625" style="14" bestFit="1" customWidth="1"/>
    <col min="7951" max="7954" width="9.140625" style="14"/>
    <col min="7955" max="7955" width="5.7109375" style="14" customWidth="1"/>
    <col min="7956" max="7956" width="2.7109375" style="14" bestFit="1" customWidth="1"/>
    <col min="7957" max="7957" width="3" style="14" bestFit="1" customWidth="1"/>
    <col min="7958" max="7961" width="9.140625" style="14"/>
    <col min="7962" max="7962" width="5.7109375" style="14" customWidth="1"/>
    <col min="7963" max="7963" width="2.7109375" style="14" bestFit="1" customWidth="1"/>
    <col min="7964" max="7964" width="3.42578125" style="14" customWidth="1"/>
    <col min="7965" max="7968" width="9.140625" style="14"/>
    <col min="7969" max="7969" width="5.7109375" style="14" customWidth="1"/>
    <col min="7970" max="7970" width="2.7109375" style="14" bestFit="1" customWidth="1"/>
    <col min="7971" max="7971" width="3" style="14" bestFit="1" customWidth="1"/>
    <col min="7972" max="7975" width="9.140625" style="14"/>
    <col min="7976" max="7976" width="5.7109375" style="14" customWidth="1"/>
    <col min="7977" max="7977" width="2.7109375" style="14" bestFit="1" customWidth="1"/>
    <col min="7978" max="7979" width="9.140625" style="14"/>
    <col min="7980" max="7980" width="68.42578125" style="14" customWidth="1"/>
    <col min="7981" max="7986" width="9.140625" style="14"/>
    <col min="7987" max="7987" width="18.5703125" style="14" customWidth="1"/>
    <col min="7988" max="8183" width="9.140625" style="14"/>
    <col min="8184" max="8184" width="2.7109375" style="14" bestFit="1" customWidth="1"/>
    <col min="8185" max="8185" width="2" style="14" bestFit="1" customWidth="1"/>
    <col min="8186" max="8189" width="9.140625" style="14"/>
    <col min="8190" max="8190" width="5.7109375" style="14" customWidth="1"/>
    <col min="8191" max="8191" width="2.7109375" style="14" bestFit="1" customWidth="1"/>
    <col min="8192" max="8192" width="2" style="14" bestFit="1" customWidth="1"/>
    <col min="8193" max="8196" width="9.140625" style="14"/>
    <col min="8197" max="8197" width="5.7109375" style="14" customWidth="1"/>
    <col min="8198" max="8198" width="2.7109375" style="14" bestFit="1" customWidth="1"/>
    <col min="8199" max="8199" width="2" style="14" bestFit="1" customWidth="1"/>
    <col min="8200" max="8203" width="9.140625" style="14"/>
    <col min="8204" max="8204" width="5.7109375" style="14" customWidth="1"/>
    <col min="8205" max="8205" width="2.7109375" style="14" bestFit="1" customWidth="1"/>
    <col min="8206" max="8206" width="2.140625" style="14" bestFit="1" customWidth="1"/>
    <col min="8207" max="8210" width="9.140625" style="14"/>
    <col min="8211" max="8211" width="5.7109375" style="14" customWidth="1"/>
    <col min="8212" max="8212" width="2.7109375" style="14" bestFit="1" customWidth="1"/>
    <col min="8213" max="8213" width="3" style="14" bestFit="1" customWidth="1"/>
    <col min="8214" max="8217" width="9.140625" style="14"/>
    <col min="8218" max="8218" width="5.7109375" style="14" customWidth="1"/>
    <col min="8219" max="8219" width="2.7109375" style="14" bestFit="1" customWidth="1"/>
    <col min="8220" max="8220" width="3.42578125" style="14" customWidth="1"/>
    <col min="8221" max="8224" width="9.140625" style="14"/>
    <col min="8225" max="8225" width="5.7109375" style="14" customWidth="1"/>
    <col min="8226" max="8226" width="2.7109375" style="14" bestFit="1" customWidth="1"/>
    <col min="8227" max="8227" width="3" style="14" bestFit="1" customWidth="1"/>
    <col min="8228" max="8231" width="9.140625" style="14"/>
    <col min="8232" max="8232" width="5.7109375" style="14" customWidth="1"/>
    <col min="8233" max="8233" width="2.7109375" style="14" bestFit="1" customWidth="1"/>
    <col min="8234" max="8235" width="9.140625" style="14"/>
    <col min="8236" max="8236" width="68.42578125" style="14" customWidth="1"/>
    <col min="8237" max="8242" width="9.140625" style="14"/>
    <col min="8243" max="8243" width="18.5703125" style="14" customWidth="1"/>
    <col min="8244" max="8439" width="9.140625" style="14"/>
    <col min="8440" max="8440" width="2.7109375" style="14" bestFit="1" customWidth="1"/>
    <col min="8441" max="8441" width="2" style="14" bestFit="1" customWidth="1"/>
    <col min="8442" max="8445" width="9.140625" style="14"/>
    <col min="8446" max="8446" width="5.7109375" style="14" customWidth="1"/>
    <col min="8447" max="8447" width="2.7109375" style="14" bestFit="1" customWidth="1"/>
    <col min="8448" max="8448" width="2" style="14" bestFit="1" customWidth="1"/>
    <col min="8449" max="8452" width="9.140625" style="14"/>
    <col min="8453" max="8453" width="5.7109375" style="14" customWidth="1"/>
    <col min="8454" max="8454" width="2.7109375" style="14" bestFit="1" customWidth="1"/>
    <col min="8455" max="8455" width="2" style="14" bestFit="1" customWidth="1"/>
    <col min="8456" max="8459" width="9.140625" style="14"/>
    <col min="8460" max="8460" width="5.7109375" style="14" customWidth="1"/>
    <col min="8461" max="8461" width="2.7109375" style="14" bestFit="1" customWidth="1"/>
    <col min="8462" max="8462" width="2.140625" style="14" bestFit="1" customWidth="1"/>
    <col min="8463" max="8466" width="9.140625" style="14"/>
    <col min="8467" max="8467" width="5.7109375" style="14" customWidth="1"/>
    <col min="8468" max="8468" width="2.7109375" style="14" bestFit="1" customWidth="1"/>
    <col min="8469" max="8469" width="3" style="14" bestFit="1" customWidth="1"/>
    <col min="8470" max="8473" width="9.140625" style="14"/>
    <col min="8474" max="8474" width="5.7109375" style="14" customWidth="1"/>
    <col min="8475" max="8475" width="2.7109375" style="14" bestFit="1" customWidth="1"/>
    <col min="8476" max="8476" width="3.42578125" style="14" customWidth="1"/>
    <col min="8477" max="8480" width="9.140625" style="14"/>
    <col min="8481" max="8481" width="5.7109375" style="14" customWidth="1"/>
    <col min="8482" max="8482" width="2.7109375" style="14" bestFit="1" customWidth="1"/>
    <col min="8483" max="8483" width="3" style="14" bestFit="1" customWidth="1"/>
    <col min="8484" max="8487" width="9.140625" style="14"/>
    <col min="8488" max="8488" width="5.7109375" style="14" customWidth="1"/>
    <col min="8489" max="8489" width="2.7109375" style="14" bestFit="1" customWidth="1"/>
    <col min="8490" max="8491" width="9.140625" style="14"/>
    <col min="8492" max="8492" width="68.42578125" style="14" customWidth="1"/>
    <col min="8493" max="8498" width="9.140625" style="14"/>
    <col min="8499" max="8499" width="18.5703125" style="14" customWidth="1"/>
    <col min="8500" max="8695" width="9.140625" style="14"/>
    <col min="8696" max="8696" width="2.7109375" style="14" bestFit="1" customWidth="1"/>
    <col min="8697" max="8697" width="2" style="14" bestFit="1" customWidth="1"/>
    <col min="8698" max="8701" width="9.140625" style="14"/>
    <col min="8702" max="8702" width="5.7109375" style="14" customWidth="1"/>
    <col min="8703" max="8703" width="2.7109375" style="14" bestFit="1" customWidth="1"/>
    <col min="8704" max="8704" width="2" style="14" bestFit="1" customWidth="1"/>
    <col min="8705" max="8708" width="9.140625" style="14"/>
    <col min="8709" max="8709" width="5.7109375" style="14" customWidth="1"/>
    <col min="8710" max="8710" width="2.7109375" style="14" bestFit="1" customWidth="1"/>
    <col min="8711" max="8711" width="2" style="14" bestFit="1" customWidth="1"/>
    <col min="8712" max="8715" width="9.140625" style="14"/>
    <col min="8716" max="8716" width="5.7109375" style="14" customWidth="1"/>
    <col min="8717" max="8717" width="2.7109375" style="14" bestFit="1" customWidth="1"/>
    <col min="8718" max="8718" width="2.140625" style="14" bestFit="1" customWidth="1"/>
    <col min="8719" max="8722" width="9.140625" style="14"/>
    <col min="8723" max="8723" width="5.7109375" style="14" customWidth="1"/>
    <col min="8724" max="8724" width="2.7109375" style="14" bestFit="1" customWidth="1"/>
    <col min="8725" max="8725" width="3" style="14" bestFit="1" customWidth="1"/>
    <col min="8726" max="8729" width="9.140625" style="14"/>
    <col min="8730" max="8730" width="5.7109375" style="14" customWidth="1"/>
    <col min="8731" max="8731" width="2.7109375" style="14" bestFit="1" customWidth="1"/>
    <col min="8732" max="8732" width="3.42578125" style="14" customWidth="1"/>
    <col min="8733" max="8736" width="9.140625" style="14"/>
    <col min="8737" max="8737" width="5.7109375" style="14" customWidth="1"/>
    <col min="8738" max="8738" width="2.7109375" style="14" bestFit="1" customWidth="1"/>
    <col min="8739" max="8739" width="3" style="14" bestFit="1" customWidth="1"/>
    <col min="8740" max="8743" width="9.140625" style="14"/>
    <col min="8744" max="8744" width="5.7109375" style="14" customWidth="1"/>
    <col min="8745" max="8745" width="2.7109375" style="14" bestFit="1" customWidth="1"/>
    <col min="8746" max="8747" width="9.140625" style="14"/>
    <col min="8748" max="8748" width="68.42578125" style="14" customWidth="1"/>
    <col min="8749" max="8754" width="9.140625" style="14"/>
    <col min="8755" max="8755" width="18.5703125" style="14" customWidth="1"/>
    <col min="8756" max="8951" width="9.140625" style="14"/>
    <col min="8952" max="8952" width="2.7109375" style="14" bestFit="1" customWidth="1"/>
    <col min="8953" max="8953" width="2" style="14" bestFit="1" customWidth="1"/>
    <col min="8954" max="8957" width="9.140625" style="14"/>
    <col min="8958" max="8958" width="5.7109375" style="14" customWidth="1"/>
    <col min="8959" max="8959" width="2.7109375" style="14" bestFit="1" customWidth="1"/>
    <col min="8960" max="8960" width="2" style="14" bestFit="1" customWidth="1"/>
    <col min="8961" max="8964" width="9.140625" style="14"/>
    <col min="8965" max="8965" width="5.7109375" style="14" customWidth="1"/>
    <col min="8966" max="8966" width="2.7109375" style="14" bestFit="1" customWidth="1"/>
    <col min="8967" max="8967" width="2" style="14" bestFit="1" customWidth="1"/>
    <col min="8968" max="8971" width="9.140625" style="14"/>
    <col min="8972" max="8972" width="5.7109375" style="14" customWidth="1"/>
    <col min="8973" max="8973" width="2.7109375" style="14" bestFit="1" customWidth="1"/>
    <col min="8974" max="8974" width="2.140625" style="14" bestFit="1" customWidth="1"/>
    <col min="8975" max="8978" width="9.140625" style="14"/>
    <col min="8979" max="8979" width="5.7109375" style="14" customWidth="1"/>
    <col min="8980" max="8980" width="2.7109375" style="14" bestFit="1" customWidth="1"/>
    <col min="8981" max="8981" width="3" style="14" bestFit="1" customWidth="1"/>
    <col min="8982" max="8985" width="9.140625" style="14"/>
    <col min="8986" max="8986" width="5.7109375" style="14" customWidth="1"/>
    <col min="8987" max="8987" width="2.7109375" style="14" bestFit="1" customWidth="1"/>
    <col min="8988" max="8988" width="3.42578125" style="14" customWidth="1"/>
    <col min="8989" max="8992" width="9.140625" style="14"/>
    <col min="8993" max="8993" width="5.7109375" style="14" customWidth="1"/>
    <col min="8994" max="8994" width="2.7109375" style="14" bestFit="1" customWidth="1"/>
    <col min="8995" max="8995" width="3" style="14" bestFit="1" customWidth="1"/>
    <col min="8996" max="8999" width="9.140625" style="14"/>
    <col min="9000" max="9000" width="5.7109375" style="14" customWidth="1"/>
    <col min="9001" max="9001" width="2.7109375" style="14" bestFit="1" customWidth="1"/>
    <col min="9002" max="9003" width="9.140625" style="14"/>
    <col min="9004" max="9004" width="68.42578125" style="14" customWidth="1"/>
    <col min="9005" max="9010" width="9.140625" style="14"/>
    <col min="9011" max="9011" width="18.5703125" style="14" customWidth="1"/>
    <col min="9012" max="9207" width="9.140625" style="14"/>
    <col min="9208" max="9208" width="2.7109375" style="14" bestFit="1" customWidth="1"/>
    <col min="9209" max="9209" width="2" style="14" bestFit="1" customWidth="1"/>
    <col min="9210" max="9213" width="9.140625" style="14"/>
    <col min="9214" max="9214" width="5.7109375" style="14" customWidth="1"/>
    <col min="9215" max="9215" width="2.7109375" style="14" bestFit="1" customWidth="1"/>
    <col min="9216" max="9216" width="2" style="14" bestFit="1" customWidth="1"/>
    <col min="9217" max="9220" width="9.140625" style="14"/>
    <col min="9221" max="9221" width="5.7109375" style="14" customWidth="1"/>
    <col min="9222" max="9222" width="2.7109375" style="14" bestFit="1" customWidth="1"/>
    <col min="9223" max="9223" width="2" style="14" bestFit="1" customWidth="1"/>
    <col min="9224" max="9227" width="9.140625" style="14"/>
    <col min="9228" max="9228" width="5.7109375" style="14" customWidth="1"/>
    <col min="9229" max="9229" width="2.7109375" style="14" bestFit="1" customWidth="1"/>
    <col min="9230" max="9230" width="2.140625" style="14" bestFit="1" customWidth="1"/>
    <col min="9231" max="9234" width="9.140625" style="14"/>
    <col min="9235" max="9235" width="5.7109375" style="14" customWidth="1"/>
    <col min="9236" max="9236" width="2.7109375" style="14" bestFit="1" customWidth="1"/>
    <col min="9237" max="9237" width="3" style="14" bestFit="1" customWidth="1"/>
    <col min="9238" max="9241" width="9.140625" style="14"/>
    <col min="9242" max="9242" width="5.7109375" style="14" customWidth="1"/>
    <col min="9243" max="9243" width="2.7109375" style="14" bestFit="1" customWidth="1"/>
    <col min="9244" max="9244" width="3.42578125" style="14" customWidth="1"/>
    <col min="9245" max="9248" width="9.140625" style="14"/>
    <col min="9249" max="9249" width="5.7109375" style="14" customWidth="1"/>
    <col min="9250" max="9250" width="2.7109375" style="14" bestFit="1" customWidth="1"/>
    <col min="9251" max="9251" width="3" style="14" bestFit="1" customWidth="1"/>
    <col min="9252" max="9255" width="9.140625" style="14"/>
    <col min="9256" max="9256" width="5.7109375" style="14" customWidth="1"/>
    <col min="9257" max="9257" width="2.7109375" style="14" bestFit="1" customWidth="1"/>
    <col min="9258" max="9259" width="9.140625" style="14"/>
    <col min="9260" max="9260" width="68.42578125" style="14" customWidth="1"/>
    <col min="9261" max="9266" width="9.140625" style="14"/>
    <col min="9267" max="9267" width="18.5703125" style="14" customWidth="1"/>
    <col min="9268" max="9463" width="9.140625" style="14"/>
    <col min="9464" max="9464" width="2.7109375" style="14" bestFit="1" customWidth="1"/>
    <col min="9465" max="9465" width="2" style="14" bestFit="1" customWidth="1"/>
    <col min="9466" max="9469" width="9.140625" style="14"/>
    <col min="9470" max="9470" width="5.7109375" style="14" customWidth="1"/>
    <col min="9471" max="9471" width="2.7109375" style="14" bestFit="1" customWidth="1"/>
    <col min="9472" max="9472" width="2" style="14" bestFit="1" customWidth="1"/>
    <col min="9473" max="9476" width="9.140625" style="14"/>
    <col min="9477" max="9477" width="5.7109375" style="14" customWidth="1"/>
    <col min="9478" max="9478" width="2.7109375" style="14" bestFit="1" customWidth="1"/>
    <col min="9479" max="9479" width="2" style="14" bestFit="1" customWidth="1"/>
    <col min="9480" max="9483" width="9.140625" style="14"/>
    <col min="9484" max="9484" width="5.7109375" style="14" customWidth="1"/>
    <col min="9485" max="9485" width="2.7109375" style="14" bestFit="1" customWidth="1"/>
    <col min="9486" max="9486" width="2.140625" style="14" bestFit="1" customWidth="1"/>
    <col min="9487" max="9490" width="9.140625" style="14"/>
    <col min="9491" max="9491" width="5.7109375" style="14" customWidth="1"/>
    <col min="9492" max="9492" width="2.7109375" style="14" bestFit="1" customWidth="1"/>
    <col min="9493" max="9493" width="3" style="14" bestFit="1" customWidth="1"/>
    <col min="9494" max="9497" width="9.140625" style="14"/>
    <col min="9498" max="9498" width="5.7109375" style="14" customWidth="1"/>
    <col min="9499" max="9499" width="2.7109375" style="14" bestFit="1" customWidth="1"/>
    <col min="9500" max="9500" width="3.42578125" style="14" customWidth="1"/>
    <col min="9501" max="9504" width="9.140625" style="14"/>
    <col min="9505" max="9505" width="5.7109375" style="14" customWidth="1"/>
    <col min="9506" max="9506" width="2.7109375" style="14" bestFit="1" customWidth="1"/>
    <col min="9507" max="9507" width="3" style="14" bestFit="1" customWidth="1"/>
    <col min="9508" max="9511" width="9.140625" style="14"/>
    <col min="9512" max="9512" width="5.7109375" style="14" customWidth="1"/>
    <col min="9513" max="9513" width="2.7109375" style="14" bestFit="1" customWidth="1"/>
    <col min="9514" max="9515" width="9.140625" style="14"/>
    <col min="9516" max="9516" width="68.42578125" style="14" customWidth="1"/>
    <col min="9517" max="9522" width="9.140625" style="14"/>
    <col min="9523" max="9523" width="18.5703125" style="14" customWidth="1"/>
    <col min="9524" max="9719" width="9.140625" style="14"/>
    <col min="9720" max="9720" width="2.7109375" style="14" bestFit="1" customWidth="1"/>
    <col min="9721" max="9721" width="2" style="14" bestFit="1" customWidth="1"/>
    <col min="9722" max="9725" width="9.140625" style="14"/>
    <col min="9726" max="9726" width="5.7109375" style="14" customWidth="1"/>
    <col min="9727" max="9727" width="2.7109375" style="14" bestFit="1" customWidth="1"/>
    <col min="9728" max="9728" width="2" style="14" bestFit="1" customWidth="1"/>
    <col min="9729" max="9732" width="9.140625" style="14"/>
    <col min="9733" max="9733" width="5.7109375" style="14" customWidth="1"/>
    <col min="9734" max="9734" width="2.7109375" style="14" bestFit="1" customWidth="1"/>
    <col min="9735" max="9735" width="2" style="14" bestFit="1" customWidth="1"/>
    <col min="9736" max="9739" width="9.140625" style="14"/>
    <col min="9740" max="9740" width="5.7109375" style="14" customWidth="1"/>
    <col min="9741" max="9741" width="2.7109375" style="14" bestFit="1" customWidth="1"/>
    <col min="9742" max="9742" width="2.140625" style="14" bestFit="1" customWidth="1"/>
    <col min="9743" max="9746" width="9.140625" style="14"/>
    <col min="9747" max="9747" width="5.7109375" style="14" customWidth="1"/>
    <col min="9748" max="9748" width="2.7109375" style="14" bestFit="1" customWidth="1"/>
    <col min="9749" max="9749" width="3" style="14" bestFit="1" customWidth="1"/>
    <col min="9750" max="9753" width="9.140625" style="14"/>
    <col min="9754" max="9754" width="5.7109375" style="14" customWidth="1"/>
    <col min="9755" max="9755" width="2.7109375" style="14" bestFit="1" customWidth="1"/>
    <col min="9756" max="9756" width="3.42578125" style="14" customWidth="1"/>
    <col min="9757" max="9760" width="9.140625" style="14"/>
    <col min="9761" max="9761" width="5.7109375" style="14" customWidth="1"/>
    <col min="9762" max="9762" width="2.7109375" style="14" bestFit="1" customWidth="1"/>
    <col min="9763" max="9763" width="3" style="14" bestFit="1" customWidth="1"/>
    <col min="9764" max="9767" width="9.140625" style="14"/>
    <col min="9768" max="9768" width="5.7109375" style="14" customWidth="1"/>
    <col min="9769" max="9769" width="2.7109375" style="14" bestFit="1" customWidth="1"/>
    <col min="9770" max="9771" width="9.140625" style="14"/>
    <col min="9772" max="9772" width="68.42578125" style="14" customWidth="1"/>
    <col min="9773" max="9778" width="9.140625" style="14"/>
    <col min="9779" max="9779" width="18.5703125" style="14" customWidth="1"/>
    <col min="9780" max="9975" width="9.140625" style="14"/>
    <col min="9976" max="9976" width="2.7109375" style="14" bestFit="1" customWidth="1"/>
    <col min="9977" max="9977" width="2" style="14" bestFit="1" customWidth="1"/>
    <col min="9978" max="9981" width="9.140625" style="14"/>
    <col min="9982" max="9982" width="5.7109375" style="14" customWidth="1"/>
    <col min="9983" max="9983" width="2.7109375" style="14" bestFit="1" customWidth="1"/>
    <col min="9984" max="9984" width="2" style="14" bestFit="1" customWidth="1"/>
    <col min="9985" max="9988" width="9.140625" style="14"/>
    <col min="9989" max="9989" width="5.7109375" style="14" customWidth="1"/>
    <col min="9990" max="9990" width="2.7109375" style="14" bestFit="1" customWidth="1"/>
    <col min="9991" max="9991" width="2" style="14" bestFit="1" customWidth="1"/>
    <col min="9992" max="9995" width="9.140625" style="14"/>
    <col min="9996" max="9996" width="5.7109375" style="14" customWidth="1"/>
    <col min="9997" max="9997" width="2.7109375" style="14" bestFit="1" customWidth="1"/>
    <col min="9998" max="9998" width="2.140625" style="14" bestFit="1" customWidth="1"/>
    <col min="9999" max="10002" width="9.140625" style="14"/>
    <col min="10003" max="10003" width="5.7109375" style="14" customWidth="1"/>
    <col min="10004" max="10004" width="2.7109375" style="14" bestFit="1" customWidth="1"/>
    <col min="10005" max="10005" width="3" style="14" bestFit="1" customWidth="1"/>
    <col min="10006" max="10009" width="9.140625" style="14"/>
    <col min="10010" max="10010" width="5.7109375" style="14" customWidth="1"/>
    <col min="10011" max="10011" width="2.7109375" style="14" bestFit="1" customWidth="1"/>
    <col min="10012" max="10012" width="3.42578125" style="14" customWidth="1"/>
    <col min="10013" max="10016" width="9.140625" style="14"/>
    <col min="10017" max="10017" width="5.7109375" style="14" customWidth="1"/>
    <col min="10018" max="10018" width="2.7109375" style="14" bestFit="1" customWidth="1"/>
    <col min="10019" max="10019" width="3" style="14" bestFit="1" customWidth="1"/>
    <col min="10020" max="10023" width="9.140625" style="14"/>
    <col min="10024" max="10024" width="5.7109375" style="14" customWidth="1"/>
    <col min="10025" max="10025" width="2.7109375" style="14" bestFit="1" customWidth="1"/>
    <col min="10026" max="10027" width="9.140625" style="14"/>
    <col min="10028" max="10028" width="68.42578125" style="14" customWidth="1"/>
    <col min="10029" max="10034" width="9.140625" style="14"/>
    <col min="10035" max="10035" width="18.5703125" style="14" customWidth="1"/>
    <col min="10036" max="10231" width="9.140625" style="14"/>
    <col min="10232" max="10232" width="2.7109375" style="14" bestFit="1" customWidth="1"/>
    <col min="10233" max="10233" width="2" style="14" bestFit="1" customWidth="1"/>
    <col min="10234" max="10237" width="9.140625" style="14"/>
    <col min="10238" max="10238" width="5.7109375" style="14" customWidth="1"/>
    <col min="10239" max="10239" width="2.7109375" style="14" bestFit="1" customWidth="1"/>
    <col min="10240" max="10240" width="2" style="14" bestFit="1" customWidth="1"/>
    <col min="10241" max="10244" width="9.140625" style="14"/>
    <col min="10245" max="10245" width="5.7109375" style="14" customWidth="1"/>
    <col min="10246" max="10246" width="2.7109375" style="14" bestFit="1" customWidth="1"/>
    <col min="10247" max="10247" width="2" style="14" bestFit="1" customWidth="1"/>
    <col min="10248" max="10251" width="9.140625" style="14"/>
    <col min="10252" max="10252" width="5.7109375" style="14" customWidth="1"/>
    <col min="10253" max="10253" width="2.7109375" style="14" bestFit="1" customWidth="1"/>
    <col min="10254" max="10254" width="2.140625" style="14" bestFit="1" customWidth="1"/>
    <col min="10255" max="10258" width="9.140625" style="14"/>
    <col min="10259" max="10259" width="5.7109375" style="14" customWidth="1"/>
    <col min="10260" max="10260" width="2.7109375" style="14" bestFit="1" customWidth="1"/>
    <col min="10261" max="10261" width="3" style="14" bestFit="1" customWidth="1"/>
    <col min="10262" max="10265" width="9.140625" style="14"/>
    <col min="10266" max="10266" width="5.7109375" style="14" customWidth="1"/>
    <col min="10267" max="10267" width="2.7109375" style="14" bestFit="1" customWidth="1"/>
    <col min="10268" max="10268" width="3.42578125" style="14" customWidth="1"/>
    <col min="10269" max="10272" width="9.140625" style="14"/>
    <col min="10273" max="10273" width="5.7109375" style="14" customWidth="1"/>
    <col min="10274" max="10274" width="2.7109375" style="14" bestFit="1" customWidth="1"/>
    <col min="10275" max="10275" width="3" style="14" bestFit="1" customWidth="1"/>
    <col min="10276" max="10279" width="9.140625" style="14"/>
    <col min="10280" max="10280" width="5.7109375" style="14" customWidth="1"/>
    <col min="10281" max="10281" width="2.7109375" style="14" bestFit="1" customWidth="1"/>
    <col min="10282" max="10283" width="9.140625" style="14"/>
    <col min="10284" max="10284" width="68.42578125" style="14" customWidth="1"/>
    <col min="10285" max="10290" width="9.140625" style="14"/>
    <col min="10291" max="10291" width="18.5703125" style="14" customWidth="1"/>
    <col min="10292" max="10487" width="9.140625" style="14"/>
    <col min="10488" max="10488" width="2.7109375" style="14" bestFit="1" customWidth="1"/>
    <col min="10489" max="10489" width="2" style="14" bestFit="1" customWidth="1"/>
    <col min="10490" max="10493" width="9.140625" style="14"/>
    <col min="10494" max="10494" width="5.7109375" style="14" customWidth="1"/>
    <col min="10495" max="10495" width="2.7109375" style="14" bestFit="1" customWidth="1"/>
    <col min="10496" max="10496" width="2" style="14" bestFit="1" customWidth="1"/>
    <col min="10497" max="10500" width="9.140625" style="14"/>
    <col min="10501" max="10501" width="5.7109375" style="14" customWidth="1"/>
    <col min="10502" max="10502" width="2.7109375" style="14" bestFit="1" customWidth="1"/>
    <col min="10503" max="10503" width="2" style="14" bestFit="1" customWidth="1"/>
    <col min="10504" max="10507" width="9.140625" style="14"/>
    <col min="10508" max="10508" width="5.7109375" style="14" customWidth="1"/>
    <col min="10509" max="10509" width="2.7109375" style="14" bestFit="1" customWidth="1"/>
    <col min="10510" max="10510" width="2.140625" style="14" bestFit="1" customWidth="1"/>
    <col min="10511" max="10514" width="9.140625" style="14"/>
    <col min="10515" max="10515" width="5.7109375" style="14" customWidth="1"/>
    <col min="10516" max="10516" width="2.7109375" style="14" bestFit="1" customWidth="1"/>
    <col min="10517" max="10517" width="3" style="14" bestFit="1" customWidth="1"/>
    <col min="10518" max="10521" width="9.140625" style="14"/>
    <col min="10522" max="10522" width="5.7109375" style="14" customWidth="1"/>
    <col min="10523" max="10523" width="2.7109375" style="14" bestFit="1" customWidth="1"/>
    <col min="10524" max="10524" width="3.42578125" style="14" customWidth="1"/>
    <col min="10525" max="10528" width="9.140625" style="14"/>
    <col min="10529" max="10529" width="5.7109375" style="14" customWidth="1"/>
    <col min="10530" max="10530" width="2.7109375" style="14" bestFit="1" customWidth="1"/>
    <col min="10531" max="10531" width="3" style="14" bestFit="1" customWidth="1"/>
    <col min="10532" max="10535" width="9.140625" style="14"/>
    <col min="10536" max="10536" width="5.7109375" style="14" customWidth="1"/>
    <col min="10537" max="10537" width="2.7109375" style="14" bestFit="1" customWidth="1"/>
    <col min="10538" max="10539" width="9.140625" style="14"/>
    <col min="10540" max="10540" width="68.42578125" style="14" customWidth="1"/>
    <col min="10541" max="10546" width="9.140625" style="14"/>
    <col min="10547" max="10547" width="18.5703125" style="14" customWidth="1"/>
    <col min="10548" max="10743" width="9.140625" style="14"/>
    <col min="10744" max="10744" width="2.7109375" style="14" bestFit="1" customWidth="1"/>
    <col min="10745" max="10745" width="2" style="14" bestFit="1" customWidth="1"/>
    <col min="10746" max="10749" width="9.140625" style="14"/>
    <col min="10750" max="10750" width="5.7109375" style="14" customWidth="1"/>
    <col min="10751" max="10751" width="2.7109375" style="14" bestFit="1" customWidth="1"/>
    <col min="10752" max="10752" width="2" style="14" bestFit="1" customWidth="1"/>
    <col min="10753" max="10756" width="9.140625" style="14"/>
    <col min="10757" max="10757" width="5.7109375" style="14" customWidth="1"/>
    <col min="10758" max="10758" width="2.7109375" style="14" bestFit="1" customWidth="1"/>
    <col min="10759" max="10759" width="2" style="14" bestFit="1" customWidth="1"/>
    <col min="10760" max="10763" width="9.140625" style="14"/>
    <col min="10764" max="10764" width="5.7109375" style="14" customWidth="1"/>
    <col min="10765" max="10765" width="2.7109375" style="14" bestFit="1" customWidth="1"/>
    <col min="10766" max="10766" width="2.140625" style="14" bestFit="1" customWidth="1"/>
    <col min="10767" max="10770" width="9.140625" style="14"/>
    <col min="10771" max="10771" width="5.7109375" style="14" customWidth="1"/>
    <col min="10772" max="10772" width="2.7109375" style="14" bestFit="1" customWidth="1"/>
    <col min="10773" max="10773" width="3" style="14" bestFit="1" customWidth="1"/>
    <col min="10774" max="10777" width="9.140625" style="14"/>
    <col min="10778" max="10778" width="5.7109375" style="14" customWidth="1"/>
    <col min="10779" max="10779" width="2.7109375" style="14" bestFit="1" customWidth="1"/>
    <col min="10780" max="10780" width="3.42578125" style="14" customWidth="1"/>
    <col min="10781" max="10784" width="9.140625" style="14"/>
    <col min="10785" max="10785" width="5.7109375" style="14" customWidth="1"/>
    <col min="10786" max="10786" width="2.7109375" style="14" bestFit="1" customWidth="1"/>
    <col min="10787" max="10787" width="3" style="14" bestFit="1" customWidth="1"/>
    <col min="10788" max="10791" width="9.140625" style="14"/>
    <col min="10792" max="10792" width="5.7109375" style="14" customWidth="1"/>
    <col min="10793" max="10793" width="2.7109375" style="14" bestFit="1" customWidth="1"/>
    <col min="10794" max="10795" width="9.140625" style="14"/>
    <col min="10796" max="10796" width="68.42578125" style="14" customWidth="1"/>
    <col min="10797" max="10802" width="9.140625" style="14"/>
    <col min="10803" max="10803" width="18.5703125" style="14" customWidth="1"/>
    <col min="10804" max="10999" width="9.140625" style="14"/>
    <col min="11000" max="11000" width="2.7109375" style="14" bestFit="1" customWidth="1"/>
    <col min="11001" max="11001" width="2" style="14" bestFit="1" customWidth="1"/>
    <col min="11002" max="11005" width="9.140625" style="14"/>
    <col min="11006" max="11006" width="5.7109375" style="14" customWidth="1"/>
    <col min="11007" max="11007" width="2.7109375" style="14" bestFit="1" customWidth="1"/>
    <col min="11008" max="11008" width="2" style="14" bestFit="1" customWidth="1"/>
    <col min="11009" max="11012" width="9.140625" style="14"/>
    <col min="11013" max="11013" width="5.7109375" style="14" customWidth="1"/>
    <col min="11014" max="11014" width="2.7109375" style="14" bestFit="1" customWidth="1"/>
    <col min="11015" max="11015" width="2" style="14" bestFit="1" customWidth="1"/>
    <col min="11016" max="11019" width="9.140625" style="14"/>
    <col min="11020" max="11020" width="5.7109375" style="14" customWidth="1"/>
    <col min="11021" max="11021" width="2.7109375" style="14" bestFit="1" customWidth="1"/>
    <col min="11022" max="11022" width="2.140625" style="14" bestFit="1" customWidth="1"/>
    <col min="11023" max="11026" width="9.140625" style="14"/>
    <col min="11027" max="11027" width="5.7109375" style="14" customWidth="1"/>
    <col min="11028" max="11028" width="2.7109375" style="14" bestFit="1" customWidth="1"/>
    <col min="11029" max="11029" width="3" style="14" bestFit="1" customWidth="1"/>
    <col min="11030" max="11033" width="9.140625" style="14"/>
    <col min="11034" max="11034" width="5.7109375" style="14" customWidth="1"/>
    <col min="11035" max="11035" width="2.7109375" style="14" bestFit="1" customWidth="1"/>
    <col min="11036" max="11036" width="3.42578125" style="14" customWidth="1"/>
    <col min="11037" max="11040" width="9.140625" style="14"/>
    <col min="11041" max="11041" width="5.7109375" style="14" customWidth="1"/>
    <col min="11042" max="11042" width="2.7109375" style="14" bestFit="1" customWidth="1"/>
    <col min="11043" max="11043" width="3" style="14" bestFit="1" customWidth="1"/>
    <col min="11044" max="11047" width="9.140625" style="14"/>
    <col min="11048" max="11048" width="5.7109375" style="14" customWidth="1"/>
    <col min="11049" max="11049" width="2.7109375" style="14" bestFit="1" customWidth="1"/>
    <col min="11050" max="11051" width="9.140625" style="14"/>
    <col min="11052" max="11052" width="68.42578125" style="14" customWidth="1"/>
    <col min="11053" max="11058" width="9.140625" style="14"/>
    <col min="11059" max="11059" width="18.5703125" style="14" customWidth="1"/>
    <col min="11060" max="11255" width="9.140625" style="14"/>
    <col min="11256" max="11256" width="2.7109375" style="14" bestFit="1" customWidth="1"/>
    <col min="11257" max="11257" width="2" style="14" bestFit="1" customWidth="1"/>
    <col min="11258" max="11261" width="9.140625" style="14"/>
    <col min="11262" max="11262" width="5.7109375" style="14" customWidth="1"/>
    <col min="11263" max="11263" width="2.7109375" style="14" bestFit="1" customWidth="1"/>
    <col min="11264" max="11264" width="2" style="14" bestFit="1" customWidth="1"/>
    <col min="11265" max="11268" width="9.140625" style="14"/>
    <col min="11269" max="11269" width="5.7109375" style="14" customWidth="1"/>
    <col min="11270" max="11270" width="2.7109375" style="14" bestFit="1" customWidth="1"/>
    <col min="11271" max="11271" width="2" style="14" bestFit="1" customWidth="1"/>
    <col min="11272" max="11275" width="9.140625" style="14"/>
    <col min="11276" max="11276" width="5.7109375" style="14" customWidth="1"/>
    <col min="11277" max="11277" width="2.7109375" style="14" bestFit="1" customWidth="1"/>
    <col min="11278" max="11278" width="2.140625" style="14" bestFit="1" customWidth="1"/>
    <col min="11279" max="11282" width="9.140625" style="14"/>
    <col min="11283" max="11283" width="5.7109375" style="14" customWidth="1"/>
    <col min="11284" max="11284" width="2.7109375" style="14" bestFit="1" customWidth="1"/>
    <col min="11285" max="11285" width="3" style="14" bestFit="1" customWidth="1"/>
    <col min="11286" max="11289" width="9.140625" style="14"/>
    <col min="11290" max="11290" width="5.7109375" style="14" customWidth="1"/>
    <col min="11291" max="11291" width="2.7109375" style="14" bestFit="1" customWidth="1"/>
    <col min="11292" max="11292" width="3.42578125" style="14" customWidth="1"/>
    <col min="11293" max="11296" width="9.140625" style="14"/>
    <col min="11297" max="11297" width="5.7109375" style="14" customWidth="1"/>
    <col min="11298" max="11298" width="2.7109375" style="14" bestFit="1" customWidth="1"/>
    <col min="11299" max="11299" width="3" style="14" bestFit="1" customWidth="1"/>
    <col min="11300" max="11303" width="9.140625" style="14"/>
    <col min="11304" max="11304" width="5.7109375" style="14" customWidth="1"/>
    <col min="11305" max="11305" width="2.7109375" style="14" bestFit="1" customWidth="1"/>
    <col min="11306" max="11307" width="9.140625" style="14"/>
    <col min="11308" max="11308" width="68.42578125" style="14" customWidth="1"/>
    <col min="11309" max="11314" width="9.140625" style="14"/>
    <col min="11315" max="11315" width="18.5703125" style="14" customWidth="1"/>
    <col min="11316" max="11511" width="9.140625" style="14"/>
    <col min="11512" max="11512" width="2.7109375" style="14" bestFit="1" customWidth="1"/>
    <col min="11513" max="11513" width="2" style="14" bestFit="1" customWidth="1"/>
    <col min="11514" max="11517" width="9.140625" style="14"/>
    <col min="11518" max="11518" width="5.7109375" style="14" customWidth="1"/>
    <col min="11519" max="11519" width="2.7109375" style="14" bestFit="1" customWidth="1"/>
    <col min="11520" max="11520" width="2" style="14" bestFit="1" customWidth="1"/>
    <col min="11521" max="11524" width="9.140625" style="14"/>
    <col min="11525" max="11525" width="5.7109375" style="14" customWidth="1"/>
    <col min="11526" max="11526" width="2.7109375" style="14" bestFit="1" customWidth="1"/>
    <col min="11527" max="11527" width="2" style="14" bestFit="1" customWidth="1"/>
    <col min="11528" max="11531" width="9.140625" style="14"/>
    <col min="11532" max="11532" width="5.7109375" style="14" customWidth="1"/>
    <col min="11533" max="11533" width="2.7109375" style="14" bestFit="1" customWidth="1"/>
    <col min="11534" max="11534" width="2.140625" style="14" bestFit="1" customWidth="1"/>
    <col min="11535" max="11538" width="9.140625" style="14"/>
    <col min="11539" max="11539" width="5.7109375" style="14" customWidth="1"/>
    <col min="11540" max="11540" width="2.7109375" style="14" bestFit="1" customWidth="1"/>
    <col min="11541" max="11541" width="3" style="14" bestFit="1" customWidth="1"/>
    <col min="11542" max="11545" width="9.140625" style="14"/>
    <col min="11546" max="11546" width="5.7109375" style="14" customWidth="1"/>
    <col min="11547" max="11547" width="2.7109375" style="14" bestFit="1" customWidth="1"/>
    <col min="11548" max="11548" width="3.42578125" style="14" customWidth="1"/>
    <col min="11549" max="11552" width="9.140625" style="14"/>
    <col min="11553" max="11553" width="5.7109375" style="14" customWidth="1"/>
    <col min="11554" max="11554" width="2.7109375" style="14" bestFit="1" customWidth="1"/>
    <col min="11555" max="11555" width="3" style="14" bestFit="1" customWidth="1"/>
    <col min="11556" max="11559" width="9.140625" style="14"/>
    <col min="11560" max="11560" width="5.7109375" style="14" customWidth="1"/>
    <col min="11561" max="11561" width="2.7109375" style="14" bestFit="1" customWidth="1"/>
    <col min="11562" max="11563" width="9.140625" style="14"/>
    <col min="11564" max="11564" width="68.42578125" style="14" customWidth="1"/>
    <col min="11565" max="11570" width="9.140625" style="14"/>
    <col min="11571" max="11571" width="18.5703125" style="14" customWidth="1"/>
    <col min="11572" max="11767" width="9.140625" style="14"/>
    <col min="11768" max="11768" width="2.7109375" style="14" bestFit="1" customWidth="1"/>
    <col min="11769" max="11769" width="2" style="14" bestFit="1" customWidth="1"/>
    <col min="11770" max="11773" width="9.140625" style="14"/>
    <col min="11774" max="11774" width="5.7109375" style="14" customWidth="1"/>
    <col min="11775" max="11775" width="2.7109375" style="14" bestFit="1" customWidth="1"/>
    <col min="11776" max="11776" width="2" style="14" bestFit="1" customWidth="1"/>
    <col min="11777" max="11780" width="9.140625" style="14"/>
    <col min="11781" max="11781" width="5.7109375" style="14" customWidth="1"/>
    <col min="11782" max="11782" width="2.7109375" style="14" bestFit="1" customWidth="1"/>
    <col min="11783" max="11783" width="2" style="14" bestFit="1" customWidth="1"/>
    <col min="11784" max="11787" width="9.140625" style="14"/>
    <col min="11788" max="11788" width="5.7109375" style="14" customWidth="1"/>
    <col min="11789" max="11789" width="2.7109375" style="14" bestFit="1" customWidth="1"/>
    <col min="11790" max="11790" width="2.140625" style="14" bestFit="1" customWidth="1"/>
    <col min="11791" max="11794" width="9.140625" style="14"/>
    <col min="11795" max="11795" width="5.7109375" style="14" customWidth="1"/>
    <col min="11796" max="11796" width="2.7109375" style="14" bestFit="1" customWidth="1"/>
    <col min="11797" max="11797" width="3" style="14" bestFit="1" customWidth="1"/>
    <col min="11798" max="11801" width="9.140625" style="14"/>
    <col min="11802" max="11802" width="5.7109375" style="14" customWidth="1"/>
    <col min="11803" max="11803" width="2.7109375" style="14" bestFit="1" customWidth="1"/>
    <col min="11804" max="11804" width="3.42578125" style="14" customWidth="1"/>
    <col min="11805" max="11808" width="9.140625" style="14"/>
    <col min="11809" max="11809" width="5.7109375" style="14" customWidth="1"/>
    <col min="11810" max="11810" width="2.7109375" style="14" bestFit="1" customWidth="1"/>
    <col min="11811" max="11811" width="3" style="14" bestFit="1" customWidth="1"/>
    <col min="11812" max="11815" width="9.140625" style="14"/>
    <col min="11816" max="11816" width="5.7109375" style="14" customWidth="1"/>
    <col min="11817" max="11817" width="2.7109375" style="14" bestFit="1" customWidth="1"/>
    <col min="11818" max="11819" width="9.140625" style="14"/>
    <col min="11820" max="11820" width="68.42578125" style="14" customWidth="1"/>
    <col min="11821" max="11826" width="9.140625" style="14"/>
    <col min="11827" max="11827" width="18.5703125" style="14" customWidth="1"/>
    <col min="11828" max="12023" width="9.140625" style="14"/>
    <col min="12024" max="12024" width="2.7109375" style="14" bestFit="1" customWidth="1"/>
    <col min="12025" max="12025" width="2" style="14" bestFit="1" customWidth="1"/>
    <col min="12026" max="12029" width="9.140625" style="14"/>
    <col min="12030" max="12030" width="5.7109375" style="14" customWidth="1"/>
    <col min="12031" max="12031" width="2.7109375" style="14" bestFit="1" customWidth="1"/>
    <col min="12032" max="12032" width="2" style="14" bestFit="1" customWidth="1"/>
    <col min="12033" max="12036" width="9.140625" style="14"/>
    <col min="12037" max="12037" width="5.7109375" style="14" customWidth="1"/>
    <col min="12038" max="12038" width="2.7109375" style="14" bestFit="1" customWidth="1"/>
    <col min="12039" max="12039" width="2" style="14" bestFit="1" customWidth="1"/>
    <col min="12040" max="12043" width="9.140625" style="14"/>
    <col min="12044" max="12044" width="5.7109375" style="14" customWidth="1"/>
    <col min="12045" max="12045" width="2.7109375" style="14" bestFit="1" customWidth="1"/>
    <col min="12046" max="12046" width="2.140625" style="14" bestFit="1" customWidth="1"/>
    <col min="12047" max="12050" width="9.140625" style="14"/>
    <col min="12051" max="12051" width="5.7109375" style="14" customWidth="1"/>
    <col min="12052" max="12052" width="2.7109375" style="14" bestFit="1" customWidth="1"/>
    <col min="12053" max="12053" width="3" style="14" bestFit="1" customWidth="1"/>
    <col min="12054" max="12057" width="9.140625" style="14"/>
    <col min="12058" max="12058" width="5.7109375" style="14" customWidth="1"/>
    <col min="12059" max="12059" width="2.7109375" style="14" bestFit="1" customWidth="1"/>
    <col min="12060" max="12060" width="3.42578125" style="14" customWidth="1"/>
    <col min="12061" max="12064" width="9.140625" style="14"/>
    <col min="12065" max="12065" width="5.7109375" style="14" customWidth="1"/>
    <col min="12066" max="12066" width="2.7109375" style="14" bestFit="1" customWidth="1"/>
    <col min="12067" max="12067" width="3" style="14" bestFit="1" customWidth="1"/>
    <col min="12068" max="12071" width="9.140625" style="14"/>
    <col min="12072" max="12072" width="5.7109375" style="14" customWidth="1"/>
    <col min="12073" max="12073" width="2.7109375" style="14" bestFit="1" customWidth="1"/>
    <col min="12074" max="12075" width="9.140625" style="14"/>
    <col min="12076" max="12076" width="68.42578125" style="14" customWidth="1"/>
    <col min="12077" max="12082" width="9.140625" style="14"/>
    <col min="12083" max="12083" width="18.5703125" style="14" customWidth="1"/>
    <col min="12084" max="12279" width="9.140625" style="14"/>
    <col min="12280" max="12280" width="2.7109375" style="14" bestFit="1" customWidth="1"/>
    <col min="12281" max="12281" width="2" style="14" bestFit="1" customWidth="1"/>
    <col min="12282" max="12285" width="9.140625" style="14"/>
    <col min="12286" max="12286" width="5.7109375" style="14" customWidth="1"/>
    <col min="12287" max="12287" width="2.7109375" style="14" bestFit="1" customWidth="1"/>
    <col min="12288" max="12288" width="2" style="14" bestFit="1" customWidth="1"/>
    <col min="12289" max="12292" width="9.140625" style="14"/>
    <col min="12293" max="12293" width="5.7109375" style="14" customWidth="1"/>
    <col min="12294" max="12294" width="2.7109375" style="14" bestFit="1" customWidth="1"/>
    <col min="12295" max="12295" width="2" style="14" bestFit="1" customWidth="1"/>
    <col min="12296" max="12299" width="9.140625" style="14"/>
    <col min="12300" max="12300" width="5.7109375" style="14" customWidth="1"/>
    <col min="12301" max="12301" width="2.7109375" style="14" bestFit="1" customWidth="1"/>
    <col min="12302" max="12302" width="2.140625" style="14" bestFit="1" customWidth="1"/>
    <col min="12303" max="12306" width="9.140625" style="14"/>
    <col min="12307" max="12307" width="5.7109375" style="14" customWidth="1"/>
    <col min="12308" max="12308" width="2.7109375" style="14" bestFit="1" customWidth="1"/>
    <col min="12309" max="12309" width="3" style="14" bestFit="1" customWidth="1"/>
    <col min="12310" max="12313" width="9.140625" style="14"/>
    <col min="12314" max="12314" width="5.7109375" style="14" customWidth="1"/>
    <col min="12315" max="12315" width="2.7109375" style="14" bestFit="1" customWidth="1"/>
    <col min="12316" max="12316" width="3.42578125" style="14" customWidth="1"/>
    <col min="12317" max="12320" width="9.140625" style="14"/>
    <col min="12321" max="12321" width="5.7109375" style="14" customWidth="1"/>
    <col min="12322" max="12322" width="2.7109375" style="14" bestFit="1" customWidth="1"/>
    <col min="12323" max="12323" width="3" style="14" bestFit="1" customWidth="1"/>
    <col min="12324" max="12327" width="9.140625" style="14"/>
    <col min="12328" max="12328" width="5.7109375" style="14" customWidth="1"/>
    <col min="12329" max="12329" width="2.7109375" style="14" bestFit="1" customWidth="1"/>
    <col min="12330" max="12331" width="9.140625" style="14"/>
    <col min="12332" max="12332" width="68.42578125" style="14" customWidth="1"/>
    <col min="12333" max="12338" width="9.140625" style="14"/>
    <col min="12339" max="12339" width="18.5703125" style="14" customWidth="1"/>
    <col min="12340" max="12535" width="9.140625" style="14"/>
    <col min="12536" max="12536" width="2.7109375" style="14" bestFit="1" customWidth="1"/>
    <col min="12537" max="12537" width="2" style="14" bestFit="1" customWidth="1"/>
    <col min="12538" max="12541" width="9.140625" style="14"/>
    <col min="12542" max="12542" width="5.7109375" style="14" customWidth="1"/>
    <col min="12543" max="12543" width="2.7109375" style="14" bestFit="1" customWidth="1"/>
    <col min="12544" max="12544" width="2" style="14" bestFit="1" customWidth="1"/>
    <col min="12545" max="12548" width="9.140625" style="14"/>
    <col min="12549" max="12549" width="5.7109375" style="14" customWidth="1"/>
    <col min="12550" max="12550" width="2.7109375" style="14" bestFit="1" customWidth="1"/>
    <col min="12551" max="12551" width="2" style="14" bestFit="1" customWidth="1"/>
    <col min="12552" max="12555" width="9.140625" style="14"/>
    <col min="12556" max="12556" width="5.7109375" style="14" customWidth="1"/>
    <col min="12557" max="12557" width="2.7109375" style="14" bestFit="1" customWidth="1"/>
    <col min="12558" max="12558" width="2.140625" style="14" bestFit="1" customWidth="1"/>
    <col min="12559" max="12562" width="9.140625" style="14"/>
    <col min="12563" max="12563" width="5.7109375" style="14" customWidth="1"/>
    <col min="12564" max="12564" width="2.7109375" style="14" bestFit="1" customWidth="1"/>
    <col min="12565" max="12565" width="3" style="14" bestFit="1" customWidth="1"/>
    <col min="12566" max="12569" width="9.140625" style="14"/>
    <col min="12570" max="12570" width="5.7109375" style="14" customWidth="1"/>
    <col min="12571" max="12571" width="2.7109375" style="14" bestFit="1" customWidth="1"/>
    <col min="12572" max="12572" width="3.42578125" style="14" customWidth="1"/>
    <col min="12573" max="12576" width="9.140625" style="14"/>
    <col min="12577" max="12577" width="5.7109375" style="14" customWidth="1"/>
    <col min="12578" max="12578" width="2.7109375" style="14" bestFit="1" customWidth="1"/>
    <col min="12579" max="12579" width="3" style="14" bestFit="1" customWidth="1"/>
    <col min="12580" max="12583" width="9.140625" style="14"/>
    <col min="12584" max="12584" width="5.7109375" style="14" customWidth="1"/>
    <col min="12585" max="12585" width="2.7109375" style="14" bestFit="1" customWidth="1"/>
    <col min="12586" max="12587" width="9.140625" style="14"/>
    <col min="12588" max="12588" width="68.42578125" style="14" customWidth="1"/>
    <col min="12589" max="12594" width="9.140625" style="14"/>
    <col min="12595" max="12595" width="18.5703125" style="14" customWidth="1"/>
    <col min="12596" max="12791" width="9.140625" style="14"/>
    <col min="12792" max="12792" width="2.7109375" style="14" bestFit="1" customWidth="1"/>
    <col min="12793" max="12793" width="2" style="14" bestFit="1" customWidth="1"/>
    <col min="12794" max="12797" width="9.140625" style="14"/>
    <col min="12798" max="12798" width="5.7109375" style="14" customWidth="1"/>
    <col min="12799" max="12799" width="2.7109375" style="14" bestFit="1" customWidth="1"/>
    <col min="12800" max="12800" width="2" style="14" bestFit="1" customWidth="1"/>
    <col min="12801" max="12804" width="9.140625" style="14"/>
    <col min="12805" max="12805" width="5.7109375" style="14" customWidth="1"/>
    <col min="12806" max="12806" width="2.7109375" style="14" bestFit="1" customWidth="1"/>
    <col min="12807" max="12807" width="2" style="14" bestFit="1" customWidth="1"/>
    <col min="12808" max="12811" width="9.140625" style="14"/>
    <col min="12812" max="12812" width="5.7109375" style="14" customWidth="1"/>
    <col min="12813" max="12813" width="2.7109375" style="14" bestFit="1" customWidth="1"/>
    <col min="12814" max="12814" width="2.140625" style="14" bestFit="1" customWidth="1"/>
    <col min="12815" max="12818" width="9.140625" style="14"/>
    <col min="12819" max="12819" width="5.7109375" style="14" customWidth="1"/>
    <col min="12820" max="12820" width="2.7109375" style="14" bestFit="1" customWidth="1"/>
    <col min="12821" max="12821" width="3" style="14" bestFit="1" customWidth="1"/>
    <col min="12822" max="12825" width="9.140625" style="14"/>
    <col min="12826" max="12826" width="5.7109375" style="14" customWidth="1"/>
    <col min="12827" max="12827" width="2.7109375" style="14" bestFit="1" customWidth="1"/>
    <col min="12828" max="12828" width="3.42578125" style="14" customWidth="1"/>
    <col min="12829" max="12832" width="9.140625" style="14"/>
    <col min="12833" max="12833" width="5.7109375" style="14" customWidth="1"/>
    <col min="12834" max="12834" width="2.7109375" style="14" bestFit="1" customWidth="1"/>
    <col min="12835" max="12835" width="3" style="14" bestFit="1" customWidth="1"/>
    <col min="12836" max="12839" width="9.140625" style="14"/>
    <col min="12840" max="12840" width="5.7109375" style="14" customWidth="1"/>
    <col min="12841" max="12841" width="2.7109375" style="14" bestFit="1" customWidth="1"/>
    <col min="12842" max="12843" width="9.140625" style="14"/>
    <col min="12844" max="12844" width="68.42578125" style="14" customWidth="1"/>
    <col min="12845" max="12850" width="9.140625" style="14"/>
    <col min="12851" max="12851" width="18.5703125" style="14" customWidth="1"/>
    <col min="12852" max="13047" width="9.140625" style="14"/>
    <col min="13048" max="13048" width="2.7109375" style="14" bestFit="1" customWidth="1"/>
    <col min="13049" max="13049" width="2" style="14" bestFit="1" customWidth="1"/>
    <col min="13050" max="13053" width="9.140625" style="14"/>
    <col min="13054" max="13054" width="5.7109375" style="14" customWidth="1"/>
    <col min="13055" max="13055" width="2.7109375" style="14" bestFit="1" customWidth="1"/>
    <col min="13056" max="13056" width="2" style="14" bestFit="1" customWidth="1"/>
    <col min="13057" max="13060" width="9.140625" style="14"/>
    <col min="13061" max="13061" width="5.7109375" style="14" customWidth="1"/>
    <col min="13062" max="13062" width="2.7109375" style="14" bestFit="1" customWidth="1"/>
    <col min="13063" max="13063" width="2" style="14" bestFit="1" customWidth="1"/>
    <col min="13064" max="13067" width="9.140625" style="14"/>
    <col min="13068" max="13068" width="5.7109375" style="14" customWidth="1"/>
    <col min="13069" max="13069" width="2.7109375" style="14" bestFit="1" customWidth="1"/>
    <col min="13070" max="13070" width="2.140625" style="14" bestFit="1" customWidth="1"/>
    <col min="13071" max="13074" width="9.140625" style="14"/>
    <col min="13075" max="13075" width="5.7109375" style="14" customWidth="1"/>
    <col min="13076" max="13076" width="2.7109375" style="14" bestFit="1" customWidth="1"/>
    <col min="13077" max="13077" width="3" style="14" bestFit="1" customWidth="1"/>
    <col min="13078" max="13081" width="9.140625" style="14"/>
    <col min="13082" max="13082" width="5.7109375" style="14" customWidth="1"/>
    <col min="13083" max="13083" width="2.7109375" style="14" bestFit="1" customWidth="1"/>
    <col min="13084" max="13084" width="3.42578125" style="14" customWidth="1"/>
    <col min="13085" max="13088" width="9.140625" style="14"/>
    <col min="13089" max="13089" width="5.7109375" style="14" customWidth="1"/>
    <col min="13090" max="13090" width="2.7109375" style="14" bestFit="1" customWidth="1"/>
    <col min="13091" max="13091" width="3" style="14" bestFit="1" customWidth="1"/>
    <col min="13092" max="13095" width="9.140625" style="14"/>
    <col min="13096" max="13096" width="5.7109375" style="14" customWidth="1"/>
    <col min="13097" max="13097" width="2.7109375" style="14" bestFit="1" customWidth="1"/>
    <col min="13098" max="13099" width="9.140625" style="14"/>
    <col min="13100" max="13100" width="68.42578125" style="14" customWidth="1"/>
    <col min="13101" max="13106" width="9.140625" style="14"/>
    <col min="13107" max="13107" width="18.5703125" style="14" customWidth="1"/>
    <col min="13108" max="13303" width="9.140625" style="14"/>
    <col min="13304" max="13304" width="2.7109375" style="14" bestFit="1" customWidth="1"/>
    <col min="13305" max="13305" width="2" style="14" bestFit="1" customWidth="1"/>
    <col min="13306" max="13309" width="9.140625" style="14"/>
    <col min="13310" max="13310" width="5.7109375" style="14" customWidth="1"/>
    <col min="13311" max="13311" width="2.7109375" style="14" bestFit="1" customWidth="1"/>
    <col min="13312" max="13312" width="2" style="14" bestFit="1" customWidth="1"/>
    <col min="13313" max="13316" width="9.140625" style="14"/>
    <col min="13317" max="13317" width="5.7109375" style="14" customWidth="1"/>
    <col min="13318" max="13318" width="2.7109375" style="14" bestFit="1" customWidth="1"/>
    <col min="13319" max="13319" width="2" style="14" bestFit="1" customWidth="1"/>
    <col min="13320" max="13323" width="9.140625" style="14"/>
    <col min="13324" max="13324" width="5.7109375" style="14" customWidth="1"/>
    <col min="13325" max="13325" width="2.7109375" style="14" bestFit="1" customWidth="1"/>
    <col min="13326" max="13326" width="2.140625" style="14" bestFit="1" customWidth="1"/>
    <col min="13327" max="13330" width="9.140625" style="14"/>
    <col min="13331" max="13331" width="5.7109375" style="14" customWidth="1"/>
    <col min="13332" max="13332" width="2.7109375" style="14" bestFit="1" customWidth="1"/>
    <col min="13333" max="13333" width="3" style="14" bestFit="1" customWidth="1"/>
    <col min="13334" max="13337" width="9.140625" style="14"/>
    <col min="13338" max="13338" width="5.7109375" style="14" customWidth="1"/>
    <col min="13339" max="13339" width="2.7109375" style="14" bestFit="1" customWidth="1"/>
    <col min="13340" max="13340" width="3.42578125" style="14" customWidth="1"/>
    <col min="13341" max="13344" width="9.140625" style="14"/>
    <col min="13345" max="13345" width="5.7109375" style="14" customWidth="1"/>
    <col min="13346" max="13346" width="2.7109375" style="14" bestFit="1" customWidth="1"/>
    <col min="13347" max="13347" width="3" style="14" bestFit="1" customWidth="1"/>
    <col min="13348" max="13351" width="9.140625" style="14"/>
    <col min="13352" max="13352" width="5.7109375" style="14" customWidth="1"/>
    <col min="13353" max="13353" width="2.7109375" style="14" bestFit="1" customWidth="1"/>
    <col min="13354" max="13355" width="9.140625" style="14"/>
    <col min="13356" max="13356" width="68.42578125" style="14" customWidth="1"/>
    <col min="13357" max="13362" width="9.140625" style="14"/>
    <col min="13363" max="13363" width="18.5703125" style="14" customWidth="1"/>
    <col min="13364" max="13559" width="9.140625" style="14"/>
    <col min="13560" max="13560" width="2.7109375" style="14" bestFit="1" customWidth="1"/>
    <col min="13561" max="13561" width="2" style="14" bestFit="1" customWidth="1"/>
    <col min="13562" max="13565" width="9.140625" style="14"/>
    <col min="13566" max="13566" width="5.7109375" style="14" customWidth="1"/>
    <col min="13567" max="13567" width="2.7109375" style="14" bestFit="1" customWidth="1"/>
    <col min="13568" max="13568" width="2" style="14" bestFit="1" customWidth="1"/>
    <col min="13569" max="13572" width="9.140625" style="14"/>
    <col min="13573" max="13573" width="5.7109375" style="14" customWidth="1"/>
    <col min="13574" max="13574" width="2.7109375" style="14" bestFit="1" customWidth="1"/>
    <col min="13575" max="13575" width="2" style="14" bestFit="1" customWidth="1"/>
    <col min="13576" max="13579" width="9.140625" style="14"/>
    <col min="13580" max="13580" width="5.7109375" style="14" customWidth="1"/>
    <col min="13581" max="13581" width="2.7109375" style="14" bestFit="1" customWidth="1"/>
    <col min="13582" max="13582" width="2.140625" style="14" bestFit="1" customWidth="1"/>
    <col min="13583" max="13586" width="9.140625" style="14"/>
    <col min="13587" max="13587" width="5.7109375" style="14" customWidth="1"/>
    <col min="13588" max="13588" width="2.7109375" style="14" bestFit="1" customWidth="1"/>
    <col min="13589" max="13589" width="3" style="14" bestFit="1" customWidth="1"/>
    <col min="13590" max="13593" width="9.140625" style="14"/>
    <col min="13594" max="13594" width="5.7109375" style="14" customWidth="1"/>
    <col min="13595" max="13595" width="2.7109375" style="14" bestFit="1" customWidth="1"/>
    <col min="13596" max="13596" width="3.42578125" style="14" customWidth="1"/>
    <col min="13597" max="13600" width="9.140625" style="14"/>
    <col min="13601" max="13601" width="5.7109375" style="14" customWidth="1"/>
    <col min="13602" max="13602" width="2.7109375" style="14" bestFit="1" customWidth="1"/>
    <col min="13603" max="13603" width="3" style="14" bestFit="1" customWidth="1"/>
    <col min="13604" max="13607" width="9.140625" style="14"/>
    <col min="13608" max="13608" width="5.7109375" style="14" customWidth="1"/>
    <col min="13609" max="13609" width="2.7109375" style="14" bestFit="1" customWidth="1"/>
    <col min="13610" max="13611" width="9.140625" style="14"/>
    <col min="13612" max="13612" width="68.42578125" style="14" customWidth="1"/>
    <col min="13613" max="13618" width="9.140625" style="14"/>
    <col min="13619" max="13619" width="18.5703125" style="14" customWidth="1"/>
    <col min="13620" max="13815" width="9.140625" style="14"/>
    <col min="13816" max="13816" width="2.7109375" style="14" bestFit="1" customWidth="1"/>
    <col min="13817" max="13817" width="2" style="14" bestFit="1" customWidth="1"/>
    <col min="13818" max="13821" width="9.140625" style="14"/>
    <col min="13822" max="13822" width="5.7109375" style="14" customWidth="1"/>
    <col min="13823" max="13823" width="2.7109375" style="14" bestFit="1" customWidth="1"/>
    <col min="13824" max="13824" width="2" style="14" bestFit="1" customWidth="1"/>
    <col min="13825" max="13828" width="9.140625" style="14"/>
    <col min="13829" max="13829" width="5.7109375" style="14" customWidth="1"/>
    <col min="13830" max="13830" width="2.7109375" style="14" bestFit="1" customWidth="1"/>
    <col min="13831" max="13831" width="2" style="14" bestFit="1" customWidth="1"/>
    <col min="13832" max="13835" width="9.140625" style="14"/>
    <col min="13836" max="13836" width="5.7109375" style="14" customWidth="1"/>
    <col min="13837" max="13837" width="2.7109375" style="14" bestFit="1" customWidth="1"/>
    <col min="13838" max="13838" width="2.140625" style="14" bestFit="1" customWidth="1"/>
    <col min="13839" max="13842" width="9.140625" style="14"/>
    <col min="13843" max="13843" width="5.7109375" style="14" customWidth="1"/>
    <col min="13844" max="13844" width="2.7109375" style="14" bestFit="1" customWidth="1"/>
    <col min="13845" max="13845" width="3" style="14" bestFit="1" customWidth="1"/>
    <col min="13846" max="13849" width="9.140625" style="14"/>
    <col min="13850" max="13850" width="5.7109375" style="14" customWidth="1"/>
    <col min="13851" max="13851" width="2.7109375" style="14" bestFit="1" customWidth="1"/>
    <col min="13852" max="13852" width="3.42578125" style="14" customWidth="1"/>
    <col min="13853" max="13856" width="9.140625" style="14"/>
    <col min="13857" max="13857" width="5.7109375" style="14" customWidth="1"/>
    <col min="13858" max="13858" width="2.7109375" style="14" bestFit="1" customWidth="1"/>
    <col min="13859" max="13859" width="3" style="14" bestFit="1" customWidth="1"/>
    <col min="13860" max="13863" width="9.140625" style="14"/>
    <col min="13864" max="13864" width="5.7109375" style="14" customWidth="1"/>
    <col min="13865" max="13865" width="2.7109375" style="14" bestFit="1" customWidth="1"/>
    <col min="13866" max="13867" width="9.140625" style="14"/>
    <col min="13868" max="13868" width="68.42578125" style="14" customWidth="1"/>
    <col min="13869" max="13874" width="9.140625" style="14"/>
    <col min="13875" max="13875" width="18.5703125" style="14" customWidth="1"/>
    <col min="13876" max="14071" width="9.140625" style="14"/>
    <col min="14072" max="14072" width="2.7109375" style="14" bestFit="1" customWidth="1"/>
    <col min="14073" max="14073" width="2" style="14" bestFit="1" customWidth="1"/>
    <col min="14074" max="14077" width="9.140625" style="14"/>
    <col min="14078" max="14078" width="5.7109375" style="14" customWidth="1"/>
    <col min="14079" max="14079" width="2.7109375" style="14" bestFit="1" customWidth="1"/>
    <col min="14080" max="14080" width="2" style="14" bestFit="1" customWidth="1"/>
    <col min="14081" max="14084" width="9.140625" style="14"/>
    <col min="14085" max="14085" width="5.7109375" style="14" customWidth="1"/>
    <col min="14086" max="14086" width="2.7109375" style="14" bestFit="1" customWidth="1"/>
    <col min="14087" max="14087" width="2" style="14" bestFit="1" customWidth="1"/>
    <col min="14088" max="14091" width="9.140625" style="14"/>
    <col min="14092" max="14092" width="5.7109375" style="14" customWidth="1"/>
    <col min="14093" max="14093" width="2.7109375" style="14" bestFit="1" customWidth="1"/>
    <col min="14094" max="14094" width="2.140625" style="14" bestFit="1" customWidth="1"/>
    <col min="14095" max="14098" width="9.140625" style="14"/>
    <col min="14099" max="14099" width="5.7109375" style="14" customWidth="1"/>
    <col min="14100" max="14100" width="2.7109375" style="14" bestFit="1" customWidth="1"/>
    <col min="14101" max="14101" width="3" style="14" bestFit="1" customWidth="1"/>
    <col min="14102" max="14105" width="9.140625" style="14"/>
    <col min="14106" max="14106" width="5.7109375" style="14" customWidth="1"/>
    <col min="14107" max="14107" width="2.7109375" style="14" bestFit="1" customWidth="1"/>
    <col min="14108" max="14108" width="3.42578125" style="14" customWidth="1"/>
    <col min="14109" max="14112" width="9.140625" style="14"/>
    <col min="14113" max="14113" width="5.7109375" style="14" customWidth="1"/>
    <col min="14114" max="14114" width="2.7109375" style="14" bestFit="1" customWidth="1"/>
    <col min="14115" max="14115" width="3" style="14" bestFit="1" customWidth="1"/>
    <col min="14116" max="14119" width="9.140625" style="14"/>
    <col min="14120" max="14120" width="5.7109375" style="14" customWidth="1"/>
    <col min="14121" max="14121" width="2.7109375" style="14" bestFit="1" customWidth="1"/>
    <col min="14122" max="14123" width="9.140625" style="14"/>
    <col min="14124" max="14124" width="68.42578125" style="14" customWidth="1"/>
    <col min="14125" max="14130" width="9.140625" style="14"/>
    <col min="14131" max="14131" width="18.5703125" style="14" customWidth="1"/>
    <col min="14132" max="14327" width="9.140625" style="14"/>
    <col min="14328" max="14328" width="2.7109375" style="14" bestFit="1" customWidth="1"/>
    <col min="14329" max="14329" width="2" style="14" bestFit="1" customWidth="1"/>
    <col min="14330" max="14333" width="9.140625" style="14"/>
    <col min="14334" max="14334" width="5.7109375" style="14" customWidth="1"/>
    <col min="14335" max="14335" width="2.7109375" style="14" bestFit="1" customWidth="1"/>
    <col min="14336" max="14336" width="2" style="14" bestFit="1" customWidth="1"/>
    <col min="14337" max="14340" width="9.140625" style="14"/>
    <col min="14341" max="14341" width="5.7109375" style="14" customWidth="1"/>
    <col min="14342" max="14342" width="2.7109375" style="14" bestFit="1" customWidth="1"/>
    <col min="14343" max="14343" width="2" style="14" bestFit="1" customWidth="1"/>
    <col min="14344" max="14347" width="9.140625" style="14"/>
    <col min="14348" max="14348" width="5.7109375" style="14" customWidth="1"/>
    <col min="14349" max="14349" width="2.7109375" style="14" bestFit="1" customWidth="1"/>
    <col min="14350" max="14350" width="2.140625" style="14" bestFit="1" customWidth="1"/>
    <col min="14351" max="14354" width="9.140625" style="14"/>
    <col min="14355" max="14355" width="5.7109375" style="14" customWidth="1"/>
    <col min="14356" max="14356" width="2.7109375" style="14" bestFit="1" customWidth="1"/>
    <col min="14357" max="14357" width="3" style="14" bestFit="1" customWidth="1"/>
    <col min="14358" max="14361" width="9.140625" style="14"/>
    <col min="14362" max="14362" width="5.7109375" style="14" customWidth="1"/>
    <col min="14363" max="14363" width="2.7109375" style="14" bestFit="1" customWidth="1"/>
    <col min="14364" max="14364" width="3.42578125" style="14" customWidth="1"/>
    <col min="14365" max="14368" width="9.140625" style="14"/>
    <col min="14369" max="14369" width="5.7109375" style="14" customWidth="1"/>
    <col min="14370" max="14370" width="2.7109375" style="14" bestFit="1" customWidth="1"/>
    <col min="14371" max="14371" width="3" style="14" bestFit="1" customWidth="1"/>
    <col min="14372" max="14375" width="9.140625" style="14"/>
    <col min="14376" max="14376" width="5.7109375" style="14" customWidth="1"/>
    <col min="14377" max="14377" width="2.7109375" style="14" bestFit="1" customWidth="1"/>
    <col min="14378" max="14379" width="9.140625" style="14"/>
    <col min="14380" max="14380" width="68.42578125" style="14" customWidth="1"/>
    <col min="14381" max="14386" width="9.140625" style="14"/>
    <col min="14387" max="14387" width="18.5703125" style="14" customWidth="1"/>
    <col min="14388" max="14583" width="9.140625" style="14"/>
    <col min="14584" max="14584" width="2.7109375" style="14" bestFit="1" customWidth="1"/>
    <col min="14585" max="14585" width="2" style="14" bestFit="1" customWidth="1"/>
    <col min="14586" max="14589" width="9.140625" style="14"/>
    <col min="14590" max="14590" width="5.7109375" style="14" customWidth="1"/>
    <col min="14591" max="14591" width="2.7109375" style="14" bestFit="1" customWidth="1"/>
    <col min="14592" max="14592" width="2" style="14" bestFit="1" customWidth="1"/>
    <col min="14593" max="14596" width="9.140625" style="14"/>
    <col min="14597" max="14597" width="5.7109375" style="14" customWidth="1"/>
    <col min="14598" max="14598" width="2.7109375" style="14" bestFit="1" customWidth="1"/>
    <col min="14599" max="14599" width="2" style="14" bestFit="1" customWidth="1"/>
    <col min="14600" max="14603" width="9.140625" style="14"/>
    <col min="14604" max="14604" width="5.7109375" style="14" customWidth="1"/>
    <col min="14605" max="14605" width="2.7109375" style="14" bestFit="1" customWidth="1"/>
    <col min="14606" max="14606" width="2.140625" style="14" bestFit="1" customWidth="1"/>
    <col min="14607" max="14610" width="9.140625" style="14"/>
    <col min="14611" max="14611" width="5.7109375" style="14" customWidth="1"/>
    <col min="14612" max="14612" width="2.7109375" style="14" bestFit="1" customWidth="1"/>
    <col min="14613" max="14613" width="3" style="14" bestFit="1" customWidth="1"/>
    <col min="14614" max="14617" width="9.140625" style="14"/>
    <col min="14618" max="14618" width="5.7109375" style="14" customWidth="1"/>
    <col min="14619" max="14619" width="2.7109375" style="14" bestFit="1" customWidth="1"/>
    <col min="14620" max="14620" width="3.42578125" style="14" customWidth="1"/>
    <col min="14621" max="14624" width="9.140625" style="14"/>
    <col min="14625" max="14625" width="5.7109375" style="14" customWidth="1"/>
    <col min="14626" max="14626" width="2.7109375" style="14" bestFit="1" customWidth="1"/>
    <col min="14627" max="14627" width="3" style="14" bestFit="1" customWidth="1"/>
    <col min="14628" max="14631" width="9.140625" style="14"/>
    <col min="14632" max="14632" width="5.7109375" style="14" customWidth="1"/>
    <col min="14633" max="14633" width="2.7109375" style="14" bestFit="1" customWidth="1"/>
    <col min="14634" max="14635" width="9.140625" style="14"/>
    <col min="14636" max="14636" width="68.42578125" style="14" customWidth="1"/>
    <col min="14637" max="14642" width="9.140625" style="14"/>
    <col min="14643" max="14643" width="18.5703125" style="14" customWidth="1"/>
    <col min="14644" max="14839" width="9.140625" style="14"/>
    <col min="14840" max="14840" width="2.7109375" style="14" bestFit="1" customWidth="1"/>
    <col min="14841" max="14841" width="2" style="14" bestFit="1" customWidth="1"/>
    <col min="14842" max="14845" width="9.140625" style="14"/>
    <col min="14846" max="14846" width="5.7109375" style="14" customWidth="1"/>
    <col min="14847" max="14847" width="2.7109375" style="14" bestFit="1" customWidth="1"/>
    <col min="14848" max="14848" width="2" style="14" bestFit="1" customWidth="1"/>
    <col min="14849" max="14852" width="9.140625" style="14"/>
    <col min="14853" max="14853" width="5.7109375" style="14" customWidth="1"/>
    <col min="14854" max="14854" width="2.7109375" style="14" bestFit="1" customWidth="1"/>
    <col min="14855" max="14855" width="2" style="14" bestFit="1" customWidth="1"/>
    <col min="14856" max="14859" width="9.140625" style="14"/>
    <col min="14860" max="14860" width="5.7109375" style="14" customWidth="1"/>
    <col min="14861" max="14861" width="2.7109375" style="14" bestFit="1" customWidth="1"/>
    <col min="14862" max="14862" width="2.140625" style="14" bestFit="1" customWidth="1"/>
    <col min="14863" max="14866" width="9.140625" style="14"/>
    <col min="14867" max="14867" width="5.7109375" style="14" customWidth="1"/>
    <col min="14868" max="14868" width="2.7109375" style="14" bestFit="1" customWidth="1"/>
    <col min="14869" max="14869" width="3" style="14" bestFit="1" customWidth="1"/>
    <col min="14870" max="14873" width="9.140625" style="14"/>
    <col min="14874" max="14874" width="5.7109375" style="14" customWidth="1"/>
    <col min="14875" max="14875" width="2.7109375" style="14" bestFit="1" customWidth="1"/>
    <col min="14876" max="14876" width="3.42578125" style="14" customWidth="1"/>
    <col min="14877" max="14880" width="9.140625" style="14"/>
    <col min="14881" max="14881" width="5.7109375" style="14" customWidth="1"/>
    <col min="14882" max="14882" width="2.7109375" style="14" bestFit="1" customWidth="1"/>
    <col min="14883" max="14883" width="3" style="14" bestFit="1" customWidth="1"/>
    <col min="14884" max="14887" width="9.140625" style="14"/>
    <col min="14888" max="14888" width="5.7109375" style="14" customWidth="1"/>
    <col min="14889" max="14889" width="2.7109375" style="14" bestFit="1" customWidth="1"/>
    <col min="14890" max="14891" width="9.140625" style="14"/>
    <col min="14892" max="14892" width="68.42578125" style="14" customWidth="1"/>
    <col min="14893" max="14898" width="9.140625" style="14"/>
    <col min="14899" max="14899" width="18.5703125" style="14" customWidth="1"/>
    <col min="14900" max="15095" width="9.140625" style="14"/>
    <col min="15096" max="15096" width="2.7109375" style="14" bestFit="1" customWidth="1"/>
    <col min="15097" max="15097" width="2" style="14" bestFit="1" customWidth="1"/>
    <col min="15098" max="15101" width="9.140625" style="14"/>
    <col min="15102" max="15102" width="5.7109375" style="14" customWidth="1"/>
    <col min="15103" max="15103" width="2.7109375" style="14" bestFit="1" customWidth="1"/>
    <col min="15104" max="15104" width="2" style="14" bestFit="1" customWidth="1"/>
    <col min="15105" max="15108" width="9.140625" style="14"/>
    <col min="15109" max="15109" width="5.7109375" style="14" customWidth="1"/>
    <col min="15110" max="15110" width="2.7109375" style="14" bestFit="1" customWidth="1"/>
    <col min="15111" max="15111" width="2" style="14" bestFit="1" customWidth="1"/>
    <col min="15112" max="15115" width="9.140625" style="14"/>
    <col min="15116" max="15116" width="5.7109375" style="14" customWidth="1"/>
    <col min="15117" max="15117" width="2.7109375" style="14" bestFit="1" customWidth="1"/>
    <col min="15118" max="15118" width="2.140625" style="14" bestFit="1" customWidth="1"/>
    <col min="15119" max="15122" width="9.140625" style="14"/>
    <col min="15123" max="15123" width="5.7109375" style="14" customWidth="1"/>
    <col min="15124" max="15124" width="2.7109375" style="14" bestFit="1" customWidth="1"/>
    <col min="15125" max="15125" width="3" style="14" bestFit="1" customWidth="1"/>
    <col min="15126" max="15129" width="9.140625" style="14"/>
    <col min="15130" max="15130" width="5.7109375" style="14" customWidth="1"/>
    <col min="15131" max="15131" width="2.7109375" style="14" bestFit="1" customWidth="1"/>
    <col min="15132" max="15132" width="3.42578125" style="14" customWidth="1"/>
    <col min="15133" max="15136" width="9.140625" style="14"/>
    <col min="15137" max="15137" width="5.7109375" style="14" customWidth="1"/>
    <col min="15138" max="15138" width="2.7109375" style="14" bestFit="1" customWidth="1"/>
    <col min="15139" max="15139" width="3" style="14" bestFit="1" customWidth="1"/>
    <col min="15140" max="15143" width="9.140625" style="14"/>
    <col min="15144" max="15144" width="5.7109375" style="14" customWidth="1"/>
    <col min="15145" max="15145" width="2.7109375" style="14" bestFit="1" customWidth="1"/>
    <col min="15146" max="15147" width="9.140625" style="14"/>
    <col min="15148" max="15148" width="68.42578125" style="14" customWidth="1"/>
    <col min="15149" max="15154" width="9.140625" style="14"/>
    <col min="15155" max="15155" width="18.5703125" style="14" customWidth="1"/>
    <col min="15156" max="15351" width="9.140625" style="14"/>
    <col min="15352" max="15352" width="2.7109375" style="14" bestFit="1" customWidth="1"/>
    <col min="15353" max="15353" width="2" style="14" bestFit="1" customWidth="1"/>
    <col min="15354" max="15357" width="9.140625" style="14"/>
    <col min="15358" max="15358" width="5.7109375" style="14" customWidth="1"/>
    <col min="15359" max="15359" width="2.7109375" style="14" bestFit="1" customWidth="1"/>
    <col min="15360" max="15360" width="2" style="14" bestFit="1" customWidth="1"/>
    <col min="15361" max="15364" width="9.140625" style="14"/>
    <col min="15365" max="15365" width="5.7109375" style="14" customWidth="1"/>
    <col min="15366" max="15366" width="2.7109375" style="14" bestFit="1" customWidth="1"/>
    <col min="15367" max="15367" width="2" style="14" bestFit="1" customWidth="1"/>
    <col min="15368" max="15371" width="9.140625" style="14"/>
    <col min="15372" max="15372" width="5.7109375" style="14" customWidth="1"/>
    <col min="15373" max="15373" width="2.7109375" style="14" bestFit="1" customWidth="1"/>
    <col min="15374" max="15374" width="2.140625" style="14" bestFit="1" customWidth="1"/>
    <col min="15375" max="15378" width="9.140625" style="14"/>
    <col min="15379" max="15379" width="5.7109375" style="14" customWidth="1"/>
    <col min="15380" max="15380" width="2.7109375" style="14" bestFit="1" customWidth="1"/>
    <col min="15381" max="15381" width="3" style="14" bestFit="1" customWidth="1"/>
    <col min="15382" max="15385" width="9.140625" style="14"/>
    <col min="15386" max="15386" width="5.7109375" style="14" customWidth="1"/>
    <col min="15387" max="15387" width="2.7109375" style="14" bestFit="1" customWidth="1"/>
    <col min="15388" max="15388" width="3.42578125" style="14" customWidth="1"/>
    <col min="15389" max="15392" width="9.140625" style="14"/>
    <col min="15393" max="15393" width="5.7109375" style="14" customWidth="1"/>
    <col min="15394" max="15394" width="2.7109375" style="14" bestFit="1" customWidth="1"/>
    <col min="15395" max="15395" width="3" style="14" bestFit="1" customWidth="1"/>
    <col min="15396" max="15399" width="9.140625" style="14"/>
    <col min="15400" max="15400" width="5.7109375" style="14" customWidth="1"/>
    <col min="15401" max="15401" width="2.7109375" style="14" bestFit="1" customWidth="1"/>
    <col min="15402" max="15403" width="9.140625" style="14"/>
    <col min="15404" max="15404" width="68.42578125" style="14" customWidth="1"/>
    <col min="15405" max="15410" width="9.140625" style="14"/>
    <col min="15411" max="15411" width="18.5703125" style="14" customWidth="1"/>
    <col min="15412" max="15607" width="9.140625" style="14"/>
    <col min="15608" max="15608" width="2.7109375" style="14" bestFit="1" customWidth="1"/>
    <col min="15609" max="15609" width="2" style="14" bestFit="1" customWidth="1"/>
    <col min="15610" max="15613" width="9.140625" style="14"/>
    <col min="15614" max="15614" width="5.7109375" style="14" customWidth="1"/>
    <col min="15615" max="15615" width="2.7109375" style="14" bestFit="1" customWidth="1"/>
    <col min="15616" max="15616" width="2" style="14" bestFit="1" customWidth="1"/>
    <col min="15617" max="15620" width="9.140625" style="14"/>
    <col min="15621" max="15621" width="5.7109375" style="14" customWidth="1"/>
    <col min="15622" max="15622" width="2.7109375" style="14" bestFit="1" customWidth="1"/>
    <col min="15623" max="15623" width="2" style="14" bestFit="1" customWidth="1"/>
    <col min="15624" max="15627" width="9.140625" style="14"/>
    <col min="15628" max="15628" width="5.7109375" style="14" customWidth="1"/>
    <col min="15629" max="15629" width="2.7109375" style="14" bestFit="1" customWidth="1"/>
    <col min="15630" max="15630" width="2.140625" style="14" bestFit="1" customWidth="1"/>
    <col min="15631" max="15634" width="9.140625" style="14"/>
    <col min="15635" max="15635" width="5.7109375" style="14" customWidth="1"/>
    <col min="15636" max="15636" width="2.7109375" style="14" bestFit="1" customWidth="1"/>
    <col min="15637" max="15637" width="3" style="14" bestFit="1" customWidth="1"/>
    <col min="15638" max="15641" width="9.140625" style="14"/>
    <col min="15642" max="15642" width="5.7109375" style="14" customWidth="1"/>
    <col min="15643" max="15643" width="2.7109375" style="14" bestFit="1" customWidth="1"/>
    <col min="15644" max="15644" width="3.42578125" style="14" customWidth="1"/>
    <col min="15645" max="15648" width="9.140625" style="14"/>
    <col min="15649" max="15649" width="5.7109375" style="14" customWidth="1"/>
    <col min="15650" max="15650" width="2.7109375" style="14" bestFit="1" customWidth="1"/>
    <col min="15651" max="15651" width="3" style="14" bestFit="1" customWidth="1"/>
    <col min="15652" max="15655" width="9.140625" style="14"/>
    <col min="15656" max="15656" width="5.7109375" style="14" customWidth="1"/>
    <col min="15657" max="15657" width="2.7109375" style="14" bestFit="1" customWidth="1"/>
    <col min="15658" max="15659" width="9.140625" style="14"/>
    <col min="15660" max="15660" width="68.42578125" style="14" customWidth="1"/>
    <col min="15661" max="15666" width="9.140625" style="14"/>
    <col min="15667" max="15667" width="18.5703125" style="14" customWidth="1"/>
    <col min="15668" max="15863" width="9.140625" style="14"/>
    <col min="15864" max="15864" width="2.7109375" style="14" bestFit="1" customWidth="1"/>
    <col min="15865" max="15865" width="2" style="14" bestFit="1" customWidth="1"/>
    <col min="15866" max="15869" width="9.140625" style="14"/>
    <col min="15870" max="15870" width="5.7109375" style="14" customWidth="1"/>
    <col min="15871" max="15871" width="2.7109375" style="14" bestFit="1" customWidth="1"/>
    <col min="15872" max="15872" width="2" style="14" bestFit="1" customWidth="1"/>
    <col min="15873" max="15876" width="9.140625" style="14"/>
    <col min="15877" max="15877" width="5.7109375" style="14" customWidth="1"/>
    <col min="15878" max="15878" width="2.7109375" style="14" bestFit="1" customWidth="1"/>
    <col min="15879" max="15879" width="2" style="14" bestFit="1" customWidth="1"/>
    <col min="15880" max="15883" width="9.140625" style="14"/>
    <col min="15884" max="15884" width="5.7109375" style="14" customWidth="1"/>
    <col min="15885" max="15885" width="2.7109375" style="14" bestFit="1" customWidth="1"/>
    <col min="15886" max="15886" width="2.140625" style="14" bestFit="1" customWidth="1"/>
    <col min="15887" max="15890" width="9.140625" style="14"/>
    <col min="15891" max="15891" width="5.7109375" style="14" customWidth="1"/>
    <col min="15892" max="15892" width="2.7109375" style="14" bestFit="1" customWidth="1"/>
    <col min="15893" max="15893" width="3" style="14" bestFit="1" customWidth="1"/>
    <col min="15894" max="15897" width="9.140625" style="14"/>
    <col min="15898" max="15898" width="5.7109375" style="14" customWidth="1"/>
    <col min="15899" max="15899" width="2.7109375" style="14" bestFit="1" customWidth="1"/>
    <col min="15900" max="15900" width="3.42578125" style="14" customWidth="1"/>
    <col min="15901" max="15904" width="9.140625" style="14"/>
    <col min="15905" max="15905" width="5.7109375" style="14" customWidth="1"/>
    <col min="15906" max="15906" width="2.7109375" style="14" bestFit="1" customWidth="1"/>
    <col min="15907" max="15907" width="3" style="14" bestFit="1" customWidth="1"/>
    <col min="15908" max="15911" width="9.140625" style="14"/>
    <col min="15912" max="15912" width="5.7109375" style="14" customWidth="1"/>
    <col min="15913" max="15913" width="2.7109375" style="14" bestFit="1" customWidth="1"/>
    <col min="15914" max="15915" width="9.140625" style="14"/>
    <col min="15916" max="15916" width="68.42578125" style="14" customWidth="1"/>
    <col min="15917" max="15922" width="9.140625" style="14"/>
    <col min="15923" max="15923" width="18.5703125" style="14" customWidth="1"/>
    <col min="15924" max="16119" width="9.140625" style="14"/>
    <col min="16120" max="16120" width="2.7109375" style="14" bestFit="1" customWidth="1"/>
    <col min="16121" max="16121" width="2" style="14" bestFit="1" customWidth="1"/>
    <col min="16122" max="16125" width="9.140625" style="14"/>
    <col min="16126" max="16126" width="5.7109375" style="14" customWidth="1"/>
    <col min="16127" max="16127" width="2.7109375" style="14" bestFit="1" customWidth="1"/>
    <col min="16128" max="16128" width="2" style="14" bestFit="1" customWidth="1"/>
    <col min="16129" max="16132" width="9.140625" style="14"/>
    <col min="16133" max="16133" width="5.7109375" style="14" customWidth="1"/>
    <col min="16134" max="16134" width="2.7109375" style="14" bestFit="1" customWidth="1"/>
    <col min="16135" max="16135" width="2" style="14" bestFit="1" customWidth="1"/>
    <col min="16136" max="16139" width="9.140625" style="14"/>
    <col min="16140" max="16140" width="5.7109375" style="14" customWidth="1"/>
    <col min="16141" max="16141" width="2.7109375" style="14" bestFit="1" customWidth="1"/>
    <col min="16142" max="16142" width="2.140625" style="14" bestFit="1" customWidth="1"/>
    <col min="16143" max="16146" width="9.140625" style="14"/>
    <col min="16147" max="16147" width="5.7109375" style="14" customWidth="1"/>
    <col min="16148" max="16148" width="2.7109375" style="14" bestFit="1" customWidth="1"/>
    <col min="16149" max="16149" width="3" style="14" bestFit="1" customWidth="1"/>
    <col min="16150" max="16153" width="9.140625" style="14"/>
    <col min="16154" max="16154" width="5.7109375" style="14" customWidth="1"/>
    <col min="16155" max="16155" width="2.7109375" style="14" bestFit="1" customWidth="1"/>
    <col min="16156" max="16156" width="3.42578125" style="14" customWidth="1"/>
    <col min="16157" max="16160" width="9.140625" style="14"/>
    <col min="16161" max="16161" width="5.7109375" style="14" customWidth="1"/>
    <col min="16162" max="16162" width="2.7109375" style="14" bestFit="1" customWidth="1"/>
    <col min="16163" max="16163" width="3" style="14" bestFit="1" customWidth="1"/>
    <col min="16164" max="16167" width="9.140625" style="14"/>
    <col min="16168" max="16168" width="5.7109375" style="14" customWidth="1"/>
    <col min="16169" max="16169" width="2.7109375" style="14" bestFit="1" customWidth="1"/>
    <col min="16170" max="16171" width="9.140625" style="14"/>
    <col min="16172" max="16172" width="68.42578125" style="14" customWidth="1"/>
    <col min="16173" max="16178" width="9.140625" style="14"/>
    <col min="16179" max="16179" width="18.5703125" style="14" customWidth="1"/>
    <col min="16180" max="16384" width="9.140625" style="14"/>
  </cols>
  <sheetData>
    <row r="1" spans="1:48" s="4" customFormat="1" ht="13.5" customHeight="1" x14ac:dyDescent="0.25">
      <c r="A1" s="1"/>
      <c r="B1" s="2">
        <v>2022</v>
      </c>
      <c r="C1" s="2">
        <v>2021</v>
      </c>
      <c r="D1" s="2"/>
      <c r="E1" s="3">
        <v>1</v>
      </c>
      <c r="F1" s="2"/>
      <c r="G1" s="1"/>
      <c r="H1" s="2">
        <v>2022</v>
      </c>
      <c r="I1" s="2">
        <v>2021</v>
      </c>
      <c r="J1" s="2"/>
      <c r="K1" s="3">
        <v>1</v>
      </c>
      <c r="L1" s="2"/>
      <c r="M1" s="1"/>
      <c r="N1" s="2">
        <v>2022</v>
      </c>
      <c r="O1" s="2">
        <v>2021</v>
      </c>
      <c r="P1" s="2"/>
      <c r="Q1" s="3">
        <v>1</v>
      </c>
      <c r="R1" s="2"/>
      <c r="S1" s="1"/>
      <c r="T1" s="2">
        <v>2022</v>
      </c>
      <c r="U1" s="2">
        <v>2021</v>
      </c>
      <c r="V1" s="2"/>
      <c r="W1" s="3">
        <v>1</v>
      </c>
      <c r="X1" s="2"/>
      <c r="Y1" s="1"/>
      <c r="Z1" s="2">
        <v>2022</v>
      </c>
      <c r="AA1" s="2">
        <v>2021</v>
      </c>
      <c r="AB1" s="2"/>
      <c r="AC1" s="3">
        <v>1</v>
      </c>
      <c r="AD1" s="2"/>
      <c r="AE1" s="1"/>
      <c r="AF1" s="2">
        <v>2022</v>
      </c>
      <c r="AG1" s="2">
        <v>2021</v>
      </c>
      <c r="AH1" s="2"/>
      <c r="AI1" s="3">
        <v>1</v>
      </c>
      <c r="AJ1" s="2"/>
      <c r="AK1" s="1"/>
      <c r="AL1" s="2">
        <v>2022</v>
      </c>
      <c r="AM1" s="2">
        <v>2021</v>
      </c>
      <c r="AN1" s="2"/>
      <c r="AO1" s="3">
        <v>1</v>
      </c>
      <c r="AQ1" s="2"/>
      <c r="AR1" s="5"/>
      <c r="AS1" s="2">
        <v>2022</v>
      </c>
      <c r="AT1" s="2">
        <v>2021</v>
      </c>
      <c r="AU1" s="2"/>
      <c r="AV1" s="3">
        <v>1</v>
      </c>
    </row>
    <row r="2" spans="1:48" s="4" customFormat="1" ht="13.5" customHeight="1" x14ac:dyDescent="0.25">
      <c r="A2" s="1" t="s">
        <v>0</v>
      </c>
      <c r="B2" s="2" t="s">
        <v>0</v>
      </c>
      <c r="C2" s="2" t="s">
        <v>0</v>
      </c>
      <c r="D2" s="2"/>
      <c r="E2" s="2" t="s">
        <v>1</v>
      </c>
      <c r="F2" s="2"/>
      <c r="G2" s="1" t="s">
        <v>0</v>
      </c>
      <c r="H2" s="2" t="s">
        <v>0</v>
      </c>
      <c r="I2" s="2" t="s">
        <v>0</v>
      </c>
      <c r="J2" s="2"/>
      <c r="K2" s="2" t="s">
        <v>1</v>
      </c>
      <c r="L2" s="2"/>
      <c r="M2" s="1" t="s">
        <v>0</v>
      </c>
      <c r="N2" s="2" t="s">
        <v>0</v>
      </c>
      <c r="O2" s="2" t="s">
        <v>0</v>
      </c>
      <c r="P2" s="2"/>
      <c r="Q2" s="2" t="s">
        <v>1</v>
      </c>
      <c r="R2" s="2"/>
      <c r="S2" s="1" t="s">
        <v>0</v>
      </c>
      <c r="T2" s="2" t="s">
        <v>0</v>
      </c>
      <c r="U2" s="2" t="s">
        <v>0</v>
      </c>
      <c r="V2" s="2"/>
      <c r="W2" s="2" t="s">
        <v>1</v>
      </c>
      <c r="X2" s="2"/>
      <c r="Y2" s="1" t="s">
        <v>0</v>
      </c>
      <c r="Z2" s="2" t="s">
        <v>0</v>
      </c>
      <c r="AA2" s="2" t="s">
        <v>0</v>
      </c>
      <c r="AB2" s="2"/>
      <c r="AC2" s="2" t="s">
        <v>1</v>
      </c>
      <c r="AD2" s="2"/>
      <c r="AE2" s="1" t="s">
        <v>0</v>
      </c>
      <c r="AF2" s="2" t="s">
        <v>0</v>
      </c>
      <c r="AG2" s="2" t="s">
        <v>0</v>
      </c>
      <c r="AH2" s="2"/>
      <c r="AI2" s="2" t="s">
        <v>1</v>
      </c>
      <c r="AJ2" s="2"/>
      <c r="AK2" s="1" t="s">
        <v>0</v>
      </c>
      <c r="AL2" s="2" t="s">
        <v>0</v>
      </c>
      <c r="AM2" s="2" t="s">
        <v>0</v>
      </c>
      <c r="AN2" s="2"/>
      <c r="AO2" s="2" t="s">
        <v>1</v>
      </c>
      <c r="AQ2" s="2" t="s">
        <v>0</v>
      </c>
      <c r="AR2" s="5" t="s">
        <v>2</v>
      </c>
      <c r="AS2" s="2" t="s">
        <v>0</v>
      </c>
      <c r="AT2" s="2" t="s">
        <v>0</v>
      </c>
      <c r="AU2" s="2"/>
      <c r="AV2" s="2" t="s">
        <v>1</v>
      </c>
    </row>
    <row r="3" spans="1:48" s="4" customFormat="1" ht="13.5" customHeight="1" x14ac:dyDescent="0.25">
      <c r="A3" s="1" t="s">
        <v>3</v>
      </c>
      <c r="B3" s="2" t="s">
        <v>4</v>
      </c>
      <c r="C3" s="2" t="s">
        <v>4</v>
      </c>
      <c r="D3" s="2" t="s">
        <v>5</v>
      </c>
      <c r="E3" s="2" t="s">
        <v>4</v>
      </c>
      <c r="F3" s="2"/>
      <c r="G3" s="1" t="s">
        <v>3</v>
      </c>
      <c r="H3" s="2" t="s">
        <v>4</v>
      </c>
      <c r="I3" s="2" t="s">
        <v>4</v>
      </c>
      <c r="J3" s="2" t="s">
        <v>5</v>
      </c>
      <c r="K3" s="2" t="s">
        <v>4</v>
      </c>
      <c r="L3" s="2"/>
      <c r="M3" s="1" t="s">
        <v>3</v>
      </c>
      <c r="N3" s="2" t="s">
        <v>4</v>
      </c>
      <c r="O3" s="2" t="s">
        <v>4</v>
      </c>
      <c r="P3" s="2" t="s">
        <v>5</v>
      </c>
      <c r="Q3" s="2" t="s">
        <v>4</v>
      </c>
      <c r="R3" s="2"/>
      <c r="S3" s="1" t="s">
        <v>3</v>
      </c>
      <c r="T3" s="2" t="s">
        <v>4</v>
      </c>
      <c r="U3" s="2" t="s">
        <v>4</v>
      </c>
      <c r="V3" s="2" t="s">
        <v>5</v>
      </c>
      <c r="W3" s="2" t="s">
        <v>4</v>
      </c>
      <c r="X3" s="2"/>
      <c r="Y3" s="1" t="s">
        <v>3</v>
      </c>
      <c r="Z3" s="2" t="s">
        <v>4</v>
      </c>
      <c r="AA3" s="2" t="s">
        <v>4</v>
      </c>
      <c r="AB3" s="2" t="s">
        <v>5</v>
      </c>
      <c r="AC3" s="2" t="s">
        <v>4</v>
      </c>
      <c r="AD3" s="2"/>
      <c r="AE3" s="1" t="s">
        <v>3</v>
      </c>
      <c r="AF3" s="2" t="s">
        <v>4</v>
      </c>
      <c r="AG3" s="2" t="s">
        <v>4</v>
      </c>
      <c r="AH3" s="2" t="s">
        <v>5</v>
      </c>
      <c r="AI3" s="2" t="s">
        <v>4</v>
      </c>
      <c r="AJ3" s="2"/>
      <c r="AK3" s="1" t="s">
        <v>3</v>
      </c>
      <c r="AL3" s="2" t="s">
        <v>4</v>
      </c>
      <c r="AM3" s="2" t="s">
        <v>4</v>
      </c>
      <c r="AN3" s="2" t="s">
        <v>5</v>
      </c>
      <c r="AO3" s="2" t="s">
        <v>4</v>
      </c>
      <c r="AQ3" s="2" t="s">
        <v>3</v>
      </c>
      <c r="AR3" s="5"/>
      <c r="AS3" s="2" t="s">
        <v>4</v>
      </c>
      <c r="AT3" s="2" t="s">
        <v>4</v>
      </c>
      <c r="AU3" s="2" t="s">
        <v>5</v>
      </c>
      <c r="AV3" s="2" t="s">
        <v>4</v>
      </c>
    </row>
    <row r="4" spans="1:48" s="4" customFormat="1" ht="13.5" customHeight="1" x14ac:dyDescent="0.25">
      <c r="A4" s="6" t="s">
        <v>6</v>
      </c>
      <c r="B4" s="6"/>
      <c r="C4" s="6"/>
      <c r="D4" s="6"/>
      <c r="E4" s="7"/>
      <c r="G4" s="6" t="s">
        <v>7</v>
      </c>
      <c r="H4" s="6"/>
      <c r="I4" s="6"/>
      <c r="J4" s="6"/>
      <c r="K4" s="7"/>
      <c r="M4" s="6" t="s">
        <v>8</v>
      </c>
      <c r="N4" s="6"/>
      <c r="O4" s="6"/>
      <c r="P4" s="6"/>
      <c r="Q4" s="7"/>
      <c r="S4" s="6" t="s">
        <v>9</v>
      </c>
      <c r="T4" s="6"/>
      <c r="U4" s="6"/>
      <c r="V4" s="6"/>
      <c r="W4" s="7"/>
      <c r="Y4" s="6" t="s">
        <v>10</v>
      </c>
      <c r="Z4" s="6"/>
      <c r="AA4" s="6"/>
      <c r="AB4" s="6"/>
      <c r="AC4" s="7"/>
      <c r="AE4" s="6" t="s">
        <v>11</v>
      </c>
      <c r="AF4" s="6"/>
      <c r="AG4" s="6"/>
      <c r="AH4" s="6"/>
      <c r="AI4" s="7"/>
      <c r="AJ4" s="2"/>
      <c r="AK4" s="6" t="s">
        <v>12</v>
      </c>
      <c r="AL4" s="6"/>
      <c r="AM4" s="6"/>
      <c r="AN4" s="6"/>
      <c r="AO4" s="7"/>
      <c r="AQ4" s="8" t="s">
        <v>13</v>
      </c>
      <c r="AR4" s="8"/>
      <c r="AS4" s="8"/>
      <c r="AT4" s="8"/>
      <c r="AU4" s="8"/>
    </row>
    <row r="5" spans="1:48" ht="13.5" customHeight="1" x14ac:dyDescent="0.2">
      <c r="A5" s="9" t="s">
        <v>14</v>
      </c>
      <c r="B5" s="10">
        <v>4580</v>
      </c>
      <c r="C5" s="10">
        <v>4580</v>
      </c>
      <c r="D5" s="10">
        <f>SUM(B5-C5)</f>
        <v>0</v>
      </c>
      <c r="E5" s="11">
        <f>SUM(B5/0.73)</f>
        <v>6273.9726027397264</v>
      </c>
      <c r="F5" s="10"/>
      <c r="G5" s="9" t="s">
        <v>15</v>
      </c>
      <c r="H5" s="10">
        <v>4580</v>
      </c>
      <c r="I5" s="10">
        <v>4580</v>
      </c>
      <c r="J5" s="10">
        <f>SUM(H5-I5)</f>
        <v>0</v>
      </c>
      <c r="K5" s="11">
        <f>SUM(H5/0.73)</f>
        <v>6273.9726027397264</v>
      </c>
      <c r="L5" s="10"/>
      <c r="M5" s="9" t="s">
        <v>16</v>
      </c>
      <c r="N5" s="10">
        <v>3120</v>
      </c>
      <c r="O5" s="10">
        <v>3120</v>
      </c>
      <c r="P5" s="10">
        <f>SUM(N5-O5)</f>
        <v>0</v>
      </c>
      <c r="Q5" s="11">
        <f>SUM(N5/0.73)</f>
        <v>4273.9726027397264</v>
      </c>
      <c r="R5" s="10"/>
      <c r="S5" s="9" t="s">
        <v>17</v>
      </c>
      <c r="T5" s="10">
        <v>3120</v>
      </c>
      <c r="U5" s="10">
        <v>3120</v>
      </c>
      <c r="V5" s="10">
        <f>SUM(T5-U5)</f>
        <v>0</v>
      </c>
      <c r="W5" s="11">
        <f>SUM(T5/0.73)</f>
        <v>4273.9726027397264</v>
      </c>
      <c r="X5" s="10"/>
      <c r="Y5" s="12" t="s">
        <v>18</v>
      </c>
      <c r="Z5" s="10">
        <v>4580</v>
      </c>
      <c r="AA5" s="10">
        <v>4580</v>
      </c>
      <c r="AB5" s="10">
        <f t="shared" ref="AB5:AB12" si="0">SUM(Z5-AA5)</f>
        <v>0</v>
      </c>
      <c r="AC5" s="11">
        <f>SUM(Z5/0.73)</f>
        <v>6273.9726027397264</v>
      </c>
      <c r="AD5" s="10"/>
      <c r="AE5" s="13" t="s">
        <v>19</v>
      </c>
      <c r="AF5" s="11">
        <v>2745</v>
      </c>
      <c r="AG5" s="11">
        <v>2470</v>
      </c>
      <c r="AH5" s="11">
        <f t="shared" ref="AH5:AH13" si="1">SUM(AF5-AG5)</f>
        <v>275</v>
      </c>
      <c r="AI5" s="11">
        <f>SUM(AF5/0.73)</f>
        <v>3760.2739726027398</v>
      </c>
      <c r="AJ5" s="12"/>
      <c r="AK5" s="13" t="s">
        <v>20</v>
      </c>
      <c r="AL5" s="11">
        <v>1840</v>
      </c>
      <c r="AM5" s="11">
        <v>1735</v>
      </c>
      <c r="AN5" s="11">
        <f t="shared" ref="AN5:AN12" si="2">SUM(AL5-AM5)</f>
        <v>105</v>
      </c>
      <c r="AO5" s="11">
        <f>SUM(AL5/0.73)</f>
        <v>2520.5479452054797</v>
      </c>
      <c r="AQ5" s="14" t="s">
        <v>21</v>
      </c>
      <c r="AR5" s="15" t="s">
        <v>22</v>
      </c>
      <c r="AS5" s="14">
        <v>0</v>
      </c>
      <c r="AT5" s="14">
        <v>0</v>
      </c>
      <c r="AU5" s="12">
        <f>SUM(AS5-AT5)</f>
        <v>0</v>
      </c>
      <c r="AV5" s="14">
        <v>0</v>
      </c>
    </row>
    <row r="6" spans="1:48" ht="13.5" customHeight="1" x14ac:dyDescent="0.2">
      <c r="A6" s="9" t="s">
        <v>23</v>
      </c>
      <c r="B6" s="10">
        <v>4580</v>
      </c>
      <c r="C6" s="10">
        <v>4580</v>
      </c>
      <c r="D6" s="10">
        <f t="shared" ref="D6:D12" si="3">SUM(B6-C6)</f>
        <v>0</v>
      </c>
      <c r="E6" s="11">
        <f t="shared" ref="E6:E12" si="4">SUM(B6/0.73)</f>
        <v>6273.9726027397264</v>
      </c>
      <c r="F6" s="10"/>
      <c r="G6" s="9" t="s">
        <v>24</v>
      </c>
      <c r="H6" s="10">
        <v>4580</v>
      </c>
      <c r="I6" s="10">
        <v>4580</v>
      </c>
      <c r="J6" s="10">
        <f t="shared" ref="J6:J12" si="5">SUM(H6-I6)</f>
        <v>0</v>
      </c>
      <c r="K6" s="11">
        <f t="shared" ref="K6:K12" si="6">SUM(H6/0.73)</f>
        <v>6273.9726027397264</v>
      </c>
      <c r="L6" s="10"/>
      <c r="M6" s="9" t="s">
        <v>25</v>
      </c>
      <c r="N6" s="10">
        <v>3120</v>
      </c>
      <c r="O6" s="10">
        <v>3120</v>
      </c>
      <c r="P6" s="10">
        <f t="shared" ref="P6:P12" si="7">SUM(N6-O6)</f>
        <v>0</v>
      </c>
      <c r="Q6" s="11">
        <f t="shared" ref="Q6:Q12" si="8">SUM(N6/0.73)</f>
        <v>4273.9726027397264</v>
      </c>
      <c r="R6" s="10"/>
      <c r="S6" s="9" t="s">
        <v>26</v>
      </c>
      <c r="T6" s="10">
        <v>3120</v>
      </c>
      <c r="U6" s="10">
        <v>3120</v>
      </c>
      <c r="V6" s="10">
        <f t="shared" ref="V6:V12" si="9">SUM(T6-U6)</f>
        <v>0</v>
      </c>
      <c r="W6" s="11">
        <f t="shared" ref="W6:W12" si="10">SUM(T6/0.73)</f>
        <v>4273.9726027397264</v>
      </c>
      <c r="X6" s="10"/>
      <c r="Y6" s="12" t="s">
        <v>27</v>
      </c>
      <c r="Z6" s="10">
        <v>4580</v>
      </c>
      <c r="AA6" s="10">
        <v>4580</v>
      </c>
      <c r="AB6" s="10">
        <f t="shared" si="0"/>
        <v>0</v>
      </c>
      <c r="AC6" s="11">
        <f t="shared" ref="AC6:AC12" si="11">SUM(Z6/0.73)</f>
        <v>6273.9726027397264</v>
      </c>
      <c r="AD6" s="10"/>
      <c r="AE6" s="13" t="s">
        <v>28</v>
      </c>
      <c r="AF6" s="11">
        <v>2745</v>
      </c>
      <c r="AG6" s="11">
        <v>2470</v>
      </c>
      <c r="AH6" s="11">
        <f t="shared" si="1"/>
        <v>275</v>
      </c>
      <c r="AI6" s="11">
        <f t="shared" ref="AI6:AI14" si="12">SUM(AF6/0.73)</f>
        <v>3760.2739726027398</v>
      </c>
      <c r="AJ6" s="12"/>
      <c r="AK6" s="13" t="s">
        <v>29</v>
      </c>
      <c r="AL6" s="11">
        <v>1840</v>
      </c>
      <c r="AM6" s="11">
        <v>1735</v>
      </c>
      <c r="AN6" s="11">
        <f t="shared" si="2"/>
        <v>105</v>
      </c>
      <c r="AO6" s="11">
        <f t="shared" ref="AO6:AO12" si="13">SUM(AL6/0.73)</f>
        <v>2520.5479452054797</v>
      </c>
      <c r="AQ6" s="14" t="s">
        <v>30</v>
      </c>
      <c r="AR6" s="15" t="s">
        <v>31</v>
      </c>
      <c r="AS6" s="14">
        <v>5000</v>
      </c>
      <c r="AT6" s="14">
        <v>5000</v>
      </c>
      <c r="AU6" s="12">
        <f t="shared" ref="AU6:AU39" si="14">SUM(AS6-AT6)</f>
        <v>0</v>
      </c>
      <c r="AV6" s="14">
        <v>5000</v>
      </c>
    </row>
    <row r="7" spans="1:48" ht="13.5" customHeight="1" x14ac:dyDescent="0.2">
      <c r="A7" s="9" t="s">
        <v>32</v>
      </c>
      <c r="B7" s="10">
        <v>4580</v>
      </c>
      <c r="C7" s="10">
        <v>4580</v>
      </c>
      <c r="D7" s="10">
        <f t="shared" si="3"/>
        <v>0</v>
      </c>
      <c r="E7" s="11">
        <f t="shared" si="4"/>
        <v>6273.9726027397264</v>
      </c>
      <c r="F7" s="10"/>
      <c r="G7" s="9" t="s">
        <v>33</v>
      </c>
      <c r="H7" s="10">
        <v>4580</v>
      </c>
      <c r="I7" s="10">
        <v>4580</v>
      </c>
      <c r="J7" s="10">
        <f t="shared" si="5"/>
        <v>0</v>
      </c>
      <c r="K7" s="11">
        <f t="shared" si="6"/>
        <v>6273.9726027397264</v>
      </c>
      <c r="L7" s="10"/>
      <c r="M7" s="9" t="s">
        <v>34</v>
      </c>
      <c r="N7" s="10">
        <v>3120</v>
      </c>
      <c r="O7" s="10">
        <v>3120</v>
      </c>
      <c r="P7" s="10">
        <f t="shared" si="7"/>
        <v>0</v>
      </c>
      <c r="Q7" s="11">
        <f t="shared" si="8"/>
        <v>4273.9726027397264</v>
      </c>
      <c r="R7" s="10"/>
      <c r="S7" s="9" t="s">
        <v>35</v>
      </c>
      <c r="T7" s="10">
        <v>3120</v>
      </c>
      <c r="U7" s="10">
        <v>3120</v>
      </c>
      <c r="V7" s="10">
        <f t="shared" si="9"/>
        <v>0</v>
      </c>
      <c r="W7" s="11">
        <f t="shared" si="10"/>
        <v>4273.9726027397264</v>
      </c>
      <c r="X7" s="10"/>
      <c r="Y7" s="12" t="s">
        <v>36</v>
      </c>
      <c r="Z7" s="10">
        <v>4580</v>
      </c>
      <c r="AA7" s="10">
        <v>4580</v>
      </c>
      <c r="AB7" s="10">
        <f t="shared" si="0"/>
        <v>0</v>
      </c>
      <c r="AC7" s="11">
        <f t="shared" si="11"/>
        <v>6273.9726027397264</v>
      </c>
      <c r="AD7" s="10"/>
      <c r="AE7" s="13" t="s">
        <v>37</v>
      </c>
      <c r="AF7" s="11">
        <v>2745</v>
      </c>
      <c r="AG7" s="11">
        <v>2475</v>
      </c>
      <c r="AH7" s="11">
        <f t="shared" si="1"/>
        <v>270</v>
      </c>
      <c r="AI7" s="11">
        <f t="shared" si="12"/>
        <v>3760.2739726027398</v>
      </c>
      <c r="AJ7" s="12"/>
      <c r="AK7" s="13" t="s">
        <v>38</v>
      </c>
      <c r="AL7" s="11">
        <v>1840</v>
      </c>
      <c r="AM7" s="11">
        <v>1735</v>
      </c>
      <c r="AN7" s="11">
        <f t="shared" si="2"/>
        <v>105</v>
      </c>
      <c r="AO7" s="11">
        <f t="shared" si="13"/>
        <v>2520.5479452054797</v>
      </c>
      <c r="AQ7" s="16" t="s">
        <v>39</v>
      </c>
      <c r="AR7" s="17" t="s">
        <v>40</v>
      </c>
      <c r="AS7" s="18">
        <v>13840</v>
      </c>
      <c r="AT7" s="18">
        <v>8650</v>
      </c>
      <c r="AU7" s="13">
        <f t="shared" ref="AU7:AU18" si="15">SUM(AS7-AT7)</f>
        <v>5190</v>
      </c>
      <c r="AV7" s="18">
        <v>13840</v>
      </c>
    </row>
    <row r="8" spans="1:48" ht="13.5" customHeight="1" x14ac:dyDescent="0.2">
      <c r="A8" s="9" t="s">
        <v>41</v>
      </c>
      <c r="B8" s="10">
        <v>4370</v>
      </c>
      <c r="C8" s="10">
        <v>4370</v>
      </c>
      <c r="D8" s="10">
        <f t="shared" si="3"/>
        <v>0</v>
      </c>
      <c r="E8" s="11">
        <f t="shared" si="4"/>
        <v>5986.3013698630139</v>
      </c>
      <c r="F8" s="10"/>
      <c r="G8" s="9" t="s">
        <v>42</v>
      </c>
      <c r="H8" s="10">
        <v>4370</v>
      </c>
      <c r="I8" s="10">
        <v>4370</v>
      </c>
      <c r="J8" s="10">
        <f t="shared" si="5"/>
        <v>0</v>
      </c>
      <c r="K8" s="11">
        <f t="shared" si="6"/>
        <v>5986.3013698630139</v>
      </c>
      <c r="L8" s="10"/>
      <c r="M8" s="9" t="s">
        <v>43</v>
      </c>
      <c r="N8" s="10">
        <v>3015</v>
      </c>
      <c r="O8" s="10">
        <v>3015</v>
      </c>
      <c r="P8" s="10">
        <f t="shared" si="7"/>
        <v>0</v>
      </c>
      <c r="Q8" s="11">
        <f t="shared" si="8"/>
        <v>4130.1369863013697</v>
      </c>
      <c r="R8" s="10"/>
      <c r="S8" s="9" t="s">
        <v>44</v>
      </c>
      <c r="T8" s="10">
        <v>3015</v>
      </c>
      <c r="U8" s="10">
        <v>3015</v>
      </c>
      <c r="V8" s="10">
        <f t="shared" si="9"/>
        <v>0</v>
      </c>
      <c r="W8" s="11">
        <f t="shared" si="10"/>
        <v>4130.1369863013697</v>
      </c>
      <c r="X8" s="10"/>
      <c r="Y8" s="12" t="s">
        <v>45</v>
      </c>
      <c r="Z8" s="10">
        <v>4370</v>
      </c>
      <c r="AA8" s="10">
        <v>4370</v>
      </c>
      <c r="AB8" s="10">
        <f t="shared" si="0"/>
        <v>0</v>
      </c>
      <c r="AC8" s="11">
        <f t="shared" si="11"/>
        <v>5986.3013698630139</v>
      </c>
      <c r="AD8" s="10"/>
      <c r="AE8" s="13" t="s">
        <v>46</v>
      </c>
      <c r="AF8" s="11">
        <v>2415</v>
      </c>
      <c r="AG8" s="11">
        <v>2175</v>
      </c>
      <c r="AH8" s="11">
        <f t="shared" si="1"/>
        <v>240</v>
      </c>
      <c r="AI8" s="11">
        <f t="shared" si="12"/>
        <v>3308.2191780821918</v>
      </c>
      <c r="AJ8" s="12"/>
      <c r="AK8" s="13" t="s">
        <v>47</v>
      </c>
      <c r="AL8" s="11">
        <v>1840</v>
      </c>
      <c r="AM8" s="11">
        <v>1735</v>
      </c>
      <c r="AN8" s="11">
        <f t="shared" si="2"/>
        <v>105</v>
      </c>
      <c r="AO8" s="11">
        <f t="shared" si="13"/>
        <v>2520.5479452054797</v>
      </c>
      <c r="AQ8" s="16" t="s">
        <v>48</v>
      </c>
      <c r="AR8" s="17" t="s">
        <v>49</v>
      </c>
      <c r="AS8" s="18">
        <v>13840</v>
      </c>
      <c r="AT8" s="18">
        <v>8650</v>
      </c>
      <c r="AU8" s="13">
        <f t="shared" si="15"/>
        <v>5190</v>
      </c>
      <c r="AV8" s="18">
        <v>13840</v>
      </c>
    </row>
    <row r="9" spans="1:48" ht="13.5" customHeight="1" x14ac:dyDescent="0.2">
      <c r="A9" s="9" t="s">
        <v>50</v>
      </c>
      <c r="B9" s="10">
        <v>4260</v>
      </c>
      <c r="C9" s="10">
        <v>4260</v>
      </c>
      <c r="D9" s="10">
        <f t="shared" si="3"/>
        <v>0</v>
      </c>
      <c r="E9" s="11">
        <f t="shared" si="4"/>
        <v>5835.6164383561645</v>
      </c>
      <c r="F9" s="10"/>
      <c r="G9" s="9" t="s">
        <v>51</v>
      </c>
      <c r="H9" s="10">
        <v>4260</v>
      </c>
      <c r="I9" s="10">
        <v>4260</v>
      </c>
      <c r="J9" s="10">
        <f t="shared" si="5"/>
        <v>0</v>
      </c>
      <c r="K9" s="11">
        <f t="shared" si="6"/>
        <v>5835.6164383561645</v>
      </c>
      <c r="L9" s="10"/>
      <c r="M9" s="9" t="s">
        <v>52</v>
      </c>
      <c r="N9" s="10">
        <v>3015</v>
      </c>
      <c r="O9" s="10">
        <v>3015</v>
      </c>
      <c r="P9" s="10">
        <f t="shared" si="7"/>
        <v>0</v>
      </c>
      <c r="Q9" s="11">
        <f t="shared" si="8"/>
        <v>4130.1369863013697</v>
      </c>
      <c r="R9" s="10"/>
      <c r="S9" s="9" t="s">
        <v>53</v>
      </c>
      <c r="T9" s="10">
        <v>3015</v>
      </c>
      <c r="U9" s="10">
        <v>3015</v>
      </c>
      <c r="V9" s="10">
        <f t="shared" si="9"/>
        <v>0</v>
      </c>
      <c r="W9" s="11">
        <f t="shared" si="10"/>
        <v>4130.1369863013697</v>
      </c>
      <c r="X9" s="10"/>
      <c r="Y9" s="12" t="s">
        <v>54</v>
      </c>
      <c r="Z9" s="10">
        <v>4260</v>
      </c>
      <c r="AA9" s="10">
        <v>4260</v>
      </c>
      <c r="AB9" s="10">
        <f t="shared" si="0"/>
        <v>0</v>
      </c>
      <c r="AC9" s="11">
        <f t="shared" si="11"/>
        <v>5835.6164383561645</v>
      </c>
      <c r="AD9" s="10"/>
      <c r="AE9" s="13" t="s">
        <v>55</v>
      </c>
      <c r="AF9" s="11">
        <v>2415</v>
      </c>
      <c r="AG9" s="11">
        <v>2175</v>
      </c>
      <c r="AH9" s="11">
        <f t="shared" si="1"/>
        <v>240</v>
      </c>
      <c r="AI9" s="11">
        <f t="shared" si="12"/>
        <v>3308.2191780821918</v>
      </c>
      <c r="AJ9" s="12"/>
      <c r="AK9" s="13" t="s">
        <v>56</v>
      </c>
      <c r="AL9" s="11">
        <v>1840</v>
      </c>
      <c r="AM9" s="11">
        <v>1735</v>
      </c>
      <c r="AN9" s="11">
        <f t="shared" si="2"/>
        <v>105</v>
      </c>
      <c r="AO9" s="11">
        <f t="shared" si="13"/>
        <v>2520.5479452054797</v>
      </c>
      <c r="AQ9" s="16" t="s">
        <v>57</v>
      </c>
      <c r="AR9" s="17" t="s">
        <v>58</v>
      </c>
      <c r="AS9" s="18">
        <v>11430</v>
      </c>
      <c r="AT9" s="18">
        <v>7145</v>
      </c>
      <c r="AU9" s="13">
        <f t="shared" si="15"/>
        <v>4285</v>
      </c>
      <c r="AV9" s="18">
        <v>11432</v>
      </c>
    </row>
    <row r="10" spans="1:48" ht="13.5" customHeight="1" x14ac:dyDescent="0.2">
      <c r="A10" s="9" t="s">
        <v>59</v>
      </c>
      <c r="B10" s="10">
        <v>4260</v>
      </c>
      <c r="C10" s="10">
        <v>4260</v>
      </c>
      <c r="D10" s="10">
        <f t="shared" si="3"/>
        <v>0</v>
      </c>
      <c r="E10" s="11">
        <f t="shared" si="4"/>
        <v>5835.6164383561645</v>
      </c>
      <c r="F10" s="10"/>
      <c r="G10" s="9" t="s">
        <v>60</v>
      </c>
      <c r="H10" s="10">
        <v>4260</v>
      </c>
      <c r="I10" s="10">
        <v>4260</v>
      </c>
      <c r="J10" s="10">
        <f t="shared" si="5"/>
        <v>0</v>
      </c>
      <c r="K10" s="11">
        <f t="shared" si="6"/>
        <v>5835.6164383561645</v>
      </c>
      <c r="L10" s="10"/>
      <c r="M10" s="9" t="s">
        <v>61</v>
      </c>
      <c r="N10" s="10">
        <v>3015</v>
      </c>
      <c r="O10" s="10">
        <v>3015</v>
      </c>
      <c r="P10" s="10">
        <f t="shared" si="7"/>
        <v>0</v>
      </c>
      <c r="Q10" s="11">
        <f t="shared" si="8"/>
        <v>4130.1369863013697</v>
      </c>
      <c r="R10" s="10"/>
      <c r="S10" s="9" t="s">
        <v>62</v>
      </c>
      <c r="T10" s="10">
        <v>3015</v>
      </c>
      <c r="U10" s="10">
        <v>3015</v>
      </c>
      <c r="V10" s="10">
        <f t="shared" si="9"/>
        <v>0</v>
      </c>
      <c r="W10" s="11">
        <f t="shared" si="10"/>
        <v>4130.1369863013697</v>
      </c>
      <c r="X10" s="10"/>
      <c r="Y10" s="12" t="s">
        <v>63</v>
      </c>
      <c r="Z10" s="10">
        <v>4260</v>
      </c>
      <c r="AA10" s="10">
        <v>4260</v>
      </c>
      <c r="AB10" s="10">
        <f t="shared" si="0"/>
        <v>0</v>
      </c>
      <c r="AC10" s="11">
        <f t="shared" si="11"/>
        <v>5835.6164383561645</v>
      </c>
      <c r="AD10" s="10"/>
      <c r="AE10" s="13" t="s">
        <v>64</v>
      </c>
      <c r="AF10" s="11">
        <v>2415</v>
      </c>
      <c r="AG10" s="11">
        <v>2175</v>
      </c>
      <c r="AH10" s="11">
        <f t="shared" si="1"/>
        <v>240</v>
      </c>
      <c r="AI10" s="11">
        <f t="shared" si="12"/>
        <v>3308.2191780821918</v>
      </c>
      <c r="AJ10" s="12"/>
      <c r="AK10" s="13" t="s">
        <v>65</v>
      </c>
      <c r="AL10" s="11">
        <v>1840</v>
      </c>
      <c r="AM10" s="11">
        <v>1735</v>
      </c>
      <c r="AN10" s="11">
        <f t="shared" si="2"/>
        <v>105</v>
      </c>
      <c r="AO10" s="11">
        <f t="shared" si="13"/>
        <v>2520.5479452054797</v>
      </c>
      <c r="AQ10" s="16" t="s">
        <v>66</v>
      </c>
      <c r="AR10" s="17" t="s">
        <v>67</v>
      </c>
      <c r="AS10" s="18">
        <v>13840</v>
      </c>
      <c r="AT10" s="18">
        <v>8650</v>
      </c>
      <c r="AU10" s="13">
        <f t="shared" si="15"/>
        <v>5190</v>
      </c>
      <c r="AV10" s="18">
        <v>13840</v>
      </c>
    </row>
    <row r="11" spans="1:48" ht="13.5" customHeight="1" x14ac:dyDescent="0.2">
      <c r="A11" s="9" t="s">
        <v>68</v>
      </c>
      <c r="B11" s="10">
        <v>4230</v>
      </c>
      <c r="C11" s="10">
        <v>4230</v>
      </c>
      <c r="D11" s="10">
        <f t="shared" si="3"/>
        <v>0</v>
      </c>
      <c r="E11" s="11">
        <f t="shared" si="4"/>
        <v>5794.5205479452052</v>
      </c>
      <c r="F11" s="10"/>
      <c r="G11" s="9" t="s">
        <v>69</v>
      </c>
      <c r="H11" s="10">
        <v>4230</v>
      </c>
      <c r="I11" s="10">
        <v>4230</v>
      </c>
      <c r="J11" s="10">
        <f t="shared" si="5"/>
        <v>0</v>
      </c>
      <c r="K11" s="11">
        <f t="shared" si="6"/>
        <v>5794.5205479452052</v>
      </c>
      <c r="L11" s="10"/>
      <c r="M11" s="9" t="s">
        <v>70</v>
      </c>
      <c r="N11" s="10">
        <v>2970</v>
      </c>
      <c r="O11" s="10">
        <v>2970</v>
      </c>
      <c r="P11" s="10">
        <f t="shared" si="7"/>
        <v>0</v>
      </c>
      <c r="Q11" s="11">
        <f t="shared" si="8"/>
        <v>4068.4931506849316</v>
      </c>
      <c r="R11" s="10"/>
      <c r="S11" s="9" t="s">
        <v>71</v>
      </c>
      <c r="T11" s="10">
        <v>2970</v>
      </c>
      <c r="U11" s="10">
        <v>2970</v>
      </c>
      <c r="V11" s="10">
        <f t="shared" si="9"/>
        <v>0</v>
      </c>
      <c r="W11" s="11">
        <f t="shared" si="10"/>
        <v>4068.4931506849316</v>
      </c>
      <c r="X11" s="10"/>
      <c r="Y11" s="12" t="s">
        <v>72</v>
      </c>
      <c r="Z11" s="10">
        <v>4230</v>
      </c>
      <c r="AA11" s="10">
        <v>4230</v>
      </c>
      <c r="AB11" s="10">
        <f t="shared" si="0"/>
        <v>0</v>
      </c>
      <c r="AC11" s="11">
        <f t="shared" si="11"/>
        <v>5794.5205479452052</v>
      </c>
      <c r="AD11" s="10"/>
      <c r="AE11" s="13" t="s">
        <v>73</v>
      </c>
      <c r="AF11" s="11">
        <v>1720</v>
      </c>
      <c r="AG11" s="11">
        <v>1530</v>
      </c>
      <c r="AH11" s="11">
        <f t="shared" si="1"/>
        <v>190</v>
      </c>
      <c r="AI11" s="11">
        <f t="shared" si="12"/>
        <v>2356.1643835616437</v>
      </c>
      <c r="AJ11" s="12"/>
      <c r="AK11" s="13" t="s">
        <v>74</v>
      </c>
      <c r="AL11" s="11">
        <v>1440</v>
      </c>
      <c r="AM11" s="11">
        <v>1350</v>
      </c>
      <c r="AN11" s="11">
        <f t="shared" si="2"/>
        <v>90</v>
      </c>
      <c r="AO11" s="11">
        <f t="shared" si="13"/>
        <v>1972.6027397260275</v>
      </c>
      <c r="AQ11" s="16" t="s">
        <v>75</v>
      </c>
      <c r="AR11" s="17" t="s">
        <v>76</v>
      </c>
      <c r="AS11" s="18">
        <v>13840</v>
      </c>
      <c r="AT11" s="18">
        <v>8650</v>
      </c>
      <c r="AU11" s="13">
        <f t="shared" si="15"/>
        <v>5190</v>
      </c>
      <c r="AV11" s="18">
        <v>13840</v>
      </c>
    </row>
    <row r="12" spans="1:48" ht="13.5" customHeight="1" x14ac:dyDescent="0.2">
      <c r="A12" s="9" t="s">
        <v>77</v>
      </c>
      <c r="B12" s="10">
        <v>4230</v>
      </c>
      <c r="C12" s="10">
        <v>4230</v>
      </c>
      <c r="D12" s="10">
        <f t="shared" si="3"/>
        <v>0</v>
      </c>
      <c r="E12" s="11">
        <f t="shared" si="4"/>
        <v>5794.5205479452052</v>
      </c>
      <c r="F12" s="10"/>
      <c r="G12" s="9" t="s">
        <v>78</v>
      </c>
      <c r="H12" s="10">
        <v>4230</v>
      </c>
      <c r="I12" s="10">
        <v>4230</v>
      </c>
      <c r="J12" s="10">
        <f t="shared" si="5"/>
        <v>0</v>
      </c>
      <c r="K12" s="11">
        <f t="shared" si="6"/>
        <v>5794.5205479452052</v>
      </c>
      <c r="L12" s="10"/>
      <c r="M12" s="9" t="s">
        <v>79</v>
      </c>
      <c r="N12" s="10">
        <v>2970</v>
      </c>
      <c r="O12" s="10">
        <v>2970</v>
      </c>
      <c r="P12" s="10">
        <f t="shared" si="7"/>
        <v>0</v>
      </c>
      <c r="Q12" s="11">
        <f t="shared" si="8"/>
        <v>4068.4931506849316</v>
      </c>
      <c r="R12" s="10"/>
      <c r="S12" s="9" t="s">
        <v>80</v>
      </c>
      <c r="T12" s="10">
        <v>2970</v>
      </c>
      <c r="U12" s="10">
        <v>2970</v>
      </c>
      <c r="V12" s="10">
        <f t="shared" si="9"/>
        <v>0</v>
      </c>
      <c r="W12" s="11">
        <f t="shared" si="10"/>
        <v>4068.4931506849316</v>
      </c>
      <c r="X12" s="10"/>
      <c r="Y12" s="12" t="s">
        <v>81</v>
      </c>
      <c r="Z12" s="10">
        <v>4230</v>
      </c>
      <c r="AA12" s="10">
        <v>4230</v>
      </c>
      <c r="AB12" s="10">
        <f t="shared" si="0"/>
        <v>0</v>
      </c>
      <c r="AC12" s="11">
        <f t="shared" si="11"/>
        <v>5794.5205479452052</v>
      </c>
      <c r="AD12" s="10"/>
      <c r="AE12" s="13" t="s">
        <v>82</v>
      </c>
      <c r="AF12" s="11">
        <v>1720</v>
      </c>
      <c r="AG12" s="11">
        <v>1530</v>
      </c>
      <c r="AH12" s="11">
        <f t="shared" si="1"/>
        <v>190</v>
      </c>
      <c r="AI12" s="11">
        <f t="shared" si="12"/>
        <v>2356.1643835616437</v>
      </c>
      <c r="AJ12" s="12"/>
      <c r="AK12" s="13" t="s">
        <v>83</v>
      </c>
      <c r="AL12" s="11">
        <v>1440</v>
      </c>
      <c r="AM12" s="11">
        <v>1350</v>
      </c>
      <c r="AN12" s="11">
        <f t="shared" si="2"/>
        <v>90</v>
      </c>
      <c r="AO12" s="11">
        <f t="shared" si="13"/>
        <v>1972.6027397260275</v>
      </c>
      <c r="AQ12" s="16" t="s">
        <v>84</v>
      </c>
      <c r="AR12" s="17" t="s">
        <v>85</v>
      </c>
      <c r="AS12" s="18">
        <v>13840</v>
      </c>
      <c r="AT12" s="18">
        <v>8650</v>
      </c>
      <c r="AU12" s="13">
        <f t="shared" si="15"/>
        <v>5190</v>
      </c>
      <c r="AV12" s="18">
        <v>13840</v>
      </c>
    </row>
    <row r="13" spans="1:48" ht="13.5" customHeight="1" x14ac:dyDescent="0.25">
      <c r="A13" s="6" t="s">
        <v>86</v>
      </c>
      <c r="B13" s="6"/>
      <c r="C13" s="6"/>
      <c r="D13" s="6"/>
      <c r="E13" s="19"/>
      <c r="F13" s="4"/>
      <c r="G13" s="6" t="s">
        <v>87</v>
      </c>
      <c r="H13" s="6"/>
      <c r="I13" s="6"/>
      <c r="J13" s="6"/>
      <c r="K13" s="19"/>
      <c r="L13" s="4"/>
      <c r="M13" s="6" t="s">
        <v>88</v>
      </c>
      <c r="N13" s="6"/>
      <c r="O13" s="6"/>
      <c r="P13" s="6"/>
      <c r="Q13" s="19"/>
      <c r="R13" s="4"/>
      <c r="S13" s="6" t="s">
        <v>89</v>
      </c>
      <c r="T13" s="6"/>
      <c r="U13" s="6"/>
      <c r="V13" s="6"/>
      <c r="W13" s="19"/>
      <c r="X13" s="4"/>
      <c r="Y13" s="10"/>
      <c r="Z13" s="10"/>
      <c r="AA13" s="10"/>
      <c r="AB13" s="10"/>
      <c r="AC13" s="10"/>
      <c r="AD13" s="10"/>
      <c r="AE13" s="18" t="s">
        <v>90</v>
      </c>
      <c r="AF13" s="18">
        <v>1720</v>
      </c>
      <c r="AG13" s="18">
        <v>1530</v>
      </c>
      <c r="AH13" s="18">
        <f t="shared" si="1"/>
        <v>190</v>
      </c>
      <c r="AI13" s="11">
        <f t="shared" si="12"/>
        <v>2356.1643835616437</v>
      </c>
      <c r="AJ13" s="12"/>
      <c r="AK13" s="6" t="s">
        <v>91</v>
      </c>
      <c r="AL13" s="6"/>
      <c r="AM13" s="6"/>
      <c r="AN13" s="6"/>
      <c r="AO13" s="19"/>
      <c r="AQ13" s="16" t="s">
        <v>92</v>
      </c>
      <c r="AR13" s="17" t="s">
        <v>93</v>
      </c>
      <c r="AS13" s="18">
        <v>7080</v>
      </c>
      <c r="AT13" s="18">
        <v>4425</v>
      </c>
      <c r="AU13" s="13">
        <f t="shared" si="15"/>
        <v>2655</v>
      </c>
      <c r="AV13" s="18">
        <v>7080</v>
      </c>
    </row>
    <row r="14" spans="1:48" ht="13.5" customHeight="1" x14ac:dyDescent="0.2">
      <c r="A14" s="9" t="s">
        <v>94</v>
      </c>
      <c r="B14" s="10">
        <v>3525</v>
      </c>
      <c r="C14" s="10">
        <v>3525</v>
      </c>
      <c r="D14" s="10">
        <f t="shared" ref="D14:D21" si="16">SUM(B14-C14)</f>
        <v>0</v>
      </c>
      <c r="E14" s="11">
        <f>SUM(B14/0.73)</f>
        <v>4828.767123287671</v>
      </c>
      <c r="F14" s="10"/>
      <c r="G14" s="9" t="s">
        <v>95</v>
      </c>
      <c r="H14" s="10">
        <v>3525</v>
      </c>
      <c r="I14" s="10">
        <v>3525</v>
      </c>
      <c r="J14" s="10">
        <f t="shared" ref="J14:J21" si="17">SUM(H14-I14)</f>
        <v>0</v>
      </c>
      <c r="K14" s="11">
        <f>SUM(H14/0.73)</f>
        <v>4828.767123287671</v>
      </c>
      <c r="L14" s="10"/>
      <c r="M14" s="9" t="s">
        <v>96</v>
      </c>
      <c r="N14" s="10">
        <v>2680</v>
      </c>
      <c r="O14" s="10">
        <v>2680</v>
      </c>
      <c r="P14" s="10">
        <f t="shared" ref="P14:P21" si="18">SUM(N14-O14)</f>
        <v>0</v>
      </c>
      <c r="Q14" s="11">
        <f>SUM(N14/0.73)</f>
        <v>3671.232876712329</v>
      </c>
      <c r="R14" s="10"/>
      <c r="S14" s="9" t="s">
        <v>97</v>
      </c>
      <c r="T14" s="10">
        <v>2680</v>
      </c>
      <c r="U14" s="10">
        <v>2680</v>
      </c>
      <c r="V14" s="10">
        <f t="shared" ref="V14:V21" si="19">SUM(T14-U14)</f>
        <v>0</v>
      </c>
      <c r="W14" s="11">
        <f>SUM(T14/0.73)</f>
        <v>3671.232876712329</v>
      </c>
      <c r="X14" s="10"/>
      <c r="Y14" s="10"/>
      <c r="Z14" s="10"/>
      <c r="AA14" s="10"/>
      <c r="AB14" s="10"/>
      <c r="AC14" s="10"/>
      <c r="AD14" s="10"/>
      <c r="AE14" s="18" t="s">
        <v>98</v>
      </c>
      <c r="AF14" s="18">
        <v>1720</v>
      </c>
      <c r="AG14" s="18">
        <v>1530</v>
      </c>
      <c r="AH14" s="18">
        <f>SUM(AF14-AG14)</f>
        <v>190</v>
      </c>
      <c r="AI14" s="11">
        <f t="shared" si="12"/>
        <v>2356.1643835616437</v>
      </c>
      <c r="AJ14" s="12"/>
      <c r="AK14" s="13" t="s">
        <v>99</v>
      </c>
      <c r="AL14" s="13">
        <v>280</v>
      </c>
      <c r="AM14" s="13">
        <v>200</v>
      </c>
      <c r="AN14" s="13">
        <f>SUM(AL14-AM14)</f>
        <v>80</v>
      </c>
      <c r="AO14" s="11">
        <f>SUM(AL14/0.73)</f>
        <v>383.56164383561645</v>
      </c>
      <c r="AQ14" s="16" t="s">
        <v>100</v>
      </c>
      <c r="AR14" s="17" t="s">
        <v>101</v>
      </c>
      <c r="AS14" s="18">
        <v>7080</v>
      </c>
      <c r="AT14" s="18">
        <v>4425</v>
      </c>
      <c r="AU14" s="13">
        <f t="shared" si="15"/>
        <v>2655</v>
      </c>
      <c r="AV14" s="18">
        <v>7080</v>
      </c>
    </row>
    <row r="15" spans="1:48" ht="13.5" customHeight="1" x14ac:dyDescent="0.25">
      <c r="A15" s="9" t="s">
        <v>102</v>
      </c>
      <c r="B15" s="10">
        <v>3525</v>
      </c>
      <c r="C15" s="10">
        <v>3525</v>
      </c>
      <c r="D15" s="10">
        <f t="shared" si="16"/>
        <v>0</v>
      </c>
      <c r="E15" s="11">
        <f t="shared" ref="E15:E21" si="20">SUM(B15/0.73)</f>
        <v>4828.767123287671</v>
      </c>
      <c r="F15" s="10"/>
      <c r="G15" s="9" t="s">
        <v>103</v>
      </c>
      <c r="H15" s="10">
        <v>3525</v>
      </c>
      <c r="I15" s="10">
        <v>3525</v>
      </c>
      <c r="J15" s="10">
        <f t="shared" si="17"/>
        <v>0</v>
      </c>
      <c r="K15" s="11">
        <f t="shared" ref="K15:K21" si="21">SUM(H15/0.73)</f>
        <v>4828.767123287671</v>
      </c>
      <c r="L15" s="10"/>
      <c r="M15" s="9" t="s">
        <v>104</v>
      </c>
      <c r="N15" s="10">
        <v>2680</v>
      </c>
      <c r="O15" s="10">
        <v>2680</v>
      </c>
      <c r="P15" s="10">
        <f t="shared" si="18"/>
        <v>0</v>
      </c>
      <c r="Q15" s="11">
        <f t="shared" ref="Q15:Q21" si="22">SUM(N15/0.73)</f>
        <v>3671.232876712329</v>
      </c>
      <c r="R15" s="10"/>
      <c r="S15" s="9" t="s">
        <v>105</v>
      </c>
      <c r="T15" s="10">
        <v>2680</v>
      </c>
      <c r="U15" s="10">
        <v>2680</v>
      </c>
      <c r="V15" s="10">
        <f t="shared" si="19"/>
        <v>0</v>
      </c>
      <c r="W15" s="11">
        <f t="shared" ref="W15:W21" si="23">SUM(T15/0.73)</f>
        <v>3671.232876712329</v>
      </c>
      <c r="X15" s="10"/>
      <c r="Y15" s="10"/>
      <c r="Z15" s="10"/>
      <c r="AA15" s="10"/>
      <c r="AB15" s="10"/>
      <c r="AC15" s="10"/>
      <c r="AD15" s="10"/>
      <c r="AE15" s="6" t="s">
        <v>106</v>
      </c>
      <c r="AF15" s="7"/>
      <c r="AG15" s="7"/>
      <c r="AH15" s="7"/>
      <c r="AI15" s="19"/>
      <c r="AJ15" s="12"/>
      <c r="AK15" s="13" t="s">
        <v>107</v>
      </c>
      <c r="AL15" s="13">
        <v>280</v>
      </c>
      <c r="AM15" s="13">
        <v>200</v>
      </c>
      <c r="AN15" s="13">
        <f t="shared" ref="AN15:AN21" si="24">SUM(AL15-AM15)</f>
        <v>80</v>
      </c>
      <c r="AO15" s="11">
        <f t="shared" ref="AO15:AO21" si="25">SUM(AL15/0.73)</f>
        <v>383.56164383561645</v>
      </c>
      <c r="AQ15" s="16" t="s">
        <v>108</v>
      </c>
      <c r="AR15" s="17" t="s">
        <v>109</v>
      </c>
      <c r="AS15" s="18">
        <v>4680</v>
      </c>
      <c r="AT15" s="18">
        <v>2925</v>
      </c>
      <c r="AU15" s="13">
        <f t="shared" si="15"/>
        <v>1755</v>
      </c>
      <c r="AV15" s="18">
        <v>4680</v>
      </c>
    </row>
    <row r="16" spans="1:48" ht="13.5" customHeight="1" x14ac:dyDescent="0.2">
      <c r="A16" s="9" t="s">
        <v>110</v>
      </c>
      <c r="B16" s="10">
        <v>3525</v>
      </c>
      <c r="C16" s="10">
        <v>3525</v>
      </c>
      <c r="D16" s="10">
        <f t="shared" si="16"/>
        <v>0</v>
      </c>
      <c r="E16" s="11">
        <f t="shared" si="20"/>
        <v>4828.767123287671</v>
      </c>
      <c r="F16" s="10"/>
      <c r="G16" s="9" t="s">
        <v>111</v>
      </c>
      <c r="H16" s="10">
        <v>3525</v>
      </c>
      <c r="I16" s="10">
        <v>3525</v>
      </c>
      <c r="J16" s="10">
        <f t="shared" si="17"/>
        <v>0</v>
      </c>
      <c r="K16" s="11">
        <f t="shared" si="21"/>
        <v>4828.767123287671</v>
      </c>
      <c r="L16" s="10"/>
      <c r="M16" s="9" t="s">
        <v>112</v>
      </c>
      <c r="N16" s="10">
        <v>2680</v>
      </c>
      <c r="O16" s="10">
        <v>2680</v>
      </c>
      <c r="P16" s="10">
        <f t="shared" si="18"/>
        <v>0</v>
      </c>
      <c r="Q16" s="11">
        <f t="shared" si="22"/>
        <v>3671.232876712329</v>
      </c>
      <c r="R16" s="10"/>
      <c r="S16" s="9" t="s">
        <v>113</v>
      </c>
      <c r="T16" s="10">
        <v>2680</v>
      </c>
      <c r="U16" s="10">
        <v>2680</v>
      </c>
      <c r="V16" s="10">
        <f t="shared" si="19"/>
        <v>0</v>
      </c>
      <c r="W16" s="11">
        <f t="shared" si="23"/>
        <v>3671.232876712329</v>
      </c>
      <c r="X16" s="10"/>
      <c r="Y16" s="10"/>
      <c r="Z16" s="10"/>
      <c r="AA16" s="10"/>
      <c r="AB16" s="10"/>
      <c r="AC16" s="10"/>
      <c r="AD16" s="10"/>
      <c r="AE16" s="13" t="s">
        <v>114</v>
      </c>
      <c r="AF16" s="11">
        <v>2745</v>
      </c>
      <c r="AG16" s="11">
        <v>2470</v>
      </c>
      <c r="AH16" s="11">
        <f t="shared" ref="AH16:AH23" si="26">SUM(AF16-AG16)</f>
        <v>275</v>
      </c>
      <c r="AI16" s="11">
        <f>SUM(AF16/0.73)</f>
        <v>3760.2739726027398</v>
      </c>
      <c r="AJ16" s="12"/>
      <c r="AK16" s="13" t="s">
        <v>115</v>
      </c>
      <c r="AL16" s="13">
        <v>280</v>
      </c>
      <c r="AM16" s="13">
        <v>200</v>
      </c>
      <c r="AN16" s="13">
        <f t="shared" si="24"/>
        <v>80</v>
      </c>
      <c r="AO16" s="11">
        <f t="shared" si="25"/>
        <v>383.56164383561645</v>
      </c>
      <c r="AQ16" s="16" t="s">
        <v>116</v>
      </c>
      <c r="AR16" s="17" t="s">
        <v>117</v>
      </c>
      <c r="AS16" s="18">
        <v>7080</v>
      </c>
      <c r="AT16" s="18">
        <v>4425</v>
      </c>
      <c r="AU16" s="13">
        <f t="shared" si="15"/>
        <v>2655</v>
      </c>
      <c r="AV16" s="18">
        <v>7080</v>
      </c>
    </row>
    <row r="17" spans="1:48" ht="13.5" customHeight="1" x14ac:dyDescent="0.2">
      <c r="A17" s="9" t="s">
        <v>118</v>
      </c>
      <c r="B17" s="10">
        <v>3295</v>
      </c>
      <c r="C17" s="10">
        <v>3295</v>
      </c>
      <c r="D17" s="10">
        <f t="shared" si="16"/>
        <v>0</v>
      </c>
      <c r="E17" s="11">
        <f t="shared" si="20"/>
        <v>4513.6986301369861</v>
      </c>
      <c r="F17" s="10"/>
      <c r="G17" s="9" t="s">
        <v>119</v>
      </c>
      <c r="H17" s="10">
        <v>3295</v>
      </c>
      <c r="I17" s="10">
        <v>3295</v>
      </c>
      <c r="J17" s="10">
        <f t="shared" si="17"/>
        <v>0</v>
      </c>
      <c r="K17" s="11">
        <f t="shared" si="21"/>
        <v>4513.6986301369861</v>
      </c>
      <c r="L17" s="10"/>
      <c r="M17" s="9" t="s">
        <v>120</v>
      </c>
      <c r="N17" s="10">
        <v>2560</v>
      </c>
      <c r="O17" s="10">
        <v>2560</v>
      </c>
      <c r="P17" s="10">
        <f t="shared" si="18"/>
        <v>0</v>
      </c>
      <c r="Q17" s="11">
        <f t="shared" si="22"/>
        <v>3506.8493150684931</v>
      </c>
      <c r="R17" s="10"/>
      <c r="S17" s="9" t="s">
        <v>121</v>
      </c>
      <c r="T17" s="10">
        <v>2560</v>
      </c>
      <c r="U17" s="10">
        <v>2560</v>
      </c>
      <c r="V17" s="10">
        <f t="shared" si="19"/>
        <v>0</v>
      </c>
      <c r="W17" s="11">
        <f t="shared" si="23"/>
        <v>3506.8493150684931</v>
      </c>
      <c r="X17" s="10"/>
      <c r="Y17" s="10"/>
      <c r="Z17" s="10"/>
      <c r="AA17" s="10"/>
      <c r="AB17" s="10"/>
      <c r="AC17" s="10"/>
      <c r="AD17" s="10"/>
      <c r="AE17" s="13" t="s">
        <v>122</v>
      </c>
      <c r="AF17" s="11">
        <v>2745</v>
      </c>
      <c r="AG17" s="11">
        <v>2470</v>
      </c>
      <c r="AH17" s="11">
        <f t="shared" si="26"/>
        <v>275</v>
      </c>
      <c r="AI17" s="11">
        <f t="shared" ref="AI17:AI23" si="27">SUM(AF17/0.73)</f>
        <v>3760.2739726027398</v>
      </c>
      <c r="AJ17" s="12"/>
      <c r="AK17" s="13" t="s">
        <v>123</v>
      </c>
      <c r="AL17" s="13">
        <v>280</v>
      </c>
      <c r="AM17" s="13">
        <v>200</v>
      </c>
      <c r="AN17" s="13">
        <f t="shared" si="24"/>
        <v>80</v>
      </c>
      <c r="AO17" s="11">
        <f t="shared" si="25"/>
        <v>383.56164383561645</v>
      </c>
      <c r="AQ17" s="16" t="s">
        <v>124</v>
      </c>
      <c r="AR17" s="17" t="s">
        <v>125</v>
      </c>
      <c r="AS17" s="18">
        <v>7080</v>
      </c>
      <c r="AT17" s="18">
        <v>4425</v>
      </c>
      <c r="AU17" s="13">
        <f t="shared" si="15"/>
        <v>2655</v>
      </c>
      <c r="AV17" s="18">
        <v>7080</v>
      </c>
    </row>
    <row r="18" spans="1:48" ht="13.5" customHeight="1" x14ac:dyDescent="0.2">
      <c r="A18" s="9" t="s">
        <v>126</v>
      </c>
      <c r="B18" s="10">
        <v>3175</v>
      </c>
      <c r="C18" s="10">
        <v>3175</v>
      </c>
      <c r="D18" s="10">
        <f t="shared" si="16"/>
        <v>0</v>
      </c>
      <c r="E18" s="11">
        <f t="shared" si="20"/>
        <v>4349.3150684931506</v>
      </c>
      <c r="F18" s="10"/>
      <c r="G18" s="9" t="s">
        <v>127</v>
      </c>
      <c r="H18" s="10">
        <v>3175</v>
      </c>
      <c r="I18" s="10">
        <v>3175</v>
      </c>
      <c r="J18" s="10">
        <f t="shared" si="17"/>
        <v>0</v>
      </c>
      <c r="K18" s="11">
        <f t="shared" si="21"/>
        <v>4349.3150684931506</v>
      </c>
      <c r="L18" s="10"/>
      <c r="M18" s="9" t="s">
        <v>128</v>
      </c>
      <c r="N18" s="10">
        <v>2540</v>
      </c>
      <c r="O18" s="10">
        <v>2540</v>
      </c>
      <c r="P18" s="10">
        <f t="shared" si="18"/>
        <v>0</v>
      </c>
      <c r="Q18" s="11">
        <f t="shared" si="22"/>
        <v>3479.4520547945208</v>
      </c>
      <c r="R18" s="10"/>
      <c r="S18" s="9" t="s">
        <v>129</v>
      </c>
      <c r="T18" s="10">
        <v>2540</v>
      </c>
      <c r="U18" s="10">
        <v>2540</v>
      </c>
      <c r="V18" s="10">
        <f t="shared" si="19"/>
        <v>0</v>
      </c>
      <c r="W18" s="11">
        <f t="shared" si="23"/>
        <v>3479.4520547945208</v>
      </c>
      <c r="X18" s="10"/>
      <c r="Y18" s="10"/>
      <c r="Z18" s="10"/>
      <c r="AA18" s="10"/>
      <c r="AB18" s="10"/>
      <c r="AC18" s="10"/>
      <c r="AD18" s="10"/>
      <c r="AE18" s="13" t="s">
        <v>130</v>
      </c>
      <c r="AF18" s="11">
        <v>2745</v>
      </c>
      <c r="AG18" s="11">
        <v>2475</v>
      </c>
      <c r="AH18" s="11">
        <f t="shared" si="26"/>
        <v>270</v>
      </c>
      <c r="AI18" s="11">
        <f t="shared" si="27"/>
        <v>3760.2739726027398</v>
      </c>
      <c r="AJ18" s="12"/>
      <c r="AK18" s="13" t="s">
        <v>131</v>
      </c>
      <c r="AL18" s="13">
        <v>280</v>
      </c>
      <c r="AM18" s="13">
        <v>200</v>
      </c>
      <c r="AN18" s="13">
        <f t="shared" si="24"/>
        <v>80</v>
      </c>
      <c r="AO18" s="11">
        <f t="shared" si="25"/>
        <v>383.56164383561645</v>
      </c>
      <c r="AQ18" s="16" t="s">
        <v>132</v>
      </c>
      <c r="AR18" s="17" t="s">
        <v>133</v>
      </c>
      <c r="AS18" s="18">
        <v>7080</v>
      </c>
      <c r="AT18" s="18">
        <v>4425</v>
      </c>
      <c r="AU18" s="13">
        <f t="shared" si="15"/>
        <v>2655</v>
      </c>
      <c r="AV18" s="18">
        <v>7080</v>
      </c>
    </row>
    <row r="19" spans="1:48" ht="13.5" customHeight="1" x14ac:dyDescent="0.2">
      <c r="A19" s="9" t="s">
        <v>134</v>
      </c>
      <c r="B19" s="10">
        <v>3175</v>
      </c>
      <c r="C19" s="10">
        <v>3175</v>
      </c>
      <c r="D19" s="10">
        <f t="shared" si="16"/>
        <v>0</v>
      </c>
      <c r="E19" s="11">
        <f t="shared" si="20"/>
        <v>4349.3150684931506</v>
      </c>
      <c r="F19" s="10"/>
      <c r="G19" s="9" t="s">
        <v>135</v>
      </c>
      <c r="H19" s="10">
        <v>3175</v>
      </c>
      <c r="I19" s="10">
        <v>3175</v>
      </c>
      <c r="J19" s="10">
        <f t="shared" si="17"/>
        <v>0</v>
      </c>
      <c r="K19" s="11">
        <f t="shared" si="21"/>
        <v>4349.3150684931506</v>
      </c>
      <c r="L19" s="10"/>
      <c r="M19" s="9" t="s">
        <v>136</v>
      </c>
      <c r="N19" s="10">
        <v>2540</v>
      </c>
      <c r="O19" s="10">
        <v>2540</v>
      </c>
      <c r="P19" s="10">
        <f t="shared" si="18"/>
        <v>0</v>
      </c>
      <c r="Q19" s="11">
        <f t="shared" si="22"/>
        <v>3479.4520547945208</v>
      </c>
      <c r="R19" s="10"/>
      <c r="S19" s="9" t="s">
        <v>137</v>
      </c>
      <c r="T19" s="10">
        <v>2540</v>
      </c>
      <c r="U19" s="10">
        <v>2540</v>
      </c>
      <c r="V19" s="10">
        <f t="shared" si="19"/>
        <v>0</v>
      </c>
      <c r="W19" s="11">
        <f t="shared" si="23"/>
        <v>3479.4520547945208</v>
      </c>
      <c r="X19" s="10"/>
      <c r="Y19" s="10"/>
      <c r="Z19" s="10"/>
      <c r="AA19" s="10"/>
      <c r="AB19" s="10"/>
      <c r="AC19" s="10"/>
      <c r="AD19" s="10"/>
      <c r="AE19" s="13" t="s">
        <v>138</v>
      </c>
      <c r="AF19" s="11">
        <v>2745</v>
      </c>
      <c r="AG19" s="11">
        <v>2175</v>
      </c>
      <c r="AH19" s="11">
        <f t="shared" si="26"/>
        <v>570</v>
      </c>
      <c r="AI19" s="11">
        <f t="shared" si="27"/>
        <v>3760.2739726027398</v>
      </c>
      <c r="AJ19" s="12"/>
      <c r="AK19" s="13" t="s">
        <v>139</v>
      </c>
      <c r="AL19" s="13">
        <v>280</v>
      </c>
      <c r="AM19" s="13">
        <v>200</v>
      </c>
      <c r="AN19" s="13">
        <f t="shared" si="24"/>
        <v>80</v>
      </c>
      <c r="AO19" s="11">
        <f t="shared" si="25"/>
        <v>383.56164383561645</v>
      </c>
      <c r="AQ19" s="16" t="s">
        <v>140</v>
      </c>
      <c r="AR19" s="17" t="s">
        <v>141</v>
      </c>
      <c r="AS19" s="14">
        <v>8170</v>
      </c>
      <c r="AT19" s="14">
        <v>8170</v>
      </c>
      <c r="AU19" s="12">
        <f t="shared" si="14"/>
        <v>0</v>
      </c>
      <c r="AV19" s="14">
        <v>8170</v>
      </c>
    </row>
    <row r="20" spans="1:48" ht="13.5" customHeight="1" x14ac:dyDescent="0.2">
      <c r="A20" s="9" t="s">
        <v>142</v>
      </c>
      <c r="B20" s="10">
        <v>3140</v>
      </c>
      <c r="C20" s="10">
        <v>3140</v>
      </c>
      <c r="D20" s="10">
        <f t="shared" si="16"/>
        <v>0</v>
      </c>
      <c r="E20" s="11">
        <f t="shared" si="20"/>
        <v>4301.3698630136987</v>
      </c>
      <c r="F20" s="10"/>
      <c r="G20" s="9" t="s">
        <v>143</v>
      </c>
      <c r="H20" s="10">
        <v>3140</v>
      </c>
      <c r="I20" s="10">
        <v>3140</v>
      </c>
      <c r="J20" s="10">
        <f t="shared" si="17"/>
        <v>0</v>
      </c>
      <c r="K20" s="11">
        <f t="shared" si="21"/>
        <v>4301.3698630136987</v>
      </c>
      <c r="L20" s="10"/>
      <c r="M20" s="9" t="s">
        <v>144</v>
      </c>
      <c r="N20" s="10">
        <v>2510</v>
      </c>
      <c r="O20" s="10">
        <v>2510</v>
      </c>
      <c r="P20" s="10">
        <f t="shared" si="18"/>
        <v>0</v>
      </c>
      <c r="Q20" s="11">
        <f t="shared" si="22"/>
        <v>3438.3561643835619</v>
      </c>
      <c r="R20" s="10"/>
      <c r="S20" s="9" t="s">
        <v>145</v>
      </c>
      <c r="T20" s="10">
        <v>2510</v>
      </c>
      <c r="U20" s="10">
        <v>2510</v>
      </c>
      <c r="V20" s="10">
        <f t="shared" si="19"/>
        <v>0</v>
      </c>
      <c r="W20" s="11">
        <f t="shared" si="23"/>
        <v>3438.3561643835619</v>
      </c>
      <c r="X20" s="10"/>
      <c r="Y20" s="10"/>
      <c r="Z20" s="10"/>
      <c r="AA20" s="10"/>
      <c r="AB20" s="10"/>
      <c r="AC20" s="10"/>
      <c r="AD20" s="10"/>
      <c r="AE20" s="13" t="s">
        <v>146</v>
      </c>
      <c r="AF20" s="11">
        <v>2415</v>
      </c>
      <c r="AG20" s="11">
        <v>2175</v>
      </c>
      <c r="AH20" s="11">
        <f t="shared" si="26"/>
        <v>240</v>
      </c>
      <c r="AI20" s="11">
        <f t="shared" si="27"/>
        <v>3308.2191780821918</v>
      </c>
      <c r="AJ20" s="12"/>
      <c r="AK20" s="13" t="s">
        <v>147</v>
      </c>
      <c r="AL20" s="13">
        <v>280</v>
      </c>
      <c r="AM20" s="13">
        <v>200</v>
      </c>
      <c r="AN20" s="13">
        <f t="shared" si="24"/>
        <v>80</v>
      </c>
      <c r="AO20" s="11">
        <f t="shared" si="25"/>
        <v>383.56164383561645</v>
      </c>
      <c r="AQ20" s="16" t="s">
        <v>148</v>
      </c>
      <c r="AR20" s="17" t="s">
        <v>149</v>
      </c>
      <c r="AS20" s="14">
        <v>500</v>
      </c>
      <c r="AT20" s="14">
        <v>500</v>
      </c>
      <c r="AU20" s="12">
        <f t="shared" si="14"/>
        <v>0</v>
      </c>
      <c r="AV20" s="14">
        <v>500</v>
      </c>
    </row>
    <row r="21" spans="1:48" ht="13.5" customHeight="1" x14ac:dyDescent="0.2">
      <c r="A21" s="9" t="s">
        <v>150</v>
      </c>
      <c r="B21" s="10">
        <v>3140</v>
      </c>
      <c r="C21" s="10">
        <v>3140</v>
      </c>
      <c r="D21" s="10">
        <f t="shared" si="16"/>
        <v>0</v>
      </c>
      <c r="E21" s="11">
        <f t="shared" si="20"/>
        <v>4301.3698630136987</v>
      </c>
      <c r="F21" s="10"/>
      <c r="G21" s="9" t="s">
        <v>151</v>
      </c>
      <c r="H21" s="10">
        <v>3140</v>
      </c>
      <c r="I21" s="10">
        <v>3140</v>
      </c>
      <c r="J21" s="10">
        <f t="shared" si="17"/>
        <v>0</v>
      </c>
      <c r="K21" s="11">
        <f t="shared" si="21"/>
        <v>4301.3698630136987</v>
      </c>
      <c r="L21" s="10"/>
      <c r="M21" s="9" t="s">
        <v>152</v>
      </c>
      <c r="N21" s="10">
        <v>2510</v>
      </c>
      <c r="O21" s="10">
        <v>2510</v>
      </c>
      <c r="P21" s="10">
        <f t="shared" si="18"/>
        <v>0</v>
      </c>
      <c r="Q21" s="11">
        <f t="shared" si="22"/>
        <v>3438.3561643835619</v>
      </c>
      <c r="R21" s="10"/>
      <c r="S21" s="9" t="s">
        <v>153</v>
      </c>
      <c r="T21" s="10">
        <v>2510</v>
      </c>
      <c r="U21" s="10">
        <v>2510</v>
      </c>
      <c r="V21" s="10">
        <f t="shared" si="19"/>
        <v>0</v>
      </c>
      <c r="W21" s="11">
        <f t="shared" si="23"/>
        <v>3438.3561643835619</v>
      </c>
      <c r="X21" s="10"/>
      <c r="Y21" s="10"/>
      <c r="Z21" s="10"/>
      <c r="AA21" s="10"/>
      <c r="AB21" s="10"/>
      <c r="AC21" s="10"/>
      <c r="AD21" s="10"/>
      <c r="AE21" s="13" t="s">
        <v>154</v>
      </c>
      <c r="AF21" s="11">
        <v>2415</v>
      </c>
      <c r="AG21" s="11">
        <v>2175</v>
      </c>
      <c r="AH21" s="11">
        <f t="shared" si="26"/>
        <v>240</v>
      </c>
      <c r="AI21" s="11">
        <f t="shared" si="27"/>
        <v>3308.2191780821918</v>
      </c>
      <c r="AJ21" s="12"/>
      <c r="AK21" s="13" t="s">
        <v>155</v>
      </c>
      <c r="AL21" s="13">
        <v>280</v>
      </c>
      <c r="AM21" s="13">
        <v>200</v>
      </c>
      <c r="AN21" s="13">
        <f t="shared" si="24"/>
        <v>80</v>
      </c>
      <c r="AO21" s="11">
        <f t="shared" si="25"/>
        <v>383.56164383561645</v>
      </c>
      <c r="AQ21" s="16" t="s">
        <v>156</v>
      </c>
      <c r="AR21" s="17" t="s">
        <v>157</v>
      </c>
      <c r="AS21" s="18">
        <v>25000</v>
      </c>
      <c r="AT21" s="18">
        <v>15000</v>
      </c>
      <c r="AU21" s="13">
        <f t="shared" si="14"/>
        <v>10000</v>
      </c>
      <c r="AV21" s="18">
        <v>25000</v>
      </c>
    </row>
    <row r="22" spans="1:48" ht="13.5" customHeight="1" x14ac:dyDescent="0.25">
      <c r="A22" s="6" t="s">
        <v>158</v>
      </c>
      <c r="B22" s="6"/>
      <c r="C22" s="6"/>
      <c r="D22" s="6"/>
      <c r="E22" s="6"/>
      <c r="F22" s="4"/>
      <c r="G22" s="6" t="s">
        <v>159</v>
      </c>
      <c r="H22" s="6"/>
      <c r="I22" s="6"/>
      <c r="J22" s="6"/>
      <c r="K22" s="6"/>
      <c r="L22" s="4"/>
      <c r="M22" s="6" t="s">
        <v>160</v>
      </c>
      <c r="N22" s="6"/>
      <c r="O22" s="6"/>
      <c r="P22" s="6"/>
      <c r="Q22" s="6"/>
      <c r="R22" s="4"/>
      <c r="S22" s="6" t="s">
        <v>161</v>
      </c>
      <c r="T22" s="6"/>
      <c r="U22" s="6"/>
      <c r="V22" s="6"/>
      <c r="W22" s="6"/>
      <c r="X22" s="4"/>
      <c r="Y22" s="10"/>
      <c r="Z22" s="10"/>
      <c r="AA22" s="10"/>
      <c r="AB22" s="10"/>
      <c r="AC22" s="10"/>
      <c r="AD22" s="10"/>
      <c r="AE22" s="13" t="s">
        <v>162</v>
      </c>
      <c r="AF22" s="11">
        <v>1720</v>
      </c>
      <c r="AG22" s="11">
        <v>1530</v>
      </c>
      <c r="AH22" s="11">
        <f t="shared" si="26"/>
        <v>190</v>
      </c>
      <c r="AI22" s="11">
        <f t="shared" si="27"/>
        <v>2356.1643835616437</v>
      </c>
      <c r="AJ22" s="12"/>
      <c r="AK22" s="6" t="s">
        <v>163</v>
      </c>
      <c r="AL22" s="6"/>
      <c r="AM22" s="6"/>
      <c r="AN22" s="6"/>
      <c r="AO22" s="19"/>
      <c r="AQ22" s="16" t="s">
        <v>164</v>
      </c>
      <c r="AR22" s="17" t="s">
        <v>165</v>
      </c>
      <c r="AS22" s="18">
        <v>25000</v>
      </c>
      <c r="AT22" s="18">
        <v>15000</v>
      </c>
      <c r="AU22" s="13">
        <f t="shared" si="14"/>
        <v>10000</v>
      </c>
      <c r="AV22" s="18">
        <v>25000</v>
      </c>
    </row>
    <row r="23" spans="1:48" ht="13.5" customHeight="1" x14ac:dyDescent="0.2">
      <c r="A23" s="9" t="s">
        <v>166</v>
      </c>
      <c r="B23" s="10">
        <v>4135</v>
      </c>
      <c r="C23" s="10">
        <v>4135</v>
      </c>
      <c r="D23" s="10">
        <f t="shared" ref="D23:D30" si="28">SUM(B23-C23)</f>
        <v>0</v>
      </c>
      <c r="E23" s="11">
        <f>SUM(B23/0.73)</f>
        <v>5664.3835616438355</v>
      </c>
      <c r="F23" s="10"/>
      <c r="G23" s="9" t="s">
        <v>167</v>
      </c>
      <c r="H23" s="10">
        <v>4135</v>
      </c>
      <c r="I23" s="10">
        <v>4135</v>
      </c>
      <c r="J23" s="10">
        <f t="shared" ref="J23:J30" si="29">SUM(H23-I23)</f>
        <v>0</v>
      </c>
      <c r="K23" s="11">
        <f>SUM(H23/0.73)</f>
        <v>5664.3835616438355</v>
      </c>
      <c r="L23" s="10"/>
      <c r="M23" s="9" t="s">
        <v>168</v>
      </c>
      <c r="N23" s="10">
        <v>3265</v>
      </c>
      <c r="O23" s="10">
        <v>3265</v>
      </c>
      <c r="P23" s="10">
        <f t="shared" ref="P23:P30" si="30">SUM(N23-O23)</f>
        <v>0</v>
      </c>
      <c r="Q23" s="11">
        <f>SUM(N23/0.73)</f>
        <v>4472.6027397260277</v>
      </c>
      <c r="R23" s="10"/>
      <c r="S23" s="9" t="s">
        <v>169</v>
      </c>
      <c r="T23" s="10">
        <v>2750</v>
      </c>
      <c r="U23" s="10">
        <v>2750</v>
      </c>
      <c r="V23" s="10">
        <f t="shared" ref="V23:V30" si="31">SUM(T23-U23)</f>
        <v>0</v>
      </c>
      <c r="W23" s="11">
        <f>SUM(T23/0.73)</f>
        <v>3767.1232876712329</v>
      </c>
      <c r="X23" s="10"/>
      <c r="Y23" s="10"/>
      <c r="Z23" s="10"/>
      <c r="AA23" s="10"/>
      <c r="AB23" s="10"/>
      <c r="AC23" s="10"/>
      <c r="AD23" s="10"/>
      <c r="AE23" s="13" t="s">
        <v>170</v>
      </c>
      <c r="AF23" s="11">
        <v>1720</v>
      </c>
      <c r="AG23" s="11">
        <v>1530</v>
      </c>
      <c r="AH23" s="11">
        <f t="shared" si="26"/>
        <v>190</v>
      </c>
      <c r="AI23" s="11">
        <f t="shared" si="27"/>
        <v>2356.1643835616437</v>
      </c>
      <c r="AJ23" s="12"/>
      <c r="AK23" s="13" t="s">
        <v>171</v>
      </c>
      <c r="AL23" s="13">
        <v>280</v>
      </c>
      <c r="AM23" s="13">
        <v>200</v>
      </c>
      <c r="AN23" s="13">
        <f>SUM(AL23-AM23)</f>
        <v>80</v>
      </c>
      <c r="AO23" s="11">
        <f>SUM(AL23/0.73)</f>
        <v>383.56164383561645</v>
      </c>
      <c r="AQ23" s="16" t="s">
        <v>172</v>
      </c>
      <c r="AR23" s="17" t="s">
        <v>173</v>
      </c>
      <c r="AS23" s="18">
        <v>12000</v>
      </c>
      <c r="AT23" s="18">
        <v>7500</v>
      </c>
      <c r="AU23" s="13">
        <f t="shared" si="14"/>
        <v>4500</v>
      </c>
      <c r="AV23" s="18">
        <v>12000</v>
      </c>
    </row>
    <row r="24" spans="1:48" ht="13.5" customHeight="1" x14ac:dyDescent="0.25">
      <c r="A24" s="9" t="s">
        <v>174</v>
      </c>
      <c r="B24" s="10">
        <v>4135</v>
      </c>
      <c r="C24" s="10">
        <v>4135</v>
      </c>
      <c r="D24" s="10">
        <f t="shared" si="28"/>
        <v>0</v>
      </c>
      <c r="E24" s="11">
        <f t="shared" ref="E24:E30" si="32">SUM(B24/0.73)</f>
        <v>5664.3835616438355</v>
      </c>
      <c r="F24" s="10"/>
      <c r="G24" s="9" t="s">
        <v>175</v>
      </c>
      <c r="H24" s="10">
        <v>4135</v>
      </c>
      <c r="I24" s="10">
        <v>4135</v>
      </c>
      <c r="J24" s="10">
        <f t="shared" si="29"/>
        <v>0</v>
      </c>
      <c r="K24" s="11">
        <f t="shared" ref="K24:K30" si="33">SUM(H24/0.73)</f>
        <v>5664.3835616438355</v>
      </c>
      <c r="L24" s="10"/>
      <c r="M24" s="9" t="s">
        <v>176</v>
      </c>
      <c r="N24" s="10">
        <v>3265</v>
      </c>
      <c r="O24" s="10">
        <v>3265</v>
      </c>
      <c r="P24" s="10">
        <f t="shared" si="30"/>
        <v>0</v>
      </c>
      <c r="Q24" s="11">
        <f t="shared" ref="Q24:Q30" si="34">SUM(N24/0.73)</f>
        <v>4472.6027397260277</v>
      </c>
      <c r="R24" s="10"/>
      <c r="S24" s="9" t="s">
        <v>177</v>
      </c>
      <c r="T24" s="10">
        <v>2750</v>
      </c>
      <c r="U24" s="10">
        <v>2750</v>
      </c>
      <c r="V24" s="10">
        <f t="shared" si="31"/>
        <v>0</v>
      </c>
      <c r="W24" s="11">
        <f t="shared" ref="W24:W30" si="35">SUM(T24/0.73)</f>
        <v>3767.1232876712329</v>
      </c>
      <c r="X24" s="10"/>
      <c r="Y24" s="10"/>
      <c r="Z24" s="10"/>
      <c r="AA24" s="10"/>
      <c r="AB24" s="10"/>
      <c r="AC24" s="10"/>
      <c r="AD24" s="10"/>
      <c r="AE24" s="20" t="s">
        <v>178</v>
      </c>
      <c r="AF24" s="20"/>
      <c r="AG24" s="20"/>
      <c r="AH24" s="20"/>
      <c r="AI24" s="19"/>
      <c r="AJ24" s="12"/>
      <c r="AK24" s="13" t="s">
        <v>179</v>
      </c>
      <c r="AL24" s="13">
        <v>280</v>
      </c>
      <c r="AM24" s="13">
        <v>200</v>
      </c>
      <c r="AN24" s="13">
        <f t="shared" ref="AN24:AN30" si="36">SUM(AL24-AM24)</f>
        <v>80</v>
      </c>
      <c r="AO24" s="11">
        <f t="shared" ref="AO24:AO30" si="37">SUM(AL24/0.73)</f>
        <v>383.56164383561645</v>
      </c>
      <c r="AQ24" s="16" t="s">
        <v>180</v>
      </c>
      <c r="AR24" s="17" t="s">
        <v>181</v>
      </c>
      <c r="AS24" s="18">
        <v>25000</v>
      </c>
      <c r="AT24" s="18">
        <v>15000</v>
      </c>
      <c r="AU24" s="13">
        <f t="shared" si="14"/>
        <v>10000</v>
      </c>
      <c r="AV24" s="18">
        <v>25000</v>
      </c>
    </row>
    <row r="25" spans="1:48" ht="13.5" customHeight="1" x14ac:dyDescent="0.2">
      <c r="A25" s="9" t="s">
        <v>182</v>
      </c>
      <c r="B25" s="10">
        <v>4135</v>
      </c>
      <c r="C25" s="10">
        <v>4135</v>
      </c>
      <c r="D25" s="10">
        <f t="shared" si="28"/>
        <v>0</v>
      </c>
      <c r="E25" s="11">
        <f t="shared" si="32"/>
        <v>5664.3835616438355</v>
      </c>
      <c r="F25" s="10"/>
      <c r="G25" s="9" t="s">
        <v>183</v>
      </c>
      <c r="H25" s="10">
        <v>4135</v>
      </c>
      <c r="I25" s="10">
        <v>4135</v>
      </c>
      <c r="J25" s="10">
        <f t="shared" si="29"/>
        <v>0</v>
      </c>
      <c r="K25" s="11">
        <f t="shared" si="33"/>
        <v>5664.3835616438355</v>
      </c>
      <c r="L25" s="10"/>
      <c r="M25" s="9" t="s">
        <v>184</v>
      </c>
      <c r="N25" s="10">
        <v>3265</v>
      </c>
      <c r="O25" s="10">
        <v>3265</v>
      </c>
      <c r="P25" s="10">
        <f t="shared" si="30"/>
        <v>0</v>
      </c>
      <c r="Q25" s="11">
        <f t="shared" si="34"/>
        <v>4472.6027397260277</v>
      </c>
      <c r="R25" s="10"/>
      <c r="S25" s="9" t="s">
        <v>185</v>
      </c>
      <c r="T25" s="10">
        <v>2750</v>
      </c>
      <c r="U25" s="10">
        <v>2750</v>
      </c>
      <c r="V25" s="10">
        <f t="shared" si="31"/>
        <v>0</v>
      </c>
      <c r="W25" s="11">
        <f t="shared" si="35"/>
        <v>3767.1232876712329</v>
      </c>
      <c r="X25" s="10"/>
      <c r="Y25" s="10"/>
      <c r="Z25" s="10"/>
      <c r="AA25" s="10"/>
      <c r="AB25" s="10"/>
      <c r="AC25" s="10"/>
      <c r="AD25" s="10"/>
      <c r="AE25" s="13" t="s">
        <v>186</v>
      </c>
      <c r="AF25" s="11">
        <v>2745</v>
      </c>
      <c r="AG25" s="11">
        <v>2470</v>
      </c>
      <c r="AH25" s="11">
        <f t="shared" ref="AH25:AH32" si="38">SUM(AF25-AG25)</f>
        <v>275</v>
      </c>
      <c r="AI25" s="11">
        <f>SUM(AF25/0.73)</f>
        <v>3760.2739726027398</v>
      </c>
      <c r="AJ25" s="12"/>
      <c r="AK25" s="13" t="s">
        <v>187</v>
      </c>
      <c r="AL25" s="13">
        <v>280</v>
      </c>
      <c r="AM25" s="13">
        <v>200</v>
      </c>
      <c r="AN25" s="13">
        <f t="shared" si="36"/>
        <v>80</v>
      </c>
      <c r="AO25" s="11">
        <f t="shared" si="37"/>
        <v>383.56164383561645</v>
      </c>
      <c r="AQ25" s="16" t="s">
        <v>188</v>
      </c>
      <c r="AR25" s="17" t="s">
        <v>189</v>
      </c>
      <c r="AS25" s="18">
        <v>25000</v>
      </c>
      <c r="AT25" s="18">
        <v>15000</v>
      </c>
      <c r="AU25" s="13">
        <f t="shared" si="14"/>
        <v>10000</v>
      </c>
      <c r="AV25" s="18">
        <v>25000</v>
      </c>
    </row>
    <row r="26" spans="1:48" ht="13.5" customHeight="1" x14ac:dyDescent="0.2">
      <c r="A26" s="9" t="s">
        <v>190</v>
      </c>
      <c r="B26" s="10">
        <v>3905</v>
      </c>
      <c r="C26" s="10">
        <v>3905</v>
      </c>
      <c r="D26" s="10">
        <f t="shared" si="28"/>
        <v>0</v>
      </c>
      <c r="E26" s="11">
        <f t="shared" si="32"/>
        <v>5349.3150684931506</v>
      </c>
      <c r="F26" s="10"/>
      <c r="G26" s="9" t="s">
        <v>191</v>
      </c>
      <c r="H26" s="10">
        <v>3905</v>
      </c>
      <c r="I26" s="10">
        <v>3905</v>
      </c>
      <c r="J26" s="10">
        <f t="shared" si="29"/>
        <v>0</v>
      </c>
      <c r="K26" s="11">
        <f t="shared" si="33"/>
        <v>5349.3150684931506</v>
      </c>
      <c r="L26" s="10"/>
      <c r="M26" s="9" t="s">
        <v>192</v>
      </c>
      <c r="N26" s="10">
        <v>3145</v>
      </c>
      <c r="O26" s="10">
        <v>3145</v>
      </c>
      <c r="P26" s="10">
        <f t="shared" si="30"/>
        <v>0</v>
      </c>
      <c r="Q26" s="11">
        <f t="shared" si="34"/>
        <v>4308.2191780821922</v>
      </c>
      <c r="R26" s="10"/>
      <c r="S26" s="9" t="s">
        <v>193</v>
      </c>
      <c r="T26" s="10">
        <v>2650</v>
      </c>
      <c r="U26" s="10">
        <v>2650</v>
      </c>
      <c r="V26" s="10">
        <f t="shared" si="31"/>
        <v>0</v>
      </c>
      <c r="W26" s="11">
        <f t="shared" si="35"/>
        <v>3630.1369863013701</v>
      </c>
      <c r="X26" s="10"/>
      <c r="Y26" s="10"/>
      <c r="Z26" s="10"/>
      <c r="AA26" s="10"/>
      <c r="AB26" s="10"/>
      <c r="AC26" s="10"/>
      <c r="AD26" s="10"/>
      <c r="AE26" s="13" t="s">
        <v>194</v>
      </c>
      <c r="AF26" s="11">
        <v>2745</v>
      </c>
      <c r="AG26" s="11">
        <v>2470</v>
      </c>
      <c r="AH26" s="11">
        <f t="shared" si="38"/>
        <v>275</v>
      </c>
      <c r="AI26" s="11">
        <f t="shared" ref="AI26:AI32" si="39">SUM(AF26/0.73)</f>
        <v>3760.2739726027398</v>
      </c>
      <c r="AJ26" s="12"/>
      <c r="AK26" s="13" t="s">
        <v>195</v>
      </c>
      <c r="AL26" s="13">
        <v>280</v>
      </c>
      <c r="AM26" s="13">
        <v>200</v>
      </c>
      <c r="AN26" s="13">
        <f t="shared" si="36"/>
        <v>80</v>
      </c>
      <c r="AO26" s="11">
        <f t="shared" si="37"/>
        <v>383.56164383561645</v>
      </c>
      <c r="AQ26" s="16" t="s">
        <v>196</v>
      </c>
      <c r="AR26" s="17" t="s">
        <v>197</v>
      </c>
      <c r="AS26" s="18">
        <v>25000</v>
      </c>
      <c r="AT26" s="18">
        <v>15000</v>
      </c>
      <c r="AU26" s="13">
        <f t="shared" si="14"/>
        <v>10000</v>
      </c>
      <c r="AV26" s="18">
        <v>25000</v>
      </c>
    </row>
    <row r="27" spans="1:48" ht="13.5" customHeight="1" x14ac:dyDescent="0.2">
      <c r="A27" s="9" t="s">
        <v>198</v>
      </c>
      <c r="B27" s="10">
        <v>3805</v>
      </c>
      <c r="C27" s="10">
        <v>3805</v>
      </c>
      <c r="D27" s="10">
        <f t="shared" si="28"/>
        <v>0</v>
      </c>
      <c r="E27" s="11">
        <f t="shared" si="32"/>
        <v>5212.3287671232874</v>
      </c>
      <c r="F27" s="10"/>
      <c r="G27" s="9" t="s">
        <v>199</v>
      </c>
      <c r="H27" s="10">
        <v>3805</v>
      </c>
      <c r="I27" s="10">
        <v>3805</v>
      </c>
      <c r="J27" s="10">
        <f t="shared" si="29"/>
        <v>0</v>
      </c>
      <c r="K27" s="11">
        <f t="shared" si="33"/>
        <v>5212.3287671232874</v>
      </c>
      <c r="L27" s="10"/>
      <c r="M27" s="9" t="s">
        <v>200</v>
      </c>
      <c r="N27" s="10">
        <v>3145</v>
      </c>
      <c r="O27" s="10">
        <v>3145</v>
      </c>
      <c r="P27" s="10">
        <f t="shared" si="30"/>
        <v>0</v>
      </c>
      <c r="Q27" s="11">
        <f t="shared" si="34"/>
        <v>4308.2191780821922</v>
      </c>
      <c r="R27" s="10"/>
      <c r="S27" s="9" t="s">
        <v>201</v>
      </c>
      <c r="T27" s="10">
        <v>2650</v>
      </c>
      <c r="U27" s="10">
        <v>2650</v>
      </c>
      <c r="V27" s="10">
        <f t="shared" si="31"/>
        <v>0</v>
      </c>
      <c r="W27" s="11">
        <f t="shared" si="35"/>
        <v>3630.1369863013701</v>
      </c>
      <c r="X27" s="10"/>
      <c r="Y27" s="10"/>
      <c r="Z27" s="10"/>
      <c r="AA27" s="10"/>
      <c r="AB27" s="10"/>
      <c r="AC27" s="10"/>
      <c r="AD27" s="10"/>
      <c r="AE27" s="13" t="s">
        <v>202</v>
      </c>
      <c r="AF27" s="11">
        <v>2745</v>
      </c>
      <c r="AG27" s="11">
        <v>2475</v>
      </c>
      <c r="AH27" s="11">
        <f t="shared" si="38"/>
        <v>270</v>
      </c>
      <c r="AI27" s="11">
        <f t="shared" si="39"/>
        <v>3760.2739726027398</v>
      </c>
      <c r="AJ27" s="12"/>
      <c r="AK27" s="13" t="s">
        <v>203</v>
      </c>
      <c r="AL27" s="13">
        <v>280</v>
      </c>
      <c r="AM27" s="13">
        <v>200</v>
      </c>
      <c r="AN27" s="13">
        <f t="shared" si="36"/>
        <v>80</v>
      </c>
      <c r="AO27" s="11">
        <f t="shared" si="37"/>
        <v>383.56164383561645</v>
      </c>
      <c r="AQ27" s="16" t="s">
        <v>204</v>
      </c>
      <c r="AR27" s="17" t="s">
        <v>205</v>
      </c>
      <c r="AS27" s="18">
        <v>9655</v>
      </c>
      <c r="AT27" s="18">
        <v>6035</v>
      </c>
      <c r="AU27" s="13">
        <f t="shared" si="14"/>
        <v>3620</v>
      </c>
      <c r="AV27" s="18">
        <v>9655</v>
      </c>
    </row>
    <row r="28" spans="1:48" ht="13.5" customHeight="1" x14ac:dyDescent="0.2">
      <c r="A28" s="9" t="s">
        <v>206</v>
      </c>
      <c r="B28" s="10">
        <v>3785</v>
      </c>
      <c r="C28" s="10">
        <v>3785</v>
      </c>
      <c r="D28" s="10">
        <f t="shared" si="28"/>
        <v>0</v>
      </c>
      <c r="E28" s="11">
        <f t="shared" si="32"/>
        <v>5184.9315068493152</v>
      </c>
      <c r="F28" s="10"/>
      <c r="G28" s="9" t="s">
        <v>207</v>
      </c>
      <c r="H28" s="10">
        <v>3785</v>
      </c>
      <c r="I28" s="10">
        <v>3785</v>
      </c>
      <c r="J28" s="10">
        <f t="shared" si="29"/>
        <v>0</v>
      </c>
      <c r="K28" s="11">
        <f t="shared" si="33"/>
        <v>5184.9315068493152</v>
      </c>
      <c r="L28" s="10"/>
      <c r="M28" s="9" t="s">
        <v>208</v>
      </c>
      <c r="N28" s="10">
        <v>3125</v>
      </c>
      <c r="O28" s="10">
        <v>3125</v>
      </c>
      <c r="P28" s="10">
        <f t="shared" si="30"/>
        <v>0</v>
      </c>
      <c r="Q28" s="11">
        <f t="shared" si="34"/>
        <v>4280.821917808219</v>
      </c>
      <c r="R28" s="10"/>
      <c r="S28" s="9" t="s">
        <v>209</v>
      </c>
      <c r="T28" s="10">
        <v>2635</v>
      </c>
      <c r="U28" s="10">
        <v>2635</v>
      </c>
      <c r="V28" s="10">
        <f t="shared" si="31"/>
        <v>0</v>
      </c>
      <c r="W28" s="11">
        <f t="shared" si="35"/>
        <v>3609.5890410958905</v>
      </c>
      <c r="X28" s="10"/>
      <c r="Y28" s="10"/>
      <c r="Z28" s="10"/>
      <c r="AA28" s="10"/>
      <c r="AB28" s="10"/>
      <c r="AC28" s="10"/>
      <c r="AD28" s="10"/>
      <c r="AE28" s="13" t="s">
        <v>210</v>
      </c>
      <c r="AF28" s="11">
        <v>2745</v>
      </c>
      <c r="AG28" s="11">
        <v>2175</v>
      </c>
      <c r="AH28" s="11">
        <f t="shared" si="38"/>
        <v>570</v>
      </c>
      <c r="AI28" s="11">
        <f t="shared" si="39"/>
        <v>3760.2739726027398</v>
      </c>
      <c r="AJ28" s="12"/>
      <c r="AK28" s="13" t="s">
        <v>211</v>
      </c>
      <c r="AL28" s="13">
        <v>280</v>
      </c>
      <c r="AM28" s="13">
        <v>200</v>
      </c>
      <c r="AN28" s="13">
        <f t="shared" si="36"/>
        <v>80</v>
      </c>
      <c r="AO28" s="11">
        <f t="shared" si="37"/>
        <v>383.56164383561645</v>
      </c>
      <c r="AQ28" s="16" t="s">
        <v>212</v>
      </c>
      <c r="AR28" s="17" t="s">
        <v>213</v>
      </c>
      <c r="AS28" s="18">
        <v>6000</v>
      </c>
      <c r="AT28" s="18">
        <v>3750</v>
      </c>
      <c r="AU28" s="13">
        <f t="shared" si="14"/>
        <v>2250</v>
      </c>
      <c r="AV28" s="18">
        <v>6000</v>
      </c>
    </row>
    <row r="29" spans="1:48" ht="13.5" customHeight="1" x14ac:dyDescent="0.2">
      <c r="A29" s="9" t="s">
        <v>214</v>
      </c>
      <c r="B29" s="10">
        <v>3750</v>
      </c>
      <c r="C29" s="10">
        <v>3750</v>
      </c>
      <c r="D29" s="10">
        <f t="shared" si="28"/>
        <v>0</v>
      </c>
      <c r="E29" s="11">
        <f t="shared" si="32"/>
        <v>5136.9863013698632</v>
      </c>
      <c r="F29" s="10"/>
      <c r="G29" s="9" t="s">
        <v>215</v>
      </c>
      <c r="H29" s="10">
        <v>3750</v>
      </c>
      <c r="I29" s="10">
        <v>3750</v>
      </c>
      <c r="J29" s="10">
        <f t="shared" si="29"/>
        <v>0</v>
      </c>
      <c r="K29" s="11">
        <f t="shared" si="33"/>
        <v>5136.9863013698632</v>
      </c>
      <c r="L29" s="10"/>
      <c r="M29" s="9" t="s">
        <v>216</v>
      </c>
      <c r="N29" s="10">
        <v>3095</v>
      </c>
      <c r="O29" s="10">
        <v>3095</v>
      </c>
      <c r="P29" s="10">
        <f t="shared" si="30"/>
        <v>0</v>
      </c>
      <c r="Q29" s="11">
        <f t="shared" si="34"/>
        <v>4239.7260273972606</v>
      </c>
      <c r="R29" s="10"/>
      <c r="S29" s="9" t="s">
        <v>217</v>
      </c>
      <c r="T29" s="10">
        <v>2605</v>
      </c>
      <c r="U29" s="10">
        <v>2605</v>
      </c>
      <c r="V29" s="10">
        <f t="shared" si="31"/>
        <v>0</v>
      </c>
      <c r="W29" s="11">
        <f t="shared" si="35"/>
        <v>3568.4931506849316</v>
      </c>
      <c r="X29" s="10"/>
      <c r="Y29" s="10"/>
      <c r="Z29" s="10"/>
      <c r="AA29" s="10"/>
      <c r="AB29" s="10"/>
      <c r="AC29" s="10"/>
      <c r="AD29" s="10"/>
      <c r="AE29" s="13" t="s">
        <v>218</v>
      </c>
      <c r="AF29" s="11">
        <v>2415</v>
      </c>
      <c r="AG29" s="11">
        <v>2175</v>
      </c>
      <c r="AH29" s="11">
        <f t="shared" si="38"/>
        <v>240</v>
      </c>
      <c r="AI29" s="11">
        <f t="shared" si="39"/>
        <v>3308.2191780821918</v>
      </c>
      <c r="AJ29" s="12"/>
      <c r="AK29" s="13" t="s">
        <v>219</v>
      </c>
      <c r="AL29" s="13">
        <v>280</v>
      </c>
      <c r="AM29" s="13">
        <v>200</v>
      </c>
      <c r="AN29" s="13">
        <f t="shared" si="36"/>
        <v>80</v>
      </c>
      <c r="AO29" s="11">
        <f t="shared" si="37"/>
        <v>383.56164383561645</v>
      </c>
      <c r="AQ29" s="16" t="s">
        <v>220</v>
      </c>
      <c r="AR29" s="17" t="s">
        <v>221</v>
      </c>
      <c r="AS29" s="18">
        <v>9655</v>
      </c>
      <c r="AT29" s="18">
        <v>6035</v>
      </c>
      <c r="AU29" s="13">
        <f t="shared" si="14"/>
        <v>3620</v>
      </c>
      <c r="AV29" s="18">
        <v>9655</v>
      </c>
    </row>
    <row r="30" spans="1:48" ht="13.5" customHeight="1" x14ac:dyDescent="0.2">
      <c r="A30" s="9" t="s">
        <v>222</v>
      </c>
      <c r="B30" s="10">
        <v>3750</v>
      </c>
      <c r="C30" s="10">
        <v>3750</v>
      </c>
      <c r="D30" s="10">
        <f t="shared" si="28"/>
        <v>0</v>
      </c>
      <c r="E30" s="11">
        <f t="shared" si="32"/>
        <v>5136.9863013698632</v>
      </c>
      <c r="F30" s="10"/>
      <c r="G30" s="9" t="s">
        <v>223</v>
      </c>
      <c r="H30" s="10">
        <v>3750</v>
      </c>
      <c r="I30" s="10">
        <v>3750</v>
      </c>
      <c r="J30" s="10">
        <f t="shared" si="29"/>
        <v>0</v>
      </c>
      <c r="K30" s="11">
        <f t="shared" si="33"/>
        <v>5136.9863013698632</v>
      </c>
      <c r="L30" s="10"/>
      <c r="M30" s="9" t="s">
        <v>224</v>
      </c>
      <c r="N30" s="10">
        <v>3095</v>
      </c>
      <c r="O30" s="10">
        <v>3095</v>
      </c>
      <c r="P30" s="10">
        <f t="shared" si="30"/>
        <v>0</v>
      </c>
      <c r="Q30" s="11">
        <f t="shared" si="34"/>
        <v>4239.7260273972606</v>
      </c>
      <c r="R30" s="10"/>
      <c r="S30" s="9" t="s">
        <v>225</v>
      </c>
      <c r="T30" s="10">
        <v>2605</v>
      </c>
      <c r="U30" s="10">
        <v>2605</v>
      </c>
      <c r="V30" s="10">
        <f t="shared" si="31"/>
        <v>0</v>
      </c>
      <c r="W30" s="11">
        <f t="shared" si="35"/>
        <v>3568.4931506849316</v>
      </c>
      <c r="X30" s="10"/>
      <c r="Y30" s="10"/>
      <c r="Z30" s="10"/>
      <c r="AA30" s="10"/>
      <c r="AB30" s="10"/>
      <c r="AC30" s="10"/>
      <c r="AD30" s="10"/>
      <c r="AE30" s="13" t="s">
        <v>226</v>
      </c>
      <c r="AF30" s="11">
        <v>2415</v>
      </c>
      <c r="AG30" s="11">
        <v>2175</v>
      </c>
      <c r="AH30" s="11">
        <f t="shared" si="38"/>
        <v>240</v>
      </c>
      <c r="AI30" s="11">
        <f t="shared" si="39"/>
        <v>3308.2191780821918</v>
      </c>
      <c r="AJ30" s="12"/>
      <c r="AK30" s="13" t="s">
        <v>227</v>
      </c>
      <c r="AL30" s="13">
        <v>280</v>
      </c>
      <c r="AM30" s="13">
        <v>200</v>
      </c>
      <c r="AN30" s="13">
        <f t="shared" si="36"/>
        <v>80</v>
      </c>
      <c r="AO30" s="11">
        <f t="shared" si="37"/>
        <v>383.56164383561645</v>
      </c>
      <c r="AQ30" s="16" t="s">
        <v>228</v>
      </c>
      <c r="AR30" s="17" t="s">
        <v>229</v>
      </c>
      <c r="AS30" s="18">
        <v>9655</v>
      </c>
      <c r="AT30" s="18">
        <v>6035</v>
      </c>
      <c r="AU30" s="13">
        <f t="shared" si="14"/>
        <v>3620</v>
      </c>
      <c r="AV30" s="18">
        <v>9655</v>
      </c>
    </row>
    <row r="31" spans="1:48" ht="13.5" customHeight="1" x14ac:dyDescent="0.25">
      <c r="A31" s="6" t="s">
        <v>230</v>
      </c>
      <c r="B31" s="6"/>
      <c r="C31" s="6"/>
      <c r="D31" s="6"/>
      <c r="E31" s="6"/>
      <c r="F31" s="4"/>
      <c r="G31" s="6" t="s">
        <v>231</v>
      </c>
      <c r="H31" s="6"/>
      <c r="I31" s="6"/>
      <c r="J31" s="6"/>
      <c r="K31" s="6"/>
      <c r="L31" s="4"/>
      <c r="M31" s="6" t="s">
        <v>232</v>
      </c>
      <c r="N31" s="6"/>
      <c r="O31" s="6"/>
      <c r="P31" s="6"/>
      <c r="Q31" s="6"/>
      <c r="R31" s="4"/>
      <c r="S31" s="6" t="s">
        <v>233</v>
      </c>
      <c r="T31" s="6"/>
      <c r="U31" s="6"/>
      <c r="V31" s="6"/>
      <c r="W31" s="6"/>
      <c r="X31" s="4"/>
      <c r="Y31" s="10"/>
      <c r="Z31" s="10"/>
      <c r="AA31" s="10"/>
      <c r="AB31" s="10"/>
      <c r="AC31" s="10"/>
      <c r="AD31" s="10"/>
      <c r="AE31" s="13" t="s">
        <v>234</v>
      </c>
      <c r="AF31" s="11">
        <v>1720</v>
      </c>
      <c r="AG31" s="11">
        <v>1530</v>
      </c>
      <c r="AH31" s="11">
        <f t="shared" si="38"/>
        <v>190</v>
      </c>
      <c r="AI31" s="11">
        <f t="shared" si="39"/>
        <v>2356.1643835616437</v>
      </c>
      <c r="AJ31" s="12"/>
      <c r="AK31" s="6" t="s">
        <v>235</v>
      </c>
      <c r="AL31" s="6"/>
      <c r="AM31" s="6"/>
      <c r="AN31" s="6"/>
      <c r="AO31" s="19"/>
      <c r="AQ31" s="16" t="s">
        <v>236</v>
      </c>
      <c r="AR31" s="17" t="s">
        <v>237</v>
      </c>
      <c r="AS31" s="18">
        <v>7425</v>
      </c>
      <c r="AT31" s="18">
        <v>4640</v>
      </c>
      <c r="AU31" s="13">
        <f t="shared" si="14"/>
        <v>2785</v>
      </c>
      <c r="AV31" s="18">
        <v>7425</v>
      </c>
    </row>
    <row r="32" spans="1:48" ht="13.5" customHeight="1" x14ac:dyDescent="0.2">
      <c r="A32" s="9" t="s">
        <v>238</v>
      </c>
      <c r="B32" s="10">
        <v>3525</v>
      </c>
      <c r="C32" s="10">
        <v>3525</v>
      </c>
      <c r="D32" s="10">
        <f t="shared" ref="D32:D39" si="40">SUM(B32-C32)</f>
        <v>0</v>
      </c>
      <c r="E32" s="11">
        <f>SUM(B32/0.73)</f>
        <v>4828.767123287671</v>
      </c>
      <c r="F32" s="10"/>
      <c r="G32" s="9" t="s">
        <v>239</v>
      </c>
      <c r="H32" s="10">
        <v>3115</v>
      </c>
      <c r="I32" s="10">
        <v>3115</v>
      </c>
      <c r="J32" s="10">
        <f t="shared" ref="J32:J39" si="41">SUM(H32-I32)</f>
        <v>0</v>
      </c>
      <c r="K32" s="11">
        <f>SUM(H32/0.73)</f>
        <v>4267.1232876712329</v>
      </c>
      <c r="L32" s="10"/>
      <c r="M32" s="9" t="s">
        <v>240</v>
      </c>
      <c r="N32" s="10">
        <v>2680</v>
      </c>
      <c r="O32" s="10">
        <v>2680</v>
      </c>
      <c r="P32" s="10">
        <f t="shared" ref="P32:P39" si="42">SUM(N32-O32)</f>
        <v>0</v>
      </c>
      <c r="Q32" s="11">
        <f>SUM(N32/0.73)</f>
        <v>3671.232876712329</v>
      </c>
      <c r="R32" s="10"/>
      <c r="S32" s="9" t="s">
        <v>241</v>
      </c>
      <c r="T32" s="10">
        <v>2680</v>
      </c>
      <c r="U32" s="10">
        <v>2680</v>
      </c>
      <c r="V32" s="10">
        <f t="shared" ref="V32:V39" si="43">SUM(T32-U32)</f>
        <v>0</v>
      </c>
      <c r="W32" s="11">
        <f>SUM(T32/0.73)</f>
        <v>3671.232876712329</v>
      </c>
      <c r="X32" s="10"/>
      <c r="Y32" s="10"/>
      <c r="Z32" s="10"/>
      <c r="AA32" s="10"/>
      <c r="AB32" s="10"/>
      <c r="AC32" s="10"/>
      <c r="AD32" s="10"/>
      <c r="AE32" s="13" t="s">
        <v>242</v>
      </c>
      <c r="AF32" s="11">
        <v>1720</v>
      </c>
      <c r="AG32" s="11">
        <v>1530</v>
      </c>
      <c r="AH32" s="11">
        <f t="shared" si="38"/>
        <v>190</v>
      </c>
      <c r="AI32" s="11">
        <f t="shared" si="39"/>
        <v>2356.1643835616437</v>
      </c>
      <c r="AJ32" s="12"/>
      <c r="AK32" s="13" t="s">
        <v>243</v>
      </c>
      <c r="AL32" s="13">
        <v>280</v>
      </c>
      <c r="AM32" s="13">
        <v>200</v>
      </c>
      <c r="AN32" s="13">
        <f>SUM(AL32-AM32)</f>
        <v>80</v>
      </c>
      <c r="AO32" s="11">
        <f>SUM(AL32/0.73)</f>
        <v>383.56164383561645</v>
      </c>
      <c r="AQ32" s="14" t="s">
        <v>244</v>
      </c>
      <c r="AR32" s="15" t="s">
        <v>245</v>
      </c>
      <c r="AS32" s="18">
        <v>13860</v>
      </c>
      <c r="AT32" s="18">
        <v>8660</v>
      </c>
      <c r="AU32" s="13">
        <f t="shared" si="14"/>
        <v>5200</v>
      </c>
      <c r="AV32" s="18">
        <v>13860</v>
      </c>
    </row>
    <row r="33" spans="1:48" ht="13.5" customHeight="1" x14ac:dyDescent="0.25">
      <c r="A33" s="9" t="s">
        <v>246</v>
      </c>
      <c r="B33" s="10">
        <v>3525</v>
      </c>
      <c r="C33" s="10">
        <v>3525</v>
      </c>
      <c r="D33" s="10">
        <f t="shared" si="40"/>
        <v>0</v>
      </c>
      <c r="E33" s="11">
        <f t="shared" ref="E33:E39" si="44">SUM(B33/0.73)</f>
        <v>4828.767123287671</v>
      </c>
      <c r="F33" s="10"/>
      <c r="G33" s="9" t="s">
        <v>247</v>
      </c>
      <c r="H33" s="10">
        <v>3115</v>
      </c>
      <c r="I33" s="10">
        <v>3115</v>
      </c>
      <c r="J33" s="10">
        <f t="shared" si="41"/>
        <v>0</v>
      </c>
      <c r="K33" s="11">
        <f t="shared" ref="K33:K39" si="45">SUM(H33/0.73)</f>
        <v>4267.1232876712329</v>
      </c>
      <c r="L33" s="10"/>
      <c r="M33" s="9" t="s">
        <v>248</v>
      </c>
      <c r="N33" s="10">
        <v>2680</v>
      </c>
      <c r="O33" s="10">
        <v>2680</v>
      </c>
      <c r="P33" s="10">
        <f t="shared" si="42"/>
        <v>0</v>
      </c>
      <c r="Q33" s="11">
        <f t="shared" ref="Q33:Q39" si="46">SUM(N33/0.73)</f>
        <v>3671.232876712329</v>
      </c>
      <c r="R33" s="10"/>
      <c r="S33" s="9" t="s">
        <v>249</v>
      </c>
      <c r="T33" s="10">
        <v>2680</v>
      </c>
      <c r="U33" s="10">
        <v>2680</v>
      </c>
      <c r="V33" s="10">
        <f t="shared" si="43"/>
        <v>0</v>
      </c>
      <c r="W33" s="11">
        <f t="shared" ref="W33:W39" si="47">SUM(T33/0.73)</f>
        <v>3671.232876712329</v>
      </c>
      <c r="X33" s="10"/>
      <c r="Y33" s="10"/>
      <c r="Z33" s="10"/>
      <c r="AA33" s="10"/>
      <c r="AB33" s="10"/>
      <c r="AC33" s="10"/>
      <c r="AD33" s="10"/>
      <c r="AE33" s="20" t="s">
        <v>250</v>
      </c>
      <c r="AF33" s="20"/>
      <c r="AG33" s="20"/>
      <c r="AH33" s="20"/>
      <c r="AI33" s="19"/>
      <c r="AJ33" s="12"/>
      <c r="AK33" s="13" t="s">
        <v>251</v>
      </c>
      <c r="AL33" s="13">
        <v>280</v>
      </c>
      <c r="AM33" s="13">
        <v>200</v>
      </c>
      <c r="AN33" s="13">
        <f t="shared" ref="AN33:AN39" si="48">SUM(AL33-AM33)</f>
        <v>80</v>
      </c>
      <c r="AO33" s="11">
        <f t="shared" ref="AO33:AO39" si="49">SUM(AL33/0.73)</f>
        <v>383.56164383561645</v>
      </c>
      <c r="AQ33" s="16" t="s">
        <v>252</v>
      </c>
      <c r="AR33" s="17" t="s">
        <v>253</v>
      </c>
      <c r="AS33" s="18">
        <v>25000</v>
      </c>
      <c r="AT33" s="18">
        <v>15000</v>
      </c>
      <c r="AU33" s="13">
        <f t="shared" si="14"/>
        <v>10000</v>
      </c>
      <c r="AV33" s="18">
        <v>24000</v>
      </c>
    </row>
    <row r="34" spans="1:48" ht="13.5" customHeight="1" x14ac:dyDescent="0.2">
      <c r="A34" s="9" t="s">
        <v>254</v>
      </c>
      <c r="B34" s="10">
        <v>3525</v>
      </c>
      <c r="C34" s="10">
        <v>3525</v>
      </c>
      <c r="D34" s="10">
        <f t="shared" si="40"/>
        <v>0</v>
      </c>
      <c r="E34" s="11">
        <f t="shared" si="44"/>
        <v>4828.767123287671</v>
      </c>
      <c r="F34" s="10"/>
      <c r="G34" s="9" t="s">
        <v>255</v>
      </c>
      <c r="H34" s="10">
        <v>3115</v>
      </c>
      <c r="I34" s="10">
        <v>3115</v>
      </c>
      <c r="J34" s="10">
        <f t="shared" si="41"/>
        <v>0</v>
      </c>
      <c r="K34" s="11">
        <f t="shared" si="45"/>
        <v>4267.1232876712329</v>
      </c>
      <c r="L34" s="10"/>
      <c r="M34" s="9" t="s">
        <v>256</v>
      </c>
      <c r="N34" s="10">
        <v>2680</v>
      </c>
      <c r="O34" s="10">
        <v>2680</v>
      </c>
      <c r="P34" s="10">
        <f t="shared" si="42"/>
        <v>0</v>
      </c>
      <c r="Q34" s="11">
        <f t="shared" si="46"/>
        <v>3671.232876712329</v>
      </c>
      <c r="R34" s="10"/>
      <c r="S34" s="9" t="s">
        <v>257</v>
      </c>
      <c r="T34" s="10">
        <v>2680</v>
      </c>
      <c r="U34" s="10">
        <v>2680</v>
      </c>
      <c r="V34" s="10">
        <f t="shared" si="43"/>
        <v>0</v>
      </c>
      <c r="W34" s="11">
        <f t="shared" si="47"/>
        <v>3671.232876712329</v>
      </c>
      <c r="X34" s="10"/>
      <c r="Y34" s="10"/>
      <c r="Z34" s="10"/>
      <c r="AA34" s="10"/>
      <c r="AB34" s="10"/>
      <c r="AC34" s="10"/>
      <c r="AD34" s="10"/>
      <c r="AE34" s="13" t="s">
        <v>258</v>
      </c>
      <c r="AF34" s="11">
        <v>2745</v>
      </c>
      <c r="AG34" s="11">
        <v>2470</v>
      </c>
      <c r="AH34" s="11">
        <f t="shared" ref="AH34:AH41" si="50">SUM(AF34-AG34)</f>
        <v>275</v>
      </c>
      <c r="AI34" s="11">
        <f>SUM(AF34/0.73)</f>
        <v>3760.2739726027398</v>
      </c>
      <c r="AJ34" s="12"/>
      <c r="AK34" s="13" t="s">
        <v>259</v>
      </c>
      <c r="AL34" s="13">
        <v>280</v>
      </c>
      <c r="AM34" s="13">
        <v>200</v>
      </c>
      <c r="AN34" s="13">
        <f t="shared" si="48"/>
        <v>80</v>
      </c>
      <c r="AO34" s="11">
        <f t="shared" si="49"/>
        <v>383.56164383561645</v>
      </c>
      <c r="AQ34" s="16" t="s">
        <v>260</v>
      </c>
      <c r="AR34" s="17" t="s">
        <v>261</v>
      </c>
      <c r="AS34" s="18">
        <v>17570</v>
      </c>
      <c r="AT34" s="18">
        <v>10980</v>
      </c>
      <c r="AU34" s="13">
        <f t="shared" si="14"/>
        <v>6590</v>
      </c>
      <c r="AV34" s="18">
        <v>17570</v>
      </c>
    </row>
    <row r="35" spans="1:48" ht="13.5" customHeight="1" x14ac:dyDescent="0.2">
      <c r="A35" s="9" t="s">
        <v>262</v>
      </c>
      <c r="B35" s="10">
        <v>3295</v>
      </c>
      <c r="C35" s="10">
        <v>3295</v>
      </c>
      <c r="D35" s="10">
        <f t="shared" si="40"/>
        <v>0</v>
      </c>
      <c r="E35" s="11">
        <f t="shared" si="44"/>
        <v>4513.6986301369861</v>
      </c>
      <c r="F35" s="10"/>
      <c r="G35" s="9" t="s">
        <v>263</v>
      </c>
      <c r="H35" s="10">
        <v>2905</v>
      </c>
      <c r="I35" s="10">
        <v>2905</v>
      </c>
      <c r="J35" s="10">
        <f t="shared" si="41"/>
        <v>0</v>
      </c>
      <c r="K35" s="11">
        <f t="shared" si="45"/>
        <v>3979.4520547945208</v>
      </c>
      <c r="L35" s="10"/>
      <c r="M35" s="9" t="s">
        <v>264</v>
      </c>
      <c r="N35" s="10">
        <v>2560</v>
      </c>
      <c r="O35" s="10">
        <v>2560</v>
      </c>
      <c r="P35" s="10">
        <f t="shared" si="42"/>
        <v>0</v>
      </c>
      <c r="Q35" s="11">
        <f t="shared" si="46"/>
        <v>3506.8493150684931</v>
      </c>
      <c r="R35" s="10"/>
      <c r="S35" s="9" t="s">
        <v>265</v>
      </c>
      <c r="T35" s="10">
        <v>2560</v>
      </c>
      <c r="U35" s="10">
        <v>2560</v>
      </c>
      <c r="V35" s="10">
        <f t="shared" si="43"/>
        <v>0</v>
      </c>
      <c r="W35" s="11">
        <f t="shared" si="47"/>
        <v>3506.8493150684931</v>
      </c>
      <c r="X35" s="10"/>
      <c r="Y35" s="10"/>
      <c r="Z35" s="10"/>
      <c r="AA35" s="10"/>
      <c r="AB35" s="10"/>
      <c r="AC35" s="10"/>
      <c r="AD35" s="10"/>
      <c r="AE35" s="13" t="s">
        <v>266</v>
      </c>
      <c r="AF35" s="11">
        <v>2745</v>
      </c>
      <c r="AG35" s="11">
        <v>2470</v>
      </c>
      <c r="AH35" s="11">
        <f t="shared" si="50"/>
        <v>275</v>
      </c>
      <c r="AI35" s="11">
        <f t="shared" ref="AI35:AI41" si="51">SUM(AF35/0.73)</f>
        <v>3760.2739726027398</v>
      </c>
      <c r="AJ35" s="12"/>
      <c r="AK35" s="13" t="s">
        <v>267</v>
      </c>
      <c r="AL35" s="13">
        <v>280</v>
      </c>
      <c r="AM35" s="13">
        <v>200</v>
      </c>
      <c r="AN35" s="13">
        <f t="shared" si="48"/>
        <v>80</v>
      </c>
      <c r="AO35" s="11">
        <f t="shared" si="49"/>
        <v>383.56164383561645</v>
      </c>
      <c r="AQ35" s="16" t="s">
        <v>268</v>
      </c>
      <c r="AR35" s="17" t="s">
        <v>269</v>
      </c>
      <c r="AS35" s="18">
        <v>12050</v>
      </c>
      <c r="AT35" s="18">
        <v>7530</v>
      </c>
      <c r="AU35" s="13">
        <f t="shared" si="14"/>
        <v>4520</v>
      </c>
      <c r="AV35" s="18">
        <v>12050</v>
      </c>
    </row>
    <row r="36" spans="1:48" ht="13.5" customHeight="1" x14ac:dyDescent="0.2">
      <c r="A36" s="9" t="s">
        <v>270</v>
      </c>
      <c r="B36" s="10">
        <v>3175</v>
      </c>
      <c r="C36" s="10">
        <v>3175</v>
      </c>
      <c r="D36" s="10">
        <f t="shared" si="40"/>
        <v>0</v>
      </c>
      <c r="E36" s="11">
        <f t="shared" si="44"/>
        <v>4349.3150684931506</v>
      </c>
      <c r="F36" s="10"/>
      <c r="G36" s="9" t="s">
        <v>271</v>
      </c>
      <c r="H36" s="10">
        <v>2790</v>
      </c>
      <c r="I36" s="10">
        <v>2790</v>
      </c>
      <c r="J36" s="10">
        <f t="shared" si="41"/>
        <v>0</v>
      </c>
      <c r="K36" s="11">
        <f t="shared" si="45"/>
        <v>3821.9178082191784</v>
      </c>
      <c r="L36" s="10"/>
      <c r="M36" s="9" t="s">
        <v>272</v>
      </c>
      <c r="N36" s="10">
        <v>2540</v>
      </c>
      <c r="O36" s="10">
        <v>2540</v>
      </c>
      <c r="P36" s="10">
        <f t="shared" si="42"/>
        <v>0</v>
      </c>
      <c r="Q36" s="11">
        <f t="shared" si="46"/>
        <v>3479.4520547945208</v>
      </c>
      <c r="R36" s="10"/>
      <c r="S36" s="9" t="s">
        <v>273</v>
      </c>
      <c r="T36" s="10">
        <v>2540</v>
      </c>
      <c r="U36" s="10">
        <v>2540</v>
      </c>
      <c r="V36" s="10">
        <f t="shared" si="43"/>
        <v>0</v>
      </c>
      <c r="W36" s="11">
        <f t="shared" si="47"/>
        <v>3479.4520547945208</v>
      </c>
      <c r="X36" s="10"/>
      <c r="Y36" s="10"/>
      <c r="Z36" s="10"/>
      <c r="AA36" s="10"/>
      <c r="AB36" s="10"/>
      <c r="AC36" s="10"/>
      <c r="AD36" s="10"/>
      <c r="AE36" s="13" t="s">
        <v>274</v>
      </c>
      <c r="AF36" s="11">
        <v>2745</v>
      </c>
      <c r="AG36" s="11">
        <v>2475</v>
      </c>
      <c r="AH36" s="11">
        <f t="shared" si="50"/>
        <v>270</v>
      </c>
      <c r="AI36" s="11">
        <f t="shared" si="51"/>
        <v>3760.2739726027398</v>
      </c>
      <c r="AJ36" s="12"/>
      <c r="AK36" s="13" t="s">
        <v>275</v>
      </c>
      <c r="AL36" s="13">
        <v>280</v>
      </c>
      <c r="AM36" s="13">
        <v>200</v>
      </c>
      <c r="AN36" s="13">
        <f t="shared" si="48"/>
        <v>80</v>
      </c>
      <c r="AO36" s="11">
        <f t="shared" si="49"/>
        <v>383.56164383561645</v>
      </c>
      <c r="AQ36" s="16" t="s">
        <v>276</v>
      </c>
      <c r="AR36" s="17" t="s">
        <v>277</v>
      </c>
      <c r="AS36" s="18">
        <v>22185</v>
      </c>
      <c r="AT36" s="18">
        <v>13865</v>
      </c>
      <c r="AU36" s="13">
        <f t="shared" si="14"/>
        <v>8320</v>
      </c>
      <c r="AV36" s="18">
        <v>22185</v>
      </c>
    </row>
    <row r="37" spans="1:48" ht="13.5" customHeight="1" x14ac:dyDescent="0.2">
      <c r="A37" s="9" t="s">
        <v>278</v>
      </c>
      <c r="B37" s="10">
        <v>3175</v>
      </c>
      <c r="C37" s="10">
        <v>3175</v>
      </c>
      <c r="D37" s="10">
        <f t="shared" si="40"/>
        <v>0</v>
      </c>
      <c r="E37" s="11">
        <f t="shared" si="44"/>
        <v>4349.3150684931506</v>
      </c>
      <c r="F37" s="10"/>
      <c r="G37" s="9" t="s">
        <v>279</v>
      </c>
      <c r="H37" s="10">
        <v>2790</v>
      </c>
      <c r="I37" s="10">
        <v>2790</v>
      </c>
      <c r="J37" s="10">
        <f t="shared" si="41"/>
        <v>0</v>
      </c>
      <c r="K37" s="11">
        <f t="shared" si="45"/>
        <v>3821.9178082191784</v>
      </c>
      <c r="L37" s="10"/>
      <c r="M37" s="9" t="s">
        <v>280</v>
      </c>
      <c r="N37" s="10">
        <v>2540</v>
      </c>
      <c r="O37" s="10">
        <v>2540</v>
      </c>
      <c r="P37" s="10">
        <f t="shared" si="42"/>
        <v>0</v>
      </c>
      <c r="Q37" s="11">
        <f t="shared" si="46"/>
        <v>3479.4520547945208</v>
      </c>
      <c r="R37" s="10"/>
      <c r="S37" s="9" t="s">
        <v>281</v>
      </c>
      <c r="T37" s="10">
        <v>2540</v>
      </c>
      <c r="U37" s="10">
        <v>2540</v>
      </c>
      <c r="V37" s="10">
        <f t="shared" si="43"/>
        <v>0</v>
      </c>
      <c r="W37" s="11">
        <f t="shared" si="47"/>
        <v>3479.4520547945208</v>
      </c>
      <c r="X37" s="10"/>
      <c r="Y37" s="10"/>
      <c r="Z37" s="10"/>
      <c r="AA37" s="10"/>
      <c r="AB37" s="10"/>
      <c r="AC37" s="10"/>
      <c r="AD37" s="10"/>
      <c r="AE37" s="13" t="s">
        <v>282</v>
      </c>
      <c r="AF37" s="11">
        <v>2745</v>
      </c>
      <c r="AG37" s="11">
        <v>2175</v>
      </c>
      <c r="AH37" s="11">
        <f t="shared" si="50"/>
        <v>570</v>
      </c>
      <c r="AI37" s="11">
        <f t="shared" si="51"/>
        <v>3760.2739726027398</v>
      </c>
      <c r="AJ37" s="12"/>
      <c r="AK37" s="13" t="s">
        <v>283</v>
      </c>
      <c r="AL37" s="13">
        <v>280</v>
      </c>
      <c r="AM37" s="13">
        <v>200</v>
      </c>
      <c r="AN37" s="13">
        <f t="shared" si="48"/>
        <v>80</v>
      </c>
      <c r="AO37" s="11">
        <f t="shared" si="49"/>
        <v>383.56164383561645</v>
      </c>
      <c r="AQ37" s="16" t="s">
        <v>284</v>
      </c>
      <c r="AR37" s="17" t="s">
        <v>285</v>
      </c>
      <c r="AS37" s="18">
        <v>15750</v>
      </c>
      <c r="AT37" s="18">
        <v>9845</v>
      </c>
      <c r="AU37" s="13">
        <f t="shared" si="14"/>
        <v>5905</v>
      </c>
      <c r="AV37" s="18">
        <v>15750</v>
      </c>
    </row>
    <row r="38" spans="1:48" ht="13.5" customHeight="1" x14ac:dyDescent="0.2">
      <c r="A38" s="9" t="s">
        <v>286</v>
      </c>
      <c r="B38" s="10">
        <v>3140</v>
      </c>
      <c r="C38" s="10">
        <v>3140</v>
      </c>
      <c r="D38" s="10">
        <f t="shared" si="40"/>
        <v>0</v>
      </c>
      <c r="E38" s="11">
        <f t="shared" si="44"/>
        <v>4301.3698630136987</v>
      </c>
      <c r="F38" s="10"/>
      <c r="G38" s="9" t="s">
        <v>287</v>
      </c>
      <c r="H38" s="10">
        <v>2760</v>
      </c>
      <c r="I38" s="10">
        <v>2760</v>
      </c>
      <c r="J38" s="10">
        <f t="shared" si="41"/>
        <v>0</v>
      </c>
      <c r="K38" s="11">
        <f t="shared" si="45"/>
        <v>3780.8219178082195</v>
      </c>
      <c r="L38" s="10"/>
      <c r="M38" s="9" t="s">
        <v>288</v>
      </c>
      <c r="N38" s="10">
        <v>2510</v>
      </c>
      <c r="O38" s="10">
        <v>2510</v>
      </c>
      <c r="P38" s="10">
        <f t="shared" si="42"/>
        <v>0</v>
      </c>
      <c r="Q38" s="11">
        <f t="shared" si="46"/>
        <v>3438.3561643835619</v>
      </c>
      <c r="R38" s="10"/>
      <c r="S38" s="9" t="s">
        <v>289</v>
      </c>
      <c r="T38" s="10">
        <v>2510</v>
      </c>
      <c r="U38" s="10">
        <v>2510</v>
      </c>
      <c r="V38" s="10">
        <f t="shared" si="43"/>
        <v>0</v>
      </c>
      <c r="W38" s="11">
        <f t="shared" si="47"/>
        <v>3438.3561643835619</v>
      </c>
      <c r="X38" s="10"/>
      <c r="Y38" s="10"/>
      <c r="Z38" s="10"/>
      <c r="AA38" s="10"/>
      <c r="AB38" s="10"/>
      <c r="AC38" s="10"/>
      <c r="AD38" s="10"/>
      <c r="AE38" s="13" t="s">
        <v>290</v>
      </c>
      <c r="AF38" s="11">
        <v>2415</v>
      </c>
      <c r="AG38" s="11">
        <v>2175</v>
      </c>
      <c r="AH38" s="11">
        <f t="shared" si="50"/>
        <v>240</v>
      </c>
      <c r="AI38" s="11">
        <f t="shared" si="51"/>
        <v>3308.2191780821918</v>
      </c>
      <c r="AJ38" s="12"/>
      <c r="AK38" s="13" t="s">
        <v>291</v>
      </c>
      <c r="AL38" s="13">
        <v>280</v>
      </c>
      <c r="AM38" s="13">
        <v>200</v>
      </c>
      <c r="AN38" s="13">
        <f t="shared" si="48"/>
        <v>80</v>
      </c>
      <c r="AO38" s="11">
        <f t="shared" si="49"/>
        <v>383.56164383561645</v>
      </c>
      <c r="AQ38" s="16" t="s">
        <v>292</v>
      </c>
      <c r="AR38" s="17" t="s">
        <v>293</v>
      </c>
      <c r="AS38" s="18">
        <v>3120</v>
      </c>
      <c r="AT38" s="18">
        <v>1950</v>
      </c>
      <c r="AU38" s="13">
        <f t="shared" si="14"/>
        <v>1170</v>
      </c>
      <c r="AV38" s="21">
        <v>3120</v>
      </c>
    </row>
    <row r="39" spans="1:48" ht="13.5" customHeight="1" x14ac:dyDescent="0.2">
      <c r="A39" s="9" t="s">
        <v>294</v>
      </c>
      <c r="B39" s="10">
        <v>3140</v>
      </c>
      <c r="C39" s="10">
        <v>3140</v>
      </c>
      <c r="D39" s="10">
        <f t="shared" si="40"/>
        <v>0</v>
      </c>
      <c r="E39" s="11">
        <f t="shared" si="44"/>
        <v>4301.3698630136987</v>
      </c>
      <c r="F39" s="10"/>
      <c r="G39" s="9" t="s">
        <v>295</v>
      </c>
      <c r="H39" s="10">
        <v>2760</v>
      </c>
      <c r="I39" s="10">
        <v>2760</v>
      </c>
      <c r="J39" s="10">
        <f t="shared" si="41"/>
        <v>0</v>
      </c>
      <c r="K39" s="11">
        <f t="shared" si="45"/>
        <v>3780.8219178082195</v>
      </c>
      <c r="L39" s="10"/>
      <c r="M39" s="9" t="s">
        <v>296</v>
      </c>
      <c r="N39" s="10">
        <v>2510</v>
      </c>
      <c r="O39" s="10">
        <v>2510</v>
      </c>
      <c r="P39" s="10">
        <f t="shared" si="42"/>
        <v>0</v>
      </c>
      <c r="Q39" s="11">
        <f t="shared" si="46"/>
        <v>3438.3561643835619</v>
      </c>
      <c r="R39" s="10"/>
      <c r="S39" s="9" t="s">
        <v>297</v>
      </c>
      <c r="T39" s="10">
        <v>2510</v>
      </c>
      <c r="U39" s="10">
        <v>2510</v>
      </c>
      <c r="V39" s="10">
        <f t="shared" si="43"/>
        <v>0</v>
      </c>
      <c r="W39" s="11">
        <f t="shared" si="47"/>
        <v>3438.3561643835619</v>
      </c>
      <c r="X39" s="10"/>
      <c r="Y39" s="10"/>
      <c r="Z39" s="10"/>
      <c r="AA39" s="10"/>
      <c r="AB39" s="10"/>
      <c r="AC39" s="10"/>
      <c r="AD39" s="10"/>
      <c r="AE39" s="13" t="s">
        <v>298</v>
      </c>
      <c r="AF39" s="11">
        <v>2415</v>
      </c>
      <c r="AG39" s="11">
        <v>2175</v>
      </c>
      <c r="AH39" s="11">
        <f t="shared" si="50"/>
        <v>240</v>
      </c>
      <c r="AI39" s="11">
        <f t="shared" si="51"/>
        <v>3308.2191780821918</v>
      </c>
      <c r="AJ39" s="12"/>
      <c r="AK39" s="13" t="s">
        <v>299</v>
      </c>
      <c r="AL39" s="13">
        <v>280</v>
      </c>
      <c r="AM39" s="13">
        <v>200</v>
      </c>
      <c r="AN39" s="13">
        <f t="shared" si="48"/>
        <v>80</v>
      </c>
      <c r="AO39" s="11">
        <f t="shared" si="49"/>
        <v>383.56164383561645</v>
      </c>
      <c r="AQ39" s="16" t="s">
        <v>300</v>
      </c>
      <c r="AR39" s="17" t="s">
        <v>301</v>
      </c>
      <c r="AS39" s="18">
        <v>3120</v>
      </c>
      <c r="AT39" s="18">
        <v>1950</v>
      </c>
      <c r="AU39" s="13">
        <f t="shared" si="14"/>
        <v>1170</v>
      </c>
      <c r="AV39" s="21">
        <v>3120</v>
      </c>
    </row>
    <row r="40" spans="1:48" ht="13.5" customHeight="1" x14ac:dyDescent="0.2">
      <c r="E40" s="10"/>
      <c r="K40" s="10"/>
      <c r="Q40" s="10"/>
      <c r="W40" s="11"/>
      <c r="X40" s="12"/>
      <c r="Y40" s="22"/>
      <c r="Z40" s="23"/>
      <c r="AA40" s="23"/>
      <c r="AB40" s="12"/>
      <c r="AC40" s="12"/>
      <c r="AD40" s="12"/>
      <c r="AE40" s="13" t="s">
        <v>302</v>
      </c>
      <c r="AF40" s="11">
        <v>1720</v>
      </c>
      <c r="AG40" s="11">
        <v>1530</v>
      </c>
      <c r="AH40" s="11">
        <f t="shared" si="50"/>
        <v>190</v>
      </c>
      <c r="AI40" s="11">
        <f t="shared" si="51"/>
        <v>2356.1643835616437</v>
      </c>
      <c r="AJ40" s="12"/>
      <c r="AO40" s="10"/>
    </row>
    <row r="41" spans="1:48" ht="13.5" customHeight="1" x14ac:dyDescent="0.2">
      <c r="E41" s="10"/>
      <c r="K41" s="10"/>
      <c r="Q41" s="10"/>
      <c r="X41" s="12"/>
      <c r="Y41" s="22"/>
      <c r="Z41" s="23"/>
      <c r="AA41" s="23"/>
      <c r="AB41" s="12"/>
      <c r="AC41" s="12"/>
      <c r="AD41" s="12"/>
      <c r="AE41" s="13" t="s">
        <v>303</v>
      </c>
      <c r="AF41" s="11">
        <v>1720</v>
      </c>
      <c r="AG41" s="11">
        <v>1530</v>
      </c>
      <c r="AH41" s="11">
        <f t="shared" si="50"/>
        <v>190</v>
      </c>
      <c r="AI41" s="11">
        <f t="shared" si="51"/>
        <v>2356.1643835616437</v>
      </c>
      <c r="AJ41" s="12"/>
      <c r="AO41" s="10"/>
    </row>
    <row r="42" spans="1:48" ht="13.5" customHeight="1" x14ac:dyDescent="0.2">
      <c r="A42" s="1"/>
      <c r="B42" s="2">
        <v>2022</v>
      </c>
      <c r="C42" s="2">
        <v>2021</v>
      </c>
      <c r="D42" s="2"/>
      <c r="E42" s="3">
        <v>1</v>
      </c>
      <c r="F42" s="12"/>
      <c r="G42" s="1"/>
      <c r="H42" s="2">
        <v>2022</v>
      </c>
      <c r="I42" s="2">
        <v>2021</v>
      </c>
      <c r="J42" s="2"/>
      <c r="K42" s="3">
        <v>1</v>
      </c>
      <c r="L42" s="12"/>
      <c r="M42" s="1"/>
      <c r="N42" s="2">
        <v>2022</v>
      </c>
      <c r="O42" s="2">
        <v>2021</v>
      </c>
      <c r="P42" s="2"/>
      <c r="Q42" s="3">
        <v>1</v>
      </c>
      <c r="R42" s="12"/>
      <c r="S42" s="1"/>
      <c r="T42" s="2">
        <v>2022</v>
      </c>
      <c r="U42" s="2">
        <v>2021</v>
      </c>
      <c r="V42" s="2"/>
      <c r="W42" s="3">
        <v>1</v>
      </c>
      <c r="X42" s="12"/>
      <c r="Y42" s="22"/>
      <c r="Z42" s="23"/>
      <c r="AA42" s="23"/>
      <c r="AB42" s="12"/>
      <c r="AC42" s="12"/>
      <c r="AD42" s="12"/>
      <c r="AE42" s="1"/>
      <c r="AF42" s="2">
        <v>2022</v>
      </c>
      <c r="AG42" s="2">
        <v>2021</v>
      </c>
      <c r="AH42" s="2"/>
      <c r="AI42" s="3">
        <v>1</v>
      </c>
      <c r="AJ42" s="12"/>
      <c r="AK42" s="1"/>
      <c r="AL42" s="2">
        <v>2022</v>
      </c>
      <c r="AM42" s="2">
        <v>2021</v>
      </c>
      <c r="AN42" s="2"/>
      <c r="AO42" s="3">
        <v>1</v>
      </c>
      <c r="AQ42" s="23"/>
      <c r="AR42" s="24"/>
      <c r="AS42" s="2">
        <v>2022</v>
      </c>
      <c r="AT42" s="2">
        <v>2021</v>
      </c>
      <c r="AU42" s="2"/>
      <c r="AV42" s="3">
        <v>1</v>
      </c>
    </row>
    <row r="43" spans="1:48" ht="13.5" customHeight="1" x14ac:dyDescent="0.2">
      <c r="A43" s="1" t="s">
        <v>0</v>
      </c>
      <c r="B43" s="2" t="s">
        <v>0</v>
      </c>
      <c r="C43" s="2" t="s">
        <v>0</v>
      </c>
      <c r="D43" s="2"/>
      <c r="E43" s="2" t="s">
        <v>1</v>
      </c>
      <c r="F43" s="12"/>
      <c r="G43" s="1" t="s">
        <v>0</v>
      </c>
      <c r="H43" s="2" t="s">
        <v>0</v>
      </c>
      <c r="I43" s="2" t="s">
        <v>0</v>
      </c>
      <c r="J43" s="2"/>
      <c r="K43" s="2" t="s">
        <v>1</v>
      </c>
      <c r="L43" s="12"/>
      <c r="M43" s="1" t="s">
        <v>0</v>
      </c>
      <c r="N43" s="2" t="s">
        <v>0</v>
      </c>
      <c r="O43" s="2" t="s">
        <v>0</v>
      </c>
      <c r="P43" s="2"/>
      <c r="Q43" s="2" t="s">
        <v>1</v>
      </c>
      <c r="R43" s="12"/>
      <c r="S43" s="1" t="s">
        <v>0</v>
      </c>
      <c r="T43" s="2" t="s">
        <v>0</v>
      </c>
      <c r="U43" s="2" t="s">
        <v>0</v>
      </c>
      <c r="V43" s="2"/>
      <c r="W43" s="2" t="s">
        <v>1</v>
      </c>
      <c r="X43" s="4"/>
      <c r="Y43" s="10"/>
      <c r="Z43" s="10"/>
      <c r="AA43" s="10"/>
      <c r="AB43" s="10"/>
      <c r="AC43" s="10"/>
      <c r="AD43" s="10"/>
      <c r="AE43" s="1" t="s">
        <v>0</v>
      </c>
      <c r="AF43" s="2" t="s">
        <v>0</v>
      </c>
      <c r="AG43" s="2" t="s">
        <v>0</v>
      </c>
      <c r="AH43" s="2"/>
      <c r="AI43" s="2" t="s">
        <v>1</v>
      </c>
      <c r="AJ43" s="12"/>
      <c r="AK43" s="1" t="s">
        <v>0</v>
      </c>
      <c r="AL43" s="2" t="s">
        <v>0</v>
      </c>
      <c r="AM43" s="2" t="s">
        <v>0</v>
      </c>
      <c r="AN43" s="2"/>
      <c r="AO43" s="2" t="s">
        <v>1</v>
      </c>
      <c r="AQ43" s="23" t="s">
        <v>0</v>
      </c>
      <c r="AR43" s="24" t="s">
        <v>2</v>
      </c>
      <c r="AS43" s="2" t="s">
        <v>0</v>
      </c>
      <c r="AT43" s="2" t="s">
        <v>0</v>
      </c>
      <c r="AU43" s="2"/>
      <c r="AV43" s="2" t="s">
        <v>1</v>
      </c>
    </row>
    <row r="44" spans="1:48" ht="12" customHeight="1" x14ac:dyDescent="0.2">
      <c r="A44" s="1" t="s">
        <v>3</v>
      </c>
      <c r="B44" s="2" t="s">
        <v>4</v>
      </c>
      <c r="C44" s="2" t="s">
        <v>4</v>
      </c>
      <c r="D44" s="2" t="s">
        <v>5</v>
      </c>
      <c r="E44" s="2" t="s">
        <v>4</v>
      </c>
      <c r="F44" s="12"/>
      <c r="G44" s="1" t="s">
        <v>3</v>
      </c>
      <c r="H44" s="2" t="s">
        <v>4</v>
      </c>
      <c r="I44" s="2" t="s">
        <v>4</v>
      </c>
      <c r="J44" s="2" t="s">
        <v>5</v>
      </c>
      <c r="K44" s="2" t="s">
        <v>4</v>
      </c>
      <c r="L44" s="12"/>
      <c r="M44" s="1" t="s">
        <v>3</v>
      </c>
      <c r="N44" s="2" t="s">
        <v>4</v>
      </c>
      <c r="O44" s="2" t="s">
        <v>4</v>
      </c>
      <c r="P44" s="2" t="s">
        <v>5</v>
      </c>
      <c r="Q44" s="2" t="s">
        <v>4</v>
      </c>
      <c r="R44" s="12"/>
      <c r="S44" s="1" t="s">
        <v>3</v>
      </c>
      <c r="T44" s="2" t="s">
        <v>4</v>
      </c>
      <c r="U44" s="2" t="s">
        <v>4</v>
      </c>
      <c r="V44" s="2" t="s">
        <v>5</v>
      </c>
      <c r="W44" s="2" t="s">
        <v>4</v>
      </c>
      <c r="X44" s="10"/>
      <c r="Y44" s="10"/>
      <c r="Z44" s="10"/>
      <c r="AA44" s="10"/>
      <c r="AB44" s="10"/>
      <c r="AC44" s="10"/>
      <c r="AD44" s="10"/>
      <c r="AE44" s="1" t="s">
        <v>3</v>
      </c>
      <c r="AF44" s="2" t="s">
        <v>4</v>
      </c>
      <c r="AG44" s="2" t="s">
        <v>4</v>
      </c>
      <c r="AH44" s="2" t="s">
        <v>5</v>
      </c>
      <c r="AI44" s="2" t="s">
        <v>4</v>
      </c>
      <c r="AJ44" s="12"/>
      <c r="AK44" s="1" t="s">
        <v>3</v>
      </c>
      <c r="AL44" s="2" t="s">
        <v>4</v>
      </c>
      <c r="AM44" s="2" t="s">
        <v>4</v>
      </c>
      <c r="AN44" s="2" t="s">
        <v>5</v>
      </c>
      <c r="AO44" s="2" t="s">
        <v>4</v>
      </c>
      <c r="AQ44" s="23" t="s">
        <v>3</v>
      </c>
      <c r="AR44" s="24"/>
      <c r="AS44" s="2" t="s">
        <v>4</v>
      </c>
      <c r="AT44" s="2" t="s">
        <v>4</v>
      </c>
      <c r="AU44" s="2" t="s">
        <v>5</v>
      </c>
      <c r="AV44" s="2" t="s">
        <v>4</v>
      </c>
    </row>
    <row r="45" spans="1:48" ht="13.5" customHeight="1" x14ac:dyDescent="0.25">
      <c r="A45" s="6" t="s">
        <v>304</v>
      </c>
      <c r="B45" s="6"/>
      <c r="C45" s="6"/>
      <c r="D45" s="6"/>
      <c r="E45" s="6"/>
      <c r="G45" s="6" t="s">
        <v>305</v>
      </c>
      <c r="H45" s="6"/>
      <c r="I45" s="6"/>
      <c r="J45" s="6"/>
      <c r="K45" s="6"/>
      <c r="L45" s="4"/>
      <c r="M45" s="6" t="s">
        <v>306</v>
      </c>
      <c r="N45" s="6"/>
      <c r="O45" s="6"/>
      <c r="P45" s="6"/>
      <c r="Q45" s="6"/>
      <c r="R45" s="4"/>
      <c r="S45" s="6" t="s">
        <v>307</v>
      </c>
      <c r="T45" s="6"/>
      <c r="U45" s="6"/>
      <c r="V45" s="6"/>
      <c r="W45" s="6"/>
      <c r="X45" s="10"/>
      <c r="Y45" s="10"/>
      <c r="Z45" s="10"/>
      <c r="AA45" s="10"/>
      <c r="AB45" s="10"/>
      <c r="AC45" s="10"/>
      <c r="AD45" s="10"/>
      <c r="AE45" s="25" t="s">
        <v>308</v>
      </c>
      <c r="AF45" s="20"/>
      <c r="AG45" s="20"/>
      <c r="AH45" s="20"/>
      <c r="AI45" s="19"/>
      <c r="AJ45" s="12"/>
      <c r="AK45" s="13" t="s">
        <v>309</v>
      </c>
      <c r="AL45" s="13">
        <v>280</v>
      </c>
      <c r="AM45" s="13">
        <v>200</v>
      </c>
      <c r="AN45" s="13">
        <f>SUM(AL45-AM45)</f>
        <v>80</v>
      </c>
      <c r="AO45" s="11">
        <f>SUM(AL45/0.73)</f>
        <v>383.56164383561645</v>
      </c>
      <c r="AQ45" s="16" t="s">
        <v>310</v>
      </c>
      <c r="AR45" s="17" t="s">
        <v>311</v>
      </c>
      <c r="AS45" s="14">
        <v>3120</v>
      </c>
      <c r="AT45" s="14">
        <v>1950</v>
      </c>
      <c r="AU45" s="12">
        <f>SUM(AS45-AT45)</f>
        <v>1170</v>
      </c>
      <c r="AV45" s="14">
        <v>3120</v>
      </c>
    </row>
    <row r="46" spans="1:48" ht="13.5" customHeight="1" x14ac:dyDescent="0.2">
      <c r="A46" s="9" t="s">
        <v>312</v>
      </c>
      <c r="B46" s="10">
        <v>3525</v>
      </c>
      <c r="C46" s="10">
        <v>3525</v>
      </c>
      <c r="D46" s="10">
        <f t="shared" ref="D46:D53" si="52">SUM(B46-C46)</f>
        <v>0</v>
      </c>
      <c r="E46" s="11">
        <f>SUM(B46/0.73)</f>
        <v>4828.767123287671</v>
      </c>
      <c r="F46" s="10"/>
      <c r="G46" s="9" t="s">
        <v>313</v>
      </c>
      <c r="H46" s="10">
        <v>3525</v>
      </c>
      <c r="I46" s="10">
        <v>3525</v>
      </c>
      <c r="J46" s="10">
        <f t="shared" ref="J46:J53" si="53">SUM(H46-I46)</f>
        <v>0</v>
      </c>
      <c r="K46" s="11">
        <f>SUM(H46/0.73)</f>
        <v>4828.767123287671</v>
      </c>
      <c r="L46" s="10"/>
      <c r="M46" s="9" t="s">
        <v>314</v>
      </c>
      <c r="N46" s="10">
        <v>2680</v>
      </c>
      <c r="O46" s="10">
        <v>2680</v>
      </c>
      <c r="P46" s="10">
        <f t="shared" ref="P46:P53" si="54">SUM(N46-O46)</f>
        <v>0</v>
      </c>
      <c r="Q46" s="11">
        <f>SUM(N46/0.73)</f>
        <v>3671.232876712329</v>
      </c>
      <c r="R46" s="10"/>
      <c r="S46" s="9" t="s">
        <v>315</v>
      </c>
      <c r="T46" s="10">
        <v>2680</v>
      </c>
      <c r="U46" s="10">
        <v>2680</v>
      </c>
      <c r="V46" s="10">
        <f t="shared" ref="V46:V53" si="55">SUM(T46-U46)</f>
        <v>0</v>
      </c>
      <c r="W46" s="11">
        <f>SUM(T46/0.73)</f>
        <v>3671.232876712329</v>
      </c>
      <c r="X46" s="10"/>
      <c r="Y46" s="10"/>
      <c r="Z46" s="10"/>
      <c r="AA46" s="10"/>
      <c r="AB46" s="10"/>
      <c r="AC46" s="10"/>
      <c r="AD46" s="10"/>
      <c r="AE46" s="13" t="s">
        <v>316</v>
      </c>
      <c r="AF46" s="11">
        <v>1400</v>
      </c>
      <c r="AG46" s="11">
        <v>1295</v>
      </c>
      <c r="AH46" s="11">
        <f t="shared" ref="AH46:AH55" si="56">SUM(AF46-AG46)</f>
        <v>105</v>
      </c>
      <c r="AI46" s="11">
        <f>SUM(AF46/0.73)</f>
        <v>1917.8082191780823</v>
      </c>
      <c r="AJ46" s="12"/>
      <c r="AK46" s="13" t="s">
        <v>317</v>
      </c>
      <c r="AL46" s="13">
        <v>280</v>
      </c>
      <c r="AM46" s="13">
        <v>200</v>
      </c>
      <c r="AN46" s="13">
        <f t="shared" ref="AN46:AN48" si="57">SUM(AL46-AM46)</f>
        <v>80</v>
      </c>
      <c r="AO46" s="11">
        <f t="shared" ref="AO46:AO48" si="58">SUM(AL46/0.73)</f>
        <v>383.56164383561645</v>
      </c>
      <c r="AQ46" s="16" t="s">
        <v>318</v>
      </c>
      <c r="AR46" s="17" t="s">
        <v>318</v>
      </c>
      <c r="AS46" s="14">
        <v>0</v>
      </c>
      <c r="AT46" s="14">
        <v>0</v>
      </c>
      <c r="AU46" s="12">
        <f t="shared" ref="AU46:AU62" si="59">SUM(AT85-AS85)</f>
        <v>0</v>
      </c>
      <c r="AV46" s="14">
        <v>0</v>
      </c>
    </row>
    <row r="47" spans="1:48" ht="13.5" customHeight="1" x14ac:dyDescent="0.2">
      <c r="A47" s="9" t="s">
        <v>319</v>
      </c>
      <c r="B47" s="10">
        <v>3525</v>
      </c>
      <c r="C47" s="10">
        <v>3525</v>
      </c>
      <c r="D47" s="10">
        <f t="shared" si="52"/>
        <v>0</v>
      </c>
      <c r="E47" s="11">
        <f t="shared" ref="E47:E53" si="60">SUM(B47/0.73)</f>
        <v>4828.767123287671</v>
      </c>
      <c r="F47" s="10"/>
      <c r="G47" s="9" t="s">
        <v>320</v>
      </c>
      <c r="H47" s="10">
        <v>3525</v>
      </c>
      <c r="I47" s="10">
        <v>3525</v>
      </c>
      <c r="J47" s="10">
        <f t="shared" si="53"/>
        <v>0</v>
      </c>
      <c r="K47" s="11">
        <f t="shared" ref="K47:K53" si="61">SUM(H47/0.73)</f>
        <v>4828.767123287671</v>
      </c>
      <c r="L47" s="10"/>
      <c r="M47" s="9" t="s">
        <v>321</v>
      </c>
      <c r="N47" s="10">
        <v>2680</v>
      </c>
      <c r="O47" s="10">
        <v>2680</v>
      </c>
      <c r="P47" s="10">
        <f t="shared" si="54"/>
        <v>0</v>
      </c>
      <c r="Q47" s="11">
        <f t="shared" ref="Q47:Q53" si="62">SUM(N47/0.73)</f>
        <v>3671.232876712329</v>
      </c>
      <c r="R47" s="10"/>
      <c r="S47" s="9" t="s">
        <v>322</v>
      </c>
      <c r="T47" s="10">
        <v>2680</v>
      </c>
      <c r="U47" s="10">
        <v>2680</v>
      </c>
      <c r="V47" s="10">
        <f t="shared" si="55"/>
        <v>0</v>
      </c>
      <c r="W47" s="11">
        <f t="shared" ref="W47:W53" si="63">SUM(T47/0.73)</f>
        <v>3671.232876712329</v>
      </c>
      <c r="X47" s="10"/>
      <c r="Y47" s="10"/>
      <c r="Z47" s="10"/>
      <c r="AA47" s="10"/>
      <c r="AB47" s="10"/>
      <c r="AC47" s="10"/>
      <c r="AD47" s="10"/>
      <c r="AE47" s="13" t="s">
        <v>323</v>
      </c>
      <c r="AF47" s="11">
        <v>1400</v>
      </c>
      <c r="AG47" s="11">
        <v>1295</v>
      </c>
      <c r="AH47" s="11">
        <f t="shared" si="56"/>
        <v>105</v>
      </c>
      <c r="AI47" s="11">
        <f t="shared" ref="AI47:AI55" si="64">SUM(AF47/0.73)</f>
        <v>1917.8082191780823</v>
      </c>
      <c r="AJ47" s="12"/>
      <c r="AK47" s="13" t="s">
        <v>324</v>
      </c>
      <c r="AL47" s="13">
        <v>280</v>
      </c>
      <c r="AM47" s="13">
        <v>200</v>
      </c>
      <c r="AN47" s="13">
        <f t="shared" si="57"/>
        <v>80</v>
      </c>
      <c r="AO47" s="11">
        <f t="shared" si="58"/>
        <v>383.56164383561645</v>
      </c>
      <c r="AQ47" s="16" t="s">
        <v>325</v>
      </c>
      <c r="AR47" s="17" t="s">
        <v>326</v>
      </c>
      <c r="AS47" s="14">
        <v>0</v>
      </c>
      <c r="AT47" s="14">
        <v>0</v>
      </c>
      <c r="AU47" s="12">
        <f t="shared" si="59"/>
        <v>0</v>
      </c>
      <c r="AV47" s="14">
        <v>0</v>
      </c>
    </row>
    <row r="48" spans="1:48" ht="13.5" customHeight="1" x14ac:dyDescent="0.2">
      <c r="A48" s="9" t="s">
        <v>327</v>
      </c>
      <c r="B48" s="10">
        <v>3525</v>
      </c>
      <c r="C48" s="10">
        <v>3525</v>
      </c>
      <c r="D48" s="10">
        <f t="shared" si="52"/>
        <v>0</v>
      </c>
      <c r="E48" s="11">
        <f t="shared" si="60"/>
        <v>4828.767123287671</v>
      </c>
      <c r="F48" s="10"/>
      <c r="G48" s="9" t="s">
        <v>328</v>
      </c>
      <c r="H48" s="10">
        <v>3525</v>
      </c>
      <c r="I48" s="10">
        <v>3525</v>
      </c>
      <c r="J48" s="10">
        <f t="shared" si="53"/>
        <v>0</v>
      </c>
      <c r="K48" s="11">
        <f t="shared" si="61"/>
        <v>4828.767123287671</v>
      </c>
      <c r="L48" s="10"/>
      <c r="M48" s="9" t="s">
        <v>329</v>
      </c>
      <c r="N48" s="10">
        <v>2680</v>
      </c>
      <c r="O48" s="10">
        <v>2680</v>
      </c>
      <c r="P48" s="10">
        <f t="shared" si="54"/>
        <v>0</v>
      </c>
      <c r="Q48" s="11">
        <f t="shared" si="62"/>
        <v>3671.232876712329</v>
      </c>
      <c r="R48" s="10"/>
      <c r="S48" s="9" t="s">
        <v>330</v>
      </c>
      <c r="T48" s="10">
        <v>2680</v>
      </c>
      <c r="U48" s="10">
        <v>2680</v>
      </c>
      <c r="V48" s="10">
        <f t="shared" si="55"/>
        <v>0</v>
      </c>
      <c r="W48" s="11">
        <f t="shared" si="63"/>
        <v>3671.232876712329</v>
      </c>
      <c r="X48" s="10"/>
      <c r="Y48" s="10"/>
      <c r="Z48" s="10"/>
      <c r="AA48" s="10"/>
      <c r="AB48" s="10"/>
      <c r="AC48" s="10"/>
      <c r="AD48" s="10"/>
      <c r="AE48" s="13" t="s">
        <v>331</v>
      </c>
      <c r="AF48" s="11">
        <v>1400</v>
      </c>
      <c r="AG48" s="11">
        <v>1295</v>
      </c>
      <c r="AH48" s="11">
        <f t="shared" si="56"/>
        <v>105</v>
      </c>
      <c r="AI48" s="11">
        <f t="shared" si="64"/>
        <v>1917.8082191780823</v>
      </c>
      <c r="AJ48" s="12"/>
      <c r="AK48" s="13" t="s">
        <v>332</v>
      </c>
      <c r="AL48" s="13">
        <v>280</v>
      </c>
      <c r="AM48" s="13">
        <v>200</v>
      </c>
      <c r="AN48" s="13">
        <f t="shared" si="57"/>
        <v>80</v>
      </c>
      <c r="AO48" s="11">
        <f t="shared" si="58"/>
        <v>383.56164383561645</v>
      </c>
      <c r="AQ48" s="16" t="s">
        <v>333</v>
      </c>
      <c r="AR48" s="17" t="s">
        <v>334</v>
      </c>
      <c r="AS48" s="14">
        <v>0</v>
      </c>
      <c r="AT48" s="14">
        <v>0</v>
      </c>
      <c r="AU48" s="12">
        <f t="shared" si="59"/>
        <v>0</v>
      </c>
      <c r="AV48" s="14">
        <v>0</v>
      </c>
    </row>
    <row r="49" spans="1:48" ht="13.5" customHeight="1" x14ac:dyDescent="0.25">
      <c r="A49" s="9" t="s">
        <v>335</v>
      </c>
      <c r="B49" s="10">
        <v>3295</v>
      </c>
      <c r="C49" s="10">
        <v>3295</v>
      </c>
      <c r="D49" s="10">
        <f t="shared" si="52"/>
        <v>0</v>
      </c>
      <c r="E49" s="11">
        <f t="shared" si="60"/>
        <v>4513.6986301369861</v>
      </c>
      <c r="F49" s="10"/>
      <c r="G49" s="9" t="s">
        <v>336</v>
      </c>
      <c r="H49" s="10">
        <v>3295</v>
      </c>
      <c r="I49" s="10">
        <v>3295</v>
      </c>
      <c r="J49" s="10">
        <f t="shared" si="53"/>
        <v>0</v>
      </c>
      <c r="K49" s="11">
        <f t="shared" si="61"/>
        <v>4513.6986301369861</v>
      </c>
      <c r="L49" s="10"/>
      <c r="M49" s="9" t="s">
        <v>337</v>
      </c>
      <c r="N49" s="10">
        <v>2560</v>
      </c>
      <c r="O49" s="10">
        <v>2560</v>
      </c>
      <c r="P49" s="10">
        <f t="shared" si="54"/>
        <v>0</v>
      </c>
      <c r="Q49" s="11">
        <f t="shared" si="62"/>
        <v>3506.8493150684931</v>
      </c>
      <c r="R49" s="10"/>
      <c r="S49" s="9" t="s">
        <v>338</v>
      </c>
      <c r="T49" s="10">
        <v>2560</v>
      </c>
      <c r="U49" s="10">
        <v>2560</v>
      </c>
      <c r="V49" s="10">
        <f t="shared" si="55"/>
        <v>0</v>
      </c>
      <c r="W49" s="11">
        <f t="shared" si="63"/>
        <v>3506.8493150684931</v>
      </c>
      <c r="X49" s="10"/>
      <c r="Y49" s="10"/>
      <c r="Z49" s="10"/>
      <c r="AA49" s="10"/>
      <c r="AB49" s="10"/>
      <c r="AC49" s="10"/>
      <c r="AD49" s="10"/>
      <c r="AE49" s="13" t="s">
        <v>339</v>
      </c>
      <c r="AF49" s="11">
        <v>1400</v>
      </c>
      <c r="AG49" s="11">
        <v>1295</v>
      </c>
      <c r="AH49" s="11">
        <f t="shared" si="56"/>
        <v>105</v>
      </c>
      <c r="AI49" s="11">
        <f t="shared" si="64"/>
        <v>1917.8082191780823</v>
      </c>
      <c r="AJ49" s="12"/>
      <c r="AK49" s="6" t="s">
        <v>340</v>
      </c>
      <c r="AL49" s="19"/>
      <c r="AM49" s="19"/>
      <c r="AN49" s="19"/>
      <c r="AO49" s="19"/>
      <c r="AQ49" s="16" t="s">
        <v>341</v>
      </c>
      <c r="AR49" s="17" t="s">
        <v>342</v>
      </c>
      <c r="AS49" s="14">
        <v>0</v>
      </c>
      <c r="AT49" s="14">
        <v>0</v>
      </c>
      <c r="AU49" s="12">
        <f t="shared" si="59"/>
        <v>0</v>
      </c>
      <c r="AV49" s="14">
        <v>0</v>
      </c>
    </row>
    <row r="50" spans="1:48" ht="13.5" customHeight="1" x14ac:dyDescent="0.2">
      <c r="A50" s="9" t="s">
        <v>343</v>
      </c>
      <c r="B50" s="10">
        <v>3175</v>
      </c>
      <c r="C50" s="10">
        <v>3175</v>
      </c>
      <c r="D50" s="10">
        <f t="shared" si="52"/>
        <v>0</v>
      </c>
      <c r="E50" s="11">
        <f t="shared" si="60"/>
        <v>4349.3150684931506</v>
      </c>
      <c r="F50" s="10"/>
      <c r="G50" s="9" t="s">
        <v>344</v>
      </c>
      <c r="H50" s="10">
        <v>3175</v>
      </c>
      <c r="I50" s="10">
        <v>3175</v>
      </c>
      <c r="J50" s="10">
        <f t="shared" si="53"/>
        <v>0</v>
      </c>
      <c r="K50" s="11">
        <f t="shared" si="61"/>
        <v>4349.3150684931506</v>
      </c>
      <c r="L50" s="10"/>
      <c r="M50" s="9" t="s">
        <v>345</v>
      </c>
      <c r="N50" s="10">
        <v>2540</v>
      </c>
      <c r="O50" s="10">
        <v>2540</v>
      </c>
      <c r="P50" s="10">
        <f t="shared" si="54"/>
        <v>0</v>
      </c>
      <c r="Q50" s="11">
        <f t="shared" si="62"/>
        <v>3479.4520547945208</v>
      </c>
      <c r="R50" s="10"/>
      <c r="S50" s="9" t="s">
        <v>346</v>
      </c>
      <c r="T50" s="10">
        <v>2540</v>
      </c>
      <c r="U50" s="10">
        <v>2540</v>
      </c>
      <c r="V50" s="10">
        <f t="shared" si="55"/>
        <v>0</v>
      </c>
      <c r="W50" s="11">
        <f t="shared" si="63"/>
        <v>3479.4520547945208</v>
      </c>
      <c r="X50" s="10"/>
      <c r="Y50" s="10"/>
      <c r="Z50" s="10"/>
      <c r="AA50" s="10"/>
      <c r="AB50" s="10"/>
      <c r="AC50" s="10"/>
      <c r="AD50" s="10"/>
      <c r="AE50" s="13" t="s">
        <v>347</v>
      </c>
      <c r="AF50" s="11">
        <v>1400</v>
      </c>
      <c r="AG50" s="11">
        <v>1295</v>
      </c>
      <c r="AH50" s="11">
        <f t="shared" si="56"/>
        <v>105</v>
      </c>
      <c r="AI50" s="11">
        <f t="shared" si="64"/>
        <v>1917.8082191780823</v>
      </c>
      <c r="AJ50" s="12"/>
      <c r="AK50" s="13" t="s">
        <v>348</v>
      </c>
      <c r="AL50" s="13">
        <v>280</v>
      </c>
      <c r="AM50" s="13">
        <v>200</v>
      </c>
      <c r="AN50" s="13">
        <f>SUM(AL50-AM50)</f>
        <v>80</v>
      </c>
      <c r="AO50" s="11">
        <f>SUM(AL50/0.73)</f>
        <v>383.56164383561645</v>
      </c>
      <c r="AQ50" s="16" t="s">
        <v>349</v>
      </c>
      <c r="AR50" s="17" t="s">
        <v>349</v>
      </c>
      <c r="AS50" s="14">
        <v>0</v>
      </c>
      <c r="AT50" s="14">
        <v>0</v>
      </c>
      <c r="AU50" s="12">
        <f t="shared" si="59"/>
        <v>0</v>
      </c>
      <c r="AV50" s="14">
        <v>0</v>
      </c>
    </row>
    <row r="51" spans="1:48" ht="13.5" customHeight="1" x14ac:dyDescent="0.2">
      <c r="A51" s="9" t="s">
        <v>350</v>
      </c>
      <c r="B51" s="10">
        <v>3175</v>
      </c>
      <c r="C51" s="10">
        <v>3175</v>
      </c>
      <c r="D51" s="10">
        <f t="shared" si="52"/>
        <v>0</v>
      </c>
      <c r="E51" s="11">
        <f t="shared" si="60"/>
        <v>4349.3150684931506</v>
      </c>
      <c r="F51" s="10"/>
      <c r="G51" s="9" t="s">
        <v>351</v>
      </c>
      <c r="H51" s="10">
        <v>3175</v>
      </c>
      <c r="I51" s="10">
        <v>3175</v>
      </c>
      <c r="J51" s="10">
        <f t="shared" si="53"/>
        <v>0</v>
      </c>
      <c r="K51" s="11">
        <f t="shared" si="61"/>
        <v>4349.3150684931506</v>
      </c>
      <c r="L51" s="10"/>
      <c r="M51" s="9" t="s">
        <v>352</v>
      </c>
      <c r="N51" s="10">
        <v>2540</v>
      </c>
      <c r="O51" s="10">
        <v>2540</v>
      </c>
      <c r="P51" s="10">
        <f t="shared" si="54"/>
        <v>0</v>
      </c>
      <c r="Q51" s="11">
        <f t="shared" si="62"/>
        <v>3479.4520547945208</v>
      </c>
      <c r="R51" s="10"/>
      <c r="S51" s="9" t="s">
        <v>353</v>
      </c>
      <c r="T51" s="10">
        <v>2540</v>
      </c>
      <c r="U51" s="10">
        <v>2540</v>
      </c>
      <c r="V51" s="10">
        <f t="shared" si="55"/>
        <v>0</v>
      </c>
      <c r="W51" s="11">
        <f t="shared" si="63"/>
        <v>3479.4520547945208</v>
      </c>
      <c r="X51" s="10"/>
      <c r="Y51" s="10"/>
      <c r="Z51" s="10"/>
      <c r="AA51" s="10"/>
      <c r="AB51" s="10"/>
      <c r="AC51" s="10"/>
      <c r="AD51" s="10"/>
      <c r="AE51" s="13" t="s">
        <v>354</v>
      </c>
      <c r="AF51" s="11">
        <v>1400</v>
      </c>
      <c r="AG51" s="11">
        <v>1295</v>
      </c>
      <c r="AH51" s="11">
        <f t="shared" si="56"/>
        <v>105</v>
      </c>
      <c r="AI51" s="11">
        <f t="shared" si="64"/>
        <v>1917.8082191780823</v>
      </c>
      <c r="AJ51" s="12"/>
      <c r="AK51" s="13" t="s">
        <v>355</v>
      </c>
      <c r="AL51" s="13">
        <v>280</v>
      </c>
      <c r="AM51" s="13">
        <v>200</v>
      </c>
      <c r="AN51" s="13">
        <f t="shared" ref="AN51:AN53" si="65">SUM(AL51-AM51)</f>
        <v>80</v>
      </c>
      <c r="AO51" s="11">
        <f t="shared" ref="AO51:AO53" si="66">SUM(AL51/0.73)</f>
        <v>383.56164383561645</v>
      </c>
      <c r="AQ51" s="16" t="s">
        <v>356</v>
      </c>
      <c r="AR51" s="17" t="s">
        <v>357</v>
      </c>
      <c r="AS51" s="14">
        <v>0</v>
      </c>
      <c r="AT51" s="14">
        <v>0</v>
      </c>
      <c r="AU51" s="12">
        <f t="shared" si="59"/>
        <v>0</v>
      </c>
      <c r="AV51" s="14">
        <v>0</v>
      </c>
    </row>
    <row r="52" spans="1:48" ht="13.5" customHeight="1" x14ac:dyDescent="0.2">
      <c r="A52" s="9" t="s">
        <v>358</v>
      </c>
      <c r="B52" s="10">
        <v>3140</v>
      </c>
      <c r="C52" s="10">
        <v>3140</v>
      </c>
      <c r="D52" s="10">
        <f t="shared" si="52"/>
        <v>0</v>
      </c>
      <c r="E52" s="11">
        <f t="shared" si="60"/>
        <v>4301.3698630136987</v>
      </c>
      <c r="F52" s="10"/>
      <c r="G52" s="9" t="s">
        <v>359</v>
      </c>
      <c r="H52" s="10">
        <v>3140</v>
      </c>
      <c r="I52" s="10">
        <v>3140</v>
      </c>
      <c r="J52" s="10">
        <f t="shared" si="53"/>
        <v>0</v>
      </c>
      <c r="K52" s="11">
        <f t="shared" si="61"/>
        <v>4301.3698630136987</v>
      </c>
      <c r="L52" s="10"/>
      <c r="M52" s="9" t="s">
        <v>360</v>
      </c>
      <c r="N52" s="10">
        <v>2510</v>
      </c>
      <c r="O52" s="10">
        <v>2510</v>
      </c>
      <c r="P52" s="10">
        <f t="shared" si="54"/>
        <v>0</v>
      </c>
      <c r="Q52" s="11">
        <f t="shared" si="62"/>
        <v>3438.3561643835619</v>
      </c>
      <c r="R52" s="10"/>
      <c r="S52" s="9" t="s">
        <v>361</v>
      </c>
      <c r="T52" s="10">
        <v>2510</v>
      </c>
      <c r="U52" s="10">
        <v>2510</v>
      </c>
      <c r="V52" s="10">
        <f t="shared" si="55"/>
        <v>0</v>
      </c>
      <c r="W52" s="11">
        <f t="shared" si="63"/>
        <v>3438.3561643835619</v>
      </c>
      <c r="X52" s="4"/>
      <c r="Y52" s="10"/>
      <c r="Z52" s="10"/>
      <c r="AA52" s="10"/>
      <c r="AB52" s="10"/>
      <c r="AC52" s="10"/>
      <c r="AD52" s="10"/>
      <c r="AE52" s="13" t="s">
        <v>362</v>
      </c>
      <c r="AF52" s="11">
        <v>1000</v>
      </c>
      <c r="AG52" s="11">
        <v>910</v>
      </c>
      <c r="AH52" s="11">
        <f t="shared" si="56"/>
        <v>90</v>
      </c>
      <c r="AI52" s="11">
        <f t="shared" si="64"/>
        <v>1369.8630136986301</v>
      </c>
      <c r="AJ52" s="12"/>
      <c r="AK52" s="13" t="s">
        <v>363</v>
      </c>
      <c r="AL52" s="13">
        <v>280</v>
      </c>
      <c r="AM52" s="13">
        <v>200</v>
      </c>
      <c r="AN52" s="13">
        <f t="shared" si="65"/>
        <v>80</v>
      </c>
      <c r="AO52" s="11">
        <f t="shared" si="66"/>
        <v>383.56164383561645</v>
      </c>
      <c r="AQ52" s="16" t="s">
        <v>364</v>
      </c>
      <c r="AR52" s="17" t="s">
        <v>365</v>
      </c>
      <c r="AS52" s="14">
        <v>0</v>
      </c>
      <c r="AT52" s="14">
        <v>0</v>
      </c>
      <c r="AU52" s="12">
        <f t="shared" si="59"/>
        <v>0</v>
      </c>
      <c r="AV52" s="14">
        <v>0</v>
      </c>
    </row>
    <row r="53" spans="1:48" ht="13.5" customHeight="1" x14ac:dyDescent="0.2">
      <c r="A53" s="9" t="s">
        <v>366</v>
      </c>
      <c r="B53" s="10">
        <v>3140</v>
      </c>
      <c r="C53" s="10">
        <v>3140</v>
      </c>
      <c r="D53" s="10">
        <f t="shared" si="52"/>
        <v>0</v>
      </c>
      <c r="E53" s="11">
        <f t="shared" si="60"/>
        <v>4301.3698630136987</v>
      </c>
      <c r="F53" s="10"/>
      <c r="G53" s="9" t="s">
        <v>367</v>
      </c>
      <c r="H53" s="10">
        <v>3140</v>
      </c>
      <c r="I53" s="10">
        <v>3140</v>
      </c>
      <c r="J53" s="10">
        <f t="shared" si="53"/>
        <v>0</v>
      </c>
      <c r="K53" s="11">
        <f t="shared" si="61"/>
        <v>4301.3698630136987</v>
      </c>
      <c r="L53" s="10"/>
      <c r="M53" s="9" t="s">
        <v>368</v>
      </c>
      <c r="N53" s="10">
        <v>2510</v>
      </c>
      <c r="O53" s="10">
        <v>2510</v>
      </c>
      <c r="P53" s="10">
        <f t="shared" si="54"/>
        <v>0</v>
      </c>
      <c r="Q53" s="11">
        <f t="shared" si="62"/>
        <v>3438.3561643835619</v>
      </c>
      <c r="R53" s="10"/>
      <c r="S53" s="9" t="s">
        <v>369</v>
      </c>
      <c r="T53" s="10">
        <v>2510</v>
      </c>
      <c r="U53" s="10">
        <v>2510</v>
      </c>
      <c r="V53" s="10">
        <f t="shared" si="55"/>
        <v>0</v>
      </c>
      <c r="W53" s="11">
        <f t="shared" si="63"/>
        <v>3438.3561643835619</v>
      </c>
      <c r="X53" s="10"/>
      <c r="Y53" s="10"/>
      <c r="Z53" s="10"/>
      <c r="AA53" s="10"/>
      <c r="AB53" s="10"/>
      <c r="AC53" s="10"/>
      <c r="AD53" s="10"/>
      <c r="AE53" s="13" t="s">
        <v>370</v>
      </c>
      <c r="AF53" s="11">
        <v>1000</v>
      </c>
      <c r="AG53" s="11">
        <v>910</v>
      </c>
      <c r="AH53" s="11">
        <f t="shared" si="56"/>
        <v>90</v>
      </c>
      <c r="AI53" s="11">
        <f t="shared" si="64"/>
        <v>1369.8630136986301</v>
      </c>
      <c r="AJ53" s="12"/>
      <c r="AK53" s="13" t="s">
        <v>371</v>
      </c>
      <c r="AL53" s="13">
        <v>280</v>
      </c>
      <c r="AM53" s="13">
        <v>200</v>
      </c>
      <c r="AN53" s="13">
        <f t="shared" si="65"/>
        <v>80</v>
      </c>
      <c r="AO53" s="11">
        <f t="shared" si="66"/>
        <v>383.56164383561645</v>
      </c>
      <c r="AQ53" s="16" t="s">
        <v>372</v>
      </c>
      <c r="AR53" s="17" t="s">
        <v>373</v>
      </c>
      <c r="AS53" s="14">
        <v>0</v>
      </c>
      <c r="AT53" s="14">
        <v>0</v>
      </c>
      <c r="AU53" s="12">
        <f t="shared" si="59"/>
        <v>0</v>
      </c>
      <c r="AV53" s="14">
        <v>0</v>
      </c>
    </row>
    <row r="54" spans="1:48" ht="13.5" customHeight="1" x14ac:dyDescent="0.25">
      <c r="A54" s="6" t="s">
        <v>374</v>
      </c>
      <c r="B54" s="6"/>
      <c r="C54" s="6"/>
      <c r="D54" s="6"/>
      <c r="E54" s="6"/>
      <c r="F54" s="4"/>
      <c r="G54" s="6" t="s">
        <v>375</v>
      </c>
      <c r="H54" s="6"/>
      <c r="I54" s="6"/>
      <c r="J54" s="6"/>
      <c r="K54" s="6"/>
      <c r="L54" s="4"/>
      <c r="M54" s="6" t="s">
        <v>376</v>
      </c>
      <c r="N54" s="6"/>
      <c r="O54" s="6"/>
      <c r="P54" s="6"/>
      <c r="Q54" s="6"/>
      <c r="R54" s="4"/>
      <c r="S54" s="6" t="s">
        <v>377</v>
      </c>
      <c r="T54" s="6"/>
      <c r="U54" s="6"/>
      <c r="V54" s="6"/>
      <c r="W54" s="6"/>
      <c r="X54" s="10"/>
      <c r="Y54" s="10"/>
      <c r="Z54" s="10"/>
      <c r="AA54" s="10"/>
      <c r="AB54" s="10"/>
      <c r="AC54" s="10"/>
      <c r="AD54" s="10"/>
      <c r="AE54" s="18" t="s">
        <v>378</v>
      </c>
      <c r="AF54" s="11">
        <v>1000</v>
      </c>
      <c r="AG54" s="11">
        <v>910</v>
      </c>
      <c r="AH54" s="18">
        <f t="shared" si="56"/>
        <v>90</v>
      </c>
      <c r="AI54" s="11">
        <f t="shared" si="64"/>
        <v>1369.8630136986301</v>
      </c>
      <c r="AJ54" s="12"/>
      <c r="AK54" s="6" t="s">
        <v>379</v>
      </c>
      <c r="AL54" s="19"/>
      <c r="AM54" s="19"/>
      <c r="AN54" s="19"/>
      <c r="AO54" s="19"/>
      <c r="AQ54" s="16" t="s">
        <v>380</v>
      </c>
      <c r="AR54" s="17" t="s">
        <v>381</v>
      </c>
      <c r="AS54" s="14">
        <v>0</v>
      </c>
      <c r="AT54" s="14">
        <v>0</v>
      </c>
      <c r="AU54" s="12">
        <f t="shared" si="59"/>
        <v>0</v>
      </c>
      <c r="AV54" s="14">
        <v>0</v>
      </c>
    </row>
    <row r="55" spans="1:48" ht="13.5" customHeight="1" x14ac:dyDescent="0.2">
      <c r="A55" s="9" t="s">
        <v>382</v>
      </c>
      <c r="B55" s="10">
        <v>3525</v>
      </c>
      <c r="C55" s="10">
        <v>3525</v>
      </c>
      <c r="D55" s="10">
        <f t="shared" ref="D55:D62" si="67">SUM(B55-C55)</f>
        <v>0</v>
      </c>
      <c r="E55" s="11">
        <f>SUM(B55/0.73)</f>
        <v>4828.767123287671</v>
      </c>
      <c r="F55" s="10"/>
      <c r="G55" s="9" t="s">
        <v>383</v>
      </c>
      <c r="H55" s="10">
        <v>3525</v>
      </c>
      <c r="I55" s="10">
        <v>3525</v>
      </c>
      <c r="J55" s="10">
        <f t="shared" ref="J55:J62" si="68">SUM(H55-I55)</f>
        <v>0</v>
      </c>
      <c r="K55" s="11">
        <f>SUM(H55/0.73)</f>
        <v>4828.767123287671</v>
      </c>
      <c r="L55" s="10"/>
      <c r="M55" s="9" t="s">
        <v>384</v>
      </c>
      <c r="N55" s="10">
        <v>2680</v>
      </c>
      <c r="O55" s="10">
        <v>2680</v>
      </c>
      <c r="P55" s="10">
        <f t="shared" ref="P55:P62" si="69">SUM(N55-O55)</f>
        <v>0</v>
      </c>
      <c r="Q55" s="11">
        <f>SUM(N55/0.73)</f>
        <v>3671.232876712329</v>
      </c>
      <c r="R55" s="10"/>
      <c r="S55" s="9" t="s">
        <v>385</v>
      </c>
      <c r="T55" s="10">
        <v>2680</v>
      </c>
      <c r="U55" s="10">
        <v>2680</v>
      </c>
      <c r="V55" s="10">
        <f t="shared" ref="V55:V62" si="70">SUM(T55-U55)</f>
        <v>0</v>
      </c>
      <c r="W55" s="11">
        <f>SUM(T55/0.73)</f>
        <v>3671.232876712329</v>
      </c>
      <c r="X55" s="10"/>
      <c r="Y55" s="10"/>
      <c r="Z55" s="10"/>
      <c r="AA55" s="10"/>
      <c r="AB55" s="10"/>
      <c r="AC55" s="10"/>
      <c r="AD55" s="10"/>
      <c r="AE55" s="18" t="s">
        <v>386</v>
      </c>
      <c r="AF55" s="11">
        <v>1000</v>
      </c>
      <c r="AG55" s="11">
        <v>910</v>
      </c>
      <c r="AH55" s="18">
        <f t="shared" si="56"/>
        <v>90</v>
      </c>
      <c r="AI55" s="11">
        <f t="shared" si="64"/>
        <v>1369.8630136986301</v>
      </c>
      <c r="AJ55" s="12"/>
      <c r="AK55" s="13" t="s">
        <v>387</v>
      </c>
      <c r="AL55" s="13">
        <v>280</v>
      </c>
      <c r="AM55" s="13">
        <v>200</v>
      </c>
      <c r="AN55" s="13">
        <f>SUM(AL55-AM55)</f>
        <v>80</v>
      </c>
      <c r="AO55" s="11">
        <f>SUM(AL55/0.73)</f>
        <v>383.56164383561645</v>
      </c>
      <c r="AQ55" s="16" t="s">
        <v>388</v>
      </c>
      <c r="AR55" s="17" t="s">
        <v>389</v>
      </c>
      <c r="AS55" s="14">
        <v>0</v>
      </c>
      <c r="AT55" s="14">
        <v>0</v>
      </c>
      <c r="AU55" s="12">
        <f t="shared" si="59"/>
        <v>0</v>
      </c>
      <c r="AV55" s="14">
        <v>0</v>
      </c>
    </row>
    <row r="56" spans="1:48" ht="13.5" customHeight="1" x14ac:dyDescent="0.25">
      <c r="A56" s="9" t="s">
        <v>390</v>
      </c>
      <c r="B56" s="10">
        <v>3525</v>
      </c>
      <c r="C56" s="10">
        <v>3525</v>
      </c>
      <c r="D56" s="10">
        <f t="shared" si="67"/>
        <v>0</v>
      </c>
      <c r="E56" s="11">
        <f t="shared" ref="E56:E62" si="71">SUM(B56/0.73)</f>
        <v>4828.767123287671</v>
      </c>
      <c r="F56" s="10"/>
      <c r="G56" s="9" t="s">
        <v>391</v>
      </c>
      <c r="H56" s="10">
        <v>3525</v>
      </c>
      <c r="I56" s="10">
        <v>3525</v>
      </c>
      <c r="J56" s="10">
        <f t="shared" si="68"/>
        <v>0</v>
      </c>
      <c r="K56" s="11">
        <f t="shared" ref="K56:K62" si="72">SUM(H56/0.73)</f>
        <v>4828.767123287671</v>
      </c>
      <c r="L56" s="10"/>
      <c r="M56" s="9" t="s">
        <v>392</v>
      </c>
      <c r="N56" s="10">
        <v>2680</v>
      </c>
      <c r="O56" s="10">
        <v>2680</v>
      </c>
      <c r="P56" s="10">
        <f t="shared" si="69"/>
        <v>0</v>
      </c>
      <c r="Q56" s="11">
        <f t="shared" ref="Q56:Q62" si="73">SUM(N56/0.73)</f>
        <v>3671.232876712329</v>
      </c>
      <c r="R56" s="10"/>
      <c r="S56" s="9" t="s">
        <v>393</v>
      </c>
      <c r="T56" s="10">
        <v>2680</v>
      </c>
      <c r="U56" s="10">
        <v>2680</v>
      </c>
      <c r="V56" s="10">
        <f t="shared" si="70"/>
        <v>0</v>
      </c>
      <c r="W56" s="11">
        <f t="shared" ref="W56:W62" si="74">SUM(T56/0.73)</f>
        <v>3671.232876712329</v>
      </c>
      <c r="X56" s="10"/>
      <c r="Y56" s="10"/>
      <c r="Z56" s="10"/>
      <c r="AA56" s="10"/>
      <c r="AB56" s="10"/>
      <c r="AC56" s="10"/>
      <c r="AD56" s="10"/>
      <c r="AE56" s="20" t="s">
        <v>394</v>
      </c>
      <c r="AF56" s="20"/>
      <c r="AG56" s="20"/>
      <c r="AH56" s="20"/>
      <c r="AI56" s="19"/>
      <c r="AJ56" s="12"/>
      <c r="AK56" s="13" t="s">
        <v>395</v>
      </c>
      <c r="AL56" s="13">
        <v>280</v>
      </c>
      <c r="AM56" s="13">
        <v>200</v>
      </c>
      <c r="AN56" s="13">
        <f t="shared" ref="AN56:AN61" si="75">SUM(AL56-AM56)</f>
        <v>80</v>
      </c>
      <c r="AO56" s="11">
        <f t="shared" ref="AO56:AO58" si="76">SUM(AL56/0.73)</f>
        <v>383.56164383561645</v>
      </c>
      <c r="AQ56" s="16" t="s">
        <v>396</v>
      </c>
      <c r="AR56" s="17" t="s">
        <v>397</v>
      </c>
      <c r="AS56" s="14">
        <v>0</v>
      </c>
      <c r="AT56" s="14">
        <v>0</v>
      </c>
      <c r="AU56" s="12">
        <f t="shared" si="59"/>
        <v>0</v>
      </c>
      <c r="AV56" s="14">
        <v>0</v>
      </c>
    </row>
    <row r="57" spans="1:48" ht="13.5" customHeight="1" x14ac:dyDescent="0.2">
      <c r="A57" s="9" t="s">
        <v>398</v>
      </c>
      <c r="B57" s="10">
        <v>3525</v>
      </c>
      <c r="C57" s="10">
        <v>3525</v>
      </c>
      <c r="D57" s="10">
        <f t="shared" si="67"/>
        <v>0</v>
      </c>
      <c r="E57" s="11">
        <f t="shared" si="71"/>
        <v>4828.767123287671</v>
      </c>
      <c r="F57" s="10"/>
      <c r="G57" s="9" t="s">
        <v>399</v>
      </c>
      <c r="H57" s="10">
        <v>3525</v>
      </c>
      <c r="I57" s="10">
        <v>3525</v>
      </c>
      <c r="J57" s="10">
        <f t="shared" si="68"/>
        <v>0</v>
      </c>
      <c r="K57" s="11">
        <f t="shared" si="72"/>
        <v>4828.767123287671</v>
      </c>
      <c r="L57" s="10"/>
      <c r="M57" s="9" t="s">
        <v>400</v>
      </c>
      <c r="N57" s="10">
        <v>2680</v>
      </c>
      <c r="O57" s="10">
        <v>2680</v>
      </c>
      <c r="P57" s="10">
        <f t="shared" si="69"/>
        <v>0</v>
      </c>
      <c r="Q57" s="11">
        <f t="shared" si="73"/>
        <v>3671.232876712329</v>
      </c>
      <c r="R57" s="10"/>
      <c r="S57" s="9" t="s">
        <v>401</v>
      </c>
      <c r="T57" s="10">
        <v>2680</v>
      </c>
      <c r="U57" s="10">
        <v>2680</v>
      </c>
      <c r="V57" s="10">
        <f t="shared" si="70"/>
        <v>0</v>
      </c>
      <c r="W57" s="11">
        <f t="shared" si="74"/>
        <v>3671.232876712329</v>
      </c>
      <c r="X57" s="10"/>
      <c r="Y57" s="10"/>
      <c r="Z57" s="10"/>
      <c r="AA57" s="10"/>
      <c r="AB57" s="10"/>
      <c r="AC57" s="10"/>
      <c r="AD57" s="10"/>
      <c r="AE57" s="13" t="s">
        <v>402</v>
      </c>
      <c r="AF57" s="11">
        <v>1400</v>
      </c>
      <c r="AG57" s="11">
        <v>1295</v>
      </c>
      <c r="AH57" s="11">
        <f t="shared" ref="AH57:AH64" si="77">SUM(AF57-AG57)</f>
        <v>105</v>
      </c>
      <c r="AI57" s="11">
        <f>SUM(AF57/0.73)</f>
        <v>1917.8082191780823</v>
      </c>
      <c r="AJ57" s="12"/>
      <c r="AK57" s="13" t="s">
        <v>403</v>
      </c>
      <c r="AL57" s="13">
        <v>280</v>
      </c>
      <c r="AM57" s="13">
        <v>200</v>
      </c>
      <c r="AN57" s="13">
        <f t="shared" si="75"/>
        <v>80</v>
      </c>
      <c r="AO57" s="11">
        <f t="shared" si="76"/>
        <v>383.56164383561645</v>
      </c>
      <c r="AQ57" s="16" t="s">
        <v>404</v>
      </c>
      <c r="AR57" s="17" t="s">
        <v>405</v>
      </c>
      <c r="AS57" s="14">
        <v>0</v>
      </c>
      <c r="AT57" s="14">
        <v>0</v>
      </c>
      <c r="AU57" s="12">
        <f t="shared" si="59"/>
        <v>0</v>
      </c>
      <c r="AV57" s="14">
        <v>0</v>
      </c>
    </row>
    <row r="58" spans="1:48" ht="13.5" customHeight="1" x14ac:dyDescent="0.2">
      <c r="A58" s="9" t="s">
        <v>406</v>
      </c>
      <c r="B58" s="10">
        <v>3295</v>
      </c>
      <c r="C58" s="10">
        <v>3295</v>
      </c>
      <c r="D58" s="10">
        <f t="shared" si="67"/>
        <v>0</v>
      </c>
      <c r="E58" s="11">
        <f t="shared" si="71"/>
        <v>4513.6986301369861</v>
      </c>
      <c r="F58" s="10"/>
      <c r="G58" s="9" t="s">
        <v>407</v>
      </c>
      <c r="H58" s="10">
        <v>3295</v>
      </c>
      <c r="I58" s="10">
        <v>3295</v>
      </c>
      <c r="J58" s="10">
        <f t="shared" si="68"/>
        <v>0</v>
      </c>
      <c r="K58" s="11">
        <f t="shared" si="72"/>
        <v>4513.6986301369861</v>
      </c>
      <c r="L58" s="10"/>
      <c r="M58" s="9" t="s">
        <v>408</v>
      </c>
      <c r="N58" s="10">
        <v>2560</v>
      </c>
      <c r="O58" s="10">
        <v>2560</v>
      </c>
      <c r="P58" s="10">
        <f t="shared" si="69"/>
        <v>0</v>
      </c>
      <c r="Q58" s="11">
        <f t="shared" si="73"/>
        <v>3506.8493150684931</v>
      </c>
      <c r="R58" s="10"/>
      <c r="S58" s="9" t="s">
        <v>409</v>
      </c>
      <c r="T58" s="10">
        <v>2560</v>
      </c>
      <c r="U58" s="10">
        <v>2560</v>
      </c>
      <c r="V58" s="10">
        <f t="shared" si="70"/>
        <v>0</v>
      </c>
      <c r="W58" s="11">
        <f t="shared" si="74"/>
        <v>3506.8493150684931</v>
      </c>
      <c r="X58" s="10"/>
      <c r="Y58" s="10"/>
      <c r="Z58" s="10"/>
      <c r="AA58" s="10"/>
      <c r="AB58" s="10"/>
      <c r="AC58" s="10"/>
      <c r="AD58" s="10"/>
      <c r="AE58" s="13" t="s">
        <v>410</v>
      </c>
      <c r="AF58" s="11">
        <v>1400</v>
      </c>
      <c r="AG58" s="11">
        <v>1295</v>
      </c>
      <c r="AH58" s="11">
        <f t="shared" si="77"/>
        <v>105</v>
      </c>
      <c r="AI58" s="11">
        <f t="shared" ref="AI58:AI64" si="78">SUM(AF58/0.73)</f>
        <v>1917.8082191780823</v>
      </c>
      <c r="AJ58" s="12"/>
      <c r="AK58" s="13" t="s">
        <v>411</v>
      </c>
      <c r="AL58" s="13">
        <v>280</v>
      </c>
      <c r="AM58" s="13">
        <v>200</v>
      </c>
      <c r="AN58" s="13">
        <f t="shared" si="75"/>
        <v>80</v>
      </c>
      <c r="AO58" s="11">
        <f t="shared" si="76"/>
        <v>383.56164383561645</v>
      </c>
      <c r="AQ58" s="16" t="s">
        <v>412</v>
      </c>
      <c r="AR58" s="17" t="s">
        <v>413</v>
      </c>
      <c r="AS58" s="14">
        <v>0</v>
      </c>
      <c r="AT58" s="14">
        <v>0</v>
      </c>
      <c r="AU58" s="12">
        <f t="shared" si="59"/>
        <v>0</v>
      </c>
      <c r="AV58" s="14">
        <v>0</v>
      </c>
    </row>
    <row r="59" spans="1:48" ht="13.5" customHeight="1" x14ac:dyDescent="0.25">
      <c r="A59" s="9" t="s">
        <v>414</v>
      </c>
      <c r="B59" s="10">
        <v>3175</v>
      </c>
      <c r="C59" s="10">
        <v>3175</v>
      </c>
      <c r="D59" s="10">
        <f t="shared" si="67"/>
        <v>0</v>
      </c>
      <c r="E59" s="11">
        <f t="shared" si="71"/>
        <v>4349.3150684931506</v>
      </c>
      <c r="F59" s="10"/>
      <c r="G59" s="9" t="s">
        <v>415</v>
      </c>
      <c r="H59" s="10">
        <v>3175</v>
      </c>
      <c r="I59" s="10">
        <v>3175</v>
      </c>
      <c r="J59" s="10">
        <f t="shared" si="68"/>
        <v>0</v>
      </c>
      <c r="K59" s="11">
        <f t="shared" si="72"/>
        <v>4349.3150684931506</v>
      </c>
      <c r="L59" s="10"/>
      <c r="M59" s="9" t="s">
        <v>416</v>
      </c>
      <c r="N59" s="10">
        <v>2540</v>
      </c>
      <c r="O59" s="10">
        <v>2540</v>
      </c>
      <c r="P59" s="10">
        <f t="shared" si="69"/>
        <v>0</v>
      </c>
      <c r="Q59" s="11">
        <f t="shared" si="73"/>
        <v>3479.4520547945208</v>
      </c>
      <c r="R59" s="10"/>
      <c r="S59" s="9" t="s">
        <v>417</v>
      </c>
      <c r="T59" s="10">
        <v>2540</v>
      </c>
      <c r="U59" s="10">
        <v>2540</v>
      </c>
      <c r="V59" s="10">
        <f t="shared" si="70"/>
        <v>0</v>
      </c>
      <c r="W59" s="11">
        <f t="shared" si="74"/>
        <v>3479.4520547945208</v>
      </c>
      <c r="X59" s="10"/>
      <c r="Y59" s="10"/>
      <c r="Z59" s="10"/>
      <c r="AA59" s="10"/>
      <c r="AB59" s="10"/>
      <c r="AC59" s="10"/>
      <c r="AD59" s="10"/>
      <c r="AE59" s="13" t="s">
        <v>418</v>
      </c>
      <c r="AF59" s="11">
        <v>1400</v>
      </c>
      <c r="AG59" s="11">
        <v>1295</v>
      </c>
      <c r="AH59" s="11">
        <f t="shared" si="77"/>
        <v>105</v>
      </c>
      <c r="AI59" s="11">
        <f t="shared" si="78"/>
        <v>1917.8082191780823</v>
      </c>
      <c r="AK59" s="6" t="s">
        <v>419</v>
      </c>
      <c r="AL59" s="19"/>
      <c r="AM59" s="19"/>
      <c r="AN59" s="19"/>
      <c r="AO59" s="19"/>
      <c r="AQ59" s="16" t="s">
        <v>420</v>
      </c>
      <c r="AR59" s="17" t="s">
        <v>421</v>
      </c>
      <c r="AS59" s="14">
        <v>0</v>
      </c>
      <c r="AT59" s="14">
        <v>0</v>
      </c>
      <c r="AU59" s="12">
        <f t="shared" si="59"/>
        <v>0</v>
      </c>
      <c r="AV59" s="14">
        <v>0</v>
      </c>
    </row>
    <row r="60" spans="1:48" ht="13.5" customHeight="1" x14ac:dyDescent="0.2">
      <c r="A60" s="9" t="s">
        <v>422</v>
      </c>
      <c r="B60" s="10">
        <v>3175</v>
      </c>
      <c r="C60" s="10">
        <v>3175</v>
      </c>
      <c r="D60" s="10">
        <f t="shared" si="67"/>
        <v>0</v>
      </c>
      <c r="E60" s="11">
        <f t="shared" si="71"/>
        <v>4349.3150684931506</v>
      </c>
      <c r="F60" s="10"/>
      <c r="G60" s="9" t="s">
        <v>423</v>
      </c>
      <c r="H60" s="10">
        <v>3175</v>
      </c>
      <c r="I60" s="10">
        <v>3175</v>
      </c>
      <c r="J60" s="10">
        <f t="shared" si="68"/>
        <v>0</v>
      </c>
      <c r="K60" s="11">
        <f t="shared" si="72"/>
        <v>4349.3150684931506</v>
      </c>
      <c r="L60" s="10"/>
      <c r="M60" s="9" t="s">
        <v>424</v>
      </c>
      <c r="N60" s="10">
        <v>2540</v>
      </c>
      <c r="O60" s="10">
        <v>2540</v>
      </c>
      <c r="P60" s="10">
        <f t="shared" si="69"/>
        <v>0</v>
      </c>
      <c r="Q60" s="11">
        <f t="shared" si="73"/>
        <v>3479.4520547945208</v>
      </c>
      <c r="R60" s="10"/>
      <c r="S60" s="9" t="s">
        <v>425</v>
      </c>
      <c r="T60" s="10">
        <v>2540</v>
      </c>
      <c r="U60" s="10">
        <v>2540</v>
      </c>
      <c r="V60" s="10">
        <f t="shared" si="70"/>
        <v>0</v>
      </c>
      <c r="W60" s="11">
        <f t="shared" si="74"/>
        <v>3479.4520547945208</v>
      </c>
      <c r="X60" s="10"/>
      <c r="Y60" s="10"/>
      <c r="Z60" s="10"/>
      <c r="AA60" s="10"/>
      <c r="AB60" s="10"/>
      <c r="AC60" s="10"/>
      <c r="AD60" s="10"/>
      <c r="AE60" s="13" t="s">
        <v>426</v>
      </c>
      <c r="AF60" s="11">
        <v>1400</v>
      </c>
      <c r="AG60" s="11">
        <v>1295</v>
      </c>
      <c r="AH60" s="11">
        <f t="shared" si="77"/>
        <v>105</v>
      </c>
      <c r="AI60" s="11">
        <f t="shared" si="78"/>
        <v>1917.8082191780823</v>
      </c>
      <c r="AK60" s="13" t="s">
        <v>427</v>
      </c>
      <c r="AL60" s="13">
        <v>280</v>
      </c>
      <c r="AM60" s="18">
        <v>200</v>
      </c>
      <c r="AN60" s="13">
        <f t="shared" si="75"/>
        <v>80</v>
      </c>
      <c r="AO60" s="11">
        <f>SUM(AL60/0.73)</f>
        <v>383.56164383561645</v>
      </c>
      <c r="AQ60" s="16" t="s">
        <v>428</v>
      </c>
      <c r="AR60" s="17" t="s">
        <v>429</v>
      </c>
      <c r="AS60" s="14">
        <v>0</v>
      </c>
      <c r="AT60" s="14">
        <v>0</v>
      </c>
      <c r="AU60" s="12">
        <f t="shared" si="59"/>
        <v>0</v>
      </c>
      <c r="AV60" s="14">
        <v>0</v>
      </c>
    </row>
    <row r="61" spans="1:48" ht="13.5" customHeight="1" x14ac:dyDescent="0.2">
      <c r="A61" s="9" t="s">
        <v>430</v>
      </c>
      <c r="B61" s="10">
        <v>3140</v>
      </c>
      <c r="C61" s="10">
        <v>3140</v>
      </c>
      <c r="D61" s="10">
        <f t="shared" si="67"/>
        <v>0</v>
      </c>
      <c r="E61" s="11">
        <f t="shared" si="71"/>
        <v>4301.3698630136987</v>
      </c>
      <c r="F61" s="10"/>
      <c r="G61" s="9" t="s">
        <v>431</v>
      </c>
      <c r="H61" s="10">
        <v>3140</v>
      </c>
      <c r="I61" s="10">
        <v>3140</v>
      </c>
      <c r="J61" s="10">
        <f t="shared" si="68"/>
        <v>0</v>
      </c>
      <c r="K61" s="11">
        <f t="shared" si="72"/>
        <v>4301.3698630136987</v>
      </c>
      <c r="L61" s="10"/>
      <c r="M61" s="9" t="s">
        <v>432</v>
      </c>
      <c r="N61" s="10">
        <v>2510</v>
      </c>
      <c r="O61" s="10">
        <v>2510</v>
      </c>
      <c r="P61" s="10">
        <f t="shared" si="69"/>
        <v>0</v>
      </c>
      <c r="Q61" s="11">
        <f t="shared" si="73"/>
        <v>3438.3561643835619</v>
      </c>
      <c r="R61" s="10"/>
      <c r="S61" s="9" t="s">
        <v>433</v>
      </c>
      <c r="T61" s="10">
        <v>2510</v>
      </c>
      <c r="U61" s="10">
        <v>2510</v>
      </c>
      <c r="V61" s="10">
        <f t="shared" si="70"/>
        <v>0</v>
      </c>
      <c r="W61" s="11">
        <f t="shared" si="74"/>
        <v>3438.3561643835619</v>
      </c>
      <c r="X61" s="4"/>
      <c r="Y61" s="10"/>
      <c r="Z61" s="10"/>
      <c r="AA61" s="10"/>
      <c r="AB61" s="10"/>
      <c r="AC61" s="10"/>
      <c r="AD61" s="10"/>
      <c r="AE61" s="13" t="s">
        <v>434</v>
      </c>
      <c r="AF61" s="11">
        <v>1400</v>
      </c>
      <c r="AG61" s="11">
        <v>1295</v>
      </c>
      <c r="AH61" s="11">
        <f t="shared" si="77"/>
        <v>105</v>
      </c>
      <c r="AI61" s="11">
        <f t="shared" si="78"/>
        <v>1917.8082191780823</v>
      </c>
      <c r="AK61" s="13" t="s">
        <v>435</v>
      </c>
      <c r="AL61" s="13">
        <v>280</v>
      </c>
      <c r="AM61" s="18">
        <v>200</v>
      </c>
      <c r="AN61" s="13">
        <f t="shared" si="75"/>
        <v>80</v>
      </c>
      <c r="AO61" s="11">
        <f>SUM(AL61/0.73)</f>
        <v>383.56164383561645</v>
      </c>
      <c r="AQ61" s="16" t="s">
        <v>436</v>
      </c>
      <c r="AR61" s="17" t="s">
        <v>437</v>
      </c>
      <c r="AS61" s="14">
        <v>0</v>
      </c>
      <c r="AT61" s="14">
        <v>0</v>
      </c>
      <c r="AU61" s="12">
        <f t="shared" si="59"/>
        <v>0</v>
      </c>
      <c r="AV61" s="14">
        <v>0</v>
      </c>
    </row>
    <row r="62" spans="1:48" ht="13.5" customHeight="1" x14ac:dyDescent="0.25">
      <c r="A62" s="9" t="s">
        <v>438</v>
      </c>
      <c r="B62" s="10">
        <v>3140</v>
      </c>
      <c r="C62" s="10">
        <v>3140</v>
      </c>
      <c r="D62" s="10">
        <f t="shared" si="67"/>
        <v>0</v>
      </c>
      <c r="E62" s="11">
        <f t="shared" si="71"/>
        <v>4301.3698630136987</v>
      </c>
      <c r="F62" s="10"/>
      <c r="G62" s="9" t="s">
        <v>439</v>
      </c>
      <c r="H62" s="10">
        <v>3140</v>
      </c>
      <c r="I62" s="10">
        <v>3140</v>
      </c>
      <c r="J62" s="10">
        <f t="shared" si="68"/>
        <v>0</v>
      </c>
      <c r="K62" s="11">
        <f t="shared" si="72"/>
        <v>4301.3698630136987</v>
      </c>
      <c r="L62" s="10"/>
      <c r="M62" s="9" t="s">
        <v>440</v>
      </c>
      <c r="N62" s="10">
        <v>2510</v>
      </c>
      <c r="O62" s="10">
        <v>2510</v>
      </c>
      <c r="P62" s="10">
        <f t="shared" si="69"/>
        <v>0</v>
      </c>
      <c r="Q62" s="11">
        <f t="shared" si="73"/>
        <v>3438.3561643835619</v>
      </c>
      <c r="R62" s="10"/>
      <c r="S62" s="9" t="s">
        <v>441</v>
      </c>
      <c r="T62" s="10">
        <v>2510</v>
      </c>
      <c r="U62" s="10">
        <v>2510</v>
      </c>
      <c r="V62" s="10">
        <f t="shared" si="70"/>
        <v>0</v>
      </c>
      <c r="W62" s="11">
        <f t="shared" si="74"/>
        <v>3438.3561643835619</v>
      </c>
      <c r="X62" s="10"/>
      <c r="Y62" s="10"/>
      <c r="Z62" s="10"/>
      <c r="AA62" s="10"/>
      <c r="AB62" s="10"/>
      <c r="AC62" s="10"/>
      <c r="AD62" s="10"/>
      <c r="AE62" s="13" t="s">
        <v>442</v>
      </c>
      <c r="AF62" s="11">
        <v>1400</v>
      </c>
      <c r="AG62" s="11">
        <v>1295</v>
      </c>
      <c r="AH62" s="11">
        <f t="shared" si="77"/>
        <v>105</v>
      </c>
      <c r="AI62" s="11">
        <f t="shared" si="78"/>
        <v>1917.8082191780823</v>
      </c>
      <c r="AK62" s="6" t="s">
        <v>443</v>
      </c>
      <c r="AL62" s="19"/>
      <c r="AM62" s="19"/>
      <c r="AN62" s="19"/>
      <c r="AO62" s="19"/>
      <c r="AQ62" s="16" t="s">
        <v>428</v>
      </c>
      <c r="AR62" s="17" t="s">
        <v>429</v>
      </c>
      <c r="AS62" s="14">
        <v>0</v>
      </c>
      <c r="AT62" s="14">
        <v>0</v>
      </c>
      <c r="AU62" s="12">
        <f t="shared" si="59"/>
        <v>0</v>
      </c>
      <c r="AV62" s="14">
        <v>0</v>
      </c>
    </row>
    <row r="63" spans="1:48" ht="13.5" customHeight="1" x14ac:dyDescent="0.2">
      <c r="A63" s="6" t="s">
        <v>444</v>
      </c>
      <c r="B63" s="6"/>
      <c r="C63" s="6"/>
      <c r="D63" s="6"/>
      <c r="E63" s="6"/>
      <c r="F63" s="4"/>
      <c r="G63" s="6" t="s">
        <v>445</v>
      </c>
      <c r="H63" s="6"/>
      <c r="I63" s="6"/>
      <c r="J63" s="6"/>
      <c r="K63" s="6"/>
      <c r="L63" s="4"/>
      <c r="M63" s="6" t="s">
        <v>446</v>
      </c>
      <c r="N63" s="6"/>
      <c r="O63" s="6"/>
      <c r="P63" s="6"/>
      <c r="Q63" s="6"/>
      <c r="R63" s="4"/>
      <c r="S63" s="6" t="s">
        <v>447</v>
      </c>
      <c r="T63" s="6"/>
      <c r="U63" s="6"/>
      <c r="V63" s="6"/>
      <c r="W63" s="6"/>
      <c r="X63" s="10"/>
      <c r="Y63" s="10"/>
      <c r="Z63" s="10"/>
      <c r="AA63" s="10"/>
      <c r="AB63" s="10"/>
      <c r="AC63" s="10"/>
      <c r="AD63" s="10"/>
      <c r="AE63" s="13" t="s">
        <v>448</v>
      </c>
      <c r="AF63" s="11">
        <v>1000</v>
      </c>
      <c r="AG63" s="11">
        <v>910</v>
      </c>
      <c r="AH63" s="11">
        <f t="shared" si="77"/>
        <v>90</v>
      </c>
      <c r="AI63" s="11">
        <f t="shared" si="78"/>
        <v>1369.8630136986301</v>
      </c>
      <c r="AK63" s="13" t="s">
        <v>443</v>
      </c>
      <c r="AL63" s="13">
        <v>280</v>
      </c>
      <c r="AM63" s="11">
        <v>200</v>
      </c>
      <c r="AN63" s="11">
        <f>SUM(AL63-AM63)</f>
        <v>80</v>
      </c>
      <c r="AO63" s="11">
        <f>SUM(AL63/0.73)</f>
        <v>383.56164383561645</v>
      </c>
    </row>
    <row r="64" spans="1:48" ht="13.5" customHeight="1" x14ac:dyDescent="0.25">
      <c r="A64" s="9" t="s">
        <v>449</v>
      </c>
      <c r="B64" s="10">
        <v>4580</v>
      </c>
      <c r="C64" s="10">
        <v>4580</v>
      </c>
      <c r="D64" s="10">
        <f t="shared" ref="D64:D71" si="79">SUM(B64-C64)</f>
        <v>0</v>
      </c>
      <c r="E64" s="11">
        <f>SUM(B64/0.73)</f>
        <v>6273.9726027397264</v>
      </c>
      <c r="F64" s="10"/>
      <c r="G64" s="9" t="s">
        <v>450</v>
      </c>
      <c r="H64" s="10">
        <v>4580</v>
      </c>
      <c r="I64" s="10">
        <v>4580</v>
      </c>
      <c r="J64" s="10">
        <f t="shared" ref="J64:J71" si="80">SUM(H64-I64)</f>
        <v>0</v>
      </c>
      <c r="K64" s="11">
        <f>SUM(H64/0.73)</f>
        <v>6273.9726027397264</v>
      </c>
      <c r="L64" s="10"/>
      <c r="M64" s="9" t="s">
        <v>451</v>
      </c>
      <c r="N64" s="10">
        <v>3155</v>
      </c>
      <c r="O64" s="10">
        <v>3155</v>
      </c>
      <c r="P64" s="10">
        <f t="shared" ref="P64:P71" si="81">SUM(N64-O64)</f>
        <v>0</v>
      </c>
      <c r="Q64" s="11">
        <f>SUM(N64/0.73)</f>
        <v>4321.9178082191784</v>
      </c>
      <c r="R64" s="10"/>
      <c r="S64" s="9" t="s">
        <v>452</v>
      </c>
      <c r="T64" s="10">
        <v>3155</v>
      </c>
      <c r="U64" s="10">
        <v>3155</v>
      </c>
      <c r="V64" s="10">
        <f t="shared" ref="V64:V71" si="82">SUM(T64-U64)</f>
        <v>0</v>
      </c>
      <c r="W64" s="11">
        <f>SUM(T64/0.73)</f>
        <v>4321.9178082191784</v>
      </c>
      <c r="X64" s="10"/>
      <c r="Y64" s="10"/>
      <c r="Z64" s="10"/>
      <c r="AA64" s="10"/>
      <c r="AB64" s="10"/>
      <c r="AC64" s="10"/>
      <c r="AD64" s="10"/>
      <c r="AE64" s="13" t="s">
        <v>453</v>
      </c>
      <c r="AF64" s="11">
        <v>1000</v>
      </c>
      <c r="AG64" s="11">
        <v>910</v>
      </c>
      <c r="AH64" s="11">
        <f t="shared" si="77"/>
        <v>90</v>
      </c>
      <c r="AI64" s="11">
        <f t="shared" si="78"/>
        <v>1369.8630136986301</v>
      </c>
      <c r="AK64" s="6" t="s">
        <v>454</v>
      </c>
      <c r="AL64" s="19"/>
      <c r="AM64" s="19"/>
      <c r="AN64" s="19"/>
      <c r="AO64" s="19"/>
    </row>
    <row r="65" spans="1:47" ht="13.5" customHeight="1" x14ac:dyDescent="0.25">
      <c r="A65" s="9" t="s">
        <v>455</v>
      </c>
      <c r="B65" s="10">
        <v>4580</v>
      </c>
      <c r="C65" s="10">
        <v>4580</v>
      </c>
      <c r="D65" s="10">
        <f t="shared" si="79"/>
        <v>0</v>
      </c>
      <c r="E65" s="11">
        <f t="shared" ref="E65:E71" si="83">SUM(B65/0.73)</f>
        <v>6273.9726027397264</v>
      </c>
      <c r="F65" s="10"/>
      <c r="G65" s="9" t="s">
        <v>456</v>
      </c>
      <c r="H65" s="10">
        <v>4580</v>
      </c>
      <c r="I65" s="10">
        <v>4580</v>
      </c>
      <c r="J65" s="10">
        <f t="shared" si="80"/>
        <v>0</v>
      </c>
      <c r="K65" s="11">
        <f t="shared" ref="K65:K71" si="84">SUM(H65/0.73)</f>
        <v>6273.9726027397264</v>
      </c>
      <c r="L65" s="10"/>
      <c r="M65" s="9" t="s">
        <v>457</v>
      </c>
      <c r="N65" s="10">
        <v>3155</v>
      </c>
      <c r="O65" s="10">
        <v>3155</v>
      </c>
      <c r="P65" s="10">
        <f t="shared" si="81"/>
        <v>0</v>
      </c>
      <c r="Q65" s="11">
        <f t="shared" ref="Q65:Q71" si="85">SUM(N65/0.73)</f>
        <v>4321.9178082191784</v>
      </c>
      <c r="R65" s="10"/>
      <c r="S65" s="9" t="s">
        <v>458</v>
      </c>
      <c r="T65" s="10">
        <v>3155</v>
      </c>
      <c r="U65" s="10">
        <v>3155</v>
      </c>
      <c r="V65" s="10">
        <f t="shared" si="82"/>
        <v>0</v>
      </c>
      <c r="W65" s="11">
        <f t="shared" ref="W65:W71" si="86">SUM(T65/0.73)</f>
        <v>4321.9178082191784</v>
      </c>
      <c r="X65" s="10"/>
      <c r="Y65" s="10"/>
      <c r="Z65" s="10"/>
      <c r="AA65" s="10"/>
      <c r="AB65" s="10"/>
      <c r="AC65" s="10"/>
      <c r="AD65" s="10"/>
      <c r="AE65" s="20" t="s">
        <v>459</v>
      </c>
      <c r="AF65" s="20"/>
      <c r="AG65" s="20"/>
      <c r="AH65" s="20"/>
      <c r="AI65" s="19"/>
      <c r="AK65" s="13" t="s">
        <v>460</v>
      </c>
      <c r="AL65" s="13">
        <v>280</v>
      </c>
      <c r="AM65" s="18">
        <v>200</v>
      </c>
      <c r="AN65" s="13">
        <f>SUM(AL65-AM65)</f>
        <v>80</v>
      </c>
      <c r="AO65" s="11">
        <f>SUM(AL65/0.73)</f>
        <v>383.56164383561645</v>
      </c>
    </row>
    <row r="66" spans="1:47" ht="13.5" customHeight="1" x14ac:dyDescent="0.25">
      <c r="A66" s="9" t="s">
        <v>461</v>
      </c>
      <c r="B66" s="10">
        <v>4580</v>
      </c>
      <c r="C66" s="10">
        <v>4580</v>
      </c>
      <c r="D66" s="10">
        <f t="shared" si="79"/>
        <v>0</v>
      </c>
      <c r="E66" s="11">
        <f t="shared" si="83"/>
        <v>6273.9726027397264</v>
      </c>
      <c r="F66" s="10"/>
      <c r="G66" s="9" t="s">
        <v>462</v>
      </c>
      <c r="H66" s="10">
        <v>4580</v>
      </c>
      <c r="I66" s="10">
        <v>4580</v>
      </c>
      <c r="J66" s="10">
        <f t="shared" si="80"/>
        <v>0</v>
      </c>
      <c r="K66" s="11">
        <f t="shared" si="84"/>
        <v>6273.9726027397264</v>
      </c>
      <c r="L66" s="10"/>
      <c r="M66" s="9" t="s">
        <v>463</v>
      </c>
      <c r="N66" s="10">
        <v>3155</v>
      </c>
      <c r="O66" s="10">
        <v>3155</v>
      </c>
      <c r="P66" s="10">
        <f t="shared" si="81"/>
        <v>0</v>
      </c>
      <c r="Q66" s="11">
        <f t="shared" si="85"/>
        <v>4321.9178082191784</v>
      </c>
      <c r="R66" s="10"/>
      <c r="S66" s="9" t="s">
        <v>464</v>
      </c>
      <c r="T66" s="10">
        <v>3155</v>
      </c>
      <c r="U66" s="10">
        <v>3155</v>
      </c>
      <c r="V66" s="10">
        <f t="shared" si="82"/>
        <v>0</v>
      </c>
      <c r="W66" s="11">
        <f t="shared" si="86"/>
        <v>4321.9178082191784</v>
      </c>
      <c r="X66" s="10"/>
      <c r="Y66" s="10"/>
      <c r="Z66" s="10"/>
      <c r="AA66" s="10"/>
      <c r="AB66" s="10"/>
      <c r="AC66" s="10"/>
      <c r="AD66" s="10"/>
      <c r="AE66" s="13" t="s">
        <v>465</v>
      </c>
      <c r="AF66" s="11">
        <v>1400</v>
      </c>
      <c r="AG66" s="11">
        <v>1295</v>
      </c>
      <c r="AH66" s="11">
        <f t="shared" ref="AH66:AH73" si="87">SUM(AF66-AG66)</f>
        <v>105</v>
      </c>
      <c r="AI66" s="11">
        <f>SUM(AF66/0.73)</f>
        <v>1917.8082191780823</v>
      </c>
      <c r="AK66" s="6" t="s">
        <v>466</v>
      </c>
      <c r="AL66" s="19"/>
      <c r="AM66" s="19"/>
      <c r="AN66" s="19"/>
      <c r="AO66" s="19"/>
    </row>
    <row r="67" spans="1:47" ht="13.5" customHeight="1" x14ac:dyDescent="0.2">
      <c r="A67" s="9" t="s">
        <v>467</v>
      </c>
      <c r="B67" s="10">
        <v>4370</v>
      </c>
      <c r="C67" s="10">
        <v>4370</v>
      </c>
      <c r="D67" s="10">
        <f t="shared" si="79"/>
        <v>0</v>
      </c>
      <c r="E67" s="11">
        <f t="shared" si="83"/>
        <v>5986.3013698630139</v>
      </c>
      <c r="F67" s="10"/>
      <c r="G67" s="9" t="s">
        <v>468</v>
      </c>
      <c r="H67" s="10">
        <v>4370</v>
      </c>
      <c r="I67" s="10">
        <v>4370</v>
      </c>
      <c r="J67" s="10">
        <f t="shared" si="80"/>
        <v>0</v>
      </c>
      <c r="K67" s="11">
        <f t="shared" si="84"/>
        <v>5986.3013698630139</v>
      </c>
      <c r="L67" s="10"/>
      <c r="M67" s="9" t="s">
        <v>469</v>
      </c>
      <c r="N67" s="10">
        <v>3035</v>
      </c>
      <c r="O67" s="10">
        <v>3035</v>
      </c>
      <c r="P67" s="10">
        <f t="shared" si="81"/>
        <v>0</v>
      </c>
      <c r="Q67" s="11">
        <f t="shared" si="85"/>
        <v>4157.5342465753429</v>
      </c>
      <c r="R67" s="10"/>
      <c r="S67" s="9" t="s">
        <v>470</v>
      </c>
      <c r="T67" s="10">
        <v>3035</v>
      </c>
      <c r="U67" s="10">
        <v>3035</v>
      </c>
      <c r="V67" s="10">
        <f t="shared" si="82"/>
        <v>0</v>
      </c>
      <c r="W67" s="11">
        <f t="shared" si="86"/>
        <v>4157.5342465753429</v>
      </c>
      <c r="X67" s="10"/>
      <c r="Y67" s="10"/>
      <c r="Z67" s="10"/>
      <c r="AA67" s="10"/>
      <c r="AB67" s="10"/>
      <c r="AC67" s="10"/>
      <c r="AD67" s="10"/>
      <c r="AE67" s="13" t="s">
        <v>471</v>
      </c>
      <c r="AF67" s="11">
        <v>1400</v>
      </c>
      <c r="AG67" s="11">
        <v>1295</v>
      </c>
      <c r="AH67" s="11">
        <f t="shared" si="87"/>
        <v>105</v>
      </c>
      <c r="AI67" s="11">
        <f t="shared" ref="AI67:AI73" si="88">SUM(AF67/0.73)</f>
        <v>1917.8082191780823</v>
      </c>
      <c r="AK67" s="18" t="s">
        <v>472</v>
      </c>
      <c r="AL67" s="13">
        <v>280</v>
      </c>
      <c r="AM67" s="18">
        <v>200</v>
      </c>
      <c r="AN67" s="13">
        <f>SUM(AL67-AM67)</f>
        <v>80</v>
      </c>
      <c r="AO67" s="11">
        <f>SUM(AL67/0.73)</f>
        <v>383.56164383561645</v>
      </c>
    </row>
    <row r="68" spans="1:47" ht="13.5" customHeight="1" x14ac:dyDescent="0.2">
      <c r="A68" s="9" t="s">
        <v>473</v>
      </c>
      <c r="B68" s="10">
        <v>4260</v>
      </c>
      <c r="C68" s="10">
        <v>4260</v>
      </c>
      <c r="D68" s="10">
        <f t="shared" si="79"/>
        <v>0</v>
      </c>
      <c r="E68" s="11">
        <f t="shared" si="83"/>
        <v>5835.6164383561645</v>
      </c>
      <c r="F68" s="10"/>
      <c r="G68" s="9" t="s">
        <v>474</v>
      </c>
      <c r="H68" s="10">
        <v>4260</v>
      </c>
      <c r="I68" s="10">
        <v>4260</v>
      </c>
      <c r="J68" s="10">
        <f t="shared" si="80"/>
        <v>0</v>
      </c>
      <c r="K68" s="11">
        <f t="shared" si="84"/>
        <v>5835.6164383561645</v>
      </c>
      <c r="L68" s="10"/>
      <c r="M68" s="9" t="s">
        <v>475</v>
      </c>
      <c r="N68" s="10">
        <v>3035</v>
      </c>
      <c r="O68" s="10">
        <v>3035</v>
      </c>
      <c r="P68" s="10">
        <f t="shared" si="81"/>
        <v>0</v>
      </c>
      <c r="Q68" s="11">
        <f t="shared" si="85"/>
        <v>4157.5342465753429</v>
      </c>
      <c r="R68" s="10"/>
      <c r="S68" s="9" t="s">
        <v>476</v>
      </c>
      <c r="T68" s="10">
        <v>3035</v>
      </c>
      <c r="U68" s="10">
        <v>3035</v>
      </c>
      <c r="V68" s="10">
        <f t="shared" si="82"/>
        <v>0</v>
      </c>
      <c r="W68" s="11">
        <f t="shared" si="86"/>
        <v>4157.5342465753429</v>
      </c>
      <c r="X68" s="10"/>
      <c r="Y68" s="10"/>
      <c r="Z68" s="10"/>
      <c r="AA68" s="10"/>
      <c r="AB68" s="10"/>
      <c r="AC68" s="10"/>
      <c r="AD68" s="10"/>
      <c r="AE68" s="13" t="s">
        <v>477</v>
      </c>
      <c r="AF68" s="11">
        <v>1400</v>
      </c>
      <c r="AG68" s="11">
        <v>1295</v>
      </c>
      <c r="AH68" s="11">
        <f t="shared" si="87"/>
        <v>105</v>
      </c>
      <c r="AI68" s="11">
        <f t="shared" si="88"/>
        <v>1917.8082191780823</v>
      </c>
    </row>
    <row r="69" spans="1:47" ht="13.5" customHeight="1" x14ac:dyDescent="0.2">
      <c r="A69" s="9" t="s">
        <v>478</v>
      </c>
      <c r="B69" s="10">
        <v>4260</v>
      </c>
      <c r="C69" s="10">
        <v>4260</v>
      </c>
      <c r="D69" s="10">
        <f t="shared" si="79"/>
        <v>0</v>
      </c>
      <c r="E69" s="11">
        <f t="shared" si="83"/>
        <v>5835.6164383561645</v>
      </c>
      <c r="F69" s="10"/>
      <c r="G69" s="9" t="s">
        <v>479</v>
      </c>
      <c r="H69" s="10">
        <v>4260</v>
      </c>
      <c r="I69" s="10">
        <v>4260</v>
      </c>
      <c r="J69" s="10">
        <f t="shared" si="80"/>
        <v>0</v>
      </c>
      <c r="K69" s="11">
        <f t="shared" si="84"/>
        <v>5835.6164383561645</v>
      </c>
      <c r="L69" s="10"/>
      <c r="M69" s="9" t="s">
        <v>480</v>
      </c>
      <c r="N69" s="10">
        <v>3035</v>
      </c>
      <c r="O69" s="10">
        <v>3035</v>
      </c>
      <c r="P69" s="10">
        <f t="shared" si="81"/>
        <v>0</v>
      </c>
      <c r="Q69" s="11">
        <f t="shared" si="85"/>
        <v>4157.5342465753429</v>
      </c>
      <c r="R69" s="10"/>
      <c r="S69" s="9" t="s">
        <v>481</v>
      </c>
      <c r="T69" s="10">
        <v>3035</v>
      </c>
      <c r="U69" s="10">
        <v>3035</v>
      </c>
      <c r="V69" s="10">
        <f t="shared" si="82"/>
        <v>0</v>
      </c>
      <c r="W69" s="11">
        <f t="shared" si="86"/>
        <v>4157.5342465753429</v>
      </c>
      <c r="X69" s="10"/>
      <c r="Y69" s="10"/>
      <c r="Z69" s="10"/>
      <c r="AA69" s="10"/>
      <c r="AB69" s="10"/>
      <c r="AC69" s="10"/>
      <c r="AD69" s="10"/>
      <c r="AE69" s="13" t="s">
        <v>482</v>
      </c>
      <c r="AF69" s="11">
        <v>1400</v>
      </c>
      <c r="AG69" s="11">
        <v>1295</v>
      </c>
      <c r="AH69" s="11">
        <f t="shared" si="87"/>
        <v>105</v>
      </c>
      <c r="AI69" s="11">
        <f t="shared" si="88"/>
        <v>1917.8082191780823</v>
      </c>
      <c r="AJ69" s="12"/>
      <c r="AK69" s="12" t="s">
        <v>483</v>
      </c>
      <c r="AL69" s="10">
        <v>4555</v>
      </c>
      <c r="AM69" s="10">
        <v>4555</v>
      </c>
      <c r="AN69" s="10">
        <f t="shared" ref="AN69:AN76" si="89">SUM(AL69-AM69)</f>
        <v>0</v>
      </c>
      <c r="AO69" s="11">
        <f>SUM(AL69/0.73)</f>
        <v>6239.7260273972606</v>
      </c>
      <c r="AU69" s="12"/>
    </row>
    <row r="70" spans="1:47" ht="13.5" customHeight="1" x14ac:dyDescent="0.2">
      <c r="A70" s="9" t="s">
        <v>484</v>
      </c>
      <c r="B70" s="10">
        <v>4230</v>
      </c>
      <c r="C70" s="10">
        <v>4230</v>
      </c>
      <c r="D70" s="10">
        <f t="shared" si="79"/>
        <v>0</v>
      </c>
      <c r="E70" s="11">
        <f t="shared" si="83"/>
        <v>5794.5205479452052</v>
      </c>
      <c r="F70" s="10"/>
      <c r="G70" s="9" t="s">
        <v>485</v>
      </c>
      <c r="H70" s="10">
        <v>4230</v>
      </c>
      <c r="I70" s="10">
        <v>4230</v>
      </c>
      <c r="J70" s="10">
        <f t="shared" si="80"/>
        <v>0</v>
      </c>
      <c r="K70" s="11">
        <f t="shared" si="84"/>
        <v>5794.5205479452052</v>
      </c>
      <c r="L70" s="10"/>
      <c r="M70" s="9" t="s">
        <v>486</v>
      </c>
      <c r="N70" s="10">
        <v>2985</v>
      </c>
      <c r="O70" s="10">
        <v>2985</v>
      </c>
      <c r="P70" s="10">
        <f t="shared" si="81"/>
        <v>0</v>
      </c>
      <c r="Q70" s="11">
        <f t="shared" si="85"/>
        <v>4089.0410958904113</v>
      </c>
      <c r="R70" s="10"/>
      <c r="S70" s="9" t="s">
        <v>487</v>
      </c>
      <c r="T70" s="10">
        <v>2985</v>
      </c>
      <c r="U70" s="10">
        <v>2985</v>
      </c>
      <c r="V70" s="10">
        <f t="shared" si="82"/>
        <v>0</v>
      </c>
      <c r="W70" s="11">
        <f t="shared" si="86"/>
        <v>4089.0410958904113</v>
      </c>
      <c r="X70" s="4"/>
      <c r="Y70" s="10"/>
      <c r="Z70" s="10"/>
      <c r="AA70" s="10"/>
      <c r="AB70" s="10"/>
      <c r="AC70" s="10"/>
      <c r="AD70" s="10"/>
      <c r="AE70" s="13" t="s">
        <v>488</v>
      </c>
      <c r="AF70" s="11">
        <v>1400</v>
      </c>
      <c r="AG70" s="11">
        <v>1295</v>
      </c>
      <c r="AH70" s="11">
        <f t="shared" si="87"/>
        <v>105</v>
      </c>
      <c r="AI70" s="11">
        <f t="shared" si="88"/>
        <v>1917.8082191780823</v>
      </c>
      <c r="AJ70" s="12"/>
      <c r="AK70" s="12" t="s">
        <v>489</v>
      </c>
      <c r="AL70" s="10">
        <v>4555</v>
      </c>
      <c r="AM70" s="10">
        <v>4555</v>
      </c>
      <c r="AN70" s="10">
        <f t="shared" si="89"/>
        <v>0</v>
      </c>
      <c r="AO70" s="11">
        <f t="shared" ref="AO70:AO76" si="90">SUM(AL70/0.73)</f>
        <v>6239.7260273972606</v>
      </c>
      <c r="AU70" s="12"/>
    </row>
    <row r="71" spans="1:47" ht="13.5" customHeight="1" x14ac:dyDescent="0.2">
      <c r="A71" s="9" t="s">
        <v>490</v>
      </c>
      <c r="B71" s="10">
        <v>4230</v>
      </c>
      <c r="C71" s="10">
        <v>4230</v>
      </c>
      <c r="D71" s="10">
        <f t="shared" si="79"/>
        <v>0</v>
      </c>
      <c r="E71" s="11">
        <f t="shared" si="83"/>
        <v>5794.5205479452052</v>
      </c>
      <c r="F71" s="10"/>
      <c r="G71" s="9" t="s">
        <v>491</v>
      </c>
      <c r="H71" s="10">
        <v>4230</v>
      </c>
      <c r="I71" s="10">
        <v>4230</v>
      </c>
      <c r="J71" s="10">
        <f t="shared" si="80"/>
        <v>0</v>
      </c>
      <c r="K71" s="11">
        <f t="shared" si="84"/>
        <v>5794.5205479452052</v>
      </c>
      <c r="L71" s="10"/>
      <c r="M71" s="9" t="s">
        <v>492</v>
      </c>
      <c r="N71" s="10">
        <v>2985</v>
      </c>
      <c r="O71" s="10">
        <v>2985</v>
      </c>
      <c r="P71" s="10">
        <f t="shared" si="81"/>
        <v>0</v>
      </c>
      <c r="Q71" s="11">
        <f t="shared" si="85"/>
        <v>4089.0410958904113</v>
      </c>
      <c r="R71" s="10"/>
      <c r="S71" s="9" t="s">
        <v>493</v>
      </c>
      <c r="T71" s="10">
        <v>2985</v>
      </c>
      <c r="U71" s="10">
        <v>2985</v>
      </c>
      <c r="V71" s="10">
        <f t="shared" si="82"/>
        <v>0</v>
      </c>
      <c r="W71" s="11">
        <f t="shared" si="86"/>
        <v>4089.0410958904113</v>
      </c>
      <c r="X71" s="10"/>
      <c r="Y71" s="10"/>
      <c r="Z71" s="10"/>
      <c r="AA71" s="10"/>
      <c r="AB71" s="10"/>
      <c r="AC71" s="10"/>
      <c r="AD71" s="10"/>
      <c r="AE71" s="13" t="s">
        <v>494</v>
      </c>
      <c r="AF71" s="11">
        <v>1400</v>
      </c>
      <c r="AG71" s="11">
        <v>1295</v>
      </c>
      <c r="AH71" s="11">
        <f t="shared" si="87"/>
        <v>105</v>
      </c>
      <c r="AI71" s="11">
        <f t="shared" si="88"/>
        <v>1917.8082191780823</v>
      </c>
      <c r="AJ71" s="12"/>
      <c r="AK71" s="12" t="s">
        <v>495</v>
      </c>
      <c r="AL71" s="10">
        <v>4555</v>
      </c>
      <c r="AM71" s="10">
        <v>4555</v>
      </c>
      <c r="AN71" s="10">
        <f t="shared" si="89"/>
        <v>0</v>
      </c>
      <c r="AO71" s="11">
        <f t="shared" si="90"/>
        <v>6239.7260273972606</v>
      </c>
      <c r="AU71" s="12"/>
    </row>
    <row r="72" spans="1:47" ht="13.5" customHeight="1" x14ac:dyDescent="0.2">
      <c r="A72" s="6" t="s">
        <v>496</v>
      </c>
      <c r="B72" s="6"/>
      <c r="C72" s="6"/>
      <c r="D72" s="6"/>
      <c r="E72" s="6"/>
      <c r="F72" s="4"/>
      <c r="G72" s="6" t="s">
        <v>497</v>
      </c>
      <c r="H72" s="6"/>
      <c r="I72" s="6"/>
      <c r="J72" s="6"/>
      <c r="K72" s="6"/>
      <c r="L72" s="4"/>
      <c r="M72" s="6" t="s">
        <v>498</v>
      </c>
      <c r="N72" s="6"/>
      <c r="O72" s="6"/>
      <c r="P72" s="6"/>
      <c r="Q72" s="6"/>
      <c r="R72" s="4"/>
      <c r="S72" s="6" t="s">
        <v>499</v>
      </c>
      <c r="T72" s="6"/>
      <c r="U72" s="6"/>
      <c r="V72" s="6"/>
      <c r="W72" s="6"/>
      <c r="X72" s="10"/>
      <c r="Y72" s="12"/>
      <c r="Z72" s="12"/>
      <c r="AA72" s="12"/>
      <c r="AB72" s="12"/>
      <c r="AC72" s="12"/>
      <c r="AD72" s="12"/>
      <c r="AE72" s="13" t="s">
        <v>500</v>
      </c>
      <c r="AF72" s="11">
        <v>1000</v>
      </c>
      <c r="AG72" s="11">
        <v>910</v>
      </c>
      <c r="AH72" s="11">
        <f t="shared" si="87"/>
        <v>90</v>
      </c>
      <c r="AI72" s="11">
        <f t="shared" si="88"/>
        <v>1369.8630136986301</v>
      </c>
      <c r="AJ72" s="12"/>
      <c r="AK72" s="12" t="s">
        <v>501</v>
      </c>
      <c r="AL72" s="10">
        <v>4355</v>
      </c>
      <c r="AM72" s="10">
        <v>4355</v>
      </c>
      <c r="AN72" s="10">
        <f t="shared" si="89"/>
        <v>0</v>
      </c>
      <c r="AO72" s="11">
        <f t="shared" si="90"/>
        <v>5965.7534246575342</v>
      </c>
      <c r="AU72" s="12"/>
    </row>
    <row r="73" spans="1:47" ht="13.5" customHeight="1" x14ac:dyDescent="0.2">
      <c r="A73" s="9" t="s">
        <v>502</v>
      </c>
      <c r="B73" s="10">
        <v>4580</v>
      </c>
      <c r="C73" s="10">
        <v>4580</v>
      </c>
      <c r="D73" s="10">
        <f t="shared" ref="D73:D80" si="91">SUM(B73-C73)</f>
        <v>0</v>
      </c>
      <c r="E73" s="11">
        <f>SUM(B73/0.73)</f>
        <v>6273.9726027397264</v>
      </c>
      <c r="F73" s="10"/>
      <c r="G73" s="9" t="s">
        <v>503</v>
      </c>
      <c r="H73" s="10">
        <v>4580</v>
      </c>
      <c r="I73" s="10">
        <v>4580</v>
      </c>
      <c r="J73" s="10">
        <f t="shared" ref="J73:J80" si="92">SUM(H73-I73)</f>
        <v>0</v>
      </c>
      <c r="K73" s="11">
        <f>SUM(H73/0.73)</f>
        <v>6273.9726027397264</v>
      </c>
      <c r="L73" s="10"/>
      <c r="M73" s="9" t="s">
        <v>504</v>
      </c>
      <c r="N73" s="10">
        <v>3120</v>
      </c>
      <c r="O73" s="10">
        <v>3120</v>
      </c>
      <c r="P73" s="10">
        <f t="shared" ref="P73:P80" si="93">SUM(N73-O73)</f>
        <v>0</v>
      </c>
      <c r="Q73" s="11">
        <f>SUM(N73/0.73)</f>
        <v>4273.9726027397264</v>
      </c>
      <c r="R73" s="10"/>
      <c r="S73" s="9" t="s">
        <v>505</v>
      </c>
      <c r="T73" s="10">
        <v>3120</v>
      </c>
      <c r="U73" s="10">
        <v>3120</v>
      </c>
      <c r="V73" s="10">
        <f t="shared" ref="V73:V80" si="94">SUM(T73-U73)</f>
        <v>0</v>
      </c>
      <c r="W73" s="11">
        <f>SUM(T73/0.73)</f>
        <v>4273.9726027397264</v>
      </c>
      <c r="X73" s="10"/>
      <c r="Y73" s="12"/>
      <c r="Z73" s="12"/>
      <c r="AA73" s="12"/>
      <c r="AB73" s="12"/>
      <c r="AC73" s="12"/>
      <c r="AD73" s="12"/>
      <c r="AE73" s="13" t="s">
        <v>506</v>
      </c>
      <c r="AF73" s="11">
        <v>1000</v>
      </c>
      <c r="AG73" s="11">
        <v>910</v>
      </c>
      <c r="AH73" s="11">
        <f t="shared" si="87"/>
        <v>90</v>
      </c>
      <c r="AI73" s="11">
        <f t="shared" si="88"/>
        <v>1369.8630136986301</v>
      </c>
      <c r="AJ73" s="12"/>
      <c r="AK73" s="12" t="s">
        <v>507</v>
      </c>
      <c r="AL73" s="10">
        <v>4235</v>
      </c>
      <c r="AM73" s="10">
        <v>4235</v>
      </c>
      <c r="AN73" s="10">
        <f t="shared" si="89"/>
        <v>0</v>
      </c>
      <c r="AO73" s="11">
        <f t="shared" si="90"/>
        <v>5801.3698630136987</v>
      </c>
    </row>
    <row r="74" spans="1:47" ht="13.5" customHeight="1" x14ac:dyDescent="0.25">
      <c r="A74" s="9" t="s">
        <v>508</v>
      </c>
      <c r="B74" s="10">
        <v>4580</v>
      </c>
      <c r="C74" s="10">
        <v>4580</v>
      </c>
      <c r="D74" s="10">
        <f t="shared" si="91"/>
        <v>0</v>
      </c>
      <c r="E74" s="11">
        <f t="shared" ref="E74:E80" si="95">SUM(B74/0.73)</f>
        <v>6273.9726027397264</v>
      </c>
      <c r="F74" s="10"/>
      <c r="G74" s="9" t="s">
        <v>509</v>
      </c>
      <c r="H74" s="10">
        <v>4580</v>
      </c>
      <c r="I74" s="10">
        <v>4580</v>
      </c>
      <c r="J74" s="10">
        <f t="shared" si="92"/>
        <v>0</v>
      </c>
      <c r="K74" s="11">
        <f t="shared" ref="K74:K80" si="96">SUM(H74/0.73)</f>
        <v>6273.9726027397264</v>
      </c>
      <c r="L74" s="10"/>
      <c r="M74" s="9" t="s">
        <v>510</v>
      </c>
      <c r="N74" s="10">
        <v>3120</v>
      </c>
      <c r="O74" s="10">
        <v>3120</v>
      </c>
      <c r="P74" s="10">
        <f t="shared" si="93"/>
        <v>0</v>
      </c>
      <c r="Q74" s="11">
        <f t="shared" ref="Q74:Q80" si="97">SUM(N74/0.73)</f>
        <v>4273.9726027397264</v>
      </c>
      <c r="R74" s="10"/>
      <c r="S74" s="9" t="s">
        <v>511</v>
      </c>
      <c r="T74" s="10">
        <v>3120</v>
      </c>
      <c r="U74" s="10">
        <v>3120</v>
      </c>
      <c r="V74" s="10">
        <f t="shared" si="94"/>
        <v>0</v>
      </c>
      <c r="W74" s="11">
        <f t="shared" ref="W74:W80" si="98">SUM(T74/0.73)</f>
        <v>4273.9726027397264</v>
      </c>
      <c r="X74" s="10"/>
      <c r="Y74" s="12"/>
      <c r="Z74" s="12"/>
      <c r="AA74" s="12"/>
      <c r="AB74" s="12"/>
      <c r="AC74" s="12"/>
      <c r="AD74" s="12"/>
      <c r="AE74" s="20" t="s">
        <v>512</v>
      </c>
      <c r="AF74" s="20"/>
      <c r="AG74" s="20"/>
      <c r="AH74" s="20"/>
      <c r="AI74" s="19"/>
      <c r="AJ74" s="12"/>
      <c r="AK74" s="12" t="s">
        <v>513</v>
      </c>
      <c r="AL74" s="10">
        <v>4235</v>
      </c>
      <c r="AM74" s="10">
        <v>4235</v>
      </c>
      <c r="AN74" s="10">
        <f t="shared" si="89"/>
        <v>0</v>
      </c>
      <c r="AO74" s="11">
        <f t="shared" si="90"/>
        <v>5801.3698630136987</v>
      </c>
    </row>
    <row r="75" spans="1:47" ht="13.5" customHeight="1" x14ac:dyDescent="0.2">
      <c r="A75" s="9" t="s">
        <v>514</v>
      </c>
      <c r="B75" s="10">
        <v>4580</v>
      </c>
      <c r="C75" s="10">
        <v>4580</v>
      </c>
      <c r="D75" s="10">
        <f t="shared" si="91"/>
        <v>0</v>
      </c>
      <c r="E75" s="11">
        <f t="shared" si="95"/>
        <v>6273.9726027397264</v>
      </c>
      <c r="F75" s="10"/>
      <c r="G75" s="9" t="s">
        <v>515</v>
      </c>
      <c r="H75" s="10">
        <v>4580</v>
      </c>
      <c r="I75" s="10">
        <v>4580</v>
      </c>
      <c r="J75" s="10">
        <f t="shared" si="92"/>
        <v>0</v>
      </c>
      <c r="K75" s="11">
        <f t="shared" si="96"/>
        <v>6273.9726027397264</v>
      </c>
      <c r="L75" s="10"/>
      <c r="M75" s="9" t="s">
        <v>516</v>
      </c>
      <c r="N75" s="10">
        <v>3120</v>
      </c>
      <c r="O75" s="10">
        <v>3120</v>
      </c>
      <c r="P75" s="10">
        <f t="shared" si="93"/>
        <v>0</v>
      </c>
      <c r="Q75" s="11">
        <f t="shared" si="97"/>
        <v>4273.9726027397264</v>
      </c>
      <c r="R75" s="10"/>
      <c r="S75" s="9" t="s">
        <v>517</v>
      </c>
      <c r="T75" s="10">
        <v>3120</v>
      </c>
      <c r="U75" s="10">
        <v>3120</v>
      </c>
      <c r="V75" s="10">
        <f t="shared" si="94"/>
        <v>0</v>
      </c>
      <c r="W75" s="11">
        <f t="shared" si="98"/>
        <v>4273.9726027397264</v>
      </c>
      <c r="X75" s="10"/>
      <c r="Y75" s="12"/>
      <c r="Z75" s="12"/>
      <c r="AA75" s="12"/>
      <c r="AB75" s="12"/>
      <c r="AC75" s="12"/>
      <c r="AD75" s="12"/>
      <c r="AE75" s="13" t="s">
        <v>518</v>
      </c>
      <c r="AF75" s="11">
        <v>1400</v>
      </c>
      <c r="AG75" s="11">
        <v>1295</v>
      </c>
      <c r="AH75" s="11">
        <f t="shared" ref="AH75:AH82" si="99">SUM(AF75-AG75)</f>
        <v>105</v>
      </c>
      <c r="AI75" s="11">
        <f>SUM(AF75/0.73)</f>
        <v>1917.8082191780823</v>
      </c>
      <c r="AJ75" s="12"/>
      <c r="AK75" s="12" t="s">
        <v>519</v>
      </c>
      <c r="AL75" s="10">
        <v>4205</v>
      </c>
      <c r="AM75" s="10">
        <v>4205</v>
      </c>
      <c r="AN75" s="10">
        <f t="shared" si="89"/>
        <v>0</v>
      </c>
      <c r="AO75" s="11">
        <f t="shared" si="90"/>
        <v>5760.2739726027403</v>
      </c>
    </row>
    <row r="76" spans="1:47" ht="13.5" customHeight="1" x14ac:dyDescent="0.2">
      <c r="A76" s="9" t="s">
        <v>520</v>
      </c>
      <c r="B76" s="10">
        <v>4370</v>
      </c>
      <c r="C76" s="10">
        <v>4370</v>
      </c>
      <c r="D76" s="10">
        <f t="shared" si="91"/>
        <v>0</v>
      </c>
      <c r="E76" s="11">
        <f t="shared" si="95"/>
        <v>5986.3013698630139</v>
      </c>
      <c r="F76" s="10"/>
      <c r="G76" s="9" t="s">
        <v>521</v>
      </c>
      <c r="H76" s="10">
        <v>4370</v>
      </c>
      <c r="I76" s="10">
        <v>4370</v>
      </c>
      <c r="J76" s="10">
        <f t="shared" si="92"/>
        <v>0</v>
      </c>
      <c r="K76" s="11">
        <f t="shared" si="96"/>
        <v>5986.3013698630139</v>
      </c>
      <c r="L76" s="10"/>
      <c r="M76" s="9" t="s">
        <v>522</v>
      </c>
      <c r="N76" s="10">
        <v>3015</v>
      </c>
      <c r="O76" s="10">
        <v>3015</v>
      </c>
      <c r="P76" s="10">
        <f t="shared" si="93"/>
        <v>0</v>
      </c>
      <c r="Q76" s="11">
        <f t="shared" si="97"/>
        <v>4130.1369863013697</v>
      </c>
      <c r="R76" s="10"/>
      <c r="S76" s="9" t="s">
        <v>523</v>
      </c>
      <c r="T76" s="10">
        <v>3015</v>
      </c>
      <c r="U76" s="10">
        <v>3015</v>
      </c>
      <c r="V76" s="10">
        <f t="shared" si="94"/>
        <v>0</v>
      </c>
      <c r="W76" s="11">
        <f t="shared" si="98"/>
        <v>4130.1369863013697</v>
      </c>
      <c r="X76" s="10"/>
      <c r="Y76" s="12"/>
      <c r="Z76" s="12"/>
      <c r="AA76" s="12"/>
      <c r="AB76" s="12"/>
      <c r="AC76" s="12"/>
      <c r="AD76" s="12"/>
      <c r="AE76" s="13" t="s">
        <v>524</v>
      </c>
      <c r="AF76" s="11">
        <v>1400</v>
      </c>
      <c r="AG76" s="11">
        <v>1295</v>
      </c>
      <c r="AH76" s="11">
        <f t="shared" si="99"/>
        <v>105</v>
      </c>
      <c r="AI76" s="11">
        <f t="shared" ref="AI76:AI82" si="100">SUM(AF76/0.73)</f>
        <v>1917.8082191780823</v>
      </c>
      <c r="AJ76" s="12"/>
      <c r="AK76" s="12" t="s">
        <v>525</v>
      </c>
      <c r="AL76" s="10">
        <v>4205</v>
      </c>
      <c r="AM76" s="10">
        <v>4205</v>
      </c>
      <c r="AN76" s="10">
        <f t="shared" si="89"/>
        <v>0</v>
      </c>
      <c r="AO76" s="11">
        <f t="shared" si="90"/>
        <v>5760.2739726027403</v>
      </c>
    </row>
    <row r="77" spans="1:47" ht="13.5" customHeight="1" x14ac:dyDescent="0.2">
      <c r="A77" s="9" t="s">
        <v>526</v>
      </c>
      <c r="B77" s="10">
        <v>4260</v>
      </c>
      <c r="C77" s="10">
        <v>4260</v>
      </c>
      <c r="D77" s="10">
        <f t="shared" si="91"/>
        <v>0</v>
      </c>
      <c r="E77" s="11">
        <f t="shared" si="95"/>
        <v>5835.6164383561645</v>
      </c>
      <c r="F77" s="10"/>
      <c r="G77" s="9" t="s">
        <v>527</v>
      </c>
      <c r="H77" s="10">
        <v>4260</v>
      </c>
      <c r="I77" s="10">
        <v>4260</v>
      </c>
      <c r="J77" s="10">
        <f t="shared" si="92"/>
        <v>0</v>
      </c>
      <c r="K77" s="11">
        <f t="shared" si="96"/>
        <v>5835.6164383561645</v>
      </c>
      <c r="L77" s="10"/>
      <c r="M77" s="9" t="s">
        <v>528</v>
      </c>
      <c r="N77" s="10">
        <v>3015</v>
      </c>
      <c r="O77" s="10">
        <v>3015</v>
      </c>
      <c r="P77" s="10">
        <f t="shared" si="93"/>
        <v>0</v>
      </c>
      <c r="Q77" s="11">
        <f t="shared" si="97"/>
        <v>4130.1369863013697</v>
      </c>
      <c r="R77" s="10"/>
      <c r="S77" s="9" t="s">
        <v>529</v>
      </c>
      <c r="T77" s="10">
        <v>3015</v>
      </c>
      <c r="U77" s="10">
        <v>3015</v>
      </c>
      <c r="V77" s="10">
        <f t="shared" si="94"/>
        <v>0</v>
      </c>
      <c r="W77" s="11">
        <f t="shared" si="98"/>
        <v>4130.1369863013697</v>
      </c>
      <c r="X77" s="10"/>
      <c r="Y77" s="2"/>
      <c r="Z77" s="2"/>
      <c r="AA77" s="2"/>
      <c r="AB77" s="2"/>
      <c r="AC77" s="2"/>
      <c r="AD77" s="2"/>
      <c r="AE77" s="13" t="s">
        <v>530</v>
      </c>
      <c r="AF77" s="11">
        <v>1400</v>
      </c>
      <c r="AG77" s="11">
        <v>1295</v>
      </c>
      <c r="AH77" s="11">
        <f t="shared" si="99"/>
        <v>105</v>
      </c>
      <c r="AI77" s="11">
        <f t="shared" si="100"/>
        <v>1917.8082191780823</v>
      </c>
      <c r="AJ77" s="2"/>
    </row>
    <row r="78" spans="1:47" ht="13.5" customHeight="1" x14ac:dyDescent="0.2">
      <c r="A78" s="9" t="s">
        <v>531</v>
      </c>
      <c r="B78" s="10">
        <v>4260</v>
      </c>
      <c r="C78" s="10">
        <v>4260</v>
      </c>
      <c r="D78" s="10">
        <f t="shared" si="91"/>
        <v>0</v>
      </c>
      <c r="E78" s="11">
        <f t="shared" si="95"/>
        <v>5835.6164383561645</v>
      </c>
      <c r="F78" s="10"/>
      <c r="G78" s="9" t="s">
        <v>532</v>
      </c>
      <c r="H78" s="10">
        <v>4260</v>
      </c>
      <c r="I78" s="10">
        <v>4260</v>
      </c>
      <c r="J78" s="10">
        <f t="shared" si="92"/>
        <v>0</v>
      </c>
      <c r="K78" s="11">
        <f t="shared" si="96"/>
        <v>5835.6164383561645</v>
      </c>
      <c r="L78" s="10"/>
      <c r="M78" s="9" t="s">
        <v>533</v>
      </c>
      <c r="N78" s="10">
        <v>3015</v>
      </c>
      <c r="O78" s="10">
        <v>3015</v>
      </c>
      <c r="P78" s="10">
        <f t="shared" si="93"/>
        <v>0</v>
      </c>
      <c r="Q78" s="11">
        <f t="shared" si="97"/>
        <v>4130.1369863013697</v>
      </c>
      <c r="R78" s="10"/>
      <c r="S78" s="9" t="s">
        <v>534</v>
      </c>
      <c r="T78" s="10">
        <v>3015</v>
      </c>
      <c r="U78" s="10">
        <v>3015</v>
      </c>
      <c r="V78" s="10">
        <f t="shared" si="94"/>
        <v>0</v>
      </c>
      <c r="W78" s="11">
        <f t="shared" si="98"/>
        <v>4130.1369863013697</v>
      </c>
      <c r="X78" s="10"/>
      <c r="Y78" s="12"/>
      <c r="Z78" s="12"/>
      <c r="AA78" s="12"/>
      <c r="AB78" s="12"/>
      <c r="AC78" s="12"/>
      <c r="AD78" s="12"/>
      <c r="AE78" s="13" t="s">
        <v>535</v>
      </c>
      <c r="AF78" s="11">
        <v>1400</v>
      </c>
      <c r="AG78" s="11">
        <v>1295</v>
      </c>
      <c r="AH78" s="11">
        <f t="shared" si="99"/>
        <v>105</v>
      </c>
      <c r="AI78" s="11">
        <f t="shared" si="100"/>
        <v>1917.8082191780823</v>
      </c>
      <c r="AJ78" s="12"/>
    </row>
    <row r="79" spans="1:47" ht="13.5" customHeight="1" x14ac:dyDescent="0.2">
      <c r="A79" s="9" t="s">
        <v>536</v>
      </c>
      <c r="B79" s="10">
        <v>4230</v>
      </c>
      <c r="C79" s="10">
        <v>4230</v>
      </c>
      <c r="D79" s="10">
        <f t="shared" si="91"/>
        <v>0</v>
      </c>
      <c r="E79" s="11">
        <f t="shared" si="95"/>
        <v>5794.5205479452052</v>
      </c>
      <c r="F79" s="10"/>
      <c r="G79" s="9" t="s">
        <v>537</v>
      </c>
      <c r="H79" s="10">
        <v>4230</v>
      </c>
      <c r="I79" s="10">
        <v>4230</v>
      </c>
      <c r="J79" s="10">
        <f t="shared" si="92"/>
        <v>0</v>
      </c>
      <c r="K79" s="11">
        <f t="shared" si="96"/>
        <v>5794.5205479452052</v>
      </c>
      <c r="L79" s="10"/>
      <c r="M79" s="9" t="s">
        <v>538</v>
      </c>
      <c r="N79" s="10">
        <v>2970</v>
      </c>
      <c r="O79" s="10">
        <v>2970</v>
      </c>
      <c r="P79" s="10">
        <f t="shared" si="93"/>
        <v>0</v>
      </c>
      <c r="Q79" s="11">
        <f t="shared" si="97"/>
        <v>4068.4931506849316</v>
      </c>
      <c r="R79" s="10"/>
      <c r="S79" s="9" t="s">
        <v>539</v>
      </c>
      <c r="T79" s="10">
        <v>2970</v>
      </c>
      <c r="U79" s="10">
        <v>2970</v>
      </c>
      <c r="V79" s="10">
        <f t="shared" si="94"/>
        <v>0</v>
      </c>
      <c r="W79" s="11">
        <f t="shared" si="98"/>
        <v>4068.4931506849316</v>
      </c>
      <c r="X79" s="12"/>
      <c r="Y79" s="12"/>
      <c r="Z79" s="12"/>
      <c r="AA79" s="12"/>
      <c r="AB79" s="12"/>
      <c r="AC79" s="12"/>
      <c r="AD79" s="12"/>
      <c r="AE79" s="13" t="s">
        <v>540</v>
      </c>
      <c r="AF79" s="11">
        <v>1400</v>
      </c>
      <c r="AG79" s="11">
        <v>1295</v>
      </c>
      <c r="AH79" s="11">
        <f t="shared" si="99"/>
        <v>105</v>
      </c>
      <c r="AI79" s="11">
        <f t="shared" si="100"/>
        <v>1917.8082191780823</v>
      </c>
      <c r="AJ79" s="12"/>
      <c r="AN79" s="12"/>
      <c r="AO79" s="12"/>
    </row>
    <row r="80" spans="1:47" ht="13.5" customHeight="1" x14ac:dyDescent="0.2">
      <c r="A80" s="9" t="s">
        <v>541</v>
      </c>
      <c r="B80" s="10">
        <v>4230</v>
      </c>
      <c r="C80" s="10">
        <v>4230</v>
      </c>
      <c r="D80" s="10">
        <f t="shared" si="91"/>
        <v>0</v>
      </c>
      <c r="E80" s="11">
        <f t="shared" si="95"/>
        <v>5794.5205479452052</v>
      </c>
      <c r="F80" s="10"/>
      <c r="G80" s="9" t="s">
        <v>542</v>
      </c>
      <c r="H80" s="10">
        <v>4230</v>
      </c>
      <c r="I80" s="10">
        <v>4230</v>
      </c>
      <c r="J80" s="10">
        <f t="shared" si="92"/>
        <v>0</v>
      </c>
      <c r="K80" s="11">
        <f t="shared" si="96"/>
        <v>5794.5205479452052</v>
      </c>
      <c r="L80" s="10"/>
      <c r="M80" s="9" t="s">
        <v>543</v>
      </c>
      <c r="N80" s="10">
        <v>2970</v>
      </c>
      <c r="O80" s="10">
        <v>2970</v>
      </c>
      <c r="P80" s="10">
        <f t="shared" si="93"/>
        <v>0</v>
      </c>
      <c r="Q80" s="11">
        <f t="shared" si="97"/>
        <v>4068.4931506849316</v>
      </c>
      <c r="R80" s="10"/>
      <c r="S80" s="9" t="s">
        <v>544</v>
      </c>
      <c r="T80" s="10">
        <v>2970</v>
      </c>
      <c r="U80" s="10">
        <v>2970</v>
      </c>
      <c r="V80" s="10">
        <f t="shared" si="94"/>
        <v>0</v>
      </c>
      <c r="W80" s="11">
        <f t="shared" si="98"/>
        <v>4068.4931506849316</v>
      </c>
      <c r="X80" s="12"/>
      <c r="Y80" s="12"/>
      <c r="Z80" s="12"/>
      <c r="AA80" s="12"/>
      <c r="AB80" s="12"/>
      <c r="AC80" s="12"/>
      <c r="AD80" s="12"/>
      <c r="AE80" s="13" t="s">
        <v>545</v>
      </c>
      <c r="AF80" s="11">
        <v>1400</v>
      </c>
      <c r="AG80" s="11">
        <v>1295</v>
      </c>
      <c r="AH80" s="11">
        <f t="shared" si="99"/>
        <v>105</v>
      </c>
      <c r="AI80" s="11">
        <f t="shared" si="100"/>
        <v>1917.8082191780823</v>
      </c>
      <c r="AJ80" s="12"/>
      <c r="AL80" s="10"/>
      <c r="AM80" s="10"/>
      <c r="AN80" s="12"/>
      <c r="AO80" s="12"/>
    </row>
    <row r="81" spans="1:47" ht="13.5" customHeight="1" x14ac:dyDescent="0.2">
      <c r="A81" s="9"/>
      <c r="B81" s="12"/>
      <c r="C81" s="12"/>
      <c r="D81" s="12"/>
      <c r="E81" s="12"/>
      <c r="F81" s="12"/>
      <c r="G81" s="9"/>
      <c r="H81" s="12"/>
      <c r="I81" s="12"/>
      <c r="J81" s="12"/>
      <c r="K81" s="12"/>
      <c r="L81" s="12"/>
      <c r="M81" s="9"/>
      <c r="N81" s="12"/>
      <c r="O81" s="12"/>
      <c r="P81" s="12"/>
      <c r="Q81" s="12"/>
      <c r="R81" s="12"/>
      <c r="S81" s="9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3" t="s">
        <v>546</v>
      </c>
      <c r="AF81" s="11">
        <v>1000</v>
      </c>
      <c r="AG81" s="11">
        <v>910</v>
      </c>
      <c r="AH81" s="11">
        <f t="shared" si="99"/>
        <v>90</v>
      </c>
      <c r="AI81" s="11">
        <f t="shared" si="100"/>
        <v>1369.8630136986301</v>
      </c>
      <c r="AJ81" s="12"/>
      <c r="AL81" s="10"/>
      <c r="AM81" s="10"/>
      <c r="AN81" s="12"/>
      <c r="AO81" s="12"/>
    </row>
    <row r="82" spans="1:47" ht="13.5" customHeight="1" x14ac:dyDescent="0.2">
      <c r="A82" s="9"/>
      <c r="B82" s="12"/>
      <c r="C82" s="12"/>
      <c r="D82" s="12"/>
      <c r="E82" s="12"/>
      <c r="F82" s="12"/>
      <c r="G82" s="9"/>
      <c r="H82" s="12"/>
      <c r="I82" s="12"/>
      <c r="J82" s="12"/>
      <c r="K82" s="12"/>
      <c r="L82" s="12"/>
      <c r="M82" s="9"/>
      <c r="N82" s="12"/>
      <c r="O82" s="12"/>
      <c r="P82" s="12"/>
      <c r="Q82" s="12"/>
      <c r="R82" s="12"/>
      <c r="S82" s="9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3" t="s">
        <v>547</v>
      </c>
      <c r="AF82" s="11">
        <v>1000</v>
      </c>
      <c r="AG82" s="11">
        <v>910</v>
      </c>
      <c r="AH82" s="11">
        <f t="shared" si="99"/>
        <v>90</v>
      </c>
      <c r="AI82" s="11">
        <f t="shared" si="100"/>
        <v>1369.8630136986301</v>
      </c>
      <c r="AJ82" s="12"/>
      <c r="AL82" s="10"/>
      <c r="AM82" s="10"/>
    </row>
    <row r="83" spans="1:47" ht="13.5" customHeight="1" x14ac:dyDescent="0.2">
      <c r="A83" s="9"/>
      <c r="B83" s="12"/>
      <c r="C83" s="12"/>
      <c r="D83" s="12"/>
      <c r="E83" s="12"/>
      <c r="F83" s="12"/>
      <c r="G83" s="9"/>
      <c r="H83" s="12"/>
      <c r="I83" s="12"/>
      <c r="J83" s="12"/>
      <c r="K83" s="12"/>
      <c r="L83" s="12"/>
      <c r="M83" s="9"/>
      <c r="N83" s="12"/>
      <c r="O83" s="12"/>
      <c r="P83" s="12"/>
      <c r="Q83" s="12"/>
      <c r="R83" s="12"/>
      <c r="S83" s="9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J83" s="12"/>
      <c r="AL83" s="10"/>
      <c r="AM83" s="10"/>
    </row>
    <row r="84" spans="1:47" ht="13.5" customHeight="1" x14ac:dyDescent="0.2">
      <c r="A84" s="9"/>
      <c r="B84" s="12"/>
      <c r="C84" s="12"/>
      <c r="D84" s="12"/>
      <c r="E84" s="12"/>
      <c r="F84" s="12"/>
      <c r="G84" s="9"/>
      <c r="H84" s="12"/>
      <c r="I84" s="12"/>
      <c r="J84" s="12"/>
      <c r="K84" s="12"/>
      <c r="L84" s="12"/>
      <c r="M84" s="9"/>
      <c r="N84" s="12"/>
      <c r="O84" s="12"/>
      <c r="P84" s="12"/>
      <c r="Q84" s="12"/>
      <c r="R84" s="12"/>
      <c r="S84" s="9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J84" s="12"/>
      <c r="AL84" s="10"/>
      <c r="AM84" s="10"/>
    </row>
    <row r="85" spans="1:47" ht="13.5" customHeight="1" x14ac:dyDescent="0.2">
      <c r="A85" s="9"/>
      <c r="B85" s="12"/>
      <c r="C85" s="12"/>
      <c r="D85" s="12"/>
      <c r="E85" s="12"/>
      <c r="F85" s="12"/>
      <c r="G85" s="9"/>
      <c r="H85" s="12"/>
      <c r="I85" s="12"/>
      <c r="J85" s="12"/>
      <c r="K85" s="12"/>
      <c r="L85" s="12"/>
      <c r="M85" s="9"/>
      <c r="N85" s="12"/>
      <c r="O85" s="12"/>
      <c r="P85" s="12"/>
      <c r="Q85" s="12"/>
      <c r="R85" s="12"/>
      <c r="S85" s="9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J85" s="12"/>
      <c r="AL85" s="10"/>
      <c r="AM85" s="10"/>
    </row>
    <row r="86" spans="1:47" ht="13.5" customHeight="1" x14ac:dyDescent="0.2">
      <c r="A86" s="9"/>
      <c r="B86" s="12"/>
      <c r="C86" s="12"/>
      <c r="D86" s="12"/>
      <c r="E86" s="12"/>
      <c r="F86" s="12"/>
      <c r="G86" s="9"/>
      <c r="H86" s="12"/>
      <c r="I86" s="12"/>
      <c r="J86" s="12"/>
      <c r="K86" s="12"/>
      <c r="L86" s="12"/>
      <c r="M86" s="9"/>
      <c r="N86" s="12"/>
      <c r="O86" s="12"/>
      <c r="P86" s="12"/>
      <c r="Q86" s="12"/>
      <c r="R86" s="12"/>
      <c r="S86" s="9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J86" s="12"/>
      <c r="AL86" s="10"/>
      <c r="AM86" s="10"/>
    </row>
    <row r="87" spans="1:47" ht="13.5" customHeight="1" x14ac:dyDescent="0.2">
      <c r="A87" s="9"/>
      <c r="B87" s="12"/>
      <c r="C87" s="12"/>
      <c r="D87" s="12"/>
      <c r="E87" s="12"/>
      <c r="F87" s="12"/>
      <c r="G87" s="9"/>
      <c r="H87" s="12"/>
      <c r="I87" s="12"/>
      <c r="J87" s="12"/>
      <c r="K87" s="12"/>
      <c r="L87" s="12"/>
      <c r="M87" s="9"/>
      <c r="N87" s="12"/>
      <c r="O87" s="12"/>
      <c r="P87" s="12"/>
      <c r="Q87" s="12"/>
      <c r="R87" s="12"/>
      <c r="S87" s="9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J87" s="12"/>
      <c r="AL87" s="10"/>
      <c r="AM87" s="10"/>
    </row>
    <row r="88" spans="1:47" ht="13.5" customHeight="1" x14ac:dyDescent="0.2">
      <c r="A88" s="9"/>
      <c r="B88" s="12"/>
      <c r="C88" s="12"/>
      <c r="D88" s="12"/>
      <c r="E88" s="12"/>
      <c r="F88" s="12"/>
      <c r="G88" s="9"/>
      <c r="H88" s="12"/>
      <c r="I88" s="12"/>
      <c r="J88" s="12"/>
      <c r="K88" s="12"/>
      <c r="L88" s="12"/>
      <c r="M88" s="9"/>
      <c r="N88" s="12"/>
      <c r="O88" s="12"/>
      <c r="P88" s="12"/>
      <c r="Q88" s="12"/>
      <c r="R88" s="12"/>
      <c r="S88" s="9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J88" s="12"/>
    </row>
    <row r="89" spans="1:47" ht="13.5" customHeight="1" x14ac:dyDescent="0.2">
      <c r="A89" s="9"/>
      <c r="B89" s="12"/>
      <c r="C89" s="12"/>
      <c r="D89" s="12"/>
      <c r="E89" s="12"/>
      <c r="F89" s="12"/>
      <c r="G89" s="9"/>
      <c r="H89" s="12"/>
      <c r="I89" s="12"/>
      <c r="J89" s="12"/>
      <c r="K89" s="12"/>
      <c r="L89" s="12"/>
      <c r="M89" s="9"/>
      <c r="N89" s="12"/>
      <c r="O89" s="12"/>
      <c r="P89" s="12"/>
      <c r="Q89" s="12"/>
      <c r="R89" s="12"/>
      <c r="S89" s="9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J89" s="12"/>
    </row>
    <row r="90" spans="1:47" ht="13.5" customHeight="1" x14ac:dyDescent="0.2">
      <c r="A90" s="9"/>
      <c r="B90" s="12"/>
      <c r="C90" s="12"/>
      <c r="D90" s="12"/>
      <c r="E90" s="12"/>
      <c r="F90" s="12"/>
      <c r="G90" s="9"/>
      <c r="H90" s="12"/>
      <c r="I90" s="12"/>
      <c r="J90" s="12"/>
      <c r="K90" s="12"/>
      <c r="L90" s="12"/>
      <c r="M90" s="9"/>
      <c r="N90" s="12"/>
      <c r="O90" s="12"/>
      <c r="P90" s="12"/>
      <c r="Q90" s="12"/>
      <c r="R90" s="12"/>
      <c r="S90" s="9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J90" s="12"/>
    </row>
    <row r="91" spans="1:47" ht="13.5" customHeight="1" x14ac:dyDescent="0.2">
      <c r="A91" s="9"/>
      <c r="B91" s="12"/>
      <c r="C91" s="12"/>
      <c r="D91" s="12"/>
      <c r="E91" s="12"/>
      <c r="F91" s="12"/>
      <c r="G91" s="9"/>
      <c r="H91" s="12"/>
      <c r="I91" s="12"/>
      <c r="J91" s="12"/>
      <c r="K91" s="12"/>
      <c r="L91" s="12"/>
      <c r="M91" s="9"/>
      <c r="N91" s="12"/>
      <c r="O91" s="12"/>
      <c r="P91" s="12"/>
      <c r="Q91" s="12"/>
      <c r="R91" s="12"/>
      <c r="S91" s="9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J91" s="12"/>
    </row>
    <row r="92" spans="1:47" ht="13.5" customHeight="1" x14ac:dyDescent="0.2"/>
    <row r="93" spans="1:47" ht="13.5" customHeight="1" x14ac:dyDescent="0.2">
      <c r="AU93" s="12"/>
    </row>
    <row r="94" spans="1:47" ht="13.5" customHeight="1" x14ac:dyDescent="0.2">
      <c r="AU94" s="12"/>
    </row>
    <row r="95" spans="1:47" ht="13.5" customHeight="1" x14ac:dyDescent="0.2">
      <c r="AU95" s="12"/>
    </row>
    <row r="96" spans="1:47" ht="13.5" customHeight="1" x14ac:dyDescent="0.2">
      <c r="AK96" s="12"/>
      <c r="AL96" s="12"/>
      <c r="AM96" s="12"/>
      <c r="AN96" s="12"/>
      <c r="AO96" s="12"/>
      <c r="AU96" s="12"/>
    </row>
    <row r="97" spans="47:47" ht="13.5" customHeight="1" x14ac:dyDescent="0.2">
      <c r="AU97" s="12"/>
    </row>
    <row r="98" spans="47:47" ht="13.5" customHeight="1" x14ac:dyDescent="0.2">
      <c r="AU98" s="12"/>
    </row>
    <row r="99" spans="47:47" ht="13.5" customHeight="1" x14ac:dyDescent="0.2">
      <c r="AU99" s="12"/>
    </row>
    <row r="100" spans="47:47" ht="13.5" customHeight="1" x14ac:dyDescent="0.2">
      <c r="AU100" s="12"/>
    </row>
  </sheetData>
  <mergeCells count="52">
    <mergeCell ref="AE74:AI74"/>
    <mergeCell ref="AK64:AO64"/>
    <mergeCell ref="AE65:AI65"/>
    <mergeCell ref="AK66:AO66"/>
    <mergeCell ref="A72:E72"/>
    <mergeCell ref="G72:K72"/>
    <mergeCell ref="M72:Q72"/>
    <mergeCell ref="S72:W72"/>
    <mergeCell ref="AE56:AI56"/>
    <mergeCell ref="AK59:AO59"/>
    <mergeCell ref="AK62:AO62"/>
    <mergeCell ref="A63:E63"/>
    <mergeCell ref="G63:K63"/>
    <mergeCell ref="M63:Q63"/>
    <mergeCell ref="S63:W63"/>
    <mergeCell ref="AK49:AO49"/>
    <mergeCell ref="A54:E54"/>
    <mergeCell ref="G54:K54"/>
    <mergeCell ref="M54:Q54"/>
    <mergeCell ref="S54:W54"/>
    <mergeCell ref="AK54:AO54"/>
    <mergeCell ref="AE33:AI33"/>
    <mergeCell ref="A45:E45"/>
    <mergeCell ref="G45:K45"/>
    <mergeCell ref="M45:Q45"/>
    <mergeCell ref="S45:W45"/>
    <mergeCell ref="AE45:AI45"/>
    <mergeCell ref="AE24:AI24"/>
    <mergeCell ref="A31:E31"/>
    <mergeCell ref="G31:K31"/>
    <mergeCell ref="M31:Q31"/>
    <mergeCell ref="S31:W31"/>
    <mergeCell ref="AK31:AO31"/>
    <mergeCell ref="AE15:AI15"/>
    <mergeCell ref="A22:E22"/>
    <mergeCell ref="G22:K22"/>
    <mergeCell ref="M22:Q22"/>
    <mergeCell ref="S22:W22"/>
    <mergeCell ref="AK22:AO22"/>
    <mergeCell ref="AK4:AO4"/>
    <mergeCell ref="AQ4:AU4"/>
    <mergeCell ref="A13:E13"/>
    <mergeCell ref="G13:K13"/>
    <mergeCell ref="M13:Q13"/>
    <mergeCell ref="S13:W13"/>
    <mergeCell ref="AK13:AO13"/>
    <mergeCell ref="A4:E4"/>
    <mergeCell ref="G4:K4"/>
    <mergeCell ref="M4:Q4"/>
    <mergeCell ref="S4:W4"/>
    <mergeCell ref="Y4:AC4"/>
    <mergeCell ref="AE4:AI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869286-3C2A-492E-A2CE-74E96E50726C}">
  <dimension ref="A1:AIQ110"/>
  <sheetViews>
    <sheetView workbookViewId="0">
      <selection activeCell="E31" sqref="E31"/>
    </sheetView>
  </sheetViews>
  <sheetFormatPr defaultColWidth="10.5703125" defaultRowHeight="12.75" x14ac:dyDescent="0.2"/>
  <cols>
    <col min="1" max="3" width="8.42578125" style="35" customWidth="1"/>
    <col min="4" max="4" width="17.85546875" style="35" bestFit="1" customWidth="1"/>
    <col min="5" max="5" width="7.7109375" style="35" bestFit="1" customWidth="1"/>
    <col min="6" max="6" width="16.28515625" style="35" bestFit="1" customWidth="1"/>
    <col min="7" max="7" width="3.5703125" style="35" bestFit="1" customWidth="1"/>
    <col min="8" max="8" width="26.140625" style="35" customWidth="1"/>
    <col min="9" max="9" width="2.5703125" style="35" customWidth="1"/>
    <col min="10" max="10" width="6.85546875" style="32" bestFit="1" customWidth="1"/>
    <col min="11" max="11" width="7.7109375" style="32" bestFit="1" customWidth="1"/>
    <col min="12" max="12" width="11" style="32" bestFit="1" customWidth="1"/>
    <col min="13" max="13" width="9.7109375" style="32" customWidth="1"/>
    <col min="14" max="14" width="19.42578125" style="33" customWidth="1"/>
    <col min="15" max="15" width="16.5703125" style="33" customWidth="1"/>
    <col min="16" max="16" width="30.5703125" style="33" bestFit="1" customWidth="1"/>
    <col min="17" max="17" width="30.7109375" style="34" customWidth="1"/>
    <col min="18" max="19" width="7" style="35" bestFit="1" customWidth="1"/>
    <col min="20" max="20" width="7.7109375" style="35" bestFit="1" customWidth="1"/>
    <col min="21" max="21" width="11.85546875" style="35" bestFit="1" customWidth="1"/>
    <col min="22" max="22" width="8.42578125" style="35" bestFit="1" customWidth="1"/>
    <col min="23" max="23" width="11.140625" style="35" customWidth="1"/>
    <col min="24" max="24" width="18" style="35" customWidth="1"/>
    <col min="25" max="25" width="11.140625" style="35" bestFit="1" customWidth="1"/>
    <col min="26" max="26" width="15" style="35" customWidth="1"/>
    <col min="27" max="28" width="18.7109375" style="35" customWidth="1"/>
    <col min="29" max="29" width="17.28515625" style="35" customWidth="1"/>
    <col min="30" max="30" width="15.42578125" style="35" customWidth="1"/>
    <col min="31" max="32" width="18.5703125" style="35" customWidth="1"/>
    <col min="33" max="33" width="18.7109375" style="35" customWidth="1"/>
    <col min="34" max="34" width="12.7109375" style="35" bestFit="1" customWidth="1"/>
    <col min="35" max="36" width="13" style="35" bestFit="1" customWidth="1"/>
    <col min="37" max="37" width="13.85546875" style="35" customWidth="1"/>
    <col min="38" max="38" width="8.85546875" style="36" bestFit="1" customWidth="1"/>
    <col min="39" max="39" width="20.5703125" style="35" customWidth="1"/>
    <col min="40" max="40" width="16.5703125" style="35" customWidth="1"/>
    <col min="41" max="41" width="20.5703125" style="35" customWidth="1"/>
    <col min="42" max="42" width="18.28515625" style="35" bestFit="1" customWidth="1"/>
    <col min="43" max="43" width="20.140625" style="35" bestFit="1" customWidth="1"/>
    <col min="44" max="44" width="18.28515625" style="35" bestFit="1" customWidth="1"/>
    <col min="45" max="440" width="8.7109375" style="35" customWidth="1"/>
    <col min="441" max="441" width="10.7109375" style="35" customWidth="1"/>
    <col min="442" max="460" width="8.7109375" style="35" customWidth="1"/>
    <col min="461" max="461" width="10.28515625" style="35" customWidth="1"/>
    <col min="462" max="462" width="15.42578125" style="35" customWidth="1"/>
    <col min="463" max="463" width="12.42578125" style="35" customWidth="1"/>
    <col min="464" max="467" width="10.28515625" style="35" customWidth="1"/>
    <col min="468" max="468" width="14" style="35" customWidth="1"/>
    <col min="469" max="471" width="10.28515625" style="35" customWidth="1"/>
    <col min="472" max="472" width="5.140625" style="35" customWidth="1"/>
    <col min="473" max="473" width="14.28515625" style="35" customWidth="1"/>
    <col min="474" max="474" width="7.42578125" style="35" bestFit="1" customWidth="1"/>
    <col min="475" max="475" width="10.140625" style="35" bestFit="1" customWidth="1"/>
    <col min="476" max="870" width="8.7109375" style="35" customWidth="1"/>
    <col min="871" max="871" width="11.42578125" style="35" customWidth="1"/>
    <col min="872" max="891" width="8.7109375" style="35" customWidth="1"/>
    <col min="892" max="892" width="13.42578125" style="35" customWidth="1"/>
    <col min="893" max="893" width="12" style="35" customWidth="1"/>
    <col min="894" max="894" width="11" style="35" customWidth="1"/>
    <col min="895" max="895" width="8.7109375" style="35" customWidth="1"/>
    <col min="896" max="896" width="12" style="35" customWidth="1"/>
    <col min="897" max="897" width="8.7109375" style="35" customWidth="1"/>
    <col min="898" max="898" width="13.140625" style="35" customWidth="1"/>
    <col min="899" max="899" width="10" style="35" customWidth="1"/>
    <col min="900" max="901" width="8.7109375" style="35" customWidth="1"/>
    <col min="902" max="902" width="6.85546875" style="32" bestFit="1" customWidth="1"/>
    <col min="903" max="903" width="7.7109375" style="32" bestFit="1" customWidth="1"/>
    <col min="904" max="919" width="17.42578125" style="35" customWidth="1"/>
    <col min="920" max="920" width="10.5703125" style="35"/>
    <col min="921" max="921" width="10.140625" style="35" bestFit="1" customWidth="1"/>
    <col min="922" max="922" width="15.5703125" style="35" customWidth="1"/>
    <col min="923" max="923" width="7.7109375" style="35" bestFit="1" customWidth="1"/>
    <col min="924" max="924" width="11.5703125" style="35" customWidth="1"/>
    <col min="925" max="926" width="15.42578125" style="35" bestFit="1" customWidth="1"/>
    <col min="927" max="16384" width="10.5703125" style="35"/>
  </cols>
  <sheetData>
    <row r="1" spans="1:903" ht="12.75" customHeight="1" thickTop="1" x14ac:dyDescent="0.2">
      <c r="A1" s="26" t="s">
        <v>548</v>
      </c>
      <c r="B1" s="27"/>
      <c r="C1" s="28"/>
      <c r="D1" s="29" t="s">
        <v>549</v>
      </c>
      <c r="E1" s="29"/>
      <c r="F1" s="29"/>
      <c r="G1" s="29"/>
      <c r="H1" s="30"/>
      <c r="I1" s="31"/>
      <c r="AHR1" s="35"/>
      <c r="AHS1" s="35"/>
    </row>
    <row r="2" spans="1:903" ht="12.75" customHeight="1" x14ac:dyDescent="0.2">
      <c r="A2" s="37" t="s">
        <v>550</v>
      </c>
      <c r="B2" s="38"/>
      <c r="C2" s="39"/>
      <c r="D2" s="40"/>
      <c r="E2" s="41"/>
      <c r="F2" s="41"/>
      <c r="G2" s="42"/>
      <c r="H2" s="43"/>
      <c r="I2" s="44"/>
      <c r="AHR2" s="35"/>
      <c r="AHS2" s="35"/>
    </row>
    <row r="3" spans="1:903" ht="12.75" customHeight="1" x14ac:dyDescent="0.2">
      <c r="A3" s="45">
        <f>SUM(AG31:AG101)</f>
        <v>22148777.300000001</v>
      </c>
      <c r="B3" s="38"/>
      <c r="C3" s="39"/>
      <c r="D3" s="41"/>
      <c r="E3" s="41"/>
      <c r="F3" s="41"/>
      <c r="G3" s="42"/>
      <c r="H3" s="43"/>
      <c r="I3" s="44"/>
      <c r="AHR3" s="35"/>
      <c r="AHS3" s="35"/>
    </row>
    <row r="4" spans="1:903" ht="12.75" customHeight="1" x14ac:dyDescent="0.2">
      <c r="A4" s="37" t="s">
        <v>551</v>
      </c>
      <c r="B4" s="38"/>
      <c r="C4" s="39"/>
      <c r="D4" s="41" t="s">
        <v>552</v>
      </c>
      <c r="E4" s="41"/>
      <c r="F4" s="46">
        <f>C25</f>
        <v>68</v>
      </c>
      <c r="G4" s="42"/>
      <c r="H4" s="43"/>
      <c r="I4" s="44"/>
      <c r="AHR4" s="35"/>
      <c r="AHS4" s="35"/>
    </row>
    <row r="5" spans="1:903" ht="12.75" customHeight="1" x14ac:dyDescent="0.2">
      <c r="A5" s="45">
        <f>SUM(AK31:AK101)</f>
        <v>29932201.75</v>
      </c>
      <c r="B5" s="38"/>
      <c r="C5" s="39"/>
      <c r="D5" s="41" t="s">
        <v>553</v>
      </c>
      <c r="E5" s="41"/>
      <c r="F5" s="46">
        <f>C27</f>
        <v>67</v>
      </c>
      <c r="G5" s="42"/>
      <c r="H5" s="43"/>
      <c r="I5" s="44"/>
      <c r="AHR5" s="35"/>
      <c r="AHS5" s="35"/>
    </row>
    <row r="6" spans="1:903" ht="12.75" customHeight="1" x14ac:dyDescent="0.2">
      <c r="A6" s="37" t="s">
        <v>554</v>
      </c>
      <c r="B6" s="38"/>
      <c r="C6" s="39"/>
      <c r="D6" s="41" t="s">
        <v>555</v>
      </c>
      <c r="E6" s="41"/>
      <c r="F6" s="47">
        <f>TINV(0.05,F5)</f>
        <v>1.9960083540252964</v>
      </c>
      <c r="G6" s="41"/>
      <c r="H6" s="48"/>
      <c r="I6" s="34"/>
      <c r="AHR6" s="35"/>
      <c r="AHS6" s="35"/>
    </row>
    <row r="7" spans="1:903" ht="12.75" customHeight="1" x14ac:dyDescent="0.2">
      <c r="A7" s="49">
        <f>MEDIAN(AL31:AL101)</f>
        <v>0.73585485294117647</v>
      </c>
      <c r="B7" s="50"/>
      <c r="C7" s="51"/>
      <c r="D7" s="41" t="s">
        <v>556</v>
      </c>
      <c r="E7" s="41"/>
      <c r="F7" s="52">
        <f>AVERAGE(AL31:AL101)</f>
        <v>0.80171523454259075</v>
      </c>
      <c r="G7" s="41"/>
      <c r="H7" s="48"/>
      <c r="I7" s="34"/>
      <c r="AHR7" s="35"/>
      <c r="AHS7" s="35"/>
    </row>
    <row r="8" spans="1:903" ht="12.75" customHeight="1" x14ac:dyDescent="0.2">
      <c r="A8" s="37" t="s">
        <v>557</v>
      </c>
      <c r="B8" s="38"/>
      <c r="C8" s="39"/>
      <c r="D8" s="41" t="s">
        <v>558</v>
      </c>
      <c r="E8" s="41"/>
      <c r="F8" s="52">
        <f>SQRT(A17)</f>
        <v>0.50959530819572296</v>
      </c>
      <c r="G8" s="41"/>
      <c r="H8" s="48"/>
      <c r="I8" s="34"/>
      <c r="AHR8" s="35"/>
      <c r="AHS8" s="35"/>
    </row>
    <row r="9" spans="1:903" ht="12.75" customHeight="1" thickBot="1" x14ac:dyDescent="0.25">
      <c r="A9" s="49">
        <f>AVERAGE(AL31:AL101)</f>
        <v>0.80171523454259075</v>
      </c>
      <c r="B9" s="50"/>
      <c r="C9" s="51"/>
      <c r="D9" s="53" t="s">
        <v>559</v>
      </c>
      <c r="E9" s="53"/>
      <c r="F9" s="54">
        <f>F7-(F6*F8/SQRT(F4))</f>
        <v>0.67836689172898845</v>
      </c>
      <c r="G9" s="55" t="s">
        <v>560</v>
      </c>
      <c r="H9" s="56">
        <f>F7+(F6*F8/SQRT(F4))</f>
        <v>0.92506357735619305</v>
      </c>
      <c r="I9" s="57"/>
      <c r="AHR9" s="35"/>
      <c r="AHS9" s="35"/>
    </row>
    <row r="10" spans="1:903" ht="12.75" customHeight="1" thickTop="1" x14ac:dyDescent="0.2">
      <c r="A10" s="37" t="s">
        <v>561</v>
      </c>
      <c r="B10" s="38"/>
      <c r="C10" s="39"/>
      <c r="D10" s="29" t="s">
        <v>562</v>
      </c>
      <c r="E10" s="29"/>
      <c r="F10" s="29"/>
      <c r="G10" s="29"/>
      <c r="H10" s="30"/>
      <c r="I10" s="31"/>
      <c r="AHR10" s="35"/>
      <c r="AHS10" s="35"/>
    </row>
    <row r="11" spans="1:903" ht="12.75" customHeight="1" x14ac:dyDescent="0.2">
      <c r="A11" s="49">
        <f>SUM(A3/A5)</f>
        <v>0.73996485407225354</v>
      </c>
      <c r="B11" s="50"/>
      <c r="C11" s="51"/>
      <c r="D11" s="41"/>
      <c r="E11" s="41"/>
      <c r="F11" s="41"/>
      <c r="G11" s="41"/>
      <c r="H11" s="43"/>
      <c r="I11" s="44"/>
      <c r="AHR11" s="35"/>
      <c r="AHS11" s="35"/>
    </row>
    <row r="12" spans="1:903" ht="12.75" customHeight="1" x14ac:dyDescent="0.2">
      <c r="A12" s="37" t="s">
        <v>563</v>
      </c>
      <c r="B12" s="38"/>
      <c r="C12" s="39"/>
      <c r="D12" s="41" t="s">
        <v>552</v>
      </c>
      <c r="E12" s="46">
        <f>C25</f>
        <v>68</v>
      </c>
      <c r="F12" s="41"/>
      <c r="G12" s="41"/>
      <c r="H12" s="48"/>
      <c r="I12" s="34"/>
      <c r="AT12" s="58"/>
      <c r="AU12" s="58"/>
      <c r="AV12" s="58"/>
      <c r="AW12" s="58"/>
      <c r="AX12" s="58"/>
      <c r="AY12" s="58"/>
      <c r="QV12" s="58"/>
      <c r="QW12" s="58"/>
      <c r="QX12" s="58"/>
      <c r="QY12" s="58"/>
      <c r="QZ12" s="58"/>
      <c r="RA12" s="58"/>
      <c r="RB12" s="58"/>
      <c r="RC12" s="58"/>
      <c r="RD12" s="58"/>
      <c r="RE12" s="58"/>
      <c r="RF12" s="58"/>
      <c r="AHR12" s="35"/>
      <c r="AHS12" s="35"/>
    </row>
    <row r="13" spans="1:903" ht="12.75" customHeight="1" x14ac:dyDescent="0.2">
      <c r="A13" s="49">
        <f>SUM(AM31:AM101)/C25</f>
        <v>0.19529129684208021</v>
      </c>
      <c r="B13" s="38"/>
      <c r="C13" s="39"/>
      <c r="D13" s="41" t="s">
        <v>564</v>
      </c>
      <c r="E13" s="47">
        <f>MEDIAN(AL31:AL101)</f>
        <v>0.73585485294117647</v>
      </c>
      <c r="F13" s="41"/>
      <c r="G13" s="41"/>
      <c r="H13" s="48"/>
      <c r="I13" s="34"/>
      <c r="AS13" s="59"/>
      <c r="AT13" s="58"/>
      <c r="AU13" s="58"/>
      <c r="AV13" s="58"/>
      <c r="AW13" s="58"/>
      <c r="AX13" s="58"/>
      <c r="AY13" s="58"/>
      <c r="AZ13" s="58"/>
      <c r="BA13" s="59"/>
      <c r="BB13" s="59"/>
      <c r="BC13" s="59"/>
      <c r="BD13" s="59"/>
      <c r="BE13" s="59"/>
      <c r="BF13" s="59"/>
      <c r="BG13" s="59"/>
      <c r="BH13" s="59"/>
      <c r="BI13" s="59"/>
      <c r="BJ13" s="59"/>
      <c r="BK13" s="59"/>
      <c r="BL13" s="59"/>
      <c r="BM13" s="59"/>
      <c r="BN13" s="59"/>
      <c r="BO13" s="59"/>
      <c r="BP13" s="59"/>
      <c r="BQ13" s="59"/>
      <c r="BR13" s="59"/>
      <c r="BS13" s="59"/>
      <c r="BT13" s="59"/>
      <c r="BU13" s="59"/>
      <c r="BV13" s="59"/>
      <c r="BW13" s="59"/>
      <c r="BX13" s="59"/>
      <c r="BY13" s="59"/>
      <c r="BZ13" s="59"/>
      <c r="CA13" s="59"/>
      <c r="CB13" s="59"/>
      <c r="CC13" s="59"/>
      <c r="CD13" s="59"/>
      <c r="CE13" s="59"/>
      <c r="CF13" s="59"/>
      <c r="CG13" s="59"/>
      <c r="CH13" s="59"/>
      <c r="CI13" s="59"/>
      <c r="CJ13" s="59"/>
      <c r="CK13" s="59"/>
      <c r="CL13" s="59"/>
      <c r="CM13" s="59"/>
      <c r="CN13" s="59"/>
      <c r="CO13" s="59"/>
      <c r="CP13" s="59"/>
      <c r="CQ13" s="59"/>
      <c r="CR13" s="59"/>
      <c r="CS13" s="59"/>
      <c r="CT13" s="59"/>
      <c r="CU13" s="59"/>
      <c r="CV13" s="59"/>
      <c r="CW13" s="59"/>
      <c r="CX13" s="59"/>
      <c r="CY13" s="59"/>
      <c r="CZ13" s="59"/>
      <c r="DA13" s="59"/>
      <c r="DB13" s="59"/>
      <c r="DC13" s="59"/>
      <c r="DD13" s="59"/>
      <c r="DE13" s="59"/>
      <c r="DF13" s="59"/>
      <c r="DG13" s="59"/>
      <c r="DH13" s="59"/>
      <c r="DI13" s="59"/>
      <c r="DJ13" s="59"/>
      <c r="DK13" s="59"/>
      <c r="DL13" s="59"/>
      <c r="DM13" s="59"/>
      <c r="DN13" s="59"/>
      <c r="DO13" s="59"/>
      <c r="DP13" s="59"/>
      <c r="DQ13" s="59"/>
      <c r="DR13" s="59"/>
      <c r="DS13" s="59"/>
      <c r="DT13" s="59"/>
      <c r="DU13" s="59"/>
      <c r="DV13" s="59"/>
      <c r="DW13" s="59"/>
      <c r="DX13" s="59"/>
      <c r="DY13" s="59"/>
      <c r="DZ13" s="59"/>
      <c r="EA13" s="59"/>
      <c r="EB13" s="59"/>
      <c r="EC13" s="59"/>
      <c r="ED13" s="59"/>
      <c r="EE13" s="59"/>
      <c r="EF13" s="59"/>
      <c r="EG13" s="59"/>
      <c r="EH13" s="59"/>
      <c r="EI13" s="59"/>
      <c r="EJ13" s="59"/>
      <c r="EK13" s="59"/>
      <c r="EM13" s="59"/>
      <c r="EN13" s="59"/>
      <c r="EO13" s="59"/>
      <c r="EP13" s="59"/>
      <c r="EQ13" s="59"/>
      <c r="ER13" s="59"/>
      <c r="ES13" s="59"/>
      <c r="EU13" s="59"/>
      <c r="EV13" s="59"/>
      <c r="EW13" s="59"/>
      <c r="EX13" s="59"/>
      <c r="EY13" s="59"/>
      <c r="EZ13" s="59"/>
      <c r="FA13" s="59"/>
      <c r="FC13" s="59"/>
      <c r="FD13" s="59"/>
      <c r="FE13" s="59"/>
      <c r="FF13" s="59"/>
      <c r="FG13" s="59"/>
      <c r="FH13" s="59"/>
      <c r="FI13" s="59"/>
      <c r="FK13" s="59"/>
      <c r="FL13" s="59"/>
      <c r="FM13" s="59"/>
      <c r="FN13" s="59"/>
      <c r="FO13" s="59"/>
      <c r="FP13" s="59"/>
      <c r="FQ13" s="59"/>
      <c r="FS13" s="59"/>
      <c r="FT13" s="59"/>
      <c r="FU13" s="59"/>
      <c r="FV13" s="59"/>
      <c r="FW13" s="59"/>
      <c r="FX13" s="59"/>
      <c r="FY13" s="59"/>
      <c r="GA13" s="59"/>
      <c r="GB13" s="59"/>
      <c r="GC13" s="59"/>
      <c r="GD13" s="59"/>
      <c r="GE13" s="59"/>
      <c r="GF13" s="59"/>
      <c r="GG13" s="59"/>
      <c r="GI13" s="59"/>
      <c r="GJ13" s="59"/>
      <c r="GK13" s="59"/>
      <c r="GL13" s="59"/>
      <c r="GM13" s="59"/>
      <c r="GN13" s="59"/>
      <c r="GO13" s="59"/>
      <c r="GQ13" s="59"/>
      <c r="GR13" s="59"/>
      <c r="GS13" s="59"/>
      <c r="GT13" s="59"/>
      <c r="GU13" s="59"/>
      <c r="GV13" s="59"/>
      <c r="GW13" s="59"/>
      <c r="GY13" s="59"/>
      <c r="GZ13" s="59"/>
      <c r="HA13" s="59"/>
      <c r="HB13" s="59"/>
      <c r="HC13" s="59"/>
      <c r="HD13" s="59"/>
      <c r="HE13" s="59"/>
      <c r="HG13" s="59"/>
      <c r="HH13" s="59"/>
      <c r="HI13" s="59"/>
      <c r="HJ13" s="59"/>
      <c r="HK13" s="59"/>
      <c r="HL13" s="59"/>
      <c r="HM13" s="59"/>
      <c r="HO13" s="59"/>
      <c r="HP13" s="59"/>
      <c r="HQ13" s="59"/>
      <c r="HR13" s="59"/>
      <c r="HS13" s="59"/>
      <c r="HT13" s="59"/>
      <c r="HU13" s="59"/>
      <c r="HW13" s="59"/>
      <c r="HX13" s="59"/>
      <c r="HY13" s="59"/>
      <c r="HZ13" s="59"/>
      <c r="IA13" s="59"/>
      <c r="IB13" s="59"/>
      <c r="IC13" s="59"/>
      <c r="IE13" s="59"/>
      <c r="IF13" s="59"/>
      <c r="IG13" s="59"/>
      <c r="IH13" s="59"/>
      <c r="II13" s="59"/>
      <c r="IJ13" s="59"/>
      <c r="IK13" s="59"/>
      <c r="IM13" s="59"/>
      <c r="IN13" s="59"/>
      <c r="IO13" s="59"/>
      <c r="IP13" s="59"/>
      <c r="IQ13" s="59"/>
      <c r="IR13" s="59"/>
      <c r="IS13" s="59"/>
      <c r="IU13" s="59"/>
      <c r="IV13" s="59"/>
      <c r="IW13" s="59"/>
      <c r="IX13" s="59"/>
      <c r="IY13" s="59"/>
      <c r="IZ13" s="59"/>
      <c r="JA13" s="59"/>
      <c r="JC13" s="59"/>
      <c r="JD13" s="59"/>
      <c r="JE13" s="59"/>
      <c r="JF13" s="59"/>
      <c r="JG13" s="59"/>
      <c r="JH13" s="59"/>
      <c r="JI13" s="59"/>
      <c r="JJ13" s="59"/>
      <c r="JK13" s="59"/>
      <c r="JL13" s="59"/>
      <c r="JM13" s="59"/>
      <c r="JN13" s="59"/>
      <c r="JO13" s="59"/>
      <c r="JP13" s="59"/>
      <c r="JQ13" s="59"/>
      <c r="JR13" s="59"/>
      <c r="JS13" s="59"/>
      <c r="JT13" s="59"/>
      <c r="JU13" s="59"/>
      <c r="JV13" s="59"/>
      <c r="JW13" s="59"/>
      <c r="JX13" s="59"/>
      <c r="JY13" s="59"/>
      <c r="JZ13" s="59"/>
      <c r="KA13" s="59"/>
      <c r="KB13" s="59"/>
      <c r="KC13" s="59"/>
      <c r="KD13" s="59"/>
      <c r="KE13" s="59"/>
      <c r="KF13" s="59"/>
      <c r="KG13" s="59"/>
      <c r="KH13" s="59"/>
      <c r="KI13" s="59"/>
      <c r="KJ13" s="59"/>
      <c r="KK13" s="59"/>
      <c r="KL13" s="59"/>
      <c r="KM13" s="59"/>
      <c r="KN13" s="59"/>
      <c r="KO13" s="59"/>
      <c r="KP13" s="59"/>
      <c r="KQ13" s="59"/>
      <c r="KR13" s="59"/>
      <c r="KS13" s="59"/>
      <c r="KT13" s="59"/>
      <c r="KU13" s="59"/>
      <c r="KV13" s="59"/>
      <c r="KW13" s="59"/>
      <c r="KX13" s="59"/>
      <c r="KY13" s="59"/>
      <c r="KZ13" s="59"/>
      <c r="LA13" s="59"/>
      <c r="LB13" s="59"/>
      <c r="LC13" s="59"/>
      <c r="LD13" s="59"/>
      <c r="LE13" s="59"/>
      <c r="LF13" s="59"/>
      <c r="LG13" s="59"/>
      <c r="LH13" s="59"/>
      <c r="LI13" s="59"/>
      <c r="LJ13" s="59"/>
      <c r="LK13" s="59"/>
      <c r="LL13" s="59"/>
      <c r="LM13" s="59"/>
      <c r="LN13" s="59"/>
      <c r="LO13" s="59"/>
      <c r="LP13" s="59"/>
      <c r="LQ13" s="59"/>
      <c r="LR13" s="59"/>
      <c r="LS13" s="59"/>
      <c r="LT13" s="59"/>
      <c r="LU13" s="59"/>
      <c r="LV13" s="59"/>
      <c r="LW13" s="59"/>
      <c r="LX13" s="59"/>
      <c r="LY13" s="59"/>
      <c r="LZ13" s="59"/>
      <c r="MA13" s="59"/>
      <c r="MB13" s="59"/>
      <c r="MC13" s="59"/>
      <c r="MD13" s="59"/>
      <c r="ME13" s="59"/>
      <c r="MF13" s="59"/>
      <c r="MG13" s="59"/>
      <c r="MH13" s="59"/>
      <c r="MI13" s="59"/>
      <c r="MJ13" s="59"/>
      <c r="MK13" s="59"/>
      <c r="ML13" s="59"/>
      <c r="MM13" s="59"/>
      <c r="MN13" s="59"/>
      <c r="MO13" s="59"/>
      <c r="MP13" s="59"/>
      <c r="MQ13" s="59"/>
      <c r="MR13" s="59"/>
      <c r="MS13" s="59"/>
      <c r="MT13" s="59"/>
      <c r="MU13" s="59"/>
      <c r="MV13" s="59"/>
      <c r="MW13" s="59"/>
      <c r="MX13" s="59"/>
      <c r="MY13" s="59"/>
      <c r="MZ13" s="59"/>
      <c r="NA13" s="59"/>
      <c r="NB13" s="59"/>
      <c r="NC13" s="59"/>
      <c r="ND13" s="59"/>
      <c r="NE13" s="59"/>
      <c r="NF13" s="59"/>
      <c r="NG13" s="59"/>
      <c r="NH13" s="59"/>
      <c r="NI13" s="59"/>
      <c r="NJ13" s="59"/>
      <c r="NK13" s="59"/>
      <c r="NL13" s="59"/>
      <c r="NM13" s="59"/>
      <c r="NN13" s="59"/>
      <c r="NO13" s="59"/>
      <c r="NP13" s="59"/>
      <c r="NQ13" s="59"/>
      <c r="NR13" s="59"/>
      <c r="NS13" s="59"/>
      <c r="NT13" s="59"/>
      <c r="NU13" s="59"/>
      <c r="NV13" s="59"/>
      <c r="NW13" s="59"/>
      <c r="NX13" s="59"/>
      <c r="NY13" s="59"/>
      <c r="NZ13" s="59"/>
      <c r="OA13" s="59"/>
      <c r="OB13" s="59"/>
      <c r="OC13" s="59"/>
      <c r="OD13" s="59"/>
      <c r="OE13" s="59"/>
      <c r="OF13" s="59"/>
      <c r="OG13" s="59"/>
      <c r="OH13" s="59"/>
      <c r="OI13" s="59"/>
      <c r="OJ13" s="59"/>
      <c r="OK13" s="59"/>
      <c r="OL13" s="59"/>
      <c r="OM13" s="59"/>
      <c r="ON13" s="59"/>
      <c r="OO13" s="59"/>
      <c r="OP13" s="59"/>
      <c r="OQ13" s="59"/>
      <c r="OR13" s="59"/>
      <c r="OS13" s="59"/>
      <c r="OT13" s="59"/>
      <c r="OU13" s="59"/>
      <c r="OV13" s="59"/>
      <c r="OW13" s="59"/>
      <c r="OX13" s="59"/>
      <c r="OY13" s="59"/>
      <c r="OZ13" s="59"/>
      <c r="PA13" s="59"/>
      <c r="PB13" s="59"/>
      <c r="PC13" s="59"/>
      <c r="PD13" s="59"/>
      <c r="PE13" s="59"/>
      <c r="PF13" s="59"/>
      <c r="PG13" s="59"/>
      <c r="PH13" s="59"/>
      <c r="PI13" s="59"/>
      <c r="PJ13" s="59"/>
      <c r="PK13" s="59"/>
      <c r="PL13" s="59"/>
      <c r="PM13" s="59"/>
      <c r="PN13" s="59"/>
      <c r="PO13" s="59"/>
      <c r="PP13" s="59"/>
      <c r="PQ13" s="59"/>
      <c r="PR13" s="59"/>
      <c r="PS13" s="59"/>
      <c r="PT13" s="59"/>
      <c r="PU13" s="59"/>
      <c r="PV13" s="59"/>
      <c r="PW13" s="59"/>
      <c r="PX13" s="59"/>
      <c r="PY13" s="59"/>
      <c r="PZ13" s="59"/>
      <c r="QA13" s="59"/>
      <c r="QB13" s="59"/>
      <c r="QC13" s="59"/>
      <c r="QD13" s="59"/>
      <c r="QE13" s="59"/>
      <c r="QF13" s="59"/>
      <c r="QG13" s="59"/>
      <c r="QH13" s="59"/>
      <c r="QI13" s="59"/>
      <c r="QJ13" s="59"/>
      <c r="QK13" s="59"/>
      <c r="QL13" s="59"/>
      <c r="QM13" s="59"/>
      <c r="QN13" s="59"/>
      <c r="QO13" s="59"/>
      <c r="QP13" s="59"/>
      <c r="QQ13" s="59"/>
      <c r="QR13" s="59"/>
      <c r="QS13" s="59"/>
      <c r="QT13" s="58"/>
      <c r="QU13" s="58"/>
      <c r="QV13" s="58"/>
      <c r="QW13" s="58"/>
      <c r="QX13" s="58"/>
      <c r="QY13" s="58"/>
      <c r="QZ13" s="58"/>
      <c r="RA13" s="58"/>
      <c r="RB13" s="58"/>
      <c r="RC13" s="58"/>
      <c r="RD13" s="58"/>
      <c r="RE13" s="58"/>
      <c r="RF13" s="58"/>
      <c r="AHR13" s="35"/>
      <c r="AHS13" s="35"/>
    </row>
    <row r="14" spans="1:903" ht="12.75" customHeight="1" x14ac:dyDescent="0.2">
      <c r="A14" s="37" t="s">
        <v>565</v>
      </c>
      <c r="B14" s="38"/>
      <c r="C14" s="39"/>
      <c r="D14" s="41" t="s">
        <v>566</v>
      </c>
      <c r="E14" s="46">
        <f>CEILING(IF(ODD(E12)=E12,1.96*SQRT(E12)/2,(1.96*SQRT(E12)/2)+0.5),1)</f>
        <v>9</v>
      </c>
      <c r="F14" s="60"/>
      <c r="G14" s="61"/>
      <c r="H14" s="48"/>
      <c r="I14" s="34"/>
      <c r="AS14" s="59"/>
      <c r="AT14" s="58"/>
      <c r="AU14" s="58"/>
      <c r="AV14" s="58"/>
      <c r="AW14" s="58"/>
      <c r="AX14" s="58"/>
      <c r="AY14" s="58"/>
      <c r="AZ14" s="58"/>
      <c r="BA14" s="59"/>
      <c r="BB14" s="59"/>
      <c r="BC14" s="59"/>
      <c r="BD14" s="59"/>
      <c r="BE14" s="59"/>
      <c r="BF14" s="59"/>
      <c r="BG14" s="59"/>
      <c r="BH14" s="59"/>
      <c r="BI14" s="59"/>
      <c r="BJ14" s="59"/>
      <c r="BK14" s="59"/>
      <c r="BL14" s="59"/>
      <c r="BM14" s="59"/>
      <c r="BN14" s="59"/>
      <c r="BO14" s="59"/>
      <c r="BP14" s="59"/>
      <c r="BQ14" s="59"/>
      <c r="BR14" s="59"/>
      <c r="BS14" s="59"/>
      <c r="BT14" s="59"/>
      <c r="BU14" s="59"/>
      <c r="BV14" s="59"/>
      <c r="BW14" s="59"/>
      <c r="BX14" s="59"/>
      <c r="BY14" s="59"/>
      <c r="BZ14" s="59"/>
      <c r="CA14" s="59"/>
      <c r="CB14" s="59"/>
      <c r="CC14" s="59"/>
      <c r="CD14" s="59"/>
      <c r="CE14" s="59"/>
      <c r="CF14" s="59"/>
      <c r="CG14" s="59"/>
      <c r="CH14" s="59"/>
      <c r="CI14" s="59"/>
      <c r="CJ14" s="59"/>
      <c r="CK14" s="59"/>
      <c r="CL14" s="59"/>
      <c r="CM14" s="59"/>
      <c r="CN14" s="59"/>
      <c r="CO14" s="59"/>
      <c r="CP14" s="59"/>
      <c r="CQ14" s="59"/>
      <c r="CR14" s="59"/>
      <c r="CS14" s="59"/>
      <c r="CT14" s="59"/>
      <c r="CU14" s="59"/>
      <c r="CV14" s="59"/>
      <c r="CW14" s="59"/>
      <c r="CX14" s="59"/>
      <c r="CY14" s="59"/>
      <c r="CZ14" s="59"/>
      <c r="DA14" s="59"/>
      <c r="DB14" s="59"/>
      <c r="DC14" s="59"/>
      <c r="DD14" s="59"/>
      <c r="DE14" s="59"/>
      <c r="DF14" s="59"/>
      <c r="DG14" s="59"/>
      <c r="DH14" s="59"/>
      <c r="DI14" s="59"/>
      <c r="DJ14" s="59"/>
      <c r="DK14" s="59"/>
      <c r="DL14" s="59"/>
      <c r="DM14" s="59"/>
      <c r="DN14" s="59"/>
      <c r="DO14" s="59"/>
      <c r="DP14" s="59"/>
      <c r="DQ14" s="59"/>
      <c r="DR14" s="59"/>
      <c r="DS14" s="59"/>
      <c r="DT14" s="59"/>
      <c r="DU14" s="59"/>
      <c r="DV14" s="59"/>
      <c r="DW14" s="59"/>
      <c r="DX14" s="59"/>
      <c r="DY14" s="59"/>
      <c r="DZ14" s="59"/>
      <c r="EA14" s="59"/>
      <c r="EB14" s="59"/>
      <c r="EC14" s="59"/>
      <c r="ED14" s="59"/>
      <c r="EE14" s="59"/>
      <c r="EF14" s="59"/>
      <c r="EG14" s="59"/>
      <c r="EH14" s="59"/>
      <c r="EI14" s="59"/>
      <c r="EJ14" s="59"/>
      <c r="EK14" s="59"/>
      <c r="EM14" s="59"/>
      <c r="EN14" s="59"/>
      <c r="EO14" s="59"/>
      <c r="EP14" s="59"/>
      <c r="EQ14" s="59"/>
      <c r="ER14" s="59"/>
      <c r="ES14" s="59"/>
      <c r="EU14" s="59"/>
      <c r="EV14" s="59"/>
      <c r="EW14" s="59"/>
      <c r="EX14" s="59"/>
      <c r="EY14" s="59"/>
      <c r="EZ14" s="59"/>
      <c r="FA14" s="59"/>
      <c r="FC14" s="59"/>
      <c r="FD14" s="59"/>
      <c r="FE14" s="59"/>
      <c r="FF14" s="59"/>
      <c r="FG14" s="59"/>
      <c r="FH14" s="59"/>
      <c r="FI14" s="59"/>
      <c r="FK14" s="59"/>
      <c r="FL14" s="59"/>
      <c r="FM14" s="59"/>
      <c r="FN14" s="59"/>
      <c r="FO14" s="59"/>
      <c r="FP14" s="59"/>
      <c r="FQ14" s="59"/>
      <c r="FS14" s="59"/>
      <c r="FT14" s="59"/>
      <c r="FU14" s="59"/>
      <c r="FV14" s="59"/>
      <c r="FW14" s="59"/>
      <c r="FX14" s="59"/>
      <c r="FY14" s="59"/>
      <c r="GA14" s="59"/>
      <c r="GB14" s="59"/>
      <c r="GC14" s="59"/>
      <c r="GD14" s="59"/>
      <c r="GE14" s="59"/>
      <c r="GF14" s="59"/>
      <c r="GG14" s="59"/>
      <c r="GI14" s="59"/>
      <c r="GJ14" s="59"/>
      <c r="GK14" s="59"/>
      <c r="GL14" s="59"/>
      <c r="GM14" s="59"/>
      <c r="GN14" s="59"/>
      <c r="GO14" s="59"/>
      <c r="GQ14" s="59"/>
      <c r="GR14" s="59"/>
      <c r="GS14" s="59"/>
      <c r="GT14" s="59"/>
      <c r="GU14" s="59"/>
      <c r="GV14" s="59"/>
      <c r="GW14" s="59"/>
      <c r="GY14" s="59"/>
      <c r="GZ14" s="59"/>
      <c r="HA14" s="59"/>
      <c r="HB14" s="59"/>
      <c r="HC14" s="59"/>
      <c r="HD14" s="59"/>
      <c r="HE14" s="59"/>
      <c r="HG14" s="59"/>
      <c r="HH14" s="59"/>
      <c r="HI14" s="59"/>
      <c r="HJ14" s="59"/>
      <c r="HK14" s="59"/>
      <c r="HL14" s="59"/>
      <c r="HM14" s="59"/>
      <c r="HO14" s="59"/>
      <c r="HP14" s="59"/>
      <c r="HQ14" s="59"/>
      <c r="HR14" s="59"/>
      <c r="HS14" s="59"/>
      <c r="HT14" s="59"/>
      <c r="HU14" s="59"/>
      <c r="HW14" s="59"/>
      <c r="HX14" s="59"/>
      <c r="HY14" s="59"/>
      <c r="HZ14" s="59"/>
      <c r="IA14" s="59"/>
      <c r="IB14" s="59"/>
      <c r="IC14" s="59"/>
      <c r="IE14" s="59"/>
      <c r="IF14" s="59"/>
      <c r="IG14" s="59"/>
      <c r="IH14" s="59"/>
      <c r="II14" s="59"/>
      <c r="IJ14" s="59"/>
      <c r="IK14" s="59"/>
      <c r="IM14" s="59"/>
      <c r="IN14" s="59"/>
      <c r="IO14" s="59"/>
      <c r="IP14" s="59"/>
      <c r="IQ14" s="59"/>
      <c r="IR14" s="59"/>
      <c r="IS14" s="59"/>
      <c r="IU14" s="59"/>
      <c r="IV14" s="59"/>
      <c r="IW14" s="59"/>
      <c r="IX14" s="59"/>
      <c r="IY14" s="59"/>
      <c r="IZ14" s="59"/>
      <c r="JA14" s="59"/>
      <c r="JC14" s="59"/>
      <c r="JD14" s="59"/>
      <c r="JE14" s="59"/>
      <c r="JF14" s="59"/>
      <c r="JG14" s="59"/>
      <c r="JH14" s="59"/>
      <c r="JI14" s="59"/>
      <c r="JJ14" s="59"/>
      <c r="JK14" s="59"/>
      <c r="JL14" s="59"/>
      <c r="JM14" s="59"/>
      <c r="JN14" s="59"/>
      <c r="JO14" s="59"/>
      <c r="JP14" s="59"/>
      <c r="JQ14" s="59"/>
      <c r="JR14" s="59"/>
      <c r="JS14" s="59"/>
      <c r="JT14" s="59"/>
      <c r="JU14" s="59"/>
      <c r="JV14" s="59"/>
      <c r="JW14" s="59"/>
      <c r="JX14" s="59"/>
      <c r="JY14" s="59"/>
      <c r="JZ14" s="59"/>
      <c r="KA14" s="59"/>
      <c r="KB14" s="59"/>
      <c r="KC14" s="59"/>
      <c r="KD14" s="59"/>
      <c r="KE14" s="59"/>
      <c r="KF14" s="59"/>
      <c r="KG14" s="59"/>
      <c r="KH14" s="59"/>
      <c r="KI14" s="59"/>
      <c r="KJ14" s="59"/>
      <c r="KK14" s="59"/>
      <c r="KL14" s="59"/>
      <c r="KM14" s="59"/>
      <c r="KN14" s="59"/>
      <c r="KO14" s="59"/>
      <c r="KP14" s="59"/>
      <c r="KQ14" s="59"/>
      <c r="KR14" s="59"/>
      <c r="KS14" s="59"/>
      <c r="KT14" s="59"/>
      <c r="KU14" s="59"/>
      <c r="KV14" s="59"/>
      <c r="KW14" s="59"/>
      <c r="KX14" s="59"/>
      <c r="KY14" s="59"/>
      <c r="KZ14" s="59"/>
      <c r="LA14" s="59"/>
      <c r="LB14" s="59"/>
      <c r="LC14" s="59"/>
      <c r="LD14" s="59"/>
      <c r="LE14" s="59"/>
      <c r="LF14" s="59"/>
      <c r="LG14" s="59"/>
      <c r="LH14" s="59"/>
      <c r="LI14" s="59"/>
      <c r="LJ14" s="59"/>
      <c r="LK14" s="59"/>
      <c r="LL14" s="59"/>
      <c r="LM14" s="59"/>
      <c r="LN14" s="59"/>
      <c r="LO14" s="59"/>
      <c r="LP14" s="59"/>
      <c r="LQ14" s="59"/>
      <c r="LR14" s="59"/>
      <c r="LS14" s="59"/>
      <c r="LT14" s="59"/>
      <c r="LU14" s="59"/>
      <c r="LV14" s="59"/>
      <c r="LW14" s="59"/>
      <c r="LX14" s="59"/>
      <c r="LY14" s="59"/>
      <c r="LZ14" s="59"/>
      <c r="MA14" s="59"/>
      <c r="MB14" s="59"/>
      <c r="MC14" s="59"/>
      <c r="MD14" s="59"/>
      <c r="ME14" s="59"/>
      <c r="MF14" s="59"/>
      <c r="MG14" s="59"/>
      <c r="MH14" s="59"/>
      <c r="MI14" s="59"/>
      <c r="MJ14" s="59"/>
      <c r="MK14" s="59"/>
      <c r="ML14" s="59"/>
      <c r="MM14" s="59"/>
      <c r="MN14" s="59"/>
      <c r="MO14" s="59"/>
      <c r="MP14" s="59"/>
      <c r="MQ14" s="59"/>
      <c r="MR14" s="59"/>
      <c r="MS14" s="59"/>
      <c r="MT14" s="59"/>
      <c r="MU14" s="59"/>
      <c r="MV14" s="59"/>
      <c r="MW14" s="59"/>
      <c r="MX14" s="59"/>
      <c r="MY14" s="59"/>
      <c r="MZ14" s="59"/>
      <c r="NA14" s="59"/>
      <c r="NB14" s="59"/>
      <c r="NC14" s="59"/>
      <c r="ND14" s="59"/>
      <c r="NE14" s="59"/>
      <c r="NF14" s="59"/>
      <c r="NG14" s="59"/>
      <c r="NH14" s="59"/>
      <c r="NI14" s="59"/>
      <c r="NJ14" s="59"/>
      <c r="NK14" s="59"/>
      <c r="NL14" s="59"/>
      <c r="NM14" s="59"/>
      <c r="NN14" s="59"/>
      <c r="NO14" s="59"/>
      <c r="NP14" s="59"/>
      <c r="NQ14" s="59"/>
      <c r="NR14" s="59"/>
      <c r="NS14" s="59"/>
      <c r="NT14" s="59"/>
      <c r="NU14" s="59"/>
      <c r="NV14" s="59"/>
      <c r="NW14" s="59"/>
      <c r="NX14" s="59"/>
      <c r="NY14" s="59"/>
      <c r="NZ14" s="59"/>
      <c r="OA14" s="59"/>
      <c r="OB14" s="59"/>
      <c r="OC14" s="59"/>
      <c r="OD14" s="59"/>
      <c r="OE14" s="59"/>
      <c r="OF14" s="59"/>
      <c r="OG14" s="59"/>
      <c r="OH14" s="59"/>
      <c r="OI14" s="59"/>
      <c r="OJ14" s="59"/>
      <c r="OK14" s="59"/>
      <c r="OL14" s="59"/>
      <c r="OM14" s="59"/>
      <c r="ON14" s="59"/>
      <c r="OO14" s="59"/>
      <c r="OP14" s="59"/>
      <c r="OQ14" s="59"/>
      <c r="OR14" s="59"/>
      <c r="OS14" s="59"/>
      <c r="OT14" s="59"/>
      <c r="OU14" s="59"/>
      <c r="OV14" s="59"/>
      <c r="OW14" s="59"/>
      <c r="OX14" s="59"/>
      <c r="OY14" s="59"/>
      <c r="OZ14" s="59"/>
      <c r="PA14" s="59"/>
      <c r="PB14" s="59"/>
      <c r="PC14" s="59"/>
      <c r="PD14" s="59"/>
      <c r="PE14" s="59"/>
      <c r="PF14" s="59"/>
      <c r="PG14" s="59"/>
      <c r="PH14" s="59"/>
      <c r="PI14" s="59"/>
      <c r="PJ14" s="59"/>
      <c r="PK14" s="59"/>
      <c r="PL14" s="59"/>
      <c r="PM14" s="59"/>
      <c r="PN14" s="59"/>
      <c r="PO14" s="59"/>
      <c r="PP14" s="59"/>
      <c r="PQ14" s="59"/>
      <c r="PR14" s="59"/>
      <c r="PS14" s="59"/>
      <c r="PT14" s="59"/>
      <c r="PU14" s="59"/>
      <c r="PV14" s="59"/>
      <c r="PW14" s="59"/>
      <c r="PX14" s="59"/>
      <c r="PY14" s="59"/>
      <c r="PZ14" s="59"/>
      <c r="QA14" s="59"/>
      <c r="QB14" s="59"/>
      <c r="QC14" s="59"/>
      <c r="QD14" s="59"/>
      <c r="QE14" s="59"/>
      <c r="QF14" s="59"/>
      <c r="QG14" s="59"/>
      <c r="QH14" s="59"/>
      <c r="QI14" s="59"/>
      <c r="QJ14" s="59"/>
      <c r="QK14" s="59"/>
      <c r="QL14" s="59"/>
      <c r="QM14" s="59"/>
      <c r="QN14" s="59"/>
      <c r="QO14" s="59"/>
      <c r="QP14" s="59"/>
      <c r="QQ14" s="59"/>
      <c r="QR14" s="59"/>
      <c r="QS14" s="59"/>
      <c r="QT14" s="58"/>
      <c r="QU14" s="58"/>
      <c r="QV14" s="58"/>
      <c r="QW14" s="58"/>
      <c r="QX14" s="58"/>
      <c r="QY14" s="58"/>
      <c r="QZ14" s="58"/>
      <c r="RA14" s="58"/>
      <c r="RB14" s="58"/>
      <c r="RC14" s="58"/>
      <c r="RD14" s="58"/>
      <c r="RE14" s="58"/>
      <c r="RF14" s="58"/>
      <c r="AHR14" s="35"/>
      <c r="AHS14" s="35"/>
    </row>
    <row r="15" spans="1:903" ht="12.75" customHeight="1" thickBot="1" x14ac:dyDescent="0.25">
      <c r="A15" s="62">
        <f>SUM(A13/A7)*100</f>
        <v>26.539377441286184</v>
      </c>
      <c r="B15" s="38"/>
      <c r="C15" s="39"/>
      <c r="D15" s="53" t="s">
        <v>567</v>
      </c>
      <c r="E15" s="53"/>
      <c r="F15" s="63">
        <f>IF(ODD(E12)=E12,ROUND(E12/2,0)-E14,ROUND(E12/2,0)-(E14)+1)</f>
        <v>26</v>
      </c>
      <c r="G15" s="64" t="s">
        <v>560</v>
      </c>
      <c r="H15" s="65">
        <f>IF(ODD(E12)=E12,ROUND(E12/2,0)+E14,ROUND(E12/2,0)+E14)</f>
        <v>43</v>
      </c>
      <c r="I15" s="34"/>
      <c r="AS15" s="59"/>
      <c r="AT15" s="58"/>
      <c r="AU15" s="58"/>
      <c r="AV15" s="58"/>
      <c r="AW15" s="58"/>
      <c r="AX15" s="58"/>
      <c r="AY15" s="58"/>
      <c r="AZ15" s="58"/>
      <c r="BA15" s="59"/>
      <c r="BB15" s="59"/>
      <c r="BC15" s="59"/>
      <c r="BD15" s="59"/>
      <c r="BE15" s="59"/>
      <c r="BF15" s="59"/>
      <c r="BG15" s="59"/>
      <c r="BH15" s="59"/>
      <c r="BI15" s="59"/>
      <c r="BJ15" s="59"/>
      <c r="BK15" s="59"/>
      <c r="BL15" s="59"/>
      <c r="BM15" s="59"/>
      <c r="BN15" s="59"/>
      <c r="BO15" s="59"/>
      <c r="BP15" s="59"/>
      <c r="BQ15" s="59"/>
      <c r="BR15" s="59"/>
      <c r="BS15" s="59"/>
      <c r="BT15" s="59"/>
      <c r="BU15" s="59"/>
      <c r="BV15" s="59"/>
      <c r="BW15" s="59"/>
      <c r="BX15" s="59"/>
      <c r="BY15" s="59"/>
      <c r="BZ15" s="59"/>
      <c r="CA15" s="59"/>
      <c r="CB15" s="59"/>
      <c r="CC15" s="59"/>
      <c r="CD15" s="59"/>
      <c r="CE15" s="59"/>
      <c r="CF15" s="59"/>
      <c r="CG15" s="59"/>
      <c r="CH15" s="59"/>
      <c r="CI15" s="59"/>
      <c r="CJ15" s="59"/>
      <c r="CK15" s="59"/>
      <c r="CL15" s="59"/>
      <c r="CM15" s="59"/>
      <c r="CN15" s="59"/>
      <c r="CO15" s="59"/>
      <c r="CP15" s="59"/>
      <c r="CQ15" s="59"/>
      <c r="CR15" s="59"/>
      <c r="CS15" s="59"/>
      <c r="CT15" s="59"/>
      <c r="CU15" s="59"/>
      <c r="CV15" s="59"/>
      <c r="CW15" s="59"/>
      <c r="CX15" s="59"/>
      <c r="CY15" s="59"/>
      <c r="CZ15" s="59"/>
      <c r="DA15" s="59"/>
      <c r="DB15" s="59"/>
      <c r="DC15" s="59"/>
      <c r="DD15" s="59"/>
      <c r="DE15" s="59"/>
      <c r="DF15" s="59"/>
      <c r="DG15" s="59"/>
      <c r="DH15" s="59"/>
      <c r="DI15" s="59"/>
      <c r="DJ15" s="59"/>
      <c r="DK15" s="59"/>
      <c r="DL15" s="59"/>
      <c r="DM15" s="59"/>
      <c r="DN15" s="59"/>
      <c r="DO15" s="59"/>
      <c r="DP15" s="59"/>
      <c r="DQ15" s="59"/>
      <c r="DR15" s="59"/>
      <c r="DS15" s="59"/>
      <c r="DT15" s="59"/>
      <c r="DU15" s="59"/>
      <c r="DV15" s="59"/>
      <c r="DW15" s="59"/>
      <c r="DX15" s="59"/>
      <c r="DY15" s="59"/>
      <c r="DZ15" s="59"/>
      <c r="EA15" s="59"/>
      <c r="EB15" s="59"/>
      <c r="EC15" s="59"/>
      <c r="ED15" s="59"/>
      <c r="EE15" s="59"/>
      <c r="EF15" s="59"/>
      <c r="EG15" s="59"/>
      <c r="EH15" s="59"/>
      <c r="EI15" s="59"/>
      <c r="EJ15" s="59"/>
      <c r="EK15" s="59"/>
      <c r="EM15" s="59"/>
      <c r="EN15" s="59"/>
      <c r="EO15" s="59"/>
      <c r="EP15" s="59"/>
      <c r="EQ15" s="59"/>
      <c r="ER15" s="59"/>
      <c r="ES15" s="59"/>
      <c r="EU15" s="59"/>
      <c r="EV15" s="59"/>
      <c r="EW15" s="59"/>
      <c r="EX15" s="59"/>
      <c r="EY15" s="59"/>
      <c r="EZ15" s="59"/>
      <c r="FA15" s="59"/>
      <c r="FC15" s="59"/>
      <c r="FD15" s="59"/>
      <c r="FE15" s="59"/>
      <c r="FF15" s="59"/>
      <c r="FG15" s="59"/>
      <c r="FH15" s="59"/>
      <c r="FI15" s="59"/>
      <c r="FK15" s="59"/>
      <c r="FL15" s="59"/>
      <c r="FM15" s="59"/>
      <c r="FN15" s="59"/>
      <c r="FO15" s="59"/>
      <c r="FP15" s="59"/>
      <c r="FQ15" s="59"/>
      <c r="FS15" s="59"/>
      <c r="FT15" s="59"/>
      <c r="FU15" s="59"/>
      <c r="FV15" s="59"/>
      <c r="FW15" s="59"/>
      <c r="FX15" s="59"/>
      <c r="FY15" s="59"/>
      <c r="GA15" s="59"/>
      <c r="GB15" s="59"/>
      <c r="GC15" s="59"/>
      <c r="GD15" s="59"/>
      <c r="GE15" s="59"/>
      <c r="GF15" s="59"/>
      <c r="GG15" s="59"/>
      <c r="GI15" s="59"/>
      <c r="GJ15" s="59"/>
      <c r="GK15" s="59"/>
      <c r="GL15" s="59"/>
      <c r="GM15" s="59"/>
      <c r="GN15" s="59"/>
      <c r="GO15" s="59"/>
      <c r="GQ15" s="59"/>
      <c r="GR15" s="59"/>
      <c r="GS15" s="59"/>
      <c r="GT15" s="59"/>
      <c r="GU15" s="59"/>
      <c r="GV15" s="59"/>
      <c r="GW15" s="59"/>
      <c r="GY15" s="59"/>
      <c r="GZ15" s="59"/>
      <c r="HA15" s="59"/>
      <c r="HB15" s="59"/>
      <c r="HC15" s="59"/>
      <c r="HD15" s="59"/>
      <c r="HE15" s="59"/>
      <c r="HG15" s="59"/>
      <c r="HH15" s="59"/>
      <c r="HI15" s="59"/>
      <c r="HJ15" s="59"/>
      <c r="HK15" s="59"/>
      <c r="HL15" s="59"/>
      <c r="HM15" s="59"/>
      <c r="HO15" s="59"/>
      <c r="HP15" s="59"/>
      <c r="HQ15" s="59"/>
      <c r="HR15" s="59"/>
      <c r="HS15" s="59"/>
      <c r="HT15" s="59"/>
      <c r="HU15" s="59"/>
      <c r="HW15" s="59"/>
      <c r="HX15" s="59"/>
      <c r="HY15" s="59"/>
      <c r="HZ15" s="59"/>
      <c r="IA15" s="59"/>
      <c r="IB15" s="59"/>
      <c r="IC15" s="59"/>
      <c r="IE15" s="59"/>
      <c r="IF15" s="59"/>
      <c r="IG15" s="59"/>
      <c r="IH15" s="59"/>
      <c r="II15" s="59"/>
      <c r="IJ15" s="59"/>
      <c r="IK15" s="59"/>
      <c r="IM15" s="59"/>
      <c r="IN15" s="59"/>
      <c r="IO15" s="59"/>
      <c r="IP15" s="59"/>
      <c r="IQ15" s="59"/>
      <c r="IR15" s="59"/>
      <c r="IS15" s="59"/>
      <c r="IU15" s="59"/>
      <c r="IV15" s="59"/>
      <c r="IW15" s="59"/>
      <c r="IX15" s="59"/>
      <c r="IY15" s="59"/>
      <c r="IZ15" s="59"/>
      <c r="JA15" s="59"/>
      <c r="JC15" s="59"/>
      <c r="JD15" s="59"/>
      <c r="JE15" s="59"/>
      <c r="JF15" s="59"/>
      <c r="JG15" s="59"/>
      <c r="JH15" s="59"/>
      <c r="JI15" s="59"/>
      <c r="JJ15" s="59"/>
      <c r="JK15" s="59"/>
      <c r="JL15" s="59"/>
      <c r="JM15" s="59"/>
      <c r="JN15" s="59"/>
      <c r="JO15" s="59"/>
      <c r="JP15" s="59"/>
      <c r="JQ15" s="59"/>
      <c r="JR15" s="59"/>
      <c r="JS15" s="59"/>
      <c r="JT15" s="59"/>
      <c r="JU15" s="59"/>
      <c r="JV15" s="59"/>
      <c r="JW15" s="59"/>
      <c r="JX15" s="59"/>
      <c r="JY15" s="59"/>
      <c r="JZ15" s="59"/>
      <c r="KA15" s="59"/>
      <c r="KB15" s="59"/>
      <c r="KC15" s="59"/>
      <c r="KD15" s="59"/>
      <c r="KE15" s="59"/>
      <c r="KF15" s="59"/>
      <c r="KG15" s="59"/>
      <c r="KH15" s="59"/>
      <c r="KI15" s="59"/>
      <c r="KJ15" s="59"/>
      <c r="KK15" s="59"/>
      <c r="KL15" s="59"/>
      <c r="KM15" s="59"/>
      <c r="KN15" s="59"/>
      <c r="KO15" s="59"/>
      <c r="KP15" s="59"/>
      <c r="KQ15" s="59"/>
      <c r="KR15" s="59"/>
      <c r="KS15" s="59"/>
      <c r="KT15" s="59"/>
      <c r="KU15" s="59"/>
      <c r="KV15" s="59"/>
      <c r="KW15" s="59"/>
      <c r="KX15" s="59"/>
      <c r="KY15" s="59"/>
      <c r="KZ15" s="59"/>
      <c r="LA15" s="59"/>
      <c r="LB15" s="59"/>
      <c r="LC15" s="59"/>
      <c r="LD15" s="59"/>
      <c r="LE15" s="59"/>
      <c r="LF15" s="59"/>
      <c r="LG15" s="59"/>
      <c r="LH15" s="59"/>
      <c r="LI15" s="59"/>
      <c r="LJ15" s="59"/>
      <c r="LK15" s="59"/>
      <c r="LL15" s="59"/>
      <c r="LM15" s="59"/>
      <c r="LN15" s="59"/>
      <c r="LO15" s="59"/>
      <c r="LP15" s="59"/>
      <c r="LQ15" s="59"/>
      <c r="LR15" s="59"/>
      <c r="LS15" s="59"/>
      <c r="LT15" s="59"/>
      <c r="LU15" s="59"/>
      <c r="LV15" s="59"/>
      <c r="LW15" s="59"/>
      <c r="LX15" s="59"/>
      <c r="LY15" s="59"/>
      <c r="LZ15" s="59"/>
      <c r="MA15" s="59"/>
      <c r="MB15" s="59"/>
      <c r="MC15" s="59"/>
      <c r="MD15" s="59"/>
      <c r="ME15" s="59"/>
      <c r="MF15" s="59"/>
      <c r="MG15" s="59"/>
      <c r="MH15" s="59"/>
      <c r="MI15" s="59"/>
      <c r="MJ15" s="59"/>
      <c r="MK15" s="59"/>
      <c r="ML15" s="59"/>
      <c r="MM15" s="59"/>
      <c r="MN15" s="59"/>
      <c r="MO15" s="59"/>
      <c r="MP15" s="59"/>
      <c r="MQ15" s="59"/>
      <c r="MR15" s="59"/>
      <c r="MS15" s="59"/>
      <c r="MT15" s="59"/>
      <c r="MU15" s="59"/>
      <c r="MV15" s="59"/>
      <c r="MW15" s="59"/>
      <c r="MX15" s="59"/>
      <c r="MY15" s="59"/>
      <c r="MZ15" s="59"/>
      <c r="NA15" s="59"/>
      <c r="NB15" s="59"/>
      <c r="NC15" s="59"/>
      <c r="ND15" s="59"/>
      <c r="NE15" s="59"/>
      <c r="NF15" s="59"/>
      <c r="NG15" s="59"/>
      <c r="NH15" s="59"/>
      <c r="NI15" s="59"/>
      <c r="NJ15" s="59"/>
      <c r="NK15" s="59"/>
      <c r="NL15" s="59"/>
      <c r="NM15" s="59"/>
      <c r="NN15" s="59"/>
      <c r="NO15" s="59"/>
      <c r="NP15" s="59"/>
      <c r="NQ15" s="59"/>
      <c r="NR15" s="59"/>
      <c r="NS15" s="59"/>
      <c r="NT15" s="59"/>
      <c r="NU15" s="59"/>
      <c r="NV15" s="59"/>
      <c r="NW15" s="59"/>
      <c r="NX15" s="59"/>
      <c r="NY15" s="59"/>
      <c r="NZ15" s="59"/>
      <c r="OA15" s="59"/>
      <c r="OB15" s="59"/>
      <c r="OC15" s="59"/>
      <c r="OD15" s="59"/>
      <c r="OE15" s="59"/>
      <c r="OF15" s="59"/>
      <c r="OG15" s="59"/>
      <c r="OH15" s="59"/>
      <c r="OI15" s="59"/>
      <c r="OJ15" s="59"/>
      <c r="OK15" s="59"/>
      <c r="OL15" s="59"/>
      <c r="OM15" s="59"/>
      <c r="ON15" s="59"/>
      <c r="OO15" s="59"/>
      <c r="OP15" s="59"/>
      <c r="OQ15" s="59"/>
      <c r="OR15" s="59"/>
      <c r="OS15" s="59"/>
      <c r="OT15" s="59"/>
      <c r="OU15" s="59"/>
      <c r="OV15" s="59"/>
      <c r="OW15" s="59"/>
      <c r="OX15" s="59"/>
      <c r="OY15" s="59"/>
      <c r="OZ15" s="59"/>
      <c r="PA15" s="59"/>
      <c r="PB15" s="59"/>
      <c r="PC15" s="59"/>
      <c r="PD15" s="59"/>
      <c r="PE15" s="59"/>
      <c r="PF15" s="59"/>
      <c r="PG15" s="59"/>
      <c r="PH15" s="59"/>
      <c r="PI15" s="59"/>
      <c r="PJ15" s="59"/>
      <c r="PK15" s="59"/>
      <c r="PL15" s="59"/>
      <c r="PM15" s="59"/>
      <c r="PN15" s="59"/>
      <c r="PO15" s="59"/>
      <c r="PP15" s="59"/>
      <c r="PQ15" s="59"/>
      <c r="PR15" s="59"/>
      <c r="PS15" s="59"/>
      <c r="PT15" s="59"/>
      <c r="PU15" s="59"/>
      <c r="PV15" s="59"/>
      <c r="PW15" s="59"/>
      <c r="PX15" s="59"/>
      <c r="PY15" s="59"/>
      <c r="PZ15" s="59"/>
      <c r="QA15" s="59"/>
      <c r="QB15" s="59"/>
      <c r="QC15" s="59"/>
      <c r="QD15" s="59"/>
      <c r="QE15" s="59"/>
      <c r="QF15" s="59"/>
      <c r="QG15" s="59"/>
      <c r="QH15" s="59"/>
      <c r="QI15" s="59"/>
      <c r="QJ15" s="59"/>
      <c r="QK15" s="59"/>
      <c r="QL15" s="59"/>
      <c r="QM15" s="59"/>
      <c r="QN15" s="59"/>
      <c r="QO15" s="59"/>
      <c r="QP15" s="59"/>
      <c r="QQ15" s="59"/>
      <c r="QR15" s="59"/>
      <c r="QS15" s="59"/>
      <c r="QT15" s="58"/>
      <c r="QU15" s="58"/>
      <c r="QV15" s="58"/>
      <c r="QW15" s="58"/>
      <c r="QX15" s="58"/>
      <c r="QY15" s="58"/>
      <c r="QZ15" s="58"/>
      <c r="RA15" s="58"/>
      <c r="RB15" s="58"/>
      <c r="RC15" s="58"/>
      <c r="RD15" s="58"/>
      <c r="RE15" s="58"/>
      <c r="RF15" s="58"/>
      <c r="AHR15" s="35"/>
      <c r="AHS15" s="35"/>
    </row>
    <row r="16" spans="1:903" ht="12.75" customHeight="1" thickTop="1" x14ac:dyDescent="0.2">
      <c r="A16" s="37" t="s">
        <v>568</v>
      </c>
      <c r="B16" s="38"/>
      <c r="C16" s="39"/>
      <c r="D16" s="29" t="s">
        <v>569</v>
      </c>
      <c r="E16" s="29"/>
      <c r="F16" s="29"/>
      <c r="G16" s="29"/>
      <c r="H16" s="30"/>
      <c r="I16" s="31"/>
      <c r="AS16" s="59"/>
      <c r="AT16" s="58"/>
      <c r="AU16" s="58"/>
      <c r="AV16" s="58"/>
      <c r="AW16" s="58"/>
      <c r="AX16" s="58"/>
      <c r="AY16" s="58"/>
      <c r="AZ16" s="58"/>
      <c r="BA16" s="59"/>
      <c r="BB16" s="59"/>
      <c r="BC16" s="59"/>
      <c r="BD16" s="59"/>
      <c r="BE16" s="59"/>
      <c r="BF16" s="59"/>
      <c r="BG16" s="59"/>
      <c r="BH16" s="59"/>
      <c r="BI16" s="59"/>
      <c r="BJ16" s="59"/>
      <c r="BK16" s="59"/>
      <c r="BL16" s="59"/>
      <c r="BM16" s="59"/>
      <c r="BN16" s="59"/>
      <c r="BO16" s="59"/>
      <c r="BP16" s="59"/>
      <c r="BQ16" s="59"/>
      <c r="BR16" s="59"/>
      <c r="BS16" s="59"/>
      <c r="BT16" s="59"/>
      <c r="BU16" s="59"/>
      <c r="BV16" s="59"/>
      <c r="BW16" s="59"/>
      <c r="BX16" s="59"/>
      <c r="BY16" s="59"/>
      <c r="BZ16" s="59"/>
      <c r="CA16" s="59"/>
      <c r="CB16" s="59"/>
      <c r="CC16" s="59"/>
      <c r="CD16" s="59"/>
      <c r="CE16" s="59"/>
      <c r="CF16" s="59"/>
      <c r="CG16" s="59"/>
      <c r="CH16" s="59"/>
      <c r="CI16" s="59"/>
      <c r="CJ16" s="59"/>
      <c r="CK16" s="59"/>
      <c r="CL16" s="59"/>
      <c r="CM16" s="59"/>
      <c r="CN16" s="59"/>
      <c r="CO16" s="59"/>
      <c r="CP16" s="59"/>
      <c r="CQ16" s="59"/>
      <c r="CR16" s="59"/>
      <c r="CS16" s="59"/>
      <c r="CT16" s="59"/>
      <c r="CU16" s="59"/>
      <c r="CV16" s="59"/>
      <c r="CW16" s="59"/>
      <c r="CX16" s="59"/>
      <c r="CY16" s="59"/>
      <c r="CZ16" s="59"/>
      <c r="DA16" s="59"/>
      <c r="DB16" s="59"/>
      <c r="DC16" s="59"/>
      <c r="DD16" s="59"/>
      <c r="DE16" s="59"/>
      <c r="DF16" s="59"/>
      <c r="DG16" s="59"/>
      <c r="DH16" s="59"/>
      <c r="DI16" s="59"/>
      <c r="DJ16" s="59"/>
      <c r="DK16" s="59"/>
      <c r="DL16" s="59"/>
      <c r="DM16" s="59"/>
      <c r="DN16" s="59"/>
      <c r="DO16" s="59"/>
      <c r="DP16" s="59"/>
      <c r="DQ16" s="59"/>
      <c r="DR16" s="59"/>
      <c r="DS16" s="59"/>
      <c r="DT16" s="59"/>
      <c r="DU16" s="59"/>
      <c r="DV16" s="59"/>
      <c r="DW16" s="59"/>
      <c r="DX16" s="59"/>
      <c r="DY16" s="59"/>
      <c r="DZ16" s="59"/>
      <c r="EA16" s="59"/>
      <c r="EB16" s="59"/>
      <c r="EC16" s="59"/>
      <c r="ED16" s="59"/>
      <c r="EE16" s="59"/>
      <c r="EF16" s="59"/>
      <c r="EG16" s="59"/>
      <c r="EH16" s="59"/>
      <c r="EI16" s="59"/>
      <c r="EJ16" s="59"/>
      <c r="EK16" s="59"/>
      <c r="EM16" s="59"/>
      <c r="EN16" s="59"/>
      <c r="EO16" s="59"/>
      <c r="EP16" s="59"/>
      <c r="EQ16" s="59"/>
      <c r="ER16" s="59"/>
      <c r="ES16" s="59"/>
      <c r="EU16" s="59"/>
      <c r="EV16" s="59"/>
      <c r="EW16" s="59"/>
      <c r="EX16" s="59"/>
      <c r="EY16" s="59"/>
      <c r="EZ16" s="59"/>
      <c r="FA16" s="59"/>
      <c r="FC16" s="59"/>
      <c r="FD16" s="59"/>
      <c r="FE16" s="59"/>
      <c r="FF16" s="59"/>
      <c r="FG16" s="59"/>
      <c r="FH16" s="59"/>
      <c r="FI16" s="59"/>
      <c r="FK16" s="59"/>
      <c r="FL16" s="59"/>
      <c r="FM16" s="59"/>
      <c r="FN16" s="59"/>
      <c r="FO16" s="59"/>
      <c r="FP16" s="59"/>
      <c r="FQ16" s="59"/>
      <c r="FS16" s="59"/>
      <c r="FT16" s="59"/>
      <c r="FU16" s="59"/>
      <c r="FV16" s="59"/>
      <c r="FW16" s="59"/>
      <c r="FX16" s="59"/>
      <c r="FY16" s="59"/>
      <c r="GA16" s="59"/>
      <c r="GB16" s="59"/>
      <c r="GC16" s="59"/>
      <c r="GD16" s="59"/>
      <c r="GE16" s="59"/>
      <c r="GF16" s="59"/>
      <c r="GG16" s="59"/>
      <c r="GI16" s="59"/>
      <c r="GJ16" s="59"/>
      <c r="GK16" s="59"/>
      <c r="GL16" s="59"/>
      <c r="GM16" s="59"/>
      <c r="GN16" s="59"/>
      <c r="GO16" s="59"/>
      <c r="GQ16" s="59"/>
      <c r="GR16" s="59"/>
      <c r="GS16" s="59"/>
      <c r="GT16" s="59"/>
      <c r="GU16" s="59"/>
      <c r="GV16" s="59"/>
      <c r="GW16" s="59"/>
      <c r="GY16" s="59"/>
      <c r="GZ16" s="59"/>
      <c r="HA16" s="59"/>
      <c r="HB16" s="59"/>
      <c r="HC16" s="59"/>
      <c r="HD16" s="59"/>
      <c r="HE16" s="59"/>
      <c r="HG16" s="59"/>
      <c r="HH16" s="59"/>
      <c r="HI16" s="59"/>
      <c r="HJ16" s="59"/>
      <c r="HK16" s="59"/>
      <c r="HL16" s="59"/>
      <c r="HM16" s="59"/>
      <c r="HO16" s="59"/>
      <c r="HP16" s="59"/>
      <c r="HQ16" s="59"/>
      <c r="HR16" s="59"/>
      <c r="HS16" s="59"/>
      <c r="HT16" s="59"/>
      <c r="HU16" s="59"/>
      <c r="HW16" s="59"/>
      <c r="HX16" s="59"/>
      <c r="HY16" s="59"/>
      <c r="HZ16" s="59"/>
      <c r="IA16" s="59"/>
      <c r="IB16" s="59"/>
      <c r="IC16" s="59"/>
      <c r="IE16" s="59"/>
      <c r="IF16" s="59"/>
      <c r="IG16" s="59"/>
      <c r="IH16" s="59"/>
      <c r="II16" s="59"/>
      <c r="IJ16" s="59"/>
      <c r="IK16" s="59"/>
      <c r="IM16" s="59"/>
      <c r="IN16" s="59"/>
      <c r="IO16" s="59"/>
      <c r="IP16" s="59"/>
      <c r="IQ16" s="59"/>
      <c r="IR16" s="59"/>
      <c r="IS16" s="59"/>
      <c r="IU16" s="59"/>
      <c r="IV16" s="59"/>
      <c r="IW16" s="59"/>
      <c r="IX16" s="59"/>
      <c r="IY16" s="59"/>
      <c r="IZ16" s="59"/>
      <c r="JA16" s="59"/>
      <c r="JC16" s="59"/>
      <c r="JD16" s="59"/>
      <c r="JE16" s="59"/>
      <c r="JF16" s="59"/>
      <c r="JG16" s="59"/>
      <c r="JH16" s="59"/>
      <c r="JI16" s="59"/>
      <c r="JJ16" s="59"/>
      <c r="JK16" s="59"/>
      <c r="JL16" s="59"/>
      <c r="JM16" s="59"/>
      <c r="JN16" s="59"/>
      <c r="JO16" s="59"/>
      <c r="JP16" s="59"/>
      <c r="JQ16" s="59"/>
      <c r="JR16" s="59"/>
      <c r="JS16" s="59"/>
      <c r="JT16" s="59"/>
      <c r="JU16" s="59"/>
      <c r="JV16" s="59"/>
      <c r="JW16" s="59"/>
      <c r="JX16" s="59"/>
      <c r="JY16" s="59"/>
      <c r="JZ16" s="59"/>
      <c r="KA16" s="59"/>
      <c r="KB16" s="59"/>
      <c r="KC16" s="59"/>
      <c r="KD16" s="59"/>
      <c r="KE16" s="59"/>
      <c r="KF16" s="59"/>
      <c r="KG16" s="59"/>
      <c r="KH16" s="59"/>
      <c r="KI16" s="59"/>
      <c r="KJ16" s="59"/>
      <c r="KK16" s="59"/>
      <c r="KL16" s="59"/>
      <c r="KM16" s="59"/>
      <c r="KN16" s="59"/>
      <c r="KO16" s="59"/>
      <c r="KP16" s="59"/>
      <c r="KQ16" s="59"/>
      <c r="KR16" s="59"/>
      <c r="KS16" s="59"/>
      <c r="KT16" s="59"/>
      <c r="KU16" s="59"/>
      <c r="KV16" s="59"/>
      <c r="KW16" s="59"/>
      <c r="KX16" s="59"/>
      <c r="KY16" s="59"/>
      <c r="KZ16" s="59"/>
      <c r="LA16" s="59"/>
      <c r="LB16" s="59"/>
      <c r="LC16" s="59"/>
      <c r="LD16" s="59"/>
      <c r="LE16" s="59"/>
      <c r="LF16" s="59"/>
      <c r="LG16" s="59"/>
      <c r="LH16" s="59"/>
      <c r="LI16" s="59"/>
      <c r="LJ16" s="59"/>
      <c r="LK16" s="59"/>
      <c r="LL16" s="59"/>
      <c r="LM16" s="59"/>
      <c r="LN16" s="59"/>
      <c r="LO16" s="59"/>
      <c r="LP16" s="59"/>
      <c r="LQ16" s="59"/>
      <c r="LR16" s="59"/>
      <c r="LS16" s="59"/>
      <c r="LT16" s="59"/>
      <c r="LU16" s="59"/>
      <c r="LV16" s="59"/>
      <c r="LW16" s="59"/>
      <c r="LX16" s="59"/>
      <c r="LY16" s="59"/>
      <c r="LZ16" s="59"/>
      <c r="MA16" s="59"/>
      <c r="MB16" s="59"/>
      <c r="MC16" s="59"/>
      <c r="MD16" s="59"/>
      <c r="ME16" s="59"/>
      <c r="MF16" s="59"/>
      <c r="MG16" s="59"/>
      <c r="MH16" s="59"/>
      <c r="MI16" s="59"/>
      <c r="MJ16" s="59"/>
      <c r="MK16" s="59"/>
      <c r="ML16" s="59"/>
      <c r="MM16" s="59"/>
      <c r="MN16" s="59"/>
      <c r="MO16" s="59"/>
      <c r="MP16" s="59"/>
      <c r="MQ16" s="59"/>
      <c r="MR16" s="59"/>
      <c r="MS16" s="59"/>
      <c r="MT16" s="59"/>
      <c r="MU16" s="59"/>
      <c r="MV16" s="59"/>
      <c r="MW16" s="59"/>
      <c r="MX16" s="59"/>
      <c r="MY16" s="59"/>
      <c r="MZ16" s="59"/>
      <c r="NA16" s="59"/>
      <c r="NB16" s="59"/>
      <c r="NC16" s="59"/>
      <c r="ND16" s="59"/>
      <c r="NE16" s="59"/>
      <c r="NF16" s="59"/>
      <c r="NG16" s="59"/>
      <c r="NH16" s="59"/>
      <c r="NI16" s="59"/>
      <c r="NJ16" s="59"/>
      <c r="NK16" s="59"/>
      <c r="NL16" s="59"/>
      <c r="NM16" s="59"/>
      <c r="NN16" s="59"/>
      <c r="NO16" s="59"/>
      <c r="NP16" s="59"/>
      <c r="NQ16" s="59"/>
      <c r="NR16" s="59"/>
      <c r="NS16" s="59"/>
      <c r="NT16" s="59"/>
      <c r="NU16" s="59"/>
      <c r="NV16" s="59"/>
      <c r="NW16" s="59"/>
      <c r="NX16" s="59"/>
      <c r="NY16" s="59"/>
      <c r="NZ16" s="59"/>
      <c r="OA16" s="59"/>
      <c r="OB16" s="59"/>
      <c r="OC16" s="59"/>
      <c r="OD16" s="59"/>
      <c r="OE16" s="59"/>
      <c r="OF16" s="59"/>
      <c r="OG16" s="59"/>
      <c r="OH16" s="59"/>
      <c r="OI16" s="59"/>
      <c r="OJ16" s="59"/>
      <c r="OK16" s="59"/>
      <c r="OL16" s="59"/>
      <c r="OM16" s="59"/>
      <c r="ON16" s="59"/>
      <c r="OO16" s="59"/>
      <c r="OP16" s="59"/>
      <c r="OQ16" s="59"/>
      <c r="OR16" s="59"/>
      <c r="OS16" s="59"/>
      <c r="OT16" s="59"/>
      <c r="OU16" s="59"/>
      <c r="OV16" s="59"/>
      <c r="OW16" s="59"/>
      <c r="OX16" s="59"/>
      <c r="OY16" s="59"/>
      <c r="OZ16" s="59"/>
      <c r="PA16" s="59"/>
      <c r="PB16" s="59"/>
      <c r="PC16" s="59"/>
      <c r="PD16" s="59"/>
      <c r="PE16" s="59"/>
      <c r="PF16" s="59"/>
      <c r="PG16" s="59"/>
      <c r="PH16" s="59"/>
      <c r="PI16" s="59"/>
      <c r="PJ16" s="59"/>
      <c r="PK16" s="59"/>
      <c r="PL16" s="59"/>
      <c r="PM16" s="59"/>
      <c r="PN16" s="59"/>
      <c r="PO16" s="59"/>
      <c r="PP16" s="59"/>
      <c r="PQ16" s="59"/>
      <c r="PR16" s="59"/>
      <c r="PS16" s="59"/>
      <c r="PT16" s="59"/>
      <c r="PU16" s="59"/>
      <c r="PV16" s="59"/>
      <c r="PW16" s="59"/>
      <c r="PX16" s="59"/>
      <c r="PY16" s="59"/>
      <c r="PZ16" s="59"/>
      <c r="QA16" s="59"/>
      <c r="QB16" s="59"/>
      <c r="QC16" s="59"/>
      <c r="QD16" s="59"/>
      <c r="QE16" s="59"/>
      <c r="QF16" s="59"/>
      <c r="QG16" s="59"/>
      <c r="QH16" s="59"/>
      <c r="QI16" s="59"/>
      <c r="QJ16" s="59"/>
      <c r="QK16" s="59"/>
      <c r="QL16" s="59"/>
      <c r="QM16" s="59"/>
      <c r="QN16" s="59"/>
      <c r="QO16" s="59"/>
      <c r="QP16" s="59"/>
      <c r="QQ16" s="59"/>
      <c r="QR16" s="59"/>
      <c r="QS16" s="59"/>
      <c r="QT16" s="58"/>
      <c r="QU16" s="58"/>
      <c r="QV16" s="58"/>
      <c r="QW16" s="58"/>
      <c r="QX16" s="58"/>
      <c r="QY16" s="58"/>
      <c r="QZ16" s="58"/>
      <c r="RA16" s="58"/>
      <c r="RB16" s="58"/>
      <c r="RC16" s="58"/>
      <c r="RD16" s="58"/>
      <c r="RE16" s="58"/>
      <c r="RF16" s="58"/>
      <c r="AHR16" s="35"/>
      <c r="AHS16" s="35"/>
    </row>
    <row r="17" spans="1:927" ht="12.75" customHeight="1" x14ac:dyDescent="0.2">
      <c r="A17" s="49">
        <f>SUM(AO31:AO101)/C27</f>
        <v>0.25968737813509385</v>
      </c>
      <c r="B17" s="38"/>
      <c r="C17" s="39"/>
      <c r="D17" s="41"/>
      <c r="E17" s="40"/>
      <c r="F17" s="41"/>
      <c r="G17" s="41"/>
      <c r="H17" s="48"/>
      <c r="I17" s="34"/>
      <c r="AS17" s="59"/>
      <c r="AT17" s="58"/>
      <c r="AU17" s="58"/>
      <c r="AV17" s="58"/>
      <c r="AW17" s="58"/>
      <c r="AX17" s="58"/>
      <c r="AY17" s="58"/>
      <c r="AZ17" s="58"/>
      <c r="BA17" s="59"/>
      <c r="BB17" s="59"/>
      <c r="BC17" s="59"/>
      <c r="BD17" s="59"/>
      <c r="BE17" s="59"/>
      <c r="BF17" s="59"/>
      <c r="BG17" s="59"/>
      <c r="BH17" s="59"/>
      <c r="BI17" s="59"/>
      <c r="BJ17" s="59"/>
      <c r="BK17" s="59"/>
      <c r="BL17" s="59"/>
      <c r="BM17" s="59"/>
      <c r="BN17" s="59"/>
      <c r="BO17" s="59"/>
      <c r="BP17" s="59"/>
      <c r="BQ17" s="59"/>
      <c r="BR17" s="59"/>
      <c r="BS17" s="59"/>
      <c r="BT17" s="59"/>
      <c r="BU17" s="59"/>
      <c r="BV17" s="59"/>
      <c r="BW17" s="59"/>
      <c r="BX17" s="59"/>
      <c r="BY17" s="59"/>
      <c r="BZ17" s="59"/>
      <c r="CA17" s="59"/>
      <c r="CB17" s="59"/>
      <c r="CC17" s="59"/>
      <c r="CD17" s="59"/>
      <c r="CE17" s="59"/>
      <c r="CF17" s="59"/>
      <c r="CG17" s="59"/>
      <c r="CH17" s="59"/>
      <c r="CI17" s="59"/>
      <c r="CJ17" s="59"/>
      <c r="CK17" s="59"/>
      <c r="CL17" s="59"/>
      <c r="CM17" s="59"/>
      <c r="CN17" s="59"/>
      <c r="CO17" s="59"/>
      <c r="CP17" s="59"/>
      <c r="CQ17" s="59"/>
      <c r="CR17" s="59"/>
      <c r="CS17" s="59"/>
      <c r="CT17" s="59"/>
      <c r="CU17" s="59"/>
      <c r="CV17" s="59"/>
      <c r="CW17" s="59"/>
      <c r="CX17" s="59"/>
      <c r="CY17" s="59"/>
      <c r="CZ17" s="59"/>
      <c r="DA17" s="59"/>
      <c r="DB17" s="59"/>
      <c r="DC17" s="59"/>
      <c r="DD17" s="59"/>
      <c r="DE17" s="59"/>
      <c r="DF17" s="59"/>
      <c r="DG17" s="59"/>
      <c r="DH17" s="59"/>
      <c r="DI17" s="59"/>
      <c r="DJ17" s="59"/>
      <c r="DK17" s="59"/>
      <c r="DL17" s="59"/>
      <c r="DM17" s="59"/>
      <c r="DN17" s="59"/>
      <c r="DO17" s="59"/>
      <c r="DP17" s="59"/>
      <c r="DQ17" s="59"/>
      <c r="DR17" s="59"/>
      <c r="DS17" s="59"/>
      <c r="DT17" s="59"/>
      <c r="DU17" s="59"/>
      <c r="DV17" s="59"/>
      <c r="DW17" s="59"/>
      <c r="DX17" s="59"/>
      <c r="DY17" s="59"/>
      <c r="DZ17" s="59"/>
      <c r="EA17" s="59"/>
      <c r="EB17" s="59"/>
      <c r="EC17" s="59"/>
      <c r="ED17" s="59"/>
      <c r="EE17" s="59"/>
      <c r="EF17" s="59"/>
      <c r="EG17" s="59"/>
      <c r="EH17" s="59"/>
      <c r="EI17" s="59"/>
      <c r="EJ17" s="59"/>
      <c r="EK17" s="59"/>
      <c r="EM17" s="59"/>
      <c r="EN17" s="59"/>
      <c r="EO17" s="59"/>
      <c r="EP17" s="59"/>
      <c r="EQ17" s="59"/>
      <c r="ER17" s="59"/>
      <c r="ES17" s="59"/>
      <c r="EU17" s="59"/>
      <c r="EV17" s="59"/>
      <c r="EW17" s="59"/>
      <c r="EX17" s="59"/>
      <c r="EY17" s="59"/>
      <c r="EZ17" s="59"/>
      <c r="FA17" s="59"/>
      <c r="FC17" s="59"/>
      <c r="FD17" s="59"/>
      <c r="FE17" s="59"/>
      <c r="FF17" s="59"/>
      <c r="FG17" s="59"/>
      <c r="FH17" s="59"/>
      <c r="FI17" s="59"/>
      <c r="FK17" s="59"/>
      <c r="FL17" s="59"/>
      <c r="FM17" s="59"/>
      <c r="FN17" s="59"/>
      <c r="FO17" s="59"/>
      <c r="FP17" s="59"/>
      <c r="FQ17" s="59"/>
      <c r="FS17" s="59"/>
      <c r="FT17" s="59"/>
      <c r="FU17" s="59"/>
      <c r="FV17" s="59"/>
      <c r="FW17" s="59"/>
      <c r="FX17" s="59"/>
      <c r="FY17" s="59"/>
      <c r="GA17" s="59"/>
      <c r="GB17" s="59"/>
      <c r="GC17" s="59"/>
      <c r="GD17" s="59"/>
      <c r="GE17" s="59"/>
      <c r="GF17" s="59"/>
      <c r="GG17" s="59"/>
      <c r="GI17" s="59"/>
      <c r="GJ17" s="59"/>
      <c r="GK17" s="59"/>
      <c r="GL17" s="59"/>
      <c r="GM17" s="59"/>
      <c r="GN17" s="59"/>
      <c r="GO17" s="59"/>
      <c r="GQ17" s="59"/>
      <c r="GR17" s="59"/>
      <c r="GS17" s="59"/>
      <c r="GT17" s="59"/>
      <c r="GU17" s="59"/>
      <c r="GV17" s="59"/>
      <c r="GW17" s="59"/>
      <c r="GY17" s="59"/>
      <c r="GZ17" s="59"/>
      <c r="HA17" s="59"/>
      <c r="HB17" s="59"/>
      <c r="HC17" s="59"/>
      <c r="HD17" s="59"/>
      <c r="HE17" s="59"/>
      <c r="HG17" s="59"/>
      <c r="HH17" s="59"/>
      <c r="HI17" s="59"/>
      <c r="HJ17" s="59"/>
      <c r="HK17" s="59"/>
      <c r="HL17" s="59"/>
      <c r="HM17" s="59"/>
      <c r="HO17" s="59"/>
      <c r="HP17" s="59"/>
      <c r="HQ17" s="59"/>
      <c r="HR17" s="59"/>
      <c r="HS17" s="59"/>
      <c r="HT17" s="59"/>
      <c r="HU17" s="59"/>
      <c r="HW17" s="59"/>
      <c r="HX17" s="59"/>
      <c r="HY17" s="59"/>
      <c r="HZ17" s="59"/>
      <c r="IA17" s="59"/>
      <c r="IB17" s="59"/>
      <c r="IC17" s="59"/>
      <c r="IE17" s="59"/>
      <c r="IF17" s="59"/>
      <c r="IG17" s="59"/>
      <c r="IH17" s="59"/>
      <c r="II17" s="59"/>
      <c r="IJ17" s="59"/>
      <c r="IK17" s="59"/>
      <c r="IM17" s="59"/>
      <c r="IN17" s="59"/>
      <c r="IO17" s="59"/>
      <c r="IP17" s="59"/>
      <c r="IQ17" s="59"/>
      <c r="IR17" s="59"/>
      <c r="IS17" s="59"/>
      <c r="IU17" s="59"/>
      <c r="IV17" s="59"/>
      <c r="IW17" s="59"/>
      <c r="IX17" s="59"/>
      <c r="IY17" s="59"/>
      <c r="IZ17" s="59"/>
      <c r="JA17" s="59"/>
      <c r="JC17" s="59"/>
      <c r="JD17" s="59"/>
      <c r="JE17" s="59"/>
      <c r="JF17" s="59"/>
      <c r="JG17" s="59"/>
      <c r="JH17" s="59"/>
      <c r="JI17" s="59"/>
      <c r="JJ17" s="59"/>
      <c r="JK17" s="59"/>
      <c r="JL17" s="59"/>
      <c r="JM17" s="59"/>
      <c r="JN17" s="59"/>
      <c r="JO17" s="59"/>
      <c r="JP17" s="59"/>
      <c r="JQ17" s="59"/>
      <c r="JR17" s="59"/>
      <c r="JS17" s="59"/>
      <c r="JT17" s="59"/>
      <c r="JU17" s="59"/>
      <c r="JV17" s="59"/>
      <c r="JW17" s="59"/>
      <c r="JX17" s="59"/>
      <c r="JY17" s="59"/>
      <c r="JZ17" s="59"/>
      <c r="KA17" s="59"/>
      <c r="KB17" s="59"/>
      <c r="KC17" s="59"/>
      <c r="KD17" s="59"/>
      <c r="KE17" s="59"/>
      <c r="KF17" s="59"/>
      <c r="KG17" s="59"/>
      <c r="KH17" s="59"/>
      <c r="KI17" s="59"/>
      <c r="KJ17" s="59"/>
      <c r="KK17" s="59"/>
      <c r="KL17" s="59"/>
      <c r="KM17" s="59"/>
      <c r="KN17" s="59"/>
      <c r="KO17" s="59"/>
      <c r="KP17" s="59"/>
      <c r="KQ17" s="59"/>
      <c r="KR17" s="59"/>
      <c r="KS17" s="59"/>
      <c r="KT17" s="59"/>
      <c r="KU17" s="59"/>
      <c r="KV17" s="59"/>
      <c r="KW17" s="59"/>
      <c r="KX17" s="59"/>
      <c r="KY17" s="59"/>
      <c r="KZ17" s="59"/>
      <c r="LA17" s="59"/>
      <c r="LB17" s="59"/>
      <c r="LC17" s="59"/>
      <c r="LD17" s="59"/>
      <c r="LE17" s="59"/>
      <c r="LF17" s="59"/>
      <c r="LG17" s="59"/>
      <c r="LH17" s="59"/>
      <c r="LI17" s="59"/>
      <c r="LJ17" s="59"/>
      <c r="LK17" s="59"/>
      <c r="LL17" s="59"/>
      <c r="LM17" s="59"/>
      <c r="LN17" s="59"/>
      <c r="LO17" s="59"/>
      <c r="LP17" s="59"/>
      <c r="LQ17" s="59"/>
      <c r="LR17" s="59"/>
      <c r="LS17" s="59"/>
      <c r="LT17" s="59"/>
      <c r="LU17" s="59"/>
      <c r="LV17" s="59"/>
      <c r="LW17" s="59"/>
      <c r="LX17" s="59"/>
      <c r="LY17" s="59"/>
      <c r="LZ17" s="59"/>
      <c r="MA17" s="59"/>
      <c r="MB17" s="59"/>
      <c r="MC17" s="59"/>
      <c r="MD17" s="59"/>
      <c r="ME17" s="59"/>
      <c r="MF17" s="59"/>
      <c r="MG17" s="59"/>
      <c r="MH17" s="59"/>
      <c r="MI17" s="59"/>
      <c r="MJ17" s="59"/>
      <c r="MK17" s="59"/>
      <c r="ML17" s="59"/>
      <c r="MM17" s="59"/>
      <c r="MN17" s="59"/>
      <c r="MO17" s="59"/>
      <c r="MP17" s="59"/>
      <c r="MQ17" s="59"/>
      <c r="MR17" s="59"/>
      <c r="MS17" s="59"/>
      <c r="MT17" s="59"/>
      <c r="MU17" s="59"/>
      <c r="MV17" s="59"/>
      <c r="MW17" s="59"/>
      <c r="MX17" s="59"/>
      <c r="MY17" s="59"/>
      <c r="MZ17" s="59"/>
      <c r="NA17" s="59"/>
      <c r="NB17" s="59"/>
      <c r="NC17" s="59"/>
      <c r="ND17" s="59"/>
      <c r="NE17" s="59"/>
      <c r="NF17" s="59"/>
      <c r="NG17" s="59"/>
      <c r="NH17" s="59"/>
      <c r="NI17" s="59"/>
      <c r="NJ17" s="59"/>
      <c r="NK17" s="59"/>
      <c r="NL17" s="59"/>
      <c r="NM17" s="59"/>
      <c r="NN17" s="59"/>
      <c r="NO17" s="59"/>
      <c r="NP17" s="59"/>
      <c r="NQ17" s="59"/>
      <c r="NR17" s="59"/>
      <c r="NS17" s="59"/>
      <c r="NT17" s="59"/>
      <c r="NU17" s="59"/>
      <c r="NV17" s="59"/>
      <c r="NW17" s="59"/>
      <c r="NX17" s="59"/>
      <c r="NY17" s="59"/>
      <c r="NZ17" s="59"/>
      <c r="OA17" s="59"/>
      <c r="OB17" s="59"/>
      <c r="OC17" s="59"/>
      <c r="OD17" s="59"/>
      <c r="OE17" s="59"/>
      <c r="OF17" s="59"/>
      <c r="OG17" s="59"/>
      <c r="OH17" s="59"/>
      <c r="OI17" s="59"/>
      <c r="OJ17" s="59"/>
      <c r="OK17" s="59"/>
      <c r="OL17" s="59"/>
      <c r="OM17" s="59"/>
      <c r="ON17" s="59"/>
      <c r="OO17" s="59"/>
      <c r="OP17" s="59"/>
      <c r="OQ17" s="59"/>
      <c r="OR17" s="59"/>
      <c r="OS17" s="59"/>
      <c r="OT17" s="59"/>
      <c r="OU17" s="59"/>
      <c r="OV17" s="59"/>
      <c r="OW17" s="59"/>
      <c r="OX17" s="59"/>
      <c r="OY17" s="59"/>
      <c r="OZ17" s="59"/>
      <c r="PA17" s="59"/>
      <c r="PB17" s="59"/>
      <c r="PC17" s="59"/>
      <c r="PD17" s="59"/>
      <c r="PE17" s="59"/>
      <c r="PF17" s="59"/>
      <c r="PG17" s="59"/>
      <c r="PH17" s="59"/>
      <c r="PI17" s="59"/>
      <c r="PJ17" s="59"/>
      <c r="PK17" s="59"/>
      <c r="PL17" s="59"/>
      <c r="PM17" s="59"/>
      <c r="PN17" s="59"/>
      <c r="PO17" s="59"/>
      <c r="PP17" s="59"/>
      <c r="PQ17" s="59"/>
      <c r="PR17" s="59"/>
      <c r="PS17" s="59"/>
      <c r="PT17" s="59"/>
      <c r="PU17" s="59"/>
      <c r="PV17" s="59"/>
      <c r="PW17" s="59"/>
      <c r="PX17" s="59"/>
      <c r="PY17" s="59"/>
      <c r="PZ17" s="59"/>
      <c r="QA17" s="59"/>
      <c r="QB17" s="59"/>
      <c r="QC17" s="59"/>
      <c r="QD17" s="59"/>
      <c r="QE17" s="59"/>
      <c r="QF17" s="59"/>
      <c r="QG17" s="59"/>
      <c r="QH17" s="59"/>
      <c r="QI17" s="59"/>
      <c r="QJ17" s="59"/>
      <c r="QK17" s="59"/>
      <c r="QL17" s="59"/>
      <c r="QM17" s="59"/>
      <c r="QN17" s="59"/>
      <c r="QO17" s="59"/>
      <c r="QP17" s="59"/>
      <c r="QQ17" s="59"/>
      <c r="QR17" s="59"/>
      <c r="QS17" s="59"/>
      <c r="QT17" s="58"/>
      <c r="QU17" s="58"/>
      <c r="QV17" s="58"/>
      <c r="QW17" s="58"/>
      <c r="QX17" s="58"/>
      <c r="QY17" s="58"/>
      <c r="QZ17" s="58"/>
      <c r="RA17" s="58"/>
      <c r="RB17" s="58"/>
      <c r="RC17" s="58"/>
      <c r="RD17" s="58"/>
      <c r="RE17" s="58"/>
      <c r="RF17" s="58"/>
    </row>
    <row r="18" spans="1:927" ht="12.75" customHeight="1" x14ac:dyDescent="0.2">
      <c r="A18" s="37" t="s">
        <v>558</v>
      </c>
      <c r="B18" s="38"/>
      <c r="C18" s="39"/>
      <c r="D18" s="66" t="s">
        <v>570</v>
      </c>
      <c r="E18" s="47">
        <f>SUM(A3/A5)</f>
        <v>0.73996485407225354</v>
      </c>
      <c r="F18" s="67" t="s">
        <v>571</v>
      </c>
      <c r="G18" s="42"/>
      <c r="H18" s="68">
        <f>SUM(AQ102)</f>
        <v>4932650602791.2344</v>
      </c>
      <c r="I18" s="44"/>
      <c r="AS18" s="59"/>
      <c r="AT18" s="58"/>
      <c r="AU18" s="58"/>
      <c r="AV18" s="58"/>
      <c r="AW18" s="58"/>
      <c r="AX18" s="58"/>
      <c r="AY18" s="58"/>
      <c r="AZ18" s="58"/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59"/>
      <c r="BL18" s="59"/>
      <c r="BM18" s="59"/>
      <c r="BN18" s="59"/>
      <c r="BO18" s="59"/>
      <c r="BP18" s="59"/>
      <c r="BQ18" s="59"/>
      <c r="BR18" s="59"/>
      <c r="BS18" s="59"/>
      <c r="BT18" s="59"/>
      <c r="BU18" s="59"/>
      <c r="BV18" s="59"/>
      <c r="BW18" s="59"/>
      <c r="BX18" s="59"/>
      <c r="BY18" s="59"/>
      <c r="BZ18" s="59"/>
      <c r="CA18" s="59"/>
      <c r="CB18" s="59"/>
      <c r="CC18" s="59"/>
      <c r="CD18" s="59"/>
      <c r="CE18" s="59"/>
      <c r="CF18" s="59"/>
      <c r="CG18" s="59"/>
      <c r="CH18" s="59"/>
      <c r="CI18" s="59"/>
      <c r="CJ18" s="59"/>
      <c r="CK18" s="59"/>
      <c r="CL18" s="59"/>
      <c r="CM18" s="59"/>
      <c r="CN18" s="59"/>
      <c r="CO18" s="59"/>
      <c r="CP18" s="59"/>
      <c r="CQ18" s="59"/>
      <c r="CR18" s="59"/>
      <c r="CS18" s="59"/>
      <c r="CT18" s="59"/>
      <c r="CU18" s="59"/>
      <c r="CV18" s="59"/>
      <c r="CW18" s="59"/>
      <c r="CX18" s="59"/>
      <c r="CY18" s="59"/>
      <c r="CZ18" s="59"/>
      <c r="DA18" s="59"/>
      <c r="DB18" s="59"/>
      <c r="DC18" s="59"/>
      <c r="DD18" s="59"/>
      <c r="DE18" s="59"/>
      <c r="DF18" s="59"/>
      <c r="DG18" s="59"/>
      <c r="DH18" s="59"/>
      <c r="DI18" s="59"/>
      <c r="DJ18" s="59"/>
      <c r="DK18" s="59"/>
      <c r="DL18" s="59"/>
      <c r="DM18" s="59"/>
      <c r="DN18" s="59"/>
      <c r="DO18" s="59"/>
      <c r="DP18" s="59"/>
      <c r="DQ18" s="59"/>
      <c r="DR18" s="59"/>
      <c r="DS18" s="59"/>
      <c r="DT18" s="59"/>
      <c r="DU18" s="59"/>
      <c r="DV18" s="59"/>
      <c r="DW18" s="59"/>
      <c r="DX18" s="59"/>
      <c r="DY18" s="59"/>
      <c r="DZ18" s="59"/>
      <c r="EA18" s="59"/>
      <c r="EB18" s="59"/>
      <c r="EC18" s="59"/>
      <c r="ED18" s="59"/>
      <c r="EE18" s="59"/>
      <c r="EF18" s="59"/>
      <c r="EG18" s="59"/>
      <c r="EH18" s="59"/>
      <c r="EI18" s="59"/>
      <c r="EJ18" s="59"/>
      <c r="EK18" s="59"/>
      <c r="EM18" s="59"/>
      <c r="EN18" s="59"/>
      <c r="EO18" s="59"/>
      <c r="EP18" s="59"/>
      <c r="EQ18" s="59"/>
      <c r="ER18" s="59"/>
      <c r="ES18" s="59"/>
      <c r="EU18" s="59"/>
      <c r="EV18" s="59"/>
      <c r="EW18" s="59"/>
      <c r="EX18" s="59"/>
      <c r="EY18" s="59"/>
      <c r="EZ18" s="59"/>
      <c r="FA18" s="59"/>
      <c r="FC18" s="59"/>
      <c r="FD18" s="59"/>
      <c r="FE18" s="59"/>
      <c r="FF18" s="59"/>
      <c r="FG18" s="59"/>
      <c r="FH18" s="59"/>
      <c r="FI18" s="59"/>
      <c r="FK18" s="59"/>
      <c r="FL18" s="59"/>
      <c r="FM18" s="59"/>
      <c r="FN18" s="59"/>
      <c r="FO18" s="59"/>
      <c r="FP18" s="59"/>
      <c r="FQ18" s="59"/>
      <c r="FS18" s="59"/>
      <c r="FT18" s="59"/>
      <c r="FU18" s="59"/>
      <c r="FV18" s="59"/>
      <c r="FW18" s="59"/>
      <c r="FX18" s="59"/>
      <c r="FY18" s="59"/>
      <c r="GA18" s="59"/>
      <c r="GB18" s="59"/>
      <c r="GC18" s="59"/>
      <c r="GD18" s="59"/>
      <c r="GE18" s="59"/>
      <c r="GF18" s="59"/>
      <c r="GG18" s="59"/>
      <c r="GI18" s="59"/>
      <c r="GJ18" s="59"/>
      <c r="GK18" s="59"/>
      <c r="GL18" s="59"/>
      <c r="GM18" s="59"/>
      <c r="GN18" s="59"/>
      <c r="GO18" s="59"/>
      <c r="GQ18" s="59"/>
      <c r="GR18" s="59"/>
      <c r="GS18" s="59"/>
      <c r="GT18" s="59"/>
      <c r="GU18" s="59"/>
      <c r="GV18" s="59"/>
      <c r="GW18" s="59"/>
      <c r="GY18" s="59"/>
      <c r="GZ18" s="59"/>
      <c r="HA18" s="59"/>
      <c r="HB18" s="59"/>
      <c r="HC18" s="59"/>
      <c r="HD18" s="59"/>
      <c r="HE18" s="59"/>
      <c r="HG18" s="59"/>
      <c r="HH18" s="59"/>
      <c r="HI18" s="59"/>
      <c r="HJ18" s="59"/>
      <c r="HK18" s="59"/>
      <c r="HL18" s="59"/>
      <c r="HM18" s="59"/>
      <c r="HO18" s="59"/>
      <c r="HP18" s="59"/>
      <c r="HQ18" s="59"/>
      <c r="HR18" s="59"/>
      <c r="HS18" s="59"/>
      <c r="HT18" s="59"/>
      <c r="HU18" s="59"/>
      <c r="HW18" s="59"/>
      <c r="HX18" s="59"/>
      <c r="HY18" s="59"/>
      <c r="HZ18" s="59"/>
      <c r="IA18" s="59"/>
      <c r="IB18" s="59"/>
      <c r="IC18" s="59"/>
      <c r="IE18" s="59"/>
      <c r="IF18" s="59"/>
      <c r="IG18" s="59"/>
      <c r="IH18" s="59"/>
      <c r="II18" s="59"/>
      <c r="IJ18" s="59"/>
      <c r="IK18" s="59"/>
      <c r="IM18" s="59"/>
      <c r="IN18" s="59"/>
      <c r="IO18" s="59"/>
      <c r="IP18" s="59"/>
      <c r="IQ18" s="59"/>
      <c r="IR18" s="59"/>
      <c r="IS18" s="59"/>
      <c r="IU18" s="59"/>
      <c r="IV18" s="59"/>
      <c r="IW18" s="59"/>
      <c r="IX18" s="59"/>
      <c r="IY18" s="59"/>
      <c r="IZ18" s="59"/>
      <c r="JA18" s="59"/>
      <c r="JC18" s="59"/>
      <c r="JD18" s="59"/>
      <c r="JE18" s="59"/>
      <c r="JF18" s="59"/>
      <c r="JG18" s="59"/>
      <c r="JH18" s="59"/>
      <c r="JI18" s="59"/>
      <c r="JJ18" s="59"/>
      <c r="JK18" s="59"/>
      <c r="JL18" s="59"/>
      <c r="JM18" s="59"/>
      <c r="JN18" s="59"/>
      <c r="JO18" s="59"/>
      <c r="JP18" s="59"/>
      <c r="JQ18" s="59"/>
      <c r="JR18" s="59"/>
      <c r="JS18" s="59"/>
      <c r="JT18" s="59"/>
      <c r="JU18" s="59"/>
      <c r="JV18" s="59"/>
      <c r="JW18" s="59"/>
      <c r="JX18" s="59"/>
      <c r="JY18" s="59"/>
      <c r="JZ18" s="59"/>
      <c r="KA18" s="59"/>
      <c r="KB18" s="59"/>
      <c r="KC18" s="59"/>
      <c r="KD18" s="59"/>
      <c r="KE18" s="59"/>
      <c r="KF18" s="59"/>
      <c r="KG18" s="59"/>
      <c r="KH18" s="59"/>
      <c r="KI18" s="59"/>
      <c r="KJ18" s="59"/>
      <c r="KK18" s="59"/>
      <c r="KL18" s="59"/>
      <c r="KM18" s="59"/>
      <c r="KN18" s="59"/>
      <c r="KO18" s="59"/>
      <c r="KP18" s="59"/>
      <c r="KQ18" s="59"/>
      <c r="KR18" s="59"/>
      <c r="KS18" s="59"/>
      <c r="KT18" s="59"/>
      <c r="KU18" s="59"/>
      <c r="KV18" s="59"/>
      <c r="KW18" s="59"/>
      <c r="KX18" s="59"/>
      <c r="KY18" s="59"/>
      <c r="KZ18" s="59"/>
      <c r="LA18" s="59"/>
      <c r="LB18" s="59"/>
      <c r="LC18" s="59"/>
      <c r="LD18" s="59"/>
      <c r="LE18" s="59"/>
      <c r="LF18" s="59"/>
      <c r="LG18" s="59"/>
      <c r="LH18" s="59"/>
      <c r="LI18" s="59"/>
      <c r="LJ18" s="59"/>
      <c r="LK18" s="59"/>
      <c r="LL18" s="59"/>
      <c r="LM18" s="59"/>
      <c r="LN18" s="59"/>
      <c r="LO18" s="59"/>
      <c r="LP18" s="59"/>
      <c r="LQ18" s="59"/>
      <c r="LR18" s="59"/>
      <c r="LS18" s="59"/>
      <c r="LT18" s="59"/>
      <c r="LU18" s="59"/>
      <c r="LV18" s="59"/>
      <c r="LW18" s="59"/>
      <c r="LX18" s="59"/>
      <c r="LY18" s="59"/>
      <c r="LZ18" s="59"/>
      <c r="MA18" s="59"/>
      <c r="MB18" s="59"/>
      <c r="MC18" s="59"/>
      <c r="MD18" s="59"/>
      <c r="ME18" s="59"/>
      <c r="MF18" s="59"/>
      <c r="MG18" s="59"/>
      <c r="MH18" s="59"/>
      <c r="MI18" s="59"/>
      <c r="MJ18" s="59"/>
      <c r="MK18" s="59"/>
      <c r="ML18" s="59"/>
      <c r="MM18" s="59"/>
      <c r="MN18" s="59"/>
      <c r="MO18" s="59"/>
      <c r="MP18" s="59"/>
      <c r="MQ18" s="59"/>
      <c r="MR18" s="59"/>
      <c r="MS18" s="59"/>
      <c r="MT18" s="59"/>
      <c r="MU18" s="59"/>
      <c r="MV18" s="59"/>
      <c r="MW18" s="59"/>
      <c r="MX18" s="59"/>
      <c r="MY18" s="59"/>
      <c r="MZ18" s="59"/>
      <c r="NA18" s="59"/>
      <c r="NB18" s="59"/>
      <c r="NC18" s="59"/>
      <c r="ND18" s="59"/>
      <c r="NE18" s="59"/>
      <c r="NF18" s="59"/>
      <c r="NG18" s="59"/>
      <c r="NH18" s="59"/>
      <c r="NI18" s="59"/>
      <c r="NJ18" s="59"/>
      <c r="NK18" s="59"/>
      <c r="NL18" s="59"/>
      <c r="NM18" s="59"/>
      <c r="NN18" s="59"/>
      <c r="NO18" s="59"/>
      <c r="NP18" s="59"/>
      <c r="NQ18" s="59"/>
      <c r="NR18" s="59"/>
      <c r="NS18" s="59"/>
      <c r="NT18" s="59"/>
      <c r="NU18" s="59"/>
      <c r="NV18" s="59"/>
      <c r="NW18" s="59"/>
      <c r="NX18" s="59"/>
      <c r="NY18" s="59"/>
      <c r="NZ18" s="59"/>
      <c r="OA18" s="59"/>
      <c r="OB18" s="59"/>
      <c r="OC18" s="59"/>
      <c r="OD18" s="59"/>
      <c r="OE18" s="59"/>
      <c r="OF18" s="59"/>
      <c r="OG18" s="59"/>
      <c r="OH18" s="59"/>
      <c r="OI18" s="59"/>
      <c r="OJ18" s="59"/>
      <c r="OK18" s="59"/>
      <c r="OL18" s="59"/>
      <c r="OM18" s="59"/>
      <c r="ON18" s="59"/>
      <c r="OO18" s="59"/>
      <c r="OP18" s="59"/>
      <c r="OQ18" s="59"/>
      <c r="OR18" s="59"/>
      <c r="OS18" s="59"/>
      <c r="OT18" s="59"/>
      <c r="OU18" s="59"/>
      <c r="OV18" s="59"/>
      <c r="OW18" s="59"/>
      <c r="OX18" s="59"/>
      <c r="OY18" s="59"/>
      <c r="OZ18" s="59"/>
      <c r="PA18" s="59"/>
      <c r="PB18" s="59"/>
      <c r="PC18" s="59"/>
      <c r="PD18" s="59"/>
      <c r="PE18" s="59"/>
      <c r="PF18" s="59"/>
      <c r="PG18" s="59"/>
      <c r="PH18" s="59"/>
      <c r="PI18" s="59"/>
      <c r="PJ18" s="59"/>
      <c r="PK18" s="59"/>
      <c r="PL18" s="59"/>
      <c r="PM18" s="59"/>
      <c r="PN18" s="59"/>
      <c r="PO18" s="59"/>
      <c r="PP18" s="59"/>
      <c r="PQ18" s="59"/>
      <c r="PR18" s="59"/>
      <c r="PS18" s="59"/>
      <c r="PT18" s="59"/>
      <c r="PU18" s="59"/>
      <c r="PV18" s="59"/>
      <c r="PW18" s="59"/>
      <c r="PX18" s="59"/>
      <c r="PY18" s="59"/>
      <c r="PZ18" s="59"/>
      <c r="QA18" s="59"/>
      <c r="QB18" s="59"/>
      <c r="QC18" s="59"/>
      <c r="QD18" s="59"/>
      <c r="QE18" s="59"/>
      <c r="QF18" s="59"/>
      <c r="QG18" s="59"/>
      <c r="QH18" s="59"/>
      <c r="QI18" s="59"/>
      <c r="QJ18" s="59"/>
      <c r="QK18" s="59"/>
      <c r="QL18" s="59"/>
      <c r="QM18" s="59"/>
      <c r="QN18" s="59"/>
      <c r="QO18" s="59"/>
      <c r="QP18" s="59"/>
      <c r="QQ18" s="59"/>
      <c r="QR18" s="59"/>
      <c r="QS18" s="59"/>
      <c r="QT18" s="58"/>
      <c r="QU18" s="58"/>
      <c r="QV18" s="58"/>
      <c r="QW18" s="58"/>
      <c r="QX18" s="58"/>
      <c r="QY18" s="58"/>
      <c r="QZ18" s="58"/>
      <c r="RA18" s="58"/>
      <c r="RB18" s="58"/>
      <c r="RC18" s="58"/>
      <c r="RD18" s="58"/>
      <c r="RE18" s="58"/>
      <c r="RF18" s="58"/>
    </row>
    <row r="19" spans="1:927" ht="12.75" customHeight="1" x14ac:dyDescent="0.2">
      <c r="A19" s="49">
        <f>SQRT(A17)</f>
        <v>0.50959530819572296</v>
      </c>
      <c r="B19" s="38"/>
      <c r="C19" s="39"/>
      <c r="D19" s="66" t="s">
        <v>552</v>
      </c>
      <c r="E19" s="69">
        <f>C25</f>
        <v>68</v>
      </c>
      <c r="F19" s="67" t="s">
        <v>572</v>
      </c>
      <c r="G19" s="41"/>
      <c r="H19" s="68">
        <f>SUM(AP102)</f>
        <v>9179801597009.0625</v>
      </c>
      <c r="I19" s="44"/>
      <c r="AS19" s="59"/>
      <c r="AT19" s="58"/>
      <c r="AU19" s="58"/>
      <c r="AV19" s="58"/>
      <c r="AW19" s="58"/>
      <c r="AX19" s="58"/>
      <c r="AY19" s="58"/>
      <c r="AZ19" s="58"/>
      <c r="BA19" s="59"/>
      <c r="BB19" s="59"/>
      <c r="BC19" s="59"/>
      <c r="BD19" s="59"/>
      <c r="BE19" s="59"/>
      <c r="BF19" s="59"/>
      <c r="BG19" s="59"/>
      <c r="BH19" s="59"/>
      <c r="BI19" s="59"/>
      <c r="BJ19" s="59"/>
      <c r="BK19" s="59"/>
      <c r="BL19" s="59"/>
      <c r="BM19" s="59"/>
      <c r="BN19" s="59"/>
      <c r="BO19" s="59"/>
      <c r="BP19" s="59"/>
      <c r="BQ19" s="59"/>
      <c r="BR19" s="59"/>
      <c r="BS19" s="59"/>
      <c r="BT19" s="59"/>
      <c r="BU19" s="59"/>
      <c r="BV19" s="59"/>
      <c r="BW19" s="59"/>
      <c r="BX19" s="59"/>
      <c r="BY19" s="59"/>
      <c r="BZ19" s="59"/>
      <c r="CA19" s="59"/>
      <c r="CB19" s="59"/>
      <c r="CC19" s="59"/>
      <c r="CD19" s="59"/>
      <c r="CE19" s="59"/>
      <c r="CF19" s="59"/>
      <c r="CG19" s="59"/>
      <c r="CH19" s="59"/>
      <c r="CI19" s="59"/>
      <c r="CJ19" s="59"/>
      <c r="CK19" s="59"/>
      <c r="CL19" s="59"/>
      <c r="CM19" s="59"/>
      <c r="CN19" s="59"/>
      <c r="CO19" s="59"/>
      <c r="CP19" s="59"/>
      <c r="CQ19" s="59"/>
      <c r="CR19" s="59"/>
      <c r="CS19" s="59"/>
      <c r="CT19" s="59"/>
      <c r="CU19" s="59"/>
      <c r="CV19" s="59"/>
      <c r="CW19" s="59"/>
      <c r="CX19" s="59"/>
      <c r="CY19" s="59"/>
      <c r="CZ19" s="59"/>
      <c r="DA19" s="59"/>
      <c r="DB19" s="59"/>
      <c r="DC19" s="59"/>
      <c r="DD19" s="59"/>
      <c r="DE19" s="59"/>
      <c r="DF19" s="59"/>
      <c r="DG19" s="59"/>
      <c r="DH19" s="59"/>
      <c r="DI19" s="59"/>
      <c r="DJ19" s="59"/>
      <c r="DK19" s="59"/>
      <c r="DL19" s="59"/>
      <c r="DM19" s="59"/>
      <c r="DN19" s="59"/>
      <c r="DO19" s="59"/>
      <c r="DP19" s="59"/>
      <c r="DQ19" s="59"/>
      <c r="DR19" s="59"/>
      <c r="DS19" s="59"/>
      <c r="DT19" s="59"/>
      <c r="DU19" s="59"/>
      <c r="DV19" s="59"/>
      <c r="DW19" s="59"/>
      <c r="DX19" s="59"/>
      <c r="DY19" s="59"/>
      <c r="DZ19" s="59"/>
      <c r="EA19" s="59"/>
      <c r="EB19" s="59"/>
      <c r="EC19" s="59"/>
      <c r="ED19" s="59"/>
      <c r="EE19" s="59"/>
      <c r="EF19" s="59"/>
      <c r="EG19" s="59"/>
      <c r="EH19" s="59"/>
      <c r="EI19" s="59"/>
      <c r="EJ19" s="59"/>
      <c r="EK19" s="59"/>
      <c r="EM19" s="59"/>
      <c r="EN19" s="59"/>
      <c r="EO19" s="59"/>
      <c r="EP19" s="59"/>
      <c r="EQ19" s="59"/>
      <c r="ER19" s="59"/>
      <c r="ES19" s="59"/>
      <c r="EU19" s="59"/>
      <c r="EV19" s="59"/>
      <c r="EW19" s="59"/>
      <c r="EX19" s="59"/>
      <c r="EY19" s="59"/>
      <c r="EZ19" s="59"/>
      <c r="FA19" s="59"/>
      <c r="FC19" s="59"/>
      <c r="FD19" s="59"/>
      <c r="FE19" s="59"/>
      <c r="FF19" s="59"/>
      <c r="FG19" s="59"/>
      <c r="FH19" s="59"/>
      <c r="FI19" s="59"/>
      <c r="FK19" s="59"/>
      <c r="FL19" s="59"/>
      <c r="FM19" s="59"/>
      <c r="FN19" s="59"/>
      <c r="FO19" s="59"/>
      <c r="FP19" s="59"/>
      <c r="FQ19" s="59"/>
      <c r="FS19" s="59"/>
      <c r="FT19" s="59"/>
      <c r="FU19" s="59"/>
      <c r="FV19" s="59"/>
      <c r="FW19" s="59"/>
      <c r="FX19" s="59"/>
      <c r="FY19" s="59"/>
      <c r="GA19" s="59"/>
      <c r="GB19" s="59"/>
      <c r="GC19" s="59"/>
      <c r="GD19" s="59"/>
      <c r="GE19" s="59"/>
      <c r="GF19" s="59"/>
      <c r="GG19" s="59"/>
      <c r="GI19" s="59"/>
      <c r="GJ19" s="59"/>
      <c r="GK19" s="59"/>
      <c r="GL19" s="59"/>
      <c r="GM19" s="59"/>
      <c r="GN19" s="59"/>
      <c r="GO19" s="59"/>
      <c r="GQ19" s="59"/>
      <c r="GR19" s="59"/>
      <c r="GS19" s="59"/>
      <c r="GT19" s="59"/>
      <c r="GU19" s="59"/>
      <c r="GV19" s="59"/>
      <c r="GW19" s="59"/>
      <c r="GY19" s="59"/>
      <c r="GZ19" s="59"/>
      <c r="HA19" s="59"/>
      <c r="HB19" s="59"/>
      <c r="HC19" s="59"/>
      <c r="HD19" s="59"/>
      <c r="HE19" s="59"/>
      <c r="HG19" s="59"/>
      <c r="HH19" s="59"/>
      <c r="HI19" s="59"/>
      <c r="HJ19" s="59"/>
      <c r="HK19" s="59"/>
      <c r="HL19" s="59"/>
      <c r="HM19" s="59"/>
      <c r="HO19" s="59"/>
      <c r="HP19" s="59"/>
      <c r="HQ19" s="59"/>
      <c r="HR19" s="59"/>
      <c r="HS19" s="59"/>
      <c r="HT19" s="59"/>
      <c r="HU19" s="59"/>
      <c r="HW19" s="59"/>
      <c r="HX19" s="59"/>
      <c r="HY19" s="59"/>
      <c r="HZ19" s="59"/>
      <c r="IA19" s="59"/>
      <c r="IB19" s="59"/>
      <c r="IC19" s="59"/>
      <c r="IE19" s="59"/>
      <c r="IF19" s="59"/>
      <c r="IG19" s="59"/>
      <c r="IH19" s="59"/>
      <c r="II19" s="59"/>
      <c r="IJ19" s="59"/>
      <c r="IK19" s="59"/>
      <c r="IM19" s="59"/>
      <c r="IN19" s="59"/>
      <c r="IO19" s="59"/>
      <c r="IP19" s="59"/>
      <c r="IQ19" s="59"/>
      <c r="IR19" s="59"/>
      <c r="IS19" s="59"/>
      <c r="IU19" s="59"/>
      <c r="IV19" s="59"/>
      <c r="IW19" s="59"/>
      <c r="IX19" s="59"/>
      <c r="IY19" s="59"/>
      <c r="IZ19" s="59"/>
      <c r="JA19" s="59"/>
      <c r="JC19" s="59"/>
      <c r="JD19" s="59"/>
      <c r="JE19" s="59"/>
      <c r="JF19" s="59"/>
      <c r="JG19" s="59"/>
      <c r="JH19" s="59"/>
      <c r="JI19" s="59"/>
      <c r="JJ19" s="59"/>
      <c r="JK19" s="59"/>
      <c r="JL19" s="59"/>
      <c r="JM19" s="59"/>
      <c r="JN19" s="59"/>
      <c r="JO19" s="59"/>
      <c r="JP19" s="59"/>
      <c r="JQ19" s="59"/>
      <c r="JR19" s="59"/>
      <c r="JS19" s="59"/>
      <c r="JT19" s="59"/>
      <c r="JU19" s="59"/>
      <c r="JV19" s="59"/>
      <c r="JW19" s="59"/>
      <c r="JX19" s="59"/>
      <c r="JY19" s="59"/>
      <c r="JZ19" s="59"/>
      <c r="KA19" s="59"/>
      <c r="KB19" s="59"/>
      <c r="KC19" s="59"/>
      <c r="KD19" s="59"/>
      <c r="KE19" s="59"/>
      <c r="KF19" s="59"/>
      <c r="KG19" s="59"/>
      <c r="KH19" s="59"/>
      <c r="KI19" s="59"/>
      <c r="KJ19" s="59"/>
      <c r="KK19" s="59"/>
      <c r="KL19" s="59"/>
      <c r="KM19" s="59"/>
      <c r="KN19" s="59"/>
      <c r="KO19" s="59"/>
      <c r="KP19" s="59"/>
      <c r="KQ19" s="59"/>
      <c r="KR19" s="59"/>
      <c r="KS19" s="59"/>
      <c r="KT19" s="59"/>
      <c r="KU19" s="59"/>
      <c r="KV19" s="59"/>
      <c r="KW19" s="59"/>
      <c r="KX19" s="59"/>
      <c r="KY19" s="59"/>
      <c r="KZ19" s="59"/>
      <c r="LA19" s="59"/>
      <c r="LB19" s="59"/>
      <c r="LC19" s="59"/>
      <c r="LD19" s="59"/>
      <c r="LE19" s="59"/>
      <c r="LF19" s="59"/>
      <c r="LG19" s="59"/>
      <c r="LH19" s="59"/>
      <c r="LI19" s="59"/>
      <c r="LJ19" s="59"/>
      <c r="LK19" s="59"/>
      <c r="LL19" s="59"/>
      <c r="LM19" s="59"/>
      <c r="LN19" s="59"/>
      <c r="LO19" s="59"/>
      <c r="LP19" s="59"/>
      <c r="LQ19" s="59"/>
      <c r="LR19" s="59"/>
      <c r="LS19" s="59"/>
      <c r="LT19" s="59"/>
      <c r="LU19" s="59"/>
      <c r="LV19" s="59"/>
      <c r="LW19" s="59"/>
      <c r="LX19" s="59"/>
      <c r="LY19" s="59"/>
      <c r="LZ19" s="59"/>
      <c r="MA19" s="59"/>
      <c r="MB19" s="59"/>
      <c r="MC19" s="59"/>
      <c r="MD19" s="59"/>
      <c r="ME19" s="59"/>
      <c r="MF19" s="59"/>
      <c r="MG19" s="59"/>
      <c r="MH19" s="59"/>
      <c r="MI19" s="59"/>
      <c r="MJ19" s="59"/>
      <c r="MK19" s="59"/>
      <c r="ML19" s="59"/>
      <c r="MM19" s="59"/>
      <c r="MN19" s="59"/>
      <c r="MO19" s="59"/>
      <c r="MP19" s="59"/>
      <c r="MQ19" s="59"/>
      <c r="MR19" s="59"/>
      <c r="MS19" s="59"/>
      <c r="MT19" s="59"/>
      <c r="MU19" s="59"/>
      <c r="MV19" s="59"/>
      <c r="MW19" s="59"/>
      <c r="MX19" s="59"/>
      <c r="MY19" s="59"/>
      <c r="MZ19" s="59"/>
      <c r="NA19" s="59"/>
      <c r="NB19" s="59"/>
      <c r="NC19" s="59"/>
      <c r="ND19" s="59"/>
      <c r="NE19" s="59"/>
      <c r="NF19" s="59"/>
      <c r="NG19" s="59"/>
      <c r="NH19" s="59"/>
      <c r="NI19" s="59"/>
      <c r="NJ19" s="59"/>
      <c r="NK19" s="59"/>
      <c r="NL19" s="59"/>
      <c r="NM19" s="59"/>
      <c r="NN19" s="59"/>
      <c r="NO19" s="59"/>
      <c r="NP19" s="59"/>
      <c r="NQ19" s="59"/>
      <c r="NR19" s="59"/>
      <c r="NS19" s="59"/>
      <c r="NT19" s="59"/>
      <c r="NU19" s="59"/>
      <c r="NV19" s="59"/>
      <c r="NW19" s="59"/>
      <c r="NX19" s="59"/>
      <c r="NY19" s="59"/>
      <c r="NZ19" s="59"/>
      <c r="OA19" s="59"/>
      <c r="OB19" s="59"/>
      <c r="OC19" s="59"/>
      <c r="OD19" s="59"/>
      <c r="OE19" s="59"/>
      <c r="OF19" s="59"/>
      <c r="OG19" s="59"/>
      <c r="OH19" s="59"/>
      <c r="OI19" s="59"/>
      <c r="OJ19" s="59"/>
      <c r="OK19" s="59"/>
      <c r="OL19" s="59"/>
      <c r="OM19" s="59"/>
      <c r="ON19" s="59"/>
      <c r="OO19" s="59"/>
      <c r="OP19" s="59"/>
      <c r="OQ19" s="59"/>
      <c r="OR19" s="59"/>
      <c r="OS19" s="59"/>
      <c r="OT19" s="59"/>
      <c r="OU19" s="59"/>
      <c r="OV19" s="59"/>
      <c r="OW19" s="59"/>
      <c r="OX19" s="59"/>
      <c r="OY19" s="59"/>
      <c r="OZ19" s="59"/>
      <c r="PA19" s="59"/>
      <c r="PB19" s="59"/>
      <c r="PC19" s="59"/>
      <c r="PD19" s="59"/>
      <c r="PE19" s="59"/>
      <c r="PF19" s="59"/>
      <c r="PG19" s="59"/>
      <c r="PH19" s="59"/>
      <c r="PI19" s="59"/>
      <c r="PJ19" s="59"/>
      <c r="PK19" s="59"/>
      <c r="PL19" s="59"/>
      <c r="PM19" s="59"/>
      <c r="PN19" s="59"/>
      <c r="PO19" s="59"/>
      <c r="PP19" s="59"/>
      <c r="PQ19" s="59"/>
      <c r="PR19" s="59"/>
      <c r="PS19" s="59"/>
      <c r="PT19" s="59"/>
      <c r="PU19" s="59"/>
      <c r="PV19" s="59"/>
      <c r="PW19" s="59"/>
      <c r="PX19" s="59"/>
      <c r="PY19" s="59"/>
      <c r="PZ19" s="59"/>
      <c r="QA19" s="59"/>
      <c r="QB19" s="59"/>
      <c r="QC19" s="59"/>
      <c r="QD19" s="59"/>
      <c r="QE19" s="59"/>
      <c r="QF19" s="59"/>
      <c r="QG19" s="59"/>
      <c r="QH19" s="59"/>
      <c r="QI19" s="59"/>
      <c r="QJ19" s="59"/>
      <c r="QK19" s="59"/>
      <c r="QL19" s="59"/>
      <c r="QM19" s="59"/>
      <c r="QN19" s="59"/>
      <c r="QO19" s="59"/>
      <c r="QP19" s="59"/>
      <c r="QQ19" s="59"/>
      <c r="QR19" s="59"/>
      <c r="QS19" s="59"/>
      <c r="QT19" s="58"/>
      <c r="QU19" s="58"/>
      <c r="QV19" s="58"/>
      <c r="QW19" s="58"/>
      <c r="QX19" s="58"/>
      <c r="QY19" s="58"/>
      <c r="QZ19" s="58"/>
      <c r="RA19" s="58"/>
      <c r="RB19" s="58"/>
      <c r="RC19" s="58"/>
      <c r="RD19" s="58"/>
      <c r="RE19" s="58"/>
      <c r="RF19" s="58"/>
    </row>
    <row r="20" spans="1:927" ht="12.75" customHeight="1" x14ac:dyDescent="0.2">
      <c r="A20" s="37" t="s">
        <v>573</v>
      </c>
      <c r="B20" s="38"/>
      <c r="C20" s="39"/>
      <c r="D20" s="66" t="s">
        <v>574</v>
      </c>
      <c r="E20" s="69">
        <f>C27</f>
        <v>67</v>
      </c>
      <c r="F20" s="70" t="s">
        <v>575</v>
      </c>
      <c r="G20" s="61"/>
      <c r="H20" s="68">
        <f>SUM(AR102)</f>
        <v>5090888509842.5</v>
      </c>
      <c r="I20" s="44"/>
      <c r="AS20" s="59"/>
      <c r="AT20" s="58"/>
      <c r="AU20" s="58"/>
      <c r="AV20" s="58"/>
      <c r="AW20" s="58"/>
      <c r="AX20" s="58"/>
      <c r="AY20" s="58"/>
      <c r="AZ20" s="58"/>
      <c r="BA20" s="59"/>
      <c r="BB20" s="59"/>
      <c r="BC20" s="59"/>
      <c r="BD20" s="59"/>
      <c r="BE20" s="59"/>
      <c r="BF20" s="59"/>
      <c r="BG20" s="59"/>
      <c r="BH20" s="59"/>
      <c r="BI20" s="59"/>
      <c r="BJ20" s="59"/>
      <c r="BK20" s="59"/>
      <c r="BL20" s="59"/>
      <c r="BM20" s="59"/>
      <c r="BN20" s="59"/>
      <c r="BO20" s="59"/>
      <c r="BP20" s="59"/>
      <c r="BQ20" s="59"/>
      <c r="BR20" s="59"/>
      <c r="BS20" s="59"/>
      <c r="BT20" s="59"/>
      <c r="BU20" s="59"/>
      <c r="BV20" s="59"/>
      <c r="BW20" s="59"/>
      <c r="BX20" s="59"/>
      <c r="BY20" s="59"/>
      <c r="BZ20" s="59"/>
      <c r="CA20" s="59"/>
      <c r="CB20" s="59"/>
      <c r="CC20" s="59"/>
      <c r="CD20" s="59"/>
      <c r="CE20" s="59"/>
      <c r="CF20" s="59"/>
      <c r="CG20" s="59"/>
      <c r="CH20" s="59"/>
      <c r="CI20" s="59"/>
      <c r="CJ20" s="59"/>
      <c r="CK20" s="59"/>
      <c r="CL20" s="59"/>
      <c r="CM20" s="59"/>
      <c r="CN20" s="59"/>
      <c r="CO20" s="59"/>
      <c r="CP20" s="59"/>
      <c r="CQ20" s="59"/>
      <c r="CR20" s="59"/>
      <c r="CS20" s="59"/>
      <c r="CT20" s="59"/>
      <c r="CU20" s="59"/>
      <c r="CV20" s="59"/>
      <c r="CW20" s="59"/>
      <c r="CX20" s="59"/>
      <c r="CY20" s="59"/>
      <c r="CZ20" s="59"/>
      <c r="DA20" s="59"/>
      <c r="DB20" s="59"/>
      <c r="DC20" s="59"/>
      <c r="DD20" s="59"/>
      <c r="DE20" s="59"/>
      <c r="DF20" s="59"/>
      <c r="DG20" s="59"/>
      <c r="DH20" s="59"/>
      <c r="DI20" s="59"/>
      <c r="DJ20" s="59"/>
      <c r="DK20" s="59"/>
      <c r="DL20" s="59"/>
      <c r="DM20" s="59"/>
      <c r="DN20" s="59"/>
      <c r="DO20" s="59"/>
      <c r="DP20" s="59"/>
      <c r="DQ20" s="59"/>
      <c r="DR20" s="59"/>
      <c r="DS20" s="59"/>
      <c r="DT20" s="59"/>
      <c r="DU20" s="59"/>
      <c r="DV20" s="59"/>
      <c r="DW20" s="59"/>
      <c r="DX20" s="59"/>
      <c r="DY20" s="59"/>
      <c r="DZ20" s="59"/>
      <c r="EA20" s="59"/>
      <c r="EB20" s="59"/>
      <c r="EC20" s="59"/>
      <c r="ED20" s="59"/>
      <c r="EE20" s="59"/>
      <c r="EF20" s="59"/>
      <c r="EG20" s="59"/>
      <c r="EH20" s="59"/>
      <c r="EI20" s="59"/>
      <c r="EJ20" s="59"/>
      <c r="EK20" s="59"/>
      <c r="EM20" s="59"/>
      <c r="EN20" s="59"/>
      <c r="EO20" s="59"/>
      <c r="EP20" s="59"/>
      <c r="EQ20" s="59"/>
      <c r="ER20" s="59"/>
      <c r="ES20" s="59"/>
      <c r="EU20" s="59"/>
      <c r="EV20" s="59"/>
      <c r="EW20" s="59"/>
      <c r="EX20" s="59"/>
      <c r="EY20" s="59"/>
      <c r="EZ20" s="59"/>
      <c r="FA20" s="59"/>
      <c r="FC20" s="59"/>
      <c r="FD20" s="59"/>
      <c r="FE20" s="59"/>
      <c r="FF20" s="59"/>
      <c r="FG20" s="59"/>
      <c r="FH20" s="59"/>
      <c r="FI20" s="59"/>
      <c r="FK20" s="59"/>
      <c r="FL20" s="59"/>
      <c r="FM20" s="59"/>
      <c r="FN20" s="59"/>
      <c r="FO20" s="59"/>
      <c r="FP20" s="59"/>
      <c r="FQ20" s="59"/>
      <c r="FS20" s="59"/>
      <c r="FT20" s="59"/>
      <c r="FU20" s="59"/>
      <c r="FV20" s="59"/>
      <c r="FW20" s="59"/>
      <c r="FX20" s="59"/>
      <c r="FY20" s="59"/>
      <c r="GA20" s="59"/>
      <c r="GB20" s="59"/>
      <c r="GC20" s="59"/>
      <c r="GD20" s="59"/>
      <c r="GE20" s="59"/>
      <c r="GF20" s="59"/>
      <c r="GG20" s="59"/>
      <c r="GI20" s="59"/>
      <c r="GJ20" s="59"/>
      <c r="GK20" s="59"/>
      <c r="GL20" s="59"/>
      <c r="GM20" s="59"/>
      <c r="GN20" s="59"/>
      <c r="GO20" s="59"/>
      <c r="GQ20" s="59"/>
      <c r="GR20" s="59"/>
      <c r="GS20" s="59"/>
      <c r="GT20" s="59"/>
      <c r="GU20" s="59"/>
      <c r="GV20" s="59"/>
      <c r="GW20" s="59"/>
      <c r="GY20" s="59"/>
      <c r="GZ20" s="59"/>
      <c r="HA20" s="59"/>
      <c r="HB20" s="59"/>
      <c r="HC20" s="59"/>
      <c r="HD20" s="59"/>
      <c r="HE20" s="59"/>
      <c r="HG20" s="59"/>
      <c r="HH20" s="59"/>
      <c r="HI20" s="59"/>
      <c r="HJ20" s="59"/>
      <c r="HK20" s="59"/>
      <c r="HL20" s="59"/>
      <c r="HM20" s="59"/>
      <c r="HO20" s="59"/>
      <c r="HP20" s="59"/>
      <c r="HQ20" s="59"/>
      <c r="HR20" s="59"/>
      <c r="HS20" s="59"/>
      <c r="HT20" s="59"/>
      <c r="HU20" s="59"/>
      <c r="HW20" s="59"/>
      <c r="HX20" s="59"/>
      <c r="HY20" s="59"/>
      <c r="HZ20" s="59"/>
      <c r="IA20" s="59"/>
      <c r="IB20" s="59"/>
      <c r="IC20" s="59"/>
      <c r="IE20" s="59"/>
      <c r="IF20" s="59"/>
      <c r="IG20" s="59"/>
      <c r="IH20" s="59"/>
      <c r="II20" s="59"/>
      <c r="IJ20" s="59"/>
      <c r="IK20" s="59"/>
      <c r="IM20" s="59"/>
      <c r="IN20" s="59"/>
      <c r="IO20" s="59"/>
      <c r="IP20" s="59"/>
      <c r="IQ20" s="59"/>
      <c r="IR20" s="59"/>
      <c r="IS20" s="59"/>
      <c r="IU20" s="59"/>
      <c r="IV20" s="59"/>
      <c r="IW20" s="59"/>
      <c r="IX20" s="59"/>
      <c r="IY20" s="59"/>
      <c r="IZ20" s="59"/>
      <c r="JA20" s="59"/>
      <c r="JC20" s="59"/>
      <c r="JD20" s="59"/>
      <c r="JE20" s="59"/>
      <c r="JF20" s="59"/>
      <c r="JG20" s="59"/>
      <c r="JH20" s="59"/>
      <c r="JI20" s="59"/>
      <c r="JJ20" s="59"/>
      <c r="JK20" s="59"/>
      <c r="JL20" s="59"/>
      <c r="JM20" s="59"/>
      <c r="JN20" s="59"/>
      <c r="JO20" s="59"/>
      <c r="JP20" s="59"/>
      <c r="JQ20" s="59"/>
      <c r="JR20" s="59"/>
      <c r="JS20" s="59"/>
      <c r="JT20" s="59"/>
      <c r="JU20" s="59"/>
      <c r="JV20" s="59"/>
      <c r="JW20" s="59"/>
      <c r="JX20" s="59"/>
      <c r="JY20" s="59"/>
      <c r="JZ20" s="59"/>
      <c r="KA20" s="59"/>
      <c r="KB20" s="59"/>
      <c r="KC20" s="59"/>
      <c r="KD20" s="59"/>
      <c r="KE20" s="59"/>
      <c r="KF20" s="59"/>
      <c r="KG20" s="59"/>
      <c r="KH20" s="59"/>
      <c r="KI20" s="59"/>
      <c r="KJ20" s="59"/>
      <c r="KK20" s="59"/>
      <c r="KL20" s="59"/>
      <c r="KM20" s="59"/>
      <c r="KN20" s="59"/>
      <c r="KO20" s="59"/>
      <c r="KP20" s="59"/>
      <c r="KQ20" s="59"/>
      <c r="KR20" s="59"/>
      <c r="KS20" s="59"/>
      <c r="KT20" s="59"/>
      <c r="KU20" s="59"/>
      <c r="KV20" s="59"/>
      <c r="KW20" s="59"/>
      <c r="KX20" s="59"/>
      <c r="KY20" s="59"/>
      <c r="KZ20" s="59"/>
      <c r="LA20" s="59"/>
      <c r="LB20" s="59"/>
      <c r="LC20" s="59"/>
      <c r="LD20" s="59"/>
      <c r="LE20" s="59"/>
      <c r="LF20" s="59"/>
      <c r="LG20" s="59"/>
      <c r="LH20" s="59"/>
      <c r="LI20" s="59"/>
      <c r="LJ20" s="59"/>
      <c r="LK20" s="59"/>
      <c r="LL20" s="59"/>
      <c r="LM20" s="59"/>
      <c r="LN20" s="59"/>
      <c r="LO20" s="59"/>
      <c r="LP20" s="59"/>
      <c r="LQ20" s="59"/>
      <c r="LR20" s="59"/>
      <c r="LS20" s="59"/>
      <c r="LT20" s="59"/>
      <c r="LU20" s="59"/>
      <c r="LV20" s="59"/>
      <c r="LW20" s="59"/>
      <c r="LX20" s="59"/>
      <c r="LY20" s="59"/>
      <c r="LZ20" s="59"/>
      <c r="MA20" s="59"/>
      <c r="MB20" s="59"/>
      <c r="MC20" s="59"/>
      <c r="MD20" s="59"/>
      <c r="ME20" s="59"/>
      <c r="MF20" s="59"/>
      <c r="MG20" s="59"/>
      <c r="MH20" s="59"/>
      <c r="MI20" s="59"/>
      <c r="MJ20" s="59"/>
      <c r="MK20" s="59"/>
      <c r="ML20" s="59"/>
      <c r="MM20" s="59"/>
      <c r="MN20" s="59"/>
      <c r="MO20" s="59"/>
      <c r="MP20" s="59"/>
      <c r="MQ20" s="59"/>
      <c r="MR20" s="59"/>
      <c r="MS20" s="59"/>
      <c r="MT20" s="59"/>
      <c r="MU20" s="59"/>
      <c r="MV20" s="59"/>
      <c r="MW20" s="59"/>
      <c r="MX20" s="59"/>
      <c r="MY20" s="59"/>
      <c r="MZ20" s="59"/>
      <c r="NA20" s="59"/>
      <c r="NB20" s="59"/>
      <c r="NC20" s="59"/>
      <c r="ND20" s="59"/>
      <c r="NE20" s="59"/>
      <c r="NF20" s="59"/>
      <c r="NG20" s="59"/>
      <c r="NH20" s="59"/>
      <c r="NI20" s="59"/>
      <c r="NJ20" s="59"/>
      <c r="NK20" s="59"/>
      <c r="NL20" s="59"/>
      <c r="NM20" s="59"/>
      <c r="NN20" s="59"/>
      <c r="NO20" s="59"/>
      <c r="NP20" s="59"/>
      <c r="NQ20" s="59"/>
      <c r="NR20" s="59"/>
      <c r="NS20" s="59"/>
      <c r="NT20" s="59"/>
      <c r="NU20" s="59"/>
      <c r="NV20" s="59"/>
      <c r="NW20" s="59"/>
      <c r="NX20" s="59"/>
      <c r="NY20" s="59"/>
      <c r="NZ20" s="59"/>
      <c r="OA20" s="59"/>
      <c r="OB20" s="59"/>
      <c r="OC20" s="59"/>
      <c r="OD20" s="59"/>
      <c r="OE20" s="59"/>
      <c r="OF20" s="59"/>
      <c r="OG20" s="59"/>
      <c r="OH20" s="59"/>
      <c r="OI20" s="59"/>
      <c r="OJ20" s="59"/>
      <c r="OK20" s="59"/>
      <c r="OL20" s="59"/>
      <c r="OM20" s="59"/>
      <c r="ON20" s="59"/>
      <c r="OO20" s="59"/>
      <c r="OP20" s="59"/>
      <c r="OQ20" s="59"/>
      <c r="OR20" s="59"/>
      <c r="OS20" s="59"/>
      <c r="OT20" s="59"/>
      <c r="OU20" s="59"/>
      <c r="OV20" s="59"/>
      <c r="OW20" s="59"/>
      <c r="OX20" s="59"/>
      <c r="OY20" s="59"/>
      <c r="OZ20" s="59"/>
      <c r="PA20" s="59"/>
      <c r="PB20" s="59"/>
      <c r="PC20" s="59"/>
      <c r="PD20" s="59"/>
      <c r="PE20" s="59"/>
      <c r="PF20" s="59"/>
      <c r="PG20" s="59"/>
      <c r="PH20" s="59"/>
      <c r="PI20" s="59"/>
      <c r="PJ20" s="59"/>
      <c r="PK20" s="59"/>
      <c r="PL20" s="59"/>
      <c r="PM20" s="59"/>
      <c r="PN20" s="59"/>
      <c r="PO20" s="59"/>
      <c r="PP20" s="59"/>
      <c r="PQ20" s="59"/>
      <c r="PR20" s="59"/>
      <c r="PS20" s="59"/>
      <c r="PT20" s="59"/>
      <c r="PU20" s="59"/>
      <c r="PV20" s="59"/>
      <c r="PW20" s="59"/>
      <c r="PX20" s="59"/>
      <c r="PY20" s="59"/>
      <c r="PZ20" s="59"/>
      <c r="QA20" s="59"/>
      <c r="QB20" s="59"/>
      <c r="QC20" s="59"/>
      <c r="QD20" s="59"/>
      <c r="QE20" s="59"/>
      <c r="QF20" s="59"/>
      <c r="QG20" s="59"/>
      <c r="QH20" s="59"/>
      <c r="QI20" s="59"/>
      <c r="QJ20" s="59"/>
      <c r="QK20" s="59"/>
      <c r="QL20" s="59"/>
      <c r="QM20" s="59"/>
      <c r="QN20" s="59"/>
      <c r="QO20" s="59"/>
      <c r="QP20" s="59"/>
      <c r="QQ20" s="59"/>
      <c r="QR20" s="59"/>
      <c r="QS20" s="59"/>
      <c r="QT20" s="58"/>
      <c r="QU20" s="58"/>
      <c r="QV20" s="58"/>
      <c r="QW20" s="58"/>
      <c r="QX20" s="58"/>
      <c r="QY20" s="58"/>
      <c r="QZ20" s="58"/>
      <c r="RA20" s="58"/>
      <c r="RB20" s="58"/>
      <c r="RC20" s="58"/>
      <c r="RD20" s="58"/>
      <c r="RE20" s="58"/>
      <c r="RF20" s="58"/>
      <c r="AII20" s="35" t="s">
        <v>576</v>
      </c>
    </row>
    <row r="21" spans="1:927" ht="12.75" customHeight="1" x14ac:dyDescent="0.2">
      <c r="A21" s="62">
        <f>SUM(A19/A9)*100</f>
        <v>63.56313142614367</v>
      </c>
      <c r="B21" s="38"/>
      <c r="C21" s="39"/>
      <c r="D21" s="66" t="s">
        <v>577</v>
      </c>
      <c r="E21" s="71">
        <f>TINV(0.05,E19)</f>
        <v>1.9954689314298424</v>
      </c>
      <c r="F21" s="72" t="s">
        <v>578</v>
      </c>
      <c r="G21" s="42"/>
      <c r="H21" s="73">
        <f>SUM(A5)</f>
        <v>29932201.75</v>
      </c>
      <c r="I21" s="44"/>
      <c r="AS21" s="59"/>
      <c r="AT21" s="58"/>
      <c r="AU21" s="58"/>
      <c r="AV21" s="58"/>
      <c r="AW21" s="58"/>
      <c r="AX21" s="58"/>
      <c r="AY21" s="58"/>
      <c r="AZ21" s="58"/>
      <c r="BA21" s="59"/>
      <c r="BB21" s="59"/>
      <c r="BC21" s="59"/>
      <c r="BD21" s="59"/>
      <c r="BE21" s="59"/>
      <c r="BF21" s="59"/>
      <c r="BG21" s="59"/>
      <c r="BH21" s="59"/>
      <c r="BI21" s="59"/>
      <c r="BJ21" s="59"/>
      <c r="BK21" s="59"/>
      <c r="BL21" s="59"/>
      <c r="BM21" s="59"/>
      <c r="BN21" s="59"/>
      <c r="BO21" s="59"/>
      <c r="BP21" s="59"/>
      <c r="BQ21" s="59"/>
      <c r="BR21" s="59"/>
      <c r="BS21" s="59"/>
      <c r="BT21" s="59"/>
      <c r="BU21" s="59"/>
      <c r="BV21" s="59"/>
      <c r="BW21" s="59"/>
      <c r="BX21" s="59"/>
      <c r="BY21" s="59"/>
      <c r="BZ21" s="59"/>
      <c r="CA21" s="59"/>
      <c r="CB21" s="59"/>
      <c r="CC21" s="59"/>
      <c r="CD21" s="59"/>
      <c r="CE21" s="59"/>
      <c r="CF21" s="59"/>
      <c r="CG21" s="59"/>
      <c r="CH21" s="59"/>
      <c r="CI21" s="59"/>
      <c r="CJ21" s="59"/>
      <c r="CK21" s="59"/>
      <c r="CL21" s="59"/>
      <c r="CM21" s="59"/>
      <c r="CN21" s="59"/>
      <c r="CO21" s="59"/>
      <c r="CP21" s="59"/>
      <c r="CQ21" s="59"/>
      <c r="CR21" s="59"/>
      <c r="CS21" s="59"/>
      <c r="CT21" s="59"/>
      <c r="CU21" s="59"/>
      <c r="CV21" s="59"/>
      <c r="CW21" s="59"/>
      <c r="CX21" s="59"/>
      <c r="CY21" s="59"/>
      <c r="CZ21" s="59"/>
      <c r="DA21" s="59"/>
      <c r="DB21" s="59"/>
      <c r="DC21" s="59"/>
      <c r="DD21" s="59"/>
      <c r="DE21" s="59"/>
      <c r="DF21" s="59"/>
      <c r="DG21" s="59"/>
      <c r="DH21" s="59"/>
      <c r="DI21" s="59"/>
      <c r="DJ21" s="59"/>
      <c r="DK21" s="59"/>
      <c r="DL21" s="59"/>
      <c r="DM21" s="59"/>
      <c r="DN21" s="59"/>
      <c r="DO21" s="59"/>
      <c r="DP21" s="59"/>
      <c r="DQ21" s="59"/>
      <c r="DR21" s="59"/>
      <c r="DS21" s="59"/>
      <c r="DT21" s="59"/>
      <c r="DU21" s="59"/>
      <c r="DV21" s="59"/>
      <c r="DW21" s="59"/>
      <c r="DX21" s="59"/>
      <c r="DY21" s="59"/>
      <c r="DZ21" s="59"/>
      <c r="EA21" s="59"/>
      <c r="EB21" s="59"/>
      <c r="EC21" s="59"/>
      <c r="ED21" s="59"/>
      <c r="EE21" s="59"/>
      <c r="EF21" s="59"/>
      <c r="EG21" s="59"/>
      <c r="EH21" s="59"/>
      <c r="EI21" s="59"/>
      <c r="EJ21" s="59"/>
      <c r="EK21" s="59"/>
      <c r="EM21" s="59"/>
      <c r="EN21" s="59"/>
      <c r="EO21" s="59"/>
      <c r="EP21" s="59"/>
      <c r="EQ21" s="59"/>
      <c r="ER21" s="59"/>
      <c r="ES21" s="59"/>
      <c r="EU21" s="59"/>
      <c r="EV21" s="59"/>
      <c r="EW21" s="59"/>
      <c r="EX21" s="59"/>
      <c r="EY21" s="59"/>
      <c r="EZ21" s="59"/>
      <c r="FA21" s="59"/>
      <c r="FC21" s="59"/>
      <c r="FD21" s="59"/>
      <c r="FE21" s="59"/>
      <c r="FF21" s="59"/>
      <c r="FG21" s="59"/>
      <c r="FH21" s="59"/>
      <c r="FI21" s="59"/>
      <c r="FK21" s="59"/>
      <c r="FL21" s="59"/>
      <c r="FM21" s="59"/>
      <c r="FN21" s="59"/>
      <c r="FO21" s="59"/>
      <c r="FP21" s="59"/>
      <c r="FQ21" s="59"/>
      <c r="FS21" s="59"/>
      <c r="FT21" s="59"/>
      <c r="FU21" s="59"/>
      <c r="FV21" s="59"/>
      <c r="FW21" s="59"/>
      <c r="FX21" s="59"/>
      <c r="FY21" s="59"/>
      <c r="GA21" s="59"/>
      <c r="GB21" s="59"/>
      <c r="GC21" s="59"/>
      <c r="GD21" s="59"/>
      <c r="GE21" s="59"/>
      <c r="GF21" s="59"/>
      <c r="GG21" s="59"/>
      <c r="GI21" s="59"/>
      <c r="GJ21" s="59"/>
      <c r="GK21" s="59"/>
      <c r="GL21" s="59"/>
      <c r="GM21" s="59"/>
      <c r="GN21" s="59"/>
      <c r="GO21" s="59"/>
      <c r="GQ21" s="59"/>
      <c r="GR21" s="59"/>
      <c r="GS21" s="59"/>
      <c r="GT21" s="59"/>
      <c r="GU21" s="59"/>
      <c r="GV21" s="59"/>
      <c r="GW21" s="59"/>
      <c r="GY21" s="59"/>
      <c r="GZ21" s="59"/>
      <c r="HA21" s="59"/>
      <c r="HB21" s="59"/>
      <c r="HC21" s="59"/>
      <c r="HD21" s="59"/>
      <c r="HE21" s="59"/>
      <c r="HG21" s="59"/>
      <c r="HH21" s="59"/>
      <c r="HI21" s="59"/>
      <c r="HJ21" s="59"/>
      <c r="HK21" s="59"/>
      <c r="HL21" s="59"/>
      <c r="HM21" s="59"/>
      <c r="HO21" s="59"/>
      <c r="HP21" s="59"/>
      <c r="HQ21" s="59"/>
      <c r="HR21" s="59"/>
      <c r="HS21" s="59"/>
      <c r="HT21" s="59"/>
      <c r="HU21" s="59"/>
      <c r="HW21" s="59"/>
      <c r="HX21" s="59"/>
      <c r="HY21" s="59"/>
      <c r="HZ21" s="59"/>
      <c r="IA21" s="59"/>
      <c r="IB21" s="59"/>
      <c r="IC21" s="59"/>
      <c r="IE21" s="59"/>
      <c r="IF21" s="59"/>
      <c r="IG21" s="59"/>
      <c r="IH21" s="59"/>
      <c r="II21" s="59"/>
      <c r="IJ21" s="59"/>
      <c r="IK21" s="59"/>
      <c r="IM21" s="59"/>
      <c r="IN21" s="59"/>
      <c r="IO21" s="59"/>
      <c r="IP21" s="59"/>
      <c r="IQ21" s="59"/>
      <c r="IR21" s="59"/>
      <c r="IS21" s="59"/>
      <c r="IU21" s="59"/>
      <c r="IV21" s="59"/>
      <c r="IW21" s="59"/>
      <c r="IX21" s="59"/>
      <c r="IY21" s="59"/>
      <c r="IZ21" s="59"/>
      <c r="JA21" s="59"/>
      <c r="JC21" s="59"/>
      <c r="JD21" s="59"/>
      <c r="JE21" s="59"/>
      <c r="JF21" s="59"/>
      <c r="JG21" s="59"/>
      <c r="JH21" s="59"/>
      <c r="JI21" s="59"/>
      <c r="JJ21" s="59"/>
      <c r="JK21" s="59"/>
      <c r="JL21" s="59"/>
      <c r="JM21" s="59"/>
      <c r="JN21" s="59"/>
      <c r="JO21" s="59"/>
      <c r="JP21" s="59"/>
      <c r="JQ21" s="59"/>
      <c r="JR21" s="59"/>
      <c r="JS21" s="59"/>
      <c r="JT21" s="59"/>
      <c r="JU21" s="59"/>
      <c r="JV21" s="59"/>
      <c r="JW21" s="59"/>
      <c r="JX21" s="59"/>
      <c r="JY21" s="59"/>
      <c r="JZ21" s="59"/>
      <c r="KA21" s="59"/>
      <c r="KB21" s="59"/>
      <c r="KC21" s="59"/>
      <c r="KD21" s="59"/>
      <c r="KE21" s="59"/>
      <c r="KF21" s="59"/>
      <c r="KG21" s="59"/>
      <c r="KH21" s="59"/>
      <c r="KI21" s="59"/>
      <c r="KJ21" s="59"/>
      <c r="KK21" s="59"/>
      <c r="KL21" s="59"/>
      <c r="KM21" s="59"/>
      <c r="KN21" s="59"/>
      <c r="KO21" s="59"/>
      <c r="KP21" s="59"/>
      <c r="KQ21" s="59"/>
      <c r="KR21" s="59"/>
      <c r="KS21" s="59"/>
      <c r="KT21" s="59"/>
      <c r="KU21" s="59"/>
      <c r="KV21" s="59"/>
      <c r="KW21" s="59"/>
      <c r="KX21" s="59"/>
      <c r="KY21" s="59"/>
      <c r="KZ21" s="59"/>
      <c r="LA21" s="59"/>
      <c r="LB21" s="59"/>
      <c r="LC21" s="59"/>
      <c r="LD21" s="59"/>
      <c r="LE21" s="59"/>
      <c r="LF21" s="59"/>
      <c r="LG21" s="59"/>
      <c r="LH21" s="59"/>
      <c r="LI21" s="59"/>
      <c r="LJ21" s="59"/>
      <c r="LK21" s="59"/>
      <c r="LL21" s="59"/>
      <c r="LM21" s="59"/>
      <c r="LN21" s="59"/>
      <c r="LO21" s="59"/>
      <c r="LP21" s="59"/>
      <c r="LQ21" s="59"/>
      <c r="LR21" s="59"/>
      <c r="LS21" s="59"/>
      <c r="LT21" s="59"/>
      <c r="LU21" s="59"/>
      <c r="LV21" s="59"/>
      <c r="LW21" s="59"/>
      <c r="LX21" s="59"/>
      <c r="LY21" s="59"/>
      <c r="LZ21" s="59"/>
      <c r="MA21" s="59"/>
      <c r="MB21" s="59"/>
      <c r="MC21" s="59"/>
      <c r="MD21" s="59"/>
      <c r="ME21" s="59"/>
      <c r="MF21" s="59"/>
      <c r="MG21" s="59"/>
      <c r="MH21" s="59"/>
      <c r="MI21" s="59"/>
      <c r="MJ21" s="59"/>
      <c r="MK21" s="59"/>
      <c r="ML21" s="59"/>
      <c r="MM21" s="59"/>
      <c r="MN21" s="59"/>
      <c r="MO21" s="59"/>
      <c r="MP21" s="59"/>
      <c r="MQ21" s="59"/>
      <c r="MR21" s="59"/>
      <c r="MS21" s="59"/>
      <c r="MT21" s="59"/>
      <c r="MU21" s="59"/>
      <c r="MV21" s="59"/>
      <c r="MW21" s="59"/>
      <c r="MX21" s="59"/>
      <c r="MY21" s="59"/>
      <c r="MZ21" s="59"/>
      <c r="NA21" s="59"/>
      <c r="NB21" s="59"/>
      <c r="NC21" s="59"/>
      <c r="ND21" s="59"/>
      <c r="NE21" s="59"/>
      <c r="NF21" s="59"/>
      <c r="NG21" s="59"/>
      <c r="NH21" s="59"/>
      <c r="NI21" s="59"/>
      <c r="NJ21" s="59"/>
      <c r="NK21" s="59"/>
      <c r="NL21" s="59"/>
      <c r="NM21" s="59"/>
      <c r="NN21" s="59"/>
      <c r="NO21" s="59"/>
      <c r="NP21" s="59"/>
      <c r="NQ21" s="59"/>
      <c r="NR21" s="59"/>
      <c r="NS21" s="59"/>
      <c r="NT21" s="59"/>
      <c r="NU21" s="59"/>
      <c r="NV21" s="59"/>
      <c r="NW21" s="59"/>
      <c r="NX21" s="59"/>
      <c r="NY21" s="59"/>
      <c r="NZ21" s="59"/>
      <c r="OA21" s="59"/>
      <c r="OB21" s="59"/>
      <c r="OC21" s="59"/>
      <c r="OD21" s="59"/>
      <c r="OE21" s="59"/>
      <c r="OF21" s="59"/>
      <c r="OG21" s="59"/>
      <c r="OH21" s="59"/>
      <c r="OI21" s="59"/>
      <c r="OJ21" s="59"/>
      <c r="OK21" s="59"/>
      <c r="OL21" s="59"/>
      <c r="OM21" s="59"/>
      <c r="ON21" s="59"/>
      <c r="OO21" s="59"/>
      <c r="OP21" s="59"/>
      <c r="OQ21" s="59"/>
      <c r="OR21" s="59"/>
      <c r="OS21" s="59"/>
      <c r="OT21" s="59"/>
      <c r="OU21" s="59"/>
      <c r="OV21" s="59"/>
      <c r="OW21" s="59"/>
      <c r="OX21" s="59"/>
      <c r="OY21" s="59"/>
      <c r="OZ21" s="59"/>
      <c r="PA21" s="59"/>
      <c r="PB21" s="59"/>
      <c r="PC21" s="59"/>
      <c r="PD21" s="59"/>
      <c r="PE21" s="59"/>
      <c r="PF21" s="59"/>
      <c r="PG21" s="59"/>
      <c r="PH21" s="59"/>
      <c r="PI21" s="59"/>
      <c r="PJ21" s="59"/>
      <c r="PK21" s="59"/>
      <c r="PL21" s="59"/>
      <c r="PM21" s="59"/>
      <c r="PN21" s="59"/>
      <c r="PO21" s="59"/>
      <c r="PP21" s="59"/>
      <c r="PQ21" s="59"/>
      <c r="PR21" s="59"/>
      <c r="PS21" s="59"/>
      <c r="PT21" s="59"/>
      <c r="PU21" s="59"/>
      <c r="PV21" s="59"/>
      <c r="PW21" s="59"/>
      <c r="PX21" s="59"/>
      <c r="PY21" s="59"/>
      <c r="PZ21" s="59"/>
      <c r="QA21" s="59"/>
      <c r="QB21" s="59"/>
      <c r="QC21" s="59"/>
      <c r="QD21" s="59"/>
      <c r="QE21" s="59"/>
      <c r="QF21" s="59"/>
      <c r="QG21" s="59"/>
      <c r="QH21" s="59"/>
      <c r="QI21" s="59"/>
      <c r="QJ21" s="59"/>
      <c r="QK21" s="59"/>
      <c r="QL21" s="59"/>
      <c r="QM21" s="59"/>
      <c r="QN21" s="59"/>
      <c r="QO21" s="59"/>
      <c r="QP21" s="59"/>
      <c r="QQ21" s="59"/>
      <c r="QR21" s="59"/>
      <c r="QS21" s="59"/>
      <c r="QT21" s="58"/>
      <c r="QU21" s="58"/>
      <c r="QV21" s="58"/>
      <c r="QW21" s="58"/>
      <c r="QX21" s="58"/>
      <c r="QY21" s="58"/>
      <c r="QZ21" s="58"/>
      <c r="RA21" s="58"/>
      <c r="RB21" s="58"/>
      <c r="RC21" s="58"/>
      <c r="RD21" s="58"/>
      <c r="RE21" s="58"/>
      <c r="RF21" s="58"/>
      <c r="AII21" s="35" t="s">
        <v>579</v>
      </c>
    </row>
    <row r="22" spans="1:927" ht="12.75" customHeight="1" x14ac:dyDescent="0.2">
      <c r="A22" s="37" t="s">
        <v>580</v>
      </c>
      <c r="B22" s="38"/>
      <c r="C22" s="39"/>
      <c r="D22" s="74" t="s">
        <v>581</v>
      </c>
      <c r="E22" s="71">
        <f>SQRT(H18-(2*E18*H20)+(E18^2*H19))/(AVERAGE(AK31:AK101)*SQRT(E19*(E19-1)))</f>
        <v>5.2411078718694826E-2</v>
      </c>
      <c r="F22" s="42"/>
      <c r="G22" s="42"/>
      <c r="H22" s="43"/>
      <c r="I22" s="44"/>
      <c r="AS22" s="59"/>
      <c r="AT22" s="58"/>
      <c r="AU22" s="58"/>
      <c r="AV22" s="58"/>
      <c r="AW22" s="58"/>
      <c r="AX22" s="58"/>
      <c r="AY22" s="58"/>
      <c r="AZ22" s="58"/>
      <c r="BA22" s="59"/>
      <c r="BB22" s="59"/>
      <c r="BC22" s="59"/>
      <c r="BD22" s="59"/>
      <c r="BE22" s="59"/>
      <c r="BF22" s="59"/>
      <c r="BG22" s="59"/>
      <c r="BH22" s="59"/>
      <c r="BI22" s="59"/>
      <c r="BJ22" s="59"/>
      <c r="BK22" s="59"/>
      <c r="BL22" s="59"/>
      <c r="BM22" s="59"/>
      <c r="BN22" s="59"/>
      <c r="BO22" s="59"/>
      <c r="BP22" s="59"/>
      <c r="BQ22" s="59"/>
      <c r="BR22" s="59"/>
      <c r="BS22" s="59"/>
      <c r="BT22" s="59"/>
      <c r="BU22" s="59"/>
      <c r="BV22" s="59"/>
      <c r="BW22" s="59"/>
      <c r="BX22" s="59"/>
      <c r="BY22" s="59"/>
      <c r="BZ22" s="59"/>
      <c r="CA22" s="59"/>
      <c r="CB22" s="59"/>
      <c r="CC22" s="59"/>
      <c r="CD22" s="59"/>
      <c r="CE22" s="59"/>
      <c r="CF22" s="59"/>
      <c r="CG22" s="59"/>
      <c r="CH22" s="59"/>
      <c r="CI22" s="59"/>
      <c r="CJ22" s="59"/>
      <c r="CK22" s="59"/>
      <c r="CL22" s="59"/>
      <c r="CM22" s="59"/>
      <c r="CN22" s="59"/>
      <c r="CO22" s="59"/>
      <c r="CP22" s="59"/>
      <c r="CQ22" s="59"/>
      <c r="CR22" s="59"/>
      <c r="CS22" s="59"/>
      <c r="CT22" s="59"/>
      <c r="CU22" s="59"/>
      <c r="CV22" s="59"/>
      <c r="CW22" s="59"/>
      <c r="CX22" s="59"/>
      <c r="CY22" s="59"/>
      <c r="CZ22" s="59"/>
      <c r="DA22" s="59"/>
      <c r="DB22" s="59"/>
      <c r="DC22" s="59"/>
      <c r="DD22" s="59"/>
      <c r="DE22" s="59"/>
      <c r="DF22" s="59"/>
      <c r="DG22" s="59"/>
      <c r="DH22" s="59"/>
      <c r="DI22" s="59"/>
      <c r="DJ22" s="59"/>
      <c r="DK22" s="59"/>
      <c r="DL22" s="59"/>
      <c r="DM22" s="59"/>
      <c r="DN22" s="59"/>
      <c r="DO22" s="59"/>
      <c r="DP22" s="59"/>
      <c r="DQ22" s="59"/>
      <c r="DR22" s="59"/>
      <c r="DS22" s="59"/>
      <c r="DT22" s="59"/>
      <c r="DU22" s="59"/>
      <c r="DV22" s="59"/>
      <c r="DW22" s="59"/>
      <c r="DX22" s="59"/>
      <c r="DY22" s="59"/>
      <c r="DZ22" s="59"/>
      <c r="EA22" s="59"/>
      <c r="EB22" s="59"/>
      <c r="EC22" s="59"/>
      <c r="ED22" s="59"/>
      <c r="EE22" s="59"/>
      <c r="EF22" s="59"/>
      <c r="EG22" s="59"/>
      <c r="EH22" s="59"/>
      <c r="EI22" s="59"/>
      <c r="EJ22" s="59"/>
      <c r="EK22" s="59"/>
      <c r="EM22" s="59"/>
      <c r="EN22" s="59"/>
      <c r="EO22" s="59"/>
      <c r="EP22" s="59"/>
      <c r="EQ22" s="59"/>
      <c r="ER22" s="59"/>
      <c r="ES22" s="59"/>
      <c r="EU22" s="59"/>
      <c r="EV22" s="59"/>
      <c r="EW22" s="59"/>
      <c r="EX22" s="59"/>
      <c r="EY22" s="59"/>
      <c r="EZ22" s="59"/>
      <c r="FA22" s="59"/>
      <c r="FC22" s="59"/>
      <c r="FD22" s="59"/>
      <c r="FE22" s="59"/>
      <c r="FF22" s="59"/>
      <c r="FG22" s="59"/>
      <c r="FH22" s="59"/>
      <c r="FI22" s="59"/>
      <c r="FK22" s="59"/>
      <c r="FL22" s="59"/>
      <c r="FM22" s="59"/>
      <c r="FN22" s="59"/>
      <c r="FO22" s="59"/>
      <c r="FP22" s="59"/>
      <c r="FQ22" s="59"/>
      <c r="FS22" s="59"/>
      <c r="FT22" s="59"/>
      <c r="FU22" s="59"/>
      <c r="FV22" s="59"/>
      <c r="FW22" s="59"/>
      <c r="FX22" s="59"/>
      <c r="FY22" s="59"/>
      <c r="GA22" s="59"/>
      <c r="GB22" s="59"/>
      <c r="GC22" s="59"/>
      <c r="GD22" s="59"/>
      <c r="GE22" s="59"/>
      <c r="GF22" s="59"/>
      <c r="GG22" s="59"/>
      <c r="GI22" s="59"/>
      <c r="GJ22" s="59"/>
      <c r="GK22" s="59"/>
      <c r="GL22" s="59"/>
      <c r="GM22" s="59"/>
      <c r="GN22" s="59"/>
      <c r="GO22" s="59"/>
      <c r="GQ22" s="59"/>
      <c r="GR22" s="59"/>
      <c r="GS22" s="59"/>
      <c r="GT22" s="59"/>
      <c r="GU22" s="59"/>
      <c r="GV22" s="59"/>
      <c r="GW22" s="59"/>
      <c r="GY22" s="59"/>
      <c r="GZ22" s="59"/>
      <c r="HA22" s="59"/>
      <c r="HB22" s="59"/>
      <c r="HC22" s="59"/>
      <c r="HD22" s="59"/>
      <c r="HE22" s="59"/>
      <c r="HG22" s="59"/>
      <c r="HH22" s="59"/>
      <c r="HI22" s="59"/>
      <c r="HJ22" s="59"/>
      <c r="HK22" s="59"/>
      <c r="HL22" s="59"/>
      <c r="HM22" s="59"/>
      <c r="HO22" s="59"/>
      <c r="HP22" s="59"/>
      <c r="HQ22" s="59"/>
      <c r="HR22" s="59"/>
      <c r="HS22" s="59"/>
      <c r="HT22" s="59"/>
      <c r="HU22" s="59"/>
      <c r="HW22" s="59"/>
      <c r="HX22" s="59"/>
      <c r="HY22" s="59"/>
      <c r="HZ22" s="59"/>
      <c r="IA22" s="59"/>
      <c r="IB22" s="59"/>
      <c r="IC22" s="59"/>
      <c r="IE22" s="59"/>
      <c r="IF22" s="59"/>
      <c r="IG22" s="59"/>
      <c r="IH22" s="59"/>
      <c r="II22" s="59"/>
      <c r="IJ22" s="59"/>
      <c r="IK22" s="59"/>
      <c r="IM22" s="59"/>
      <c r="IN22" s="59"/>
      <c r="IO22" s="59"/>
      <c r="IP22" s="59"/>
      <c r="IQ22" s="59"/>
      <c r="IR22" s="59"/>
      <c r="IS22" s="59"/>
      <c r="IU22" s="59"/>
      <c r="IV22" s="59"/>
      <c r="IW22" s="59"/>
      <c r="IX22" s="59"/>
      <c r="IY22" s="59"/>
      <c r="IZ22" s="59"/>
      <c r="JA22" s="59"/>
      <c r="JC22" s="59"/>
      <c r="JD22" s="59"/>
      <c r="JE22" s="59"/>
      <c r="JF22" s="59"/>
      <c r="JG22" s="59"/>
      <c r="JH22" s="59"/>
      <c r="JI22" s="59"/>
      <c r="JJ22" s="59"/>
      <c r="JK22" s="59"/>
      <c r="JL22" s="59"/>
      <c r="JM22" s="59"/>
      <c r="JN22" s="59"/>
      <c r="JO22" s="59"/>
      <c r="JP22" s="59"/>
      <c r="JQ22" s="59"/>
      <c r="JR22" s="59"/>
      <c r="JS22" s="59"/>
      <c r="JT22" s="59"/>
      <c r="JU22" s="59"/>
      <c r="JV22" s="59"/>
      <c r="JW22" s="59"/>
      <c r="JX22" s="59"/>
      <c r="JY22" s="59"/>
      <c r="JZ22" s="59"/>
      <c r="KA22" s="59"/>
      <c r="KB22" s="59"/>
      <c r="KC22" s="59"/>
      <c r="KD22" s="59"/>
      <c r="KE22" s="59"/>
      <c r="KF22" s="59"/>
      <c r="KG22" s="59"/>
      <c r="KH22" s="59"/>
      <c r="KI22" s="59"/>
      <c r="KJ22" s="59"/>
      <c r="KK22" s="59"/>
      <c r="KL22" s="59"/>
      <c r="KM22" s="59"/>
      <c r="KN22" s="59"/>
      <c r="KO22" s="59"/>
      <c r="KP22" s="59"/>
      <c r="KQ22" s="59"/>
      <c r="KR22" s="59"/>
      <c r="KS22" s="59"/>
      <c r="KT22" s="59"/>
      <c r="KU22" s="59"/>
      <c r="KV22" s="59"/>
      <c r="KW22" s="59"/>
      <c r="KX22" s="59"/>
      <c r="KY22" s="59"/>
      <c r="KZ22" s="59"/>
      <c r="LA22" s="59"/>
      <c r="LB22" s="59"/>
      <c r="LC22" s="59"/>
      <c r="LD22" s="59"/>
      <c r="LE22" s="59"/>
      <c r="LF22" s="59"/>
      <c r="LG22" s="59"/>
      <c r="LH22" s="59"/>
      <c r="LI22" s="59"/>
      <c r="LJ22" s="59"/>
      <c r="LK22" s="59"/>
      <c r="LL22" s="59"/>
      <c r="LM22" s="59"/>
      <c r="LN22" s="59"/>
      <c r="LO22" s="59"/>
      <c r="LP22" s="59"/>
      <c r="LQ22" s="59"/>
      <c r="LR22" s="59"/>
      <c r="LS22" s="59"/>
      <c r="LT22" s="59"/>
      <c r="LU22" s="59"/>
      <c r="LV22" s="59"/>
      <c r="LW22" s="59"/>
      <c r="LX22" s="59"/>
      <c r="LY22" s="59"/>
      <c r="LZ22" s="59"/>
      <c r="MA22" s="59"/>
      <c r="MB22" s="59"/>
      <c r="MC22" s="59"/>
      <c r="MD22" s="59"/>
      <c r="ME22" s="59"/>
      <c r="MF22" s="59"/>
      <c r="MG22" s="59"/>
      <c r="MH22" s="59"/>
      <c r="MI22" s="59"/>
      <c r="MJ22" s="59"/>
      <c r="MK22" s="59"/>
      <c r="ML22" s="59"/>
      <c r="MM22" s="59"/>
      <c r="MN22" s="59"/>
      <c r="MO22" s="59"/>
      <c r="MP22" s="59"/>
      <c r="MQ22" s="59"/>
      <c r="MR22" s="59"/>
      <c r="MS22" s="59"/>
      <c r="MT22" s="59"/>
      <c r="MU22" s="59"/>
      <c r="MV22" s="59"/>
      <c r="MW22" s="59"/>
      <c r="MX22" s="59"/>
      <c r="MY22" s="59"/>
      <c r="MZ22" s="59"/>
      <c r="NA22" s="59"/>
      <c r="NB22" s="59"/>
      <c r="NC22" s="59"/>
      <c r="ND22" s="59"/>
      <c r="NE22" s="59"/>
      <c r="NF22" s="59"/>
      <c r="NG22" s="59"/>
      <c r="NH22" s="59"/>
      <c r="NI22" s="59"/>
      <c r="NJ22" s="59"/>
      <c r="NK22" s="59"/>
      <c r="NL22" s="59"/>
      <c r="NM22" s="59"/>
      <c r="NN22" s="59"/>
      <c r="NO22" s="59"/>
      <c r="NP22" s="59"/>
      <c r="NQ22" s="59"/>
      <c r="NR22" s="59"/>
      <c r="NS22" s="59"/>
      <c r="NT22" s="59"/>
      <c r="NU22" s="59"/>
      <c r="NV22" s="59"/>
      <c r="NW22" s="59"/>
      <c r="NX22" s="59"/>
      <c r="NY22" s="59"/>
      <c r="NZ22" s="59"/>
      <c r="OA22" s="59"/>
      <c r="OB22" s="59"/>
      <c r="OC22" s="59"/>
      <c r="OD22" s="59"/>
      <c r="OE22" s="59"/>
      <c r="OF22" s="59"/>
      <c r="OG22" s="59"/>
      <c r="OH22" s="59"/>
      <c r="OI22" s="59"/>
      <c r="OJ22" s="59"/>
      <c r="OK22" s="59"/>
      <c r="OL22" s="59"/>
      <c r="OM22" s="59"/>
      <c r="ON22" s="59"/>
      <c r="OO22" s="59"/>
      <c r="OP22" s="59"/>
      <c r="OQ22" s="59"/>
      <c r="OR22" s="59"/>
      <c r="OS22" s="59"/>
      <c r="OT22" s="59"/>
      <c r="OU22" s="59"/>
      <c r="OV22" s="59"/>
      <c r="OW22" s="59"/>
      <c r="OX22" s="59"/>
      <c r="OY22" s="59"/>
      <c r="OZ22" s="59"/>
      <c r="PA22" s="59"/>
      <c r="PB22" s="59"/>
      <c r="PC22" s="59"/>
      <c r="PD22" s="59"/>
      <c r="PE22" s="59"/>
      <c r="PF22" s="59"/>
      <c r="PG22" s="59"/>
      <c r="PH22" s="59"/>
      <c r="PI22" s="59"/>
      <c r="PJ22" s="59"/>
      <c r="PK22" s="59"/>
      <c r="PL22" s="59"/>
      <c r="PM22" s="59"/>
      <c r="PN22" s="59"/>
      <c r="PO22" s="59"/>
      <c r="PP22" s="59"/>
      <c r="PQ22" s="59"/>
      <c r="PR22" s="59"/>
      <c r="PS22" s="59"/>
      <c r="PT22" s="59"/>
      <c r="PU22" s="59"/>
      <c r="PV22" s="59"/>
      <c r="PW22" s="59"/>
      <c r="PX22" s="59"/>
      <c r="PY22" s="59"/>
      <c r="PZ22" s="59"/>
      <c r="QA22" s="59"/>
      <c r="QB22" s="59"/>
      <c r="QC22" s="59"/>
      <c r="QD22" s="59"/>
      <c r="QE22" s="59"/>
      <c r="QF22" s="59"/>
      <c r="QG22" s="59"/>
      <c r="QH22" s="59"/>
      <c r="QI22" s="59"/>
      <c r="QJ22" s="59"/>
      <c r="QK22" s="59"/>
      <c r="QL22" s="59"/>
      <c r="QM22" s="59"/>
      <c r="QN22" s="59"/>
      <c r="QO22" s="59"/>
      <c r="QP22" s="59"/>
      <c r="QQ22" s="59"/>
      <c r="QR22" s="59"/>
      <c r="QS22" s="59"/>
      <c r="QT22" s="58"/>
      <c r="QU22" s="58"/>
      <c r="QV22" s="58"/>
      <c r="QW22" s="58"/>
      <c r="QX22" s="58"/>
      <c r="QY22" s="58"/>
      <c r="QZ22" s="58"/>
      <c r="RA22" s="58"/>
      <c r="RB22" s="58"/>
      <c r="RC22" s="58"/>
      <c r="RD22" s="58"/>
      <c r="RE22" s="58"/>
      <c r="RF22" s="58"/>
      <c r="AII22" s="35" t="s">
        <v>582</v>
      </c>
    </row>
    <row r="23" spans="1:927" ht="12.75" customHeight="1" thickBot="1" x14ac:dyDescent="0.25">
      <c r="A23" s="49">
        <f>SUM(A7/A11)</f>
        <v>0.99444568061785843</v>
      </c>
      <c r="B23" s="38"/>
      <c r="C23" s="39"/>
      <c r="D23" s="75" t="s">
        <v>559</v>
      </c>
      <c r="E23" s="75"/>
      <c r="F23" s="76">
        <f>E18-(E21*E22)</f>
        <v>0.63538017482637421</v>
      </c>
      <c r="G23" s="55" t="s">
        <v>560</v>
      </c>
      <c r="H23" s="77">
        <f>E18+(E21*E22)</f>
        <v>0.84454953331813287</v>
      </c>
      <c r="I23" s="78"/>
      <c r="AS23" s="59"/>
      <c r="AT23" s="58"/>
      <c r="AU23" s="58"/>
      <c r="AV23" s="58"/>
      <c r="AW23" s="58"/>
      <c r="AX23" s="58"/>
      <c r="AY23" s="58"/>
      <c r="AZ23" s="58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  <c r="BM23" s="59"/>
      <c r="BN23" s="59"/>
      <c r="BO23" s="59"/>
      <c r="BP23" s="59"/>
      <c r="BQ23" s="59"/>
      <c r="BR23" s="59"/>
      <c r="BS23" s="59"/>
      <c r="BT23" s="59"/>
      <c r="BU23" s="59"/>
      <c r="BV23" s="59"/>
      <c r="BW23" s="59"/>
      <c r="BX23" s="59"/>
      <c r="BY23" s="59"/>
      <c r="BZ23" s="59"/>
      <c r="CA23" s="59"/>
      <c r="CB23" s="59"/>
      <c r="CC23" s="59"/>
      <c r="CD23" s="59"/>
      <c r="CE23" s="59"/>
      <c r="CF23" s="59"/>
      <c r="CG23" s="59"/>
      <c r="CH23" s="59"/>
      <c r="CI23" s="59"/>
      <c r="CJ23" s="59"/>
      <c r="CK23" s="59"/>
      <c r="CL23" s="59"/>
      <c r="CM23" s="59"/>
      <c r="CN23" s="59"/>
      <c r="CO23" s="59"/>
      <c r="CP23" s="59"/>
      <c r="CQ23" s="59"/>
      <c r="CR23" s="59"/>
      <c r="CS23" s="59"/>
      <c r="CT23" s="59"/>
      <c r="CU23" s="59"/>
      <c r="CV23" s="59"/>
      <c r="CW23" s="59"/>
      <c r="CX23" s="59"/>
      <c r="CY23" s="59"/>
      <c r="CZ23" s="59"/>
      <c r="DA23" s="59"/>
      <c r="DB23" s="59"/>
      <c r="DC23" s="59"/>
      <c r="DD23" s="59"/>
      <c r="DE23" s="59"/>
      <c r="DF23" s="59"/>
      <c r="DG23" s="59"/>
      <c r="DH23" s="59"/>
      <c r="DI23" s="59"/>
      <c r="DJ23" s="59"/>
      <c r="DK23" s="59"/>
      <c r="DL23" s="59"/>
      <c r="DM23" s="59"/>
      <c r="DN23" s="59"/>
      <c r="DO23" s="59"/>
      <c r="DP23" s="59"/>
      <c r="DQ23" s="59"/>
      <c r="DR23" s="59"/>
      <c r="DS23" s="59"/>
      <c r="DT23" s="59"/>
      <c r="DU23" s="59"/>
      <c r="DV23" s="59"/>
      <c r="DW23" s="59"/>
      <c r="DX23" s="59"/>
      <c r="DY23" s="59"/>
      <c r="DZ23" s="59"/>
      <c r="EA23" s="59"/>
      <c r="EB23" s="59"/>
      <c r="EC23" s="59"/>
      <c r="ED23" s="59"/>
      <c r="EE23" s="59"/>
      <c r="EF23" s="59"/>
      <c r="EG23" s="59"/>
      <c r="EH23" s="59"/>
      <c r="EI23" s="59"/>
      <c r="EJ23" s="59"/>
      <c r="EK23" s="59"/>
      <c r="EM23" s="59"/>
      <c r="EN23" s="59"/>
      <c r="EO23" s="59"/>
      <c r="EP23" s="59"/>
      <c r="EQ23" s="59"/>
      <c r="ER23" s="59"/>
      <c r="ES23" s="59"/>
      <c r="EU23" s="59"/>
      <c r="EV23" s="59"/>
      <c r="EW23" s="59"/>
      <c r="EX23" s="59"/>
      <c r="EY23" s="59"/>
      <c r="EZ23" s="59"/>
      <c r="FA23" s="59"/>
      <c r="FC23" s="59"/>
      <c r="FD23" s="59"/>
      <c r="FE23" s="59"/>
      <c r="FF23" s="59"/>
      <c r="FG23" s="59"/>
      <c r="FH23" s="59"/>
      <c r="FI23" s="59"/>
      <c r="FK23" s="59"/>
      <c r="FL23" s="59"/>
      <c r="FM23" s="59"/>
      <c r="FN23" s="59"/>
      <c r="FO23" s="59"/>
      <c r="FP23" s="59"/>
      <c r="FQ23" s="59"/>
      <c r="FS23" s="59"/>
      <c r="FT23" s="59"/>
      <c r="FU23" s="59"/>
      <c r="FV23" s="59"/>
      <c r="FW23" s="59"/>
      <c r="FX23" s="59"/>
      <c r="FY23" s="59"/>
      <c r="GA23" s="59"/>
      <c r="GB23" s="59"/>
      <c r="GC23" s="59"/>
      <c r="GD23" s="59"/>
      <c r="GE23" s="59"/>
      <c r="GF23" s="59"/>
      <c r="GG23" s="59"/>
      <c r="GI23" s="59"/>
      <c r="GJ23" s="59"/>
      <c r="GK23" s="59"/>
      <c r="GL23" s="59"/>
      <c r="GM23" s="59"/>
      <c r="GN23" s="59"/>
      <c r="GO23" s="59"/>
      <c r="GQ23" s="59"/>
      <c r="GR23" s="59"/>
      <c r="GS23" s="59"/>
      <c r="GT23" s="59"/>
      <c r="GU23" s="59"/>
      <c r="GV23" s="59"/>
      <c r="GW23" s="59"/>
      <c r="GY23" s="59"/>
      <c r="GZ23" s="59"/>
      <c r="HA23" s="59"/>
      <c r="HB23" s="59"/>
      <c r="HC23" s="59"/>
      <c r="HD23" s="59"/>
      <c r="HE23" s="59"/>
      <c r="HG23" s="59"/>
      <c r="HH23" s="59"/>
      <c r="HI23" s="59"/>
      <c r="HJ23" s="59"/>
      <c r="HK23" s="59"/>
      <c r="HL23" s="59"/>
      <c r="HM23" s="59"/>
      <c r="HO23" s="59"/>
      <c r="HP23" s="59"/>
      <c r="HQ23" s="59"/>
      <c r="HR23" s="59"/>
      <c r="HS23" s="59"/>
      <c r="HT23" s="59"/>
      <c r="HU23" s="59"/>
      <c r="HW23" s="59"/>
      <c r="HX23" s="59"/>
      <c r="HY23" s="59"/>
      <c r="HZ23" s="59"/>
      <c r="IA23" s="59"/>
      <c r="IB23" s="59"/>
      <c r="IC23" s="59"/>
      <c r="IE23" s="59"/>
      <c r="IF23" s="59"/>
      <c r="IG23" s="59"/>
      <c r="IH23" s="59"/>
      <c r="II23" s="59"/>
      <c r="IJ23" s="59"/>
      <c r="IK23" s="59"/>
      <c r="IM23" s="59"/>
      <c r="IN23" s="59"/>
      <c r="IO23" s="59"/>
      <c r="IP23" s="59"/>
      <c r="IQ23" s="59"/>
      <c r="IR23" s="59"/>
      <c r="IS23" s="59"/>
      <c r="IU23" s="59"/>
      <c r="IV23" s="59"/>
      <c r="IW23" s="59"/>
      <c r="IX23" s="59"/>
      <c r="IY23" s="59"/>
      <c r="IZ23" s="59"/>
      <c r="JA23" s="59"/>
      <c r="JC23" s="59"/>
      <c r="JD23" s="59"/>
      <c r="JE23" s="59"/>
      <c r="JF23" s="59"/>
      <c r="JG23" s="59"/>
      <c r="JH23" s="59"/>
      <c r="JI23" s="59"/>
      <c r="JJ23" s="59"/>
      <c r="JK23" s="59"/>
      <c r="JL23" s="59"/>
      <c r="JM23" s="59"/>
      <c r="JN23" s="59"/>
      <c r="JO23" s="59"/>
      <c r="JP23" s="59"/>
      <c r="JQ23" s="59"/>
      <c r="JR23" s="59"/>
      <c r="JS23" s="59"/>
      <c r="JT23" s="59"/>
      <c r="JU23" s="59"/>
      <c r="JV23" s="59"/>
      <c r="JW23" s="59"/>
      <c r="JX23" s="59"/>
      <c r="JY23" s="59"/>
      <c r="JZ23" s="59"/>
      <c r="KA23" s="59"/>
      <c r="KB23" s="59"/>
      <c r="KC23" s="59"/>
      <c r="KD23" s="59"/>
      <c r="KE23" s="59"/>
      <c r="KF23" s="59"/>
      <c r="KG23" s="59"/>
      <c r="KH23" s="59"/>
      <c r="KI23" s="59"/>
      <c r="KJ23" s="59"/>
      <c r="KK23" s="59"/>
      <c r="KL23" s="59"/>
      <c r="KM23" s="59"/>
      <c r="KN23" s="59"/>
      <c r="KO23" s="59"/>
      <c r="KP23" s="59"/>
      <c r="KQ23" s="59"/>
      <c r="KR23" s="59"/>
      <c r="KS23" s="59"/>
      <c r="KT23" s="59"/>
      <c r="KU23" s="59"/>
      <c r="KV23" s="59"/>
      <c r="KW23" s="59"/>
      <c r="KX23" s="59"/>
      <c r="KY23" s="59"/>
      <c r="KZ23" s="59"/>
      <c r="LA23" s="59"/>
      <c r="LB23" s="59"/>
      <c r="LC23" s="59"/>
      <c r="LD23" s="59"/>
      <c r="LE23" s="59"/>
      <c r="LF23" s="59"/>
      <c r="LG23" s="59"/>
      <c r="LH23" s="59"/>
      <c r="LI23" s="59"/>
      <c r="LJ23" s="59"/>
      <c r="LK23" s="59"/>
      <c r="LL23" s="59"/>
      <c r="LM23" s="59"/>
      <c r="LN23" s="59"/>
      <c r="LO23" s="59"/>
      <c r="LP23" s="59"/>
      <c r="LQ23" s="59"/>
      <c r="LR23" s="59"/>
      <c r="LS23" s="59"/>
      <c r="LT23" s="59"/>
      <c r="LU23" s="59"/>
      <c r="LV23" s="59"/>
      <c r="LW23" s="59"/>
      <c r="LX23" s="59"/>
      <c r="LY23" s="59"/>
      <c r="LZ23" s="59"/>
      <c r="MA23" s="59"/>
      <c r="MB23" s="59"/>
      <c r="MC23" s="59"/>
      <c r="MD23" s="59"/>
      <c r="ME23" s="59"/>
      <c r="MF23" s="59"/>
      <c r="MG23" s="59"/>
      <c r="MH23" s="59"/>
      <c r="MI23" s="59"/>
      <c r="MJ23" s="59"/>
      <c r="MK23" s="59"/>
      <c r="ML23" s="59"/>
      <c r="MM23" s="59"/>
      <c r="MN23" s="59"/>
      <c r="MO23" s="59"/>
      <c r="MP23" s="59"/>
      <c r="MQ23" s="59"/>
      <c r="MR23" s="59"/>
      <c r="MS23" s="59"/>
      <c r="MT23" s="59"/>
      <c r="MU23" s="59"/>
      <c r="MV23" s="59"/>
      <c r="MW23" s="59"/>
      <c r="MX23" s="59"/>
      <c r="MY23" s="59"/>
      <c r="MZ23" s="59"/>
      <c r="NA23" s="59"/>
      <c r="NB23" s="59"/>
      <c r="NC23" s="59"/>
      <c r="ND23" s="59"/>
      <c r="NE23" s="59"/>
      <c r="NF23" s="59"/>
      <c r="NG23" s="59"/>
      <c r="NH23" s="59"/>
      <c r="NI23" s="59"/>
      <c r="NJ23" s="59"/>
      <c r="NK23" s="59"/>
      <c r="NL23" s="59"/>
      <c r="NM23" s="59"/>
      <c r="NN23" s="59"/>
      <c r="NO23" s="59"/>
      <c r="NP23" s="59"/>
      <c r="NQ23" s="59"/>
      <c r="NR23" s="59"/>
      <c r="NS23" s="59"/>
      <c r="NT23" s="59"/>
      <c r="NU23" s="59"/>
      <c r="NV23" s="59"/>
      <c r="NW23" s="59"/>
      <c r="NX23" s="59"/>
      <c r="NY23" s="59"/>
      <c r="NZ23" s="59"/>
      <c r="OA23" s="59"/>
      <c r="OB23" s="59"/>
      <c r="OC23" s="59"/>
      <c r="OD23" s="59"/>
      <c r="OE23" s="59"/>
      <c r="OF23" s="59"/>
      <c r="OG23" s="59"/>
      <c r="OH23" s="59"/>
      <c r="OI23" s="59"/>
      <c r="OJ23" s="59"/>
      <c r="OK23" s="59"/>
      <c r="OL23" s="59"/>
      <c r="OM23" s="59"/>
      <c r="ON23" s="59"/>
      <c r="OO23" s="59"/>
      <c r="OP23" s="59"/>
      <c r="OQ23" s="59"/>
      <c r="OR23" s="59"/>
      <c r="OS23" s="59"/>
      <c r="OT23" s="59"/>
      <c r="OU23" s="59"/>
      <c r="OV23" s="59"/>
      <c r="OW23" s="59"/>
      <c r="OX23" s="59"/>
      <c r="OY23" s="59"/>
      <c r="OZ23" s="59"/>
      <c r="PA23" s="59"/>
      <c r="PB23" s="59"/>
      <c r="PC23" s="59"/>
      <c r="PD23" s="59"/>
      <c r="PE23" s="59"/>
      <c r="PF23" s="59"/>
      <c r="PG23" s="59"/>
      <c r="PH23" s="59"/>
      <c r="PI23" s="59"/>
      <c r="PJ23" s="59"/>
      <c r="PK23" s="59"/>
      <c r="PL23" s="59"/>
      <c r="PM23" s="59"/>
      <c r="PN23" s="59"/>
      <c r="PO23" s="59"/>
      <c r="PP23" s="59"/>
      <c r="PQ23" s="59"/>
      <c r="PR23" s="59"/>
      <c r="PS23" s="59"/>
      <c r="PT23" s="59"/>
      <c r="PU23" s="59"/>
      <c r="PV23" s="59"/>
      <c r="PW23" s="59"/>
      <c r="PX23" s="59"/>
      <c r="PY23" s="59"/>
      <c r="PZ23" s="59"/>
      <c r="QA23" s="59"/>
      <c r="QB23" s="59"/>
      <c r="QC23" s="59"/>
      <c r="QD23" s="59"/>
      <c r="QE23" s="59"/>
      <c r="QF23" s="59"/>
      <c r="QG23" s="59"/>
      <c r="QH23" s="59"/>
      <c r="QI23" s="59"/>
      <c r="QJ23" s="59"/>
      <c r="QK23" s="59"/>
      <c r="QL23" s="59"/>
      <c r="QM23" s="59"/>
      <c r="QN23" s="59"/>
      <c r="QO23" s="59"/>
      <c r="QP23" s="59"/>
      <c r="QQ23" s="59"/>
      <c r="QR23" s="59"/>
      <c r="QS23" s="59"/>
      <c r="QT23" s="58"/>
      <c r="QU23" s="58"/>
      <c r="QV23" s="58"/>
      <c r="QW23" s="58"/>
      <c r="QX23" s="58"/>
      <c r="QY23" s="58"/>
      <c r="QZ23" s="58"/>
      <c r="RA23" s="58"/>
      <c r="RB23" s="58"/>
      <c r="RC23" s="58"/>
      <c r="RD23" s="58"/>
      <c r="RE23" s="58"/>
      <c r="RF23" s="58"/>
      <c r="RI23" s="35" t="s">
        <v>583</v>
      </c>
      <c r="AII23" s="35" t="s">
        <v>584</v>
      </c>
    </row>
    <row r="24" spans="1:927" ht="12.75" customHeight="1" thickTop="1" x14ac:dyDescent="0.2">
      <c r="A24" s="49" t="s">
        <v>552</v>
      </c>
      <c r="B24" s="38"/>
      <c r="C24" s="39"/>
      <c r="D24" s="79" t="s">
        <v>585</v>
      </c>
      <c r="E24" s="80"/>
      <c r="F24" s="80"/>
      <c r="G24" s="80"/>
      <c r="H24" s="81"/>
      <c r="I24" s="82"/>
      <c r="AS24" s="59"/>
      <c r="AT24" s="58"/>
      <c r="AU24" s="58"/>
      <c r="AV24" s="58"/>
      <c r="AW24" s="58"/>
      <c r="AX24" s="58"/>
      <c r="AY24" s="58"/>
      <c r="AZ24" s="58"/>
      <c r="BA24" s="59"/>
      <c r="BB24" s="59"/>
      <c r="BC24" s="59"/>
      <c r="BD24" s="59"/>
      <c r="BE24" s="59"/>
      <c r="BF24" s="59"/>
      <c r="BG24" s="59"/>
      <c r="BH24" s="59"/>
      <c r="BI24" s="59"/>
      <c r="BJ24" s="59"/>
      <c r="BK24" s="59"/>
      <c r="BL24" s="59"/>
      <c r="BM24" s="59"/>
      <c r="BN24" s="59"/>
      <c r="BO24" s="59"/>
      <c r="BP24" s="59"/>
      <c r="BQ24" s="59"/>
      <c r="BR24" s="59"/>
      <c r="BS24" s="59"/>
      <c r="BT24" s="59"/>
      <c r="BU24" s="59"/>
      <c r="BV24" s="59"/>
      <c r="BW24" s="59"/>
      <c r="BX24" s="59"/>
      <c r="BY24" s="59"/>
      <c r="BZ24" s="59"/>
      <c r="CA24" s="59"/>
      <c r="CB24" s="59"/>
      <c r="CC24" s="59"/>
      <c r="CD24" s="59"/>
      <c r="CE24" s="59"/>
      <c r="CF24" s="59"/>
      <c r="CG24" s="59"/>
      <c r="CH24" s="59"/>
      <c r="CI24" s="59"/>
      <c r="CJ24" s="59"/>
      <c r="CK24" s="59"/>
      <c r="CL24" s="59"/>
      <c r="CM24" s="59"/>
      <c r="CN24" s="59"/>
      <c r="CO24" s="59"/>
      <c r="CP24" s="59"/>
      <c r="CQ24" s="59"/>
      <c r="CR24" s="59"/>
      <c r="CS24" s="59"/>
      <c r="CT24" s="59"/>
      <c r="CU24" s="59"/>
      <c r="CV24" s="59"/>
      <c r="CW24" s="59"/>
      <c r="CX24" s="59"/>
      <c r="CY24" s="59"/>
      <c r="CZ24" s="59"/>
      <c r="DA24" s="59"/>
      <c r="DB24" s="59"/>
      <c r="DC24" s="59"/>
      <c r="DD24" s="59"/>
      <c r="DE24" s="59"/>
      <c r="DF24" s="59"/>
      <c r="DG24" s="59"/>
      <c r="DH24" s="59"/>
      <c r="DI24" s="59"/>
      <c r="DJ24" s="59"/>
      <c r="DK24" s="59"/>
      <c r="DL24" s="59"/>
      <c r="DM24" s="59"/>
      <c r="DN24" s="59"/>
      <c r="DO24" s="59"/>
      <c r="DP24" s="59"/>
      <c r="DQ24" s="59"/>
      <c r="DR24" s="59"/>
      <c r="DS24" s="59"/>
      <c r="DT24" s="59"/>
      <c r="DU24" s="59"/>
      <c r="DV24" s="59"/>
      <c r="DW24" s="59"/>
      <c r="DX24" s="59"/>
      <c r="DY24" s="59"/>
      <c r="DZ24" s="59"/>
      <c r="EA24" s="59"/>
      <c r="EB24" s="59"/>
      <c r="EC24" s="59"/>
      <c r="ED24" s="59"/>
      <c r="EE24" s="59"/>
      <c r="EF24" s="59"/>
      <c r="EG24" s="59"/>
      <c r="EH24" s="59"/>
      <c r="EI24" s="59"/>
      <c r="EJ24" s="59"/>
      <c r="EK24" s="59"/>
      <c r="EM24" s="59"/>
      <c r="EN24" s="59"/>
      <c r="EO24" s="59"/>
      <c r="EP24" s="59"/>
      <c r="EQ24" s="59"/>
      <c r="ER24" s="59"/>
      <c r="ES24" s="59"/>
      <c r="EU24" s="59"/>
      <c r="EV24" s="59"/>
      <c r="EW24" s="59"/>
      <c r="EX24" s="59"/>
      <c r="EY24" s="59"/>
      <c r="EZ24" s="59"/>
      <c r="FA24" s="59"/>
      <c r="FC24" s="59"/>
      <c r="FD24" s="59"/>
      <c r="FE24" s="59"/>
      <c r="FF24" s="59"/>
      <c r="FG24" s="59"/>
      <c r="FH24" s="59"/>
      <c r="FI24" s="59"/>
      <c r="FK24" s="59"/>
      <c r="FL24" s="59"/>
      <c r="FM24" s="59"/>
      <c r="FN24" s="59"/>
      <c r="FO24" s="59"/>
      <c r="FP24" s="59"/>
      <c r="FQ24" s="59"/>
      <c r="FS24" s="59"/>
      <c r="FT24" s="59"/>
      <c r="FU24" s="59"/>
      <c r="FV24" s="59"/>
      <c r="FW24" s="59"/>
      <c r="FX24" s="59"/>
      <c r="FY24" s="59"/>
      <c r="GA24" s="59"/>
      <c r="GB24" s="59"/>
      <c r="GC24" s="59"/>
      <c r="GD24" s="59"/>
      <c r="GE24" s="59"/>
      <c r="GF24" s="59"/>
      <c r="GG24" s="59"/>
      <c r="GI24" s="59"/>
      <c r="GJ24" s="59"/>
      <c r="GK24" s="59"/>
      <c r="GL24" s="59"/>
      <c r="GM24" s="59"/>
      <c r="GN24" s="59"/>
      <c r="GO24" s="59"/>
      <c r="GQ24" s="59"/>
      <c r="GR24" s="59"/>
      <c r="GS24" s="59"/>
      <c r="GT24" s="59"/>
      <c r="GU24" s="59"/>
      <c r="GV24" s="59"/>
      <c r="GW24" s="59"/>
      <c r="GY24" s="59"/>
      <c r="GZ24" s="59"/>
      <c r="HA24" s="59"/>
      <c r="HB24" s="59"/>
      <c r="HC24" s="59"/>
      <c r="HD24" s="59"/>
      <c r="HE24" s="59"/>
      <c r="HG24" s="59"/>
      <c r="HH24" s="59"/>
      <c r="HI24" s="59"/>
      <c r="HJ24" s="59"/>
      <c r="HK24" s="59"/>
      <c r="HL24" s="59"/>
      <c r="HM24" s="59"/>
      <c r="HO24" s="59"/>
      <c r="HP24" s="59"/>
      <c r="HQ24" s="59"/>
      <c r="HR24" s="59"/>
      <c r="HS24" s="59"/>
      <c r="HT24" s="59"/>
      <c r="HU24" s="59"/>
      <c r="HW24" s="59"/>
      <c r="HX24" s="59"/>
      <c r="HY24" s="59"/>
      <c r="HZ24" s="59"/>
      <c r="IA24" s="59"/>
      <c r="IB24" s="59"/>
      <c r="IC24" s="59"/>
      <c r="IE24" s="59"/>
      <c r="IF24" s="59"/>
      <c r="IG24" s="59"/>
      <c r="IH24" s="59"/>
      <c r="II24" s="59"/>
      <c r="IJ24" s="59"/>
      <c r="IK24" s="59"/>
      <c r="IM24" s="59"/>
      <c r="IN24" s="59"/>
      <c r="IO24" s="59"/>
      <c r="IP24" s="59"/>
      <c r="IQ24" s="59"/>
      <c r="IR24" s="59"/>
      <c r="IS24" s="59"/>
      <c r="IU24" s="59"/>
      <c r="IV24" s="59"/>
      <c r="IW24" s="59"/>
      <c r="IX24" s="59"/>
      <c r="IY24" s="59"/>
      <c r="IZ24" s="59"/>
      <c r="JA24" s="59"/>
      <c r="JC24" s="59"/>
      <c r="JD24" s="59"/>
      <c r="JE24" s="59"/>
      <c r="JF24" s="59"/>
      <c r="JG24" s="59"/>
      <c r="JH24" s="59"/>
      <c r="JI24" s="59"/>
      <c r="JJ24" s="59"/>
      <c r="JK24" s="59"/>
      <c r="JL24" s="59"/>
      <c r="JM24" s="59"/>
      <c r="JN24" s="59"/>
      <c r="JO24" s="59"/>
      <c r="JP24" s="59"/>
      <c r="JQ24" s="59"/>
      <c r="JR24" s="59"/>
      <c r="JS24" s="59"/>
      <c r="JT24" s="59"/>
      <c r="JU24" s="59"/>
      <c r="JV24" s="59"/>
      <c r="JW24" s="59"/>
      <c r="JX24" s="59"/>
      <c r="JY24" s="59"/>
      <c r="JZ24" s="59"/>
      <c r="KA24" s="59"/>
      <c r="KB24" s="59"/>
      <c r="KC24" s="59"/>
      <c r="KD24" s="59"/>
      <c r="KE24" s="59"/>
      <c r="KF24" s="59"/>
      <c r="KG24" s="59"/>
      <c r="KH24" s="59"/>
      <c r="KI24" s="59"/>
      <c r="KJ24" s="59"/>
      <c r="KK24" s="59"/>
      <c r="KL24" s="59"/>
      <c r="KM24" s="59"/>
      <c r="KN24" s="59"/>
      <c r="KO24" s="59"/>
      <c r="KP24" s="59"/>
      <c r="KQ24" s="59"/>
      <c r="KR24" s="59"/>
      <c r="KS24" s="59"/>
      <c r="KT24" s="59"/>
      <c r="KU24" s="59"/>
      <c r="KV24" s="59"/>
      <c r="KW24" s="59"/>
      <c r="KX24" s="59"/>
      <c r="KY24" s="59"/>
      <c r="KZ24" s="59"/>
      <c r="LA24" s="59"/>
      <c r="LB24" s="59"/>
      <c r="LC24" s="59"/>
      <c r="LD24" s="59"/>
      <c r="LE24" s="59"/>
      <c r="LF24" s="59"/>
      <c r="LG24" s="59"/>
      <c r="LH24" s="59"/>
      <c r="LI24" s="59"/>
      <c r="LJ24" s="59"/>
      <c r="LK24" s="59"/>
      <c r="LL24" s="59"/>
      <c r="LM24" s="59"/>
      <c r="LN24" s="59"/>
      <c r="LO24" s="59"/>
      <c r="LP24" s="59"/>
      <c r="LQ24" s="59"/>
      <c r="LR24" s="59"/>
      <c r="LS24" s="59"/>
      <c r="LT24" s="59"/>
      <c r="LU24" s="59"/>
      <c r="LV24" s="59"/>
      <c r="LW24" s="59"/>
      <c r="LX24" s="59"/>
      <c r="LY24" s="59"/>
      <c r="LZ24" s="59"/>
      <c r="MA24" s="59"/>
      <c r="MB24" s="59"/>
      <c r="MC24" s="59"/>
      <c r="MD24" s="59"/>
      <c r="ME24" s="59"/>
      <c r="MF24" s="59"/>
      <c r="MG24" s="59"/>
      <c r="MH24" s="59"/>
      <c r="MI24" s="59"/>
      <c r="MJ24" s="59"/>
      <c r="MK24" s="59"/>
      <c r="ML24" s="59"/>
      <c r="MM24" s="59"/>
      <c r="MN24" s="59"/>
      <c r="MO24" s="59"/>
      <c r="MP24" s="59"/>
      <c r="MQ24" s="59"/>
      <c r="MR24" s="59"/>
      <c r="MS24" s="59"/>
      <c r="MT24" s="59"/>
      <c r="MU24" s="59"/>
      <c r="MV24" s="59"/>
      <c r="MW24" s="59"/>
      <c r="MX24" s="59"/>
      <c r="MY24" s="59"/>
      <c r="MZ24" s="59"/>
      <c r="NA24" s="59"/>
      <c r="NB24" s="59"/>
      <c r="NC24" s="59"/>
      <c r="ND24" s="59"/>
      <c r="NE24" s="59"/>
      <c r="NF24" s="59"/>
      <c r="NG24" s="59"/>
      <c r="NH24" s="59"/>
      <c r="NI24" s="59"/>
      <c r="NJ24" s="59"/>
      <c r="NK24" s="59"/>
      <c r="NL24" s="59"/>
      <c r="NM24" s="59"/>
      <c r="NN24" s="59"/>
      <c r="NO24" s="59"/>
      <c r="NP24" s="59"/>
      <c r="NQ24" s="59"/>
      <c r="NR24" s="59"/>
      <c r="NS24" s="59"/>
      <c r="NT24" s="59"/>
      <c r="NU24" s="59"/>
      <c r="NV24" s="59"/>
      <c r="NW24" s="59"/>
      <c r="NX24" s="59"/>
      <c r="NY24" s="59"/>
      <c r="NZ24" s="59"/>
      <c r="OA24" s="59"/>
      <c r="OB24" s="59"/>
      <c r="OC24" s="59"/>
      <c r="OD24" s="59"/>
      <c r="OE24" s="59"/>
      <c r="OF24" s="59"/>
      <c r="OG24" s="59"/>
      <c r="OH24" s="59"/>
      <c r="OI24" s="59"/>
      <c r="OJ24" s="59"/>
      <c r="OK24" s="59"/>
      <c r="OL24" s="59"/>
      <c r="OM24" s="59"/>
      <c r="ON24" s="59"/>
      <c r="OO24" s="59"/>
      <c r="OP24" s="59"/>
      <c r="OQ24" s="59"/>
      <c r="OR24" s="59"/>
      <c r="OS24" s="59"/>
      <c r="OT24" s="59"/>
      <c r="OU24" s="59"/>
      <c r="OV24" s="59"/>
      <c r="OW24" s="59"/>
      <c r="OX24" s="59"/>
      <c r="OY24" s="59"/>
      <c r="OZ24" s="59"/>
      <c r="PA24" s="59"/>
      <c r="PB24" s="59"/>
      <c r="PC24" s="59"/>
      <c r="PD24" s="59"/>
      <c r="PE24" s="59"/>
      <c r="PF24" s="59"/>
      <c r="PG24" s="59"/>
      <c r="PH24" s="59"/>
      <c r="PI24" s="59"/>
      <c r="PJ24" s="59"/>
      <c r="PK24" s="59"/>
      <c r="PL24" s="59"/>
      <c r="PM24" s="59"/>
      <c r="PN24" s="59"/>
      <c r="PO24" s="59"/>
      <c r="PP24" s="59"/>
      <c r="PQ24" s="59"/>
      <c r="PR24" s="59"/>
      <c r="PS24" s="59"/>
      <c r="PT24" s="59"/>
      <c r="PU24" s="59"/>
      <c r="PV24" s="59"/>
      <c r="PW24" s="59"/>
      <c r="PX24" s="59"/>
      <c r="PY24" s="59"/>
      <c r="PZ24" s="59"/>
      <c r="QA24" s="59"/>
      <c r="QB24" s="59"/>
      <c r="QC24" s="59"/>
      <c r="QD24" s="59"/>
      <c r="QE24" s="59"/>
      <c r="QF24" s="59"/>
      <c r="QG24" s="59"/>
      <c r="QH24" s="59"/>
      <c r="QI24" s="59"/>
      <c r="QJ24" s="59"/>
      <c r="QK24" s="59"/>
      <c r="QL24" s="59"/>
      <c r="QM24" s="59"/>
      <c r="QN24" s="59"/>
      <c r="QO24" s="59"/>
      <c r="QP24" s="59"/>
      <c r="QQ24" s="59"/>
      <c r="QR24" s="59"/>
      <c r="QS24" s="59"/>
      <c r="QT24" s="58"/>
      <c r="QU24" s="58"/>
      <c r="QV24" s="58"/>
      <c r="QW24" s="58"/>
      <c r="QX24" s="58"/>
      <c r="QY24" s="58"/>
      <c r="QZ24" s="58"/>
      <c r="RA24" s="58"/>
      <c r="RB24" s="58"/>
      <c r="RC24" s="58"/>
      <c r="RD24" s="58"/>
      <c r="RE24" s="58"/>
      <c r="RF24" s="58"/>
      <c r="AII24" s="35" t="s">
        <v>12</v>
      </c>
    </row>
    <row r="25" spans="1:927" ht="12.75" customHeight="1" thickBot="1" x14ac:dyDescent="0.25">
      <c r="A25" s="83"/>
      <c r="B25" s="84"/>
      <c r="C25" s="85">
        <f>COUNT(J31:J101)</f>
        <v>68</v>
      </c>
      <c r="D25" s="86"/>
      <c r="E25" s="86"/>
      <c r="F25" s="86"/>
      <c r="G25" s="86"/>
      <c r="H25" s="87"/>
      <c r="I25" s="82"/>
      <c r="AS25" s="59"/>
      <c r="AT25" s="58"/>
      <c r="AU25" s="58"/>
      <c r="AV25" s="58"/>
      <c r="AW25" s="58"/>
      <c r="AX25" s="58"/>
      <c r="AY25" s="58"/>
      <c r="AZ25" s="58"/>
      <c r="BA25" s="59"/>
      <c r="BB25" s="59"/>
      <c r="BC25" s="59"/>
      <c r="BD25" s="59"/>
      <c r="BE25" s="59"/>
      <c r="BF25" s="59"/>
      <c r="BG25" s="59"/>
      <c r="BH25" s="59"/>
      <c r="BI25" s="59"/>
      <c r="BJ25" s="59"/>
      <c r="BK25" s="59"/>
      <c r="BL25" s="59"/>
      <c r="BM25" s="59"/>
      <c r="BN25" s="59"/>
      <c r="BO25" s="59"/>
      <c r="BP25" s="59"/>
      <c r="BQ25" s="59"/>
      <c r="BR25" s="59"/>
      <c r="BS25" s="59"/>
      <c r="BT25" s="59"/>
      <c r="BU25" s="59"/>
      <c r="BV25" s="59"/>
      <c r="BW25" s="59"/>
      <c r="BX25" s="59"/>
      <c r="BY25" s="59"/>
      <c r="BZ25" s="59"/>
      <c r="CA25" s="59"/>
      <c r="CB25" s="59"/>
      <c r="CC25" s="59"/>
      <c r="CD25" s="59"/>
      <c r="CE25" s="59"/>
      <c r="CF25" s="59"/>
      <c r="CG25" s="59"/>
      <c r="CH25" s="59"/>
      <c r="CI25" s="59"/>
      <c r="CJ25" s="59"/>
      <c r="CK25" s="59"/>
      <c r="CL25" s="59"/>
      <c r="CM25" s="59"/>
      <c r="CN25" s="59"/>
      <c r="CO25" s="59"/>
      <c r="CP25" s="59"/>
      <c r="CQ25" s="59"/>
      <c r="CR25" s="59"/>
      <c r="CS25" s="59"/>
      <c r="CT25" s="59"/>
      <c r="CU25" s="59"/>
      <c r="CV25" s="59"/>
      <c r="CW25" s="59"/>
      <c r="CX25" s="59"/>
      <c r="CY25" s="59"/>
      <c r="CZ25" s="59"/>
      <c r="DA25" s="59"/>
      <c r="DB25" s="59"/>
      <c r="DC25" s="59"/>
      <c r="DD25" s="59"/>
      <c r="DE25" s="59"/>
      <c r="DF25" s="59"/>
      <c r="DG25" s="59"/>
      <c r="DH25" s="59"/>
      <c r="DI25" s="59"/>
      <c r="DJ25" s="59"/>
      <c r="DK25" s="59"/>
      <c r="DL25" s="59"/>
      <c r="DM25" s="59"/>
      <c r="DN25" s="59"/>
      <c r="DO25" s="59"/>
      <c r="DP25" s="59"/>
      <c r="DQ25" s="59"/>
      <c r="DR25" s="59"/>
      <c r="DS25" s="59"/>
      <c r="DT25" s="59"/>
      <c r="DU25" s="59"/>
      <c r="DV25" s="59"/>
      <c r="DW25" s="59"/>
      <c r="DX25" s="59"/>
      <c r="DY25" s="59"/>
      <c r="DZ25" s="59"/>
      <c r="EA25" s="59"/>
      <c r="EB25" s="59"/>
      <c r="EC25" s="59"/>
      <c r="ED25" s="59"/>
      <c r="EE25" s="59"/>
      <c r="EF25" s="59"/>
      <c r="EG25" s="59"/>
      <c r="EH25" s="59"/>
      <c r="EI25" s="59"/>
      <c r="EJ25" s="59"/>
      <c r="EK25" s="59"/>
      <c r="EM25" s="59"/>
      <c r="EN25" s="59"/>
      <c r="EO25" s="59"/>
      <c r="EP25" s="59"/>
      <c r="EQ25" s="59"/>
      <c r="ER25" s="59"/>
      <c r="ES25" s="59"/>
      <c r="EU25" s="59"/>
      <c r="EV25" s="59"/>
      <c r="EW25" s="59"/>
      <c r="EX25" s="59"/>
      <c r="EY25" s="59"/>
      <c r="EZ25" s="59"/>
      <c r="FA25" s="59"/>
      <c r="FC25" s="59"/>
      <c r="FD25" s="59"/>
      <c r="FE25" s="59"/>
      <c r="FF25" s="59"/>
      <c r="FG25" s="59"/>
      <c r="FH25" s="59"/>
      <c r="FI25" s="59"/>
      <c r="FK25" s="59"/>
      <c r="FL25" s="59"/>
      <c r="FM25" s="59"/>
      <c r="FN25" s="59"/>
      <c r="FO25" s="59"/>
      <c r="FP25" s="59"/>
      <c r="FQ25" s="59"/>
      <c r="FS25" s="59"/>
      <c r="FT25" s="59"/>
      <c r="FU25" s="59"/>
      <c r="FV25" s="59"/>
      <c r="FW25" s="59"/>
      <c r="FX25" s="59"/>
      <c r="FY25" s="59"/>
      <c r="GA25" s="59"/>
      <c r="GB25" s="59"/>
      <c r="GC25" s="59"/>
      <c r="GD25" s="59"/>
      <c r="GE25" s="59"/>
      <c r="GF25" s="59"/>
      <c r="GG25" s="59"/>
      <c r="GI25" s="59"/>
      <c r="GJ25" s="59"/>
      <c r="GK25" s="59"/>
      <c r="GL25" s="59"/>
      <c r="GM25" s="59"/>
      <c r="GN25" s="59"/>
      <c r="GO25" s="59"/>
      <c r="GQ25" s="59"/>
      <c r="GR25" s="59"/>
      <c r="GS25" s="59"/>
      <c r="GT25" s="59"/>
      <c r="GU25" s="59"/>
      <c r="GV25" s="59"/>
      <c r="GW25" s="59"/>
      <c r="GY25" s="59"/>
      <c r="GZ25" s="59"/>
      <c r="HA25" s="59"/>
      <c r="HB25" s="59"/>
      <c r="HC25" s="59"/>
      <c r="HD25" s="59"/>
      <c r="HE25" s="59"/>
      <c r="HG25" s="59"/>
      <c r="HH25" s="59"/>
      <c r="HI25" s="59"/>
      <c r="HJ25" s="59"/>
      <c r="HK25" s="59"/>
      <c r="HL25" s="59"/>
      <c r="HM25" s="59"/>
      <c r="HO25" s="59"/>
      <c r="HP25" s="59"/>
      <c r="HQ25" s="59"/>
      <c r="HR25" s="59"/>
      <c r="HS25" s="59"/>
      <c r="HT25" s="59"/>
      <c r="HU25" s="59"/>
      <c r="HW25" s="59"/>
      <c r="HX25" s="59"/>
      <c r="HY25" s="59"/>
      <c r="HZ25" s="59"/>
      <c r="IA25" s="59"/>
      <c r="IB25" s="59"/>
      <c r="IC25" s="59"/>
      <c r="IE25" s="59"/>
      <c r="IF25" s="59"/>
      <c r="IG25" s="59"/>
      <c r="IH25" s="59"/>
      <c r="II25" s="59"/>
      <c r="IJ25" s="59"/>
      <c r="IK25" s="59"/>
      <c r="IM25" s="59"/>
      <c r="IN25" s="59"/>
      <c r="IO25" s="59"/>
      <c r="IP25" s="59"/>
      <c r="IQ25" s="59"/>
      <c r="IR25" s="59"/>
      <c r="IS25" s="59"/>
      <c r="IU25" s="59"/>
      <c r="IV25" s="59"/>
      <c r="IW25" s="59"/>
      <c r="IX25" s="59"/>
      <c r="IY25" s="59"/>
      <c r="IZ25" s="59"/>
      <c r="JA25" s="59"/>
      <c r="JC25" s="59"/>
      <c r="JD25" s="59"/>
      <c r="JE25" s="59"/>
      <c r="JF25" s="59"/>
      <c r="JG25" s="59"/>
      <c r="JH25" s="59"/>
      <c r="JI25" s="59"/>
      <c r="JJ25" s="59"/>
      <c r="JK25" s="59"/>
      <c r="JL25" s="59"/>
      <c r="JM25" s="59"/>
      <c r="JN25" s="59"/>
      <c r="JO25" s="59"/>
      <c r="JP25" s="59"/>
      <c r="JQ25" s="59"/>
      <c r="JR25" s="59"/>
      <c r="JS25" s="59"/>
      <c r="JT25" s="59"/>
      <c r="JU25" s="59"/>
      <c r="JV25" s="59"/>
      <c r="JW25" s="59"/>
      <c r="JX25" s="59"/>
      <c r="JY25" s="59"/>
      <c r="JZ25" s="59"/>
      <c r="KA25" s="59"/>
      <c r="KB25" s="59"/>
      <c r="KC25" s="59"/>
      <c r="KD25" s="59"/>
      <c r="KE25" s="59"/>
      <c r="KF25" s="59"/>
      <c r="KG25" s="59"/>
      <c r="KH25" s="59"/>
      <c r="KI25" s="59"/>
      <c r="KJ25" s="59"/>
      <c r="KK25" s="59"/>
      <c r="KL25" s="59"/>
      <c r="KM25" s="59"/>
      <c r="KN25" s="59"/>
      <c r="KO25" s="59"/>
      <c r="KP25" s="59"/>
      <c r="KQ25" s="59"/>
      <c r="KR25" s="59"/>
      <c r="KS25" s="59"/>
      <c r="KT25" s="59"/>
      <c r="KU25" s="59"/>
      <c r="KV25" s="59"/>
      <c r="KW25" s="59"/>
      <c r="KX25" s="59"/>
      <c r="KY25" s="59"/>
      <c r="KZ25" s="59"/>
      <c r="LA25" s="59"/>
      <c r="LB25" s="59"/>
      <c r="LC25" s="59"/>
      <c r="LD25" s="59"/>
      <c r="LE25" s="59"/>
      <c r="LF25" s="59"/>
      <c r="LG25" s="59"/>
      <c r="LH25" s="59"/>
      <c r="LI25" s="59"/>
      <c r="LJ25" s="59"/>
      <c r="LK25" s="59"/>
      <c r="LL25" s="59"/>
      <c r="LM25" s="59"/>
      <c r="LN25" s="59"/>
      <c r="LO25" s="59"/>
      <c r="LP25" s="59"/>
      <c r="LQ25" s="59"/>
      <c r="LR25" s="59"/>
      <c r="LS25" s="59"/>
      <c r="LT25" s="59"/>
      <c r="LU25" s="59"/>
      <c r="LV25" s="59"/>
      <c r="LW25" s="59"/>
      <c r="LX25" s="59"/>
      <c r="LY25" s="59"/>
      <c r="LZ25" s="59"/>
      <c r="MA25" s="59"/>
      <c r="MB25" s="59"/>
      <c r="MC25" s="59"/>
      <c r="MD25" s="59"/>
      <c r="ME25" s="59"/>
      <c r="MF25" s="59"/>
      <c r="MG25" s="59"/>
      <c r="MH25" s="59"/>
      <c r="MI25" s="59"/>
      <c r="MJ25" s="59"/>
      <c r="MK25" s="59"/>
      <c r="ML25" s="59"/>
      <c r="MM25" s="59"/>
      <c r="MN25" s="59"/>
      <c r="MO25" s="59"/>
      <c r="MP25" s="59"/>
      <c r="MQ25" s="59"/>
      <c r="MR25" s="59"/>
      <c r="MS25" s="59"/>
      <c r="MT25" s="59"/>
      <c r="MU25" s="59"/>
      <c r="MV25" s="59"/>
      <c r="MW25" s="59"/>
      <c r="MX25" s="59"/>
      <c r="MY25" s="59"/>
      <c r="MZ25" s="59"/>
      <c r="NA25" s="59"/>
      <c r="NB25" s="59"/>
      <c r="NC25" s="59"/>
      <c r="ND25" s="59"/>
      <c r="NE25" s="59"/>
      <c r="NF25" s="59"/>
      <c r="NG25" s="59"/>
      <c r="NH25" s="59"/>
      <c r="NI25" s="59"/>
      <c r="NJ25" s="59"/>
      <c r="NK25" s="59"/>
      <c r="NL25" s="59"/>
      <c r="NM25" s="59"/>
      <c r="NN25" s="59"/>
      <c r="NO25" s="59"/>
      <c r="NP25" s="59"/>
      <c r="NQ25" s="59"/>
      <c r="NR25" s="59"/>
      <c r="NS25" s="59"/>
      <c r="NT25" s="59"/>
      <c r="NU25" s="59"/>
      <c r="NV25" s="59"/>
      <c r="NW25" s="59"/>
      <c r="NX25" s="59"/>
      <c r="NY25" s="59"/>
      <c r="NZ25" s="59"/>
      <c r="OA25" s="59"/>
      <c r="OB25" s="59"/>
      <c r="OC25" s="59"/>
      <c r="OD25" s="59"/>
      <c r="OE25" s="59"/>
      <c r="OF25" s="59"/>
      <c r="OG25" s="59"/>
      <c r="OH25" s="59"/>
      <c r="OI25" s="59"/>
      <c r="OJ25" s="59"/>
      <c r="OK25" s="59"/>
      <c r="OL25" s="59"/>
      <c r="OM25" s="59"/>
      <c r="ON25" s="59"/>
      <c r="OO25" s="59"/>
      <c r="OP25" s="59"/>
      <c r="OQ25" s="59"/>
      <c r="OR25" s="59"/>
      <c r="OS25" s="59"/>
      <c r="OT25" s="59"/>
      <c r="OU25" s="59"/>
      <c r="OV25" s="59"/>
      <c r="OW25" s="59"/>
      <c r="OX25" s="59"/>
      <c r="OY25" s="59"/>
      <c r="OZ25" s="59"/>
      <c r="PA25" s="59"/>
      <c r="PB25" s="59"/>
      <c r="PC25" s="59"/>
      <c r="PD25" s="59"/>
      <c r="PE25" s="59"/>
      <c r="PF25" s="59"/>
      <c r="PG25" s="59"/>
      <c r="PH25" s="59"/>
      <c r="PI25" s="59"/>
      <c r="PJ25" s="59"/>
      <c r="PK25" s="59"/>
      <c r="PL25" s="59"/>
      <c r="PM25" s="59"/>
      <c r="PN25" s="59"/>
      <c r="PO25" s="59"/>
      <c r="PP25" s="59"/>
      <c r="PQ25" s="59"/>
      <c r="PR25" s="59"/>
      <c r="PS25" s="59"/>
      <c r="PT25" s="59"/>
      <c r="PU25" s="59"/>
      <c r="PV25" s="59"/>
      <c r="PW25" s="59"/>
      <c r="PX25" s="59"/>
      <c r="PY25" s="59"/>
      <c r="PZ25" s="59"/>
      <c r="QA25" s="59"/>
      <c r="QB25" s="59"/>
      <c r="QC25" s="59"/>
      <c r="QD25" s="59"/>
      <c r="QE25" s="59"/>
      <c r="QF25" s="59"/>
      <c r="QG25" s="59"/>
      <c r="QH25" s="59"/>
      <c r="QI25" s="59"/>
      <c r="QJ25" s="59"/>
      <c r="QK25" s="59"/>
      <c r="QL25" s="59"/>
      <c r="QM25" s="59"/>
      <c r="QN25" s="59"/>
      <c r="QO25" s="59"/>
      <c r="QP25" s="59"/>
      <c r="QQ25" s="59"/>
      <c r="QR25" s="59"/>
      <c r="QS25" s="59"/>
      <c r="QT25" s="58"/>
      <c r="QU25" s="58"/>
      <c r="QV25" s="58"/>
      <c r="QW25" s="58"/>
      <c r="QX25" s="58"/>
      <c r="QY25" s="58"/>
      <c r="QZ25" s="58"/>
      <c r="RA25" s="58"/>
      <c r="RB25" s="58"/>
      <c r="RC25" s="58"/>
      <c r="RD25" s="58"/>
      <c r="RE25" s="58"/>
      <c r="RF25" s="58"/>
      <c r="AII25" s="35" t="s">
        <v>586</v>
      </c>
    </row>
    <row r="26" spans="1:927" ht="12.75" customHeight="1" thickTop="1" x14ac:dyDescent="0.25">
      <c r="A26" s="88" t="s">
        <v>574</v>
      </c>
      <c r="B26" s="89"/>
      <c r="C26" s="90"/>
      <c r="J26" s="35"/>
      <c r="K26" s="91" t="s">
        <v>587</v>
      </c>
      <c r="AS26" s="59"/>
      <c r="AT26" s="58"/>
      <c r="AU26" s="58"/>
      <c r="AV26" s="58"/>
      <c r="AW26" s="58"/>
      <c r="AX26" s="58"/>
      <c r="AY26" s="58"/>
      <c r="AZ26" s="58"/>
      <c r="BA26" s="59"/>
      <c r="BB26" s="59"/>
      <c r="BC26" s="59"/>
      <c r="BD26" s="59"/>
      <c r="BE26" s="59"/>
      <c r="BF26" s="59"/>
      <c r="BG26" s="59"/>
      <c r="BH26" s="59"/>
      <c r="BI26" s="59"/>
      <c r="BJ26" s="59"/>
      <c r="BK26" s="59"/>
      <c r="BL26" s="59"/>
      <c r="BM26" s="59"/>
      <c r="BN26" s="59"/>
      <c r="BO26" s="59"/>
      <c r="BP26" s="59"/>
      <c r="BQ26" s="59"/>
      <c r="BR26" s="59"/>
      <c r="BS26" s="59"/>
      <c r="BT26" s="59"/>
      <c r="BU26" s="59"/>
      <c r="BV26" s="59"/>
      <c r="BW26" s="59"/>
      <c r="BX26" s="59"/>
      <c r="BY26" s="59"/>
      <c r="BZ26" s="59"/>
      <c r="CA26" s="59"/>
      <c r="CB26" s="59"/>
      <c r="CC26" s="59"/>
      <c r="CD26" s="59"/>
      <c r="CE26" s="59"/>
      <c r="CF26" s="59"/>
      <c r="CG26" s="59"/>
      <c r="CH26" s="59"/>
      <c r="CI26" s="59"/>
      <c r="CJ26" s="59"/>
      <c r="CK26" s="59"/>
      <c r="CL26" s="59"/>
      <c r="CM26" s="59"/>
      <c r="CN26" s="59"/>
      <c r="CO26" s="59"/>
      <c r="CP26" s="59"/>
      <c r="CQ26" s="59"/>
      <c r="CR26" s="59"/>
      <c r="CS26" s="59"/>
      <c r="CT26" s="59"/>
      <c r="CU26" s="59"/>
      <c r="CV26" s="59"/>
      <c r="CW26" s="59"/>
      <c r="CX26" s="59"/>
      <c r="CY26" s="59"/>
      <c r="CZ26" s="59"/>
      <c r="DA26" s="59"/>
      <c r="DB26" s="59"/>
      <c r="DC26" s="59"/>
      <c r="DD26" s="59"/>
      <c r="DE26" s="59"/>
      <c r="DF26" s="59"/>
      <c r="DG26" s="59"/>
      <c r="DH26" s="59"/>
      <c r="DI26" s="59"/>
      <c r="DJ26" s="59"/>
      <c r="DK26" s="59"/>
      <c r="DL26" s="59"/>
      <c r="DM26" s="59"/>
      <c r="DN26" s="59"/>
      <c r="DO26" s="59"/>
      <c r="DP26" s="59"/>
      <c r="DQ26" s="59"/>
      <c r="DR26" s="59"/>
      <c r="DS26" s="59"/>
      <c r="DT26" s="59"/>
      <c r="DU26" s="59"/>
      <c r="DV26" s="59"/>
      <c r="DW26" s="59"/>
      <c r="DX26" s="59"/>
      <c r="DY26" s="59"/>
      <c r="DZ26" s="59"/>
      <c r="EA26" s="59"/>
      <c r="EB26" s="59"/>
      <c r="EC26" s="59"/>
      <c r="ED26" s="59"/>
      <c r="EE26" s="59"/>
      <c r="EF26" s="59"/>
      <c r="EG26" s="59"/>
      <c r="EH26" s="59"/>
      <c r="EI26" s="59"/>
      <c r="EJ26" s="59"/>
      <c r="EK26" s="59"/>
      <c r="EM26" s="59"/>
      <c r="EN26" s="59"/>
      <c r="EO26" s="59"/>
      <c r="EP26" s="59"/>
      <c r="EQ26" s="59"/>
      <c r="ER26" s="59"/>
      <c r="ES26" s="59"/>
      <c r="EU26" s="59"/>
      <c r="EV26" s="59"/>
      <c r="EW26" s="59"/>
      <c r="EX26" s="59"/>
      <c r="EY26" s="59"/>
      <c r="EZ26" s="59"/>
      <c r="FA26" s="59"/>
      <c r="FC26" s="59"/>
      <c r="FD26" s="59"/>
      <c r="FE26" s="59"/>
      <c r="FF26" s="59"/>
      <c r="FG26" s="59"/>
      <c r="FH26" s="59"/>
      <c r="FI26" s="59"/>
      <c r="FK26" s="59"/>
      <c r="FL26" s="59"/>
      <c r="FM26" s="59"/>
      <c r="FN26" s="59"/>
      <c r="FO26" s="59"/>
      <c r="FP26" s="59"/>
      <c r="FQ26" s="59"/>
      <c r="FS26" s="59"/>
      <c r="FT26" s="59"/>
      <c r="FU26" s="59"/>
      <c r="FV26" s="59"/>
      <c r="FW26" s="59"/>
      <c r="FX26" s="59"/>
      <c r="FY26" s="59"/>
      <c r="GA26" s="59"/>
      <c r="GB26" s="59"/>
      <c r="GC26" s="59"/>
      <c r="GD26" s="59"/>
      <c r="GE26" s="59"/>
      <c r="GF26" s="59"/>
      <c r="GG26" s="59"/>
      <c r="GI26" s="59"/>
      <c r="GJ26" s="59"/>
      <c r="GK26" s="59"/>
      <c r="GL26" s="59"/>
      <c r="GM26" s="59"/>
      <c r="GN26" s="59"/>
      <c r="GO26" s="59"/>
      <c r="GQ26" s="59"/>
      <c r="GR26" s="59"/>
      <c r="GS26" s="59"/>
      <c r="GT26" s="59"/>
      <c r="GU26" s="59"/>
      <c r="GV26" s="59"/>
      <c r="GW26" s="59"/>
      <c r="GY26" s="59"/>
      <c r="GZ26" s="59"/>
      <c r="HA26" s="59"/>
      <c r="HB26" s="59"/>
      <c r="HC26" s="59"/>
      <c r="HD26" s="59"/>
      <c r="HE26" s="59"/>
      <c r="HG26" s="59"/>
      <c r="HH26" s="59"/>
      <c r="HI26" s="59"/>
      <c r="HJ26" s="59"/>
      <c r="HK26" s="59"/>
      <c r="HL26" s="59"/>
      <c r="HM26" s="59"/>
      <c r="HO26" s="59"/>
      <c r="HP26" s="59"/>
      <c r="HQ26" s="59"/>
      <c r="HR26" s="59"/>
      <c r="HS26" s="59"/>
      <c r="HT26" s="59"/>
      <c r="HU26" s="59"/>
      <c r="HW26" s="59"/>
      <c r="HX26" s="59"/>
      <c r="HY26" s="59"/>
      <c r="HZ26" s="59"/>
      <c r="IA26" s="59"/>
      <c r="IB26" s="59"/>
      <c r="IC26" s="59"/>
      <c r="IE26" s="59"/>
      <c r="IF26" s="59"/>
      <c r="IG26" s="59"/>
      <c r="IH26" s="59"/>
      <c r="II26" s="59"/>
      <c r="IJ26" s="59"/>
      <c r="IK26" s="59"/>
      <c r="IM26" s="59"/>
      <c r="IN26" s="59"/>
      <c r="IO26" s="59"/>
      <c r="IP26" s="59"/>
      <c r="IQ26" s="59"/>
      <c r="IR26" s="59"/>
      <c r="IS26" s="59"/>
      <c r="IU26" s="59"/>
      <c r="IV26" s="59"/>
      <c r="IW26" s="59"/>
      <c r="IX26" s="59"/>
      <c r="IY26" s="59"/>
      <c r="IZ26" s="59"/>
      <c r="JA26" s="59"/>
      <c r="JC26" s="59"/>
      <c r="JD26" s="59"/>
      <c r="JE26" s="59"/>
      <c r="JF26" s="59"/>
      <c r="JG26" s="59"/>
      <c r="JH26" s="59"/>
      <c r="JI26" s="59"/>
      <c r="JJ26" s="59"/>
      <c r="JK26" s="59"/>
      <c r="JL26" s="59"/>
      <c r="JM26" s="59"/>
      <c r="JN26" s="59"/>
      <c r="JO26" s="59"/>
      <c r="JP26" s="59"/>
      <c r="JQ26" s="59"/>
      <c r="JR26" s="59"/>
      <c r="JS26" s="59"/>
      <c r="JT26" s="59"/>
      <c r="JU26" s="59"/>
      <c r="JV26" s="59"/>
      <c r="JW26" s="59"/>
      <c r="JX26" s="59"/>
      <c r="JY26" s="59"/>
      <c r="JZ26" s="59"/>
      <c r="KA26" s="59"/>
      <c r="KB26" s="59"/>
      <c r="KC26" s="59"/>
      <c r="KD26" s="59"/>
      <c r="KE26" s="59"/>
      <c r="KF26" s="59"/>
      <c r="KG26" s="59"/>
      <c r="KH26" s="59"/>
      <c r="KI26" s="59"/>
      <c r="KJ26" s="59"/>
      <c r="KK26" s="59"/>
      <c r="KL26" s="59"/>
      <c r="KM26" s="59"/>
      <c r="KN26" s="59"/>
      <c r="KO26" s="59"/>
      <c r="KP26" s="59"/>
      <c r="KQ26" s="59"/>
      <c r="KR26" s="59"/>
      <c r="KS26" s="59"/>
      <c r="KT26" s="59"/>
      <c r="KU26" s="59"/>
      <c r="KV26" s="59"/>
      <c r="KW26" s="59"/>
      <c r="KX26" s="59"/>
      <c r="KY26" s="59"/>
      <c r="KZ26" s="59"/>
      <c r="LA26" s="59"/>
      <c r="LB26" s="59"/>
      <c r="LC26" s="59"/>
      <c r="LD26" s="59"/>
      <c r="LE26" s="59"/>
      <c r="LF26" s="59"/>
      <c r="LG26" s="59"/>
      <c r="LH26" s="59"/>
      <c r="LI26" s="59"/>
      <c r="LJ26" s="59"/>
      <c r="LK26" s="59"/>
      <c r="LL26" s="59"/>
      <c r="LM26" s="59"/>
      <c r="LN26" s="59"/>
      <c r="LO26" s="59"/>
      <c r="LP26" s="59"/>
      <c r="LQ26" s="59"/>
      <c r="LR26" s="59"/>
      <c r="LS26" s="59"/>
      <c r="LT26" s="59"/>
      <c r="LU26" s="59"/>
      <c r="LV26" s="59"/>
      <c r="LW26" s="59"/>
      <c r="LX26" s="59"/>
      <c r="LY26" s="59"/>
      <c r="LZ26" s="59"/>
      <c r="MA26" s="59"/>
      <c r="MB26" s="59"/>
      <c r="MC26" s="59"/>
      <c r="MD26" s="59"/>
      <c r="ME26" s="59"/>
      <c r="MF26" s="59"/>
      <c r="MG26" s="59"/>
      <c r="MH26" s="59"/>
      <c r="MI26" s="59"/>
      <c r="MJ26" s="59"/>
      <c r="MK26" s="59"/>
      <c r="ML26" s="59"/>
      <c r="MM26" s="59"/>
      <c r="MN26" s="59"/>
      <c r="MO26" s="59"/>
      <c r="MP26" s="59"/>
      <c r="MQ26" s="59"/>
      <c r="MR26" s="59"/>
      <c r="MS26" s="59"/>
      <c r="MT26" s="59"/>
      <c r="MU26" s="59"/>
      <c r="MV26" s="59"/>
      <c r="MW26" s="59"/>
      <c r="MX26" s="59"/>
      <c r="MY26" s="59"/>
      <c r="MZ26" s="59"/>
      <c r="NA26" s="59"/>
      <c r="NB26" s="59"/>
      <c r="NC26" s="59"/>
      <c r="ND26" s="59"/>
      <c r="NE26" s="59"/>
      <c r="NF26" s="59"/>
      <c r="NG26" s="59"/>
      <c r="NH26" s="59"/>
      <c r="NI26" s="59"/>
      <c r="NJ26" s="59"/>
      <c r="NK26" s="59"/>
      <c r="NL26" s="59"/>
      <c r="NM26" s="59"/>
      <c r="NN26" s="59"/>
      <c r="NO26" s="59"/>
      <c r="NP26" s="59"/>
      <c r="NQ26" s="59"/>
      <c r="NR26" s="59"/>
      <c r="NS26" s="59"/>
      <c r="NT26" s="59"/>
      <c r="NU26" s="59"/>
      <c r="NV26" s="59"/>
      <c r="NW26" s="59"/>
      <c r="NX26" s="59"/>
      <c r="NY26" s="59"/>
      <c r="NZ26" s="59"/>
      <c r="OA26" s="59"/>
      <c r="OB26" s="59"/>
      <c r="OC26" s="59"/>
      <c r="OD26" s="59"/>
      <c r="OE26" s="59"/>
      <c r="OF26" s="59"/>
      <c r="OG26" s="59"/>
      <c r="OH26" s="59"/>
      <c r="OI26" s="59"/>
      <c r="OJ26" s="59"/>
      <c r="OK26" s="59"/>
      <c r="OL26" s="59"/>
      <c r="OM26" s="59"/>
      <c r="ON26" s="59"/>
      <c r="OO26" s="59"/>
      <c r="OP26" s="59"/>
      <c r="OQ26" s="59"/>
      <c r="OR26" s="59"/>
      <c r="OS26" s="59"/>
      <c r="OT26" s="59"/>
      <c r="OU26" s="59"/>
      <c r="OV26" s="59"/>
      <c r="OW26" s="59"/>
      <c r="OX26" s="59"/>
      <c r="OY26" s="59"/>
      <c r="OZ26" s="59"/>
      <c r="PA26" s="59"/>
      <c r="PB26" s="59"/>
      <c r="PC26" s="59"/>
      <c r="PD26" s="59"/>
      <c r="PE26" s="59"/>
      <c r="PF26" s="59"/>
      <c r="PG26" s="59"/>
      <c r="PH26" s="59"/>
      <c r="PI26" s="59"/>
      <c r="PJ26" s="59"/>
      <c r="PK26" s="59"/>
      <c r="PL26" s="59"/>
      <c r="PM26" s="59"/>
      <c r="PN26" s="59"/>
      <c r="PO26" s="59"/>
      <c r="PP26" s="59"/>
      <c r="PQ26" s="59"/>
      <c r="PR26" s="59"/>
      <c r="PS26" s="59"/>
      <c r="PT26" s="59"/>
      <c r="PU26" s="59"/>
      <c r="PV26" s="59"/>
      <c r="PW26" s="59"/>
      <c r="PX26" s="59"/>
      <c r="PY26" s="59"/>
      <c r="PZ26" s="59"/>
      <c r="QA26" s="59"/>
      <c r="QB26" s="59"/>
      <c r="QC26" s="59"/>
      <c r="QD26" s="59"/>
      <c r="QE26" s="59"/>
      <c r="QF26" s="59"/>
      <c r="QG26" s="59"/>
      <c r="QH26" s="59"/>
      <c r="QI26" s="59"/>
      <c r="QJ26" s="59"/>
      <c r="QK26" s="59"/>
      <c r="QL26" s="59"/>
      <c r="QM26" s="59"/>
      <c r="QN26" s="59"/>
      <c r="QO26" s="59"/>
      <c r="QP26" s="59"/>
      <c r="QQ26" s="59"/>
      <c r="QR26" s="59"/>
      <c r="QS26" s="59"/>
      <c r="QT26" s="58"/>
      <c r="QU26" s="58"/>
      <c r="QV26" s="58"/>
      <c r="QW26" s="58"/>
      <c r="QX26" s="58"/>
      <c r="QY26" s="58"/>
      <c r="QZ26" s="58"/>
      <c r="RA26" s="58"/>
      <c r="RB26" s="58"/>
      <c r="RC26" s="58"/>
      <c r="RD26" s="58"/>
      <c r="RE26" s="58"/>
      <c r="RF26" s="58"/>
    </row>
    <row r="27" spans="1:927" ht="12.75" customHeight="1" thickBot="1" x14ac:dyDescent="0.25">
      <c r="A27" s="92"/>
      <c r="B27" s="93"/>
      <c r="C27" s="94">
        <f>SUM(C25-1)</f>
        <v>67</v>
      </c>
      <c r="D27" s="95" t="s">
        <v>588</v>
      </c>
      <c r="E27" s="96"/>
      <c r="F27" s="96"/>
      <c r="G27" s="96"/>
      <c r="H27" s="96"/>
      <c r="I27" s="96"/>
      <c r="J27" s="96"/>
      <c r="K27" s="96"/>
      <c r="AS27" s="59"/>
      <c r="AT27" s="58"/>
      <c r="AU27" s="58"/>
      <c r="AV27" s="58"/>
      <c r="AW27" s="58"/>
      <c r="AX27" s="58"/>
      <c r="AY27" s="58"/>
      <c r="AZ27" s="58"/>
      <c r="BA27" s="59"/>
      <c r="BB27" s="59"/>
      <c r="BC27" s="59"/>
      <c r="BD27" s="59"/>
      <c r="BE27" s="59"/>
      <c r="BF27" s="59"/>
      <c r="BG27" s="59"/>
      <c r="BH27" s="59"/>
      <c r="BI27" s="59"/>
      <c r="BJ27" s="59"/>
      <c r="BK27" s="59"/>
      <c r="BL27" s="59"/>
      <c r="BM27" s="59"/>
      <c r="BN27" s="59"/>
      <c r="BO27" s="59"/>
      <c r="BP27" s="59"/>
      <c r="BQ27" s="59"/>
      <c r="BR27" s="59"/>
      <c r="BS27" s="59"/>
      <c r="BT27" s="59"/>
      <c r="BU27" s="59"/>
      <c r="BV27" s="59"/>
      <c r="BW27" s="59"/>
      <c r="BX27" s="59"/>
      <c r="BY27" s="59"/>
      <c r="BZ27" s="59"/>
      <c r="CA27" s="59"/>
      <c r="CB27" s="59"/>
      <c r="CC27" s="59"/>
      <c r="CD27" s="59"/>
      <c r="CE27" s="59"/>
      <c r="CF27" s="59"/>
      <c r="CG27" s="59"/>
      <c r="CH27" s="59"/>
      <c r="CI27" s="59"/>
      <c r="CJ27" s="59"/>
      <c r="CK27" s="59"/>
      <c r="CL27" s="59"/>
      <c r="CM27" s="59"/>
      <c r="CN27" s="59"/>
      <c r="CO27" s="59"/>
      <c r="CP27" s="59"/>
      <c r="CQ27" s="59"/>
      <c r="CR27" s="59"/>
      <c r="CS27" s="59"/>
      <c r="CT27" s="59"/>
      <c r="CU27" s="59"/>
      <c r="CV27" s="59"/>
      <c r="CW27" s="59"/>
      <c r="CX27" s="59"/>
      <c r="CY27" s="59"/>
      <c r="CZ27" s="59"/>
      <c r="DA27" s="59"/>
      <c r="DB27" s="59"/>
      <c r="DC27" s="59"/>
      <c r="DD27" s="59"/>
      <c r="DE27" s="59"/>
      <c r="DF27" s="59"/>
      <c r="DG27" s="59"/>
      <c r="DH27" s="59"/>
      <c r="DI27" s="59"/>
      <c r="DJ27" s="59"/>
      <c r="DK27" s="59"/>
      <c r="DL27" s="59"/>
      <c r="DM27" s="59"/>
      <c r="DN27" s="59"/>
      <c r="DO27" s="59"/>
      <c r="DP27" s="59"/>
      <c r="DQ27" s="59"/>
      <c r="DR27" s="59"/>
      <c r="DS27" s="59"/>
      <c r="DT27" s="59"/>
      <c r="DU27" s="59"/>
      <c r="DV27" s="59"/>
      <c r="DW27" s="59"/>
      <c r="DX27" s="59"/>
      <c r="DY27" s="59"/>
      <c r="DZ27" s="59"/>
      <c r="EA27" s="59"/>
      <c r="EB27" s="59"/>
      <c r="EC27" s="59"/>
      <c r="ED27" s="59"/>
      <c r="EE27" s="59"/>
      <c r="EF27" s="59"/>
      <c r="EG27" s="59"/>
      <c r="EH27" s="59"/>
      <c r="EI27" s="59"/>
      <c r="EJ27" s="59"/>
      <c r="EK27" s="59"/>
      <c r="EM27" s="59"/>
      <c r="EN27" s="59"/>
      <c r="EO27" s="59"/>
      <c r="EP27" s="59"/>
      <c r="EQ27" s="59"/>
      <c r="ER27" s="59"/>
      <c r="ES27" s="59"/>
      <c r="EU27" s="59"/>
      <c r="EV27" s="59"/>
      <c r="EW27" s="59"/>
      <c r="EX27" s="59"/>
      <c r="EY27" s="59"/>
      <c r="EZ27" s="59"/>
      <c r="FA27" s="59"/>
      <c r="FC27" s="59"/>
      <c r="FD27" s="59"/>
      <c r="FE27" s="59"/>
      <c r="FF27" s="59"/>
      <c r="FG27" s="59"/>
      <c r="FH27" s="59"/>
      <c r="FI27" s="59"/>
      <c r="FK27" s="59"/>
      <c r="FL27" s="59"/>
      <c r="FM27" s="59"/>
      <c r="FN27" s="59"/>
      <c r="FO27" s="59"/>
      <c r="FP27" s="59"/>
      <c r="FQ27" s="59"/>
      <c r="FS27" s="59"/>
      <c r="FT27" s="59"/>
      <c r="FU27" s="59"/>
      <c r="FV27" s="59"/>
      <c r="FW27" s="59"/>
      <c r="FX27" s="59"/>
      <c r="FY27" s="59"/>
      <c r="GA27" s="59"/>
      <c r="GB27" s="59"/>
      <c r="GC27" s="59"/>
      <c r="GD27" s="59"/>
      <c r="GE27" s="59"/>
      <c r="GF27" s="59"/>
      <c r="GG27" s="59"/>
      <c r="GI27" s="59"/>
      <c r="GJ27" s="59"/>
      <c r="GK27" s="59"/>
      <c r="GL27" s="59"/>
      <c r="GM27" s="59"/>
      <c r="GN27" s="59"/>
      <c r="GO27" s="59"/>
      <c r="GQ27" s="59"/>
      <c r="GR27" s="59"/>
      <c r="GS27" s="59"/>
      <c r="GT27" s="59"/>
      <c r="GU27" s="59"/>
      <c r="GV27" s="59"/>
      <c r="GW27" s="59"/>
      <c r="GY27" s="59"/>
      <c r="GZ27" s="59"/>
      <c r="HA27" s="59"/>
      <c r="HB27" s="59"/>
      <c r="HC27" s="59"/>
      <c r="HD27" s="59"/>
      <c r="HE27" s="59"/>
      <c r="HG27" s="59"/>
      <c r="HH27" s="59"/>
      <c r="HI27" s="59"/>
      <c r="HJ27" s="59"/>
      <c r="HK27" s="59"/>
      <c r="HL27" s="59"/>
      <c r="HM27" s="59"/>
      <c r="HO27" s="59"/>
      <c r="HP27" s="59"/>
      <c r="HQ27" s="59"/>
      <c r="HR27" s="59"/>
      <c r="HS27" s="59"/>
      <c r="HT27" s="59"/>
      <c r="HU27" s="59"/>
      <c r="HW27" s="59"/>
      <c r="HX27" s="59"/>
      <c r="HY27" s="59"/>
      <c r="HZ27" s="59"/>
      <c r="IA27" s="59"/>
      <c r="IB27" s="59"/>
      <c r="IC27" s="59"/>
      <c r="IE27" s="59"/>
      <c r="IF27" s="59"/>
      <c r="IG27" s="59"/>
      <c r="IH27" s="59"/>
      <c r="II27" s="59"/>
      <c r="IJ27" s="59"/>
      <c r="IK27" s="59"/>
      <c r="IM27" s="59"/>
      <c r="IN27" s="59"/>
      <c r="IO27" s="59"/>
      <c r="IP27" s="59"/>
      <c r="IQ27" s="59"/>
      <c r="IR27" s="59"/>
      <c r="IS27" s="59"/>
      <c r="IU27" s="59"/>
      <c r="IV27" s="59"/>
      <c r="IW27" s="59"/>
      <c r="IX27" s="59"/>
      <c r="IY27" s="59"/>
      <c r="IZ27" s="59"/>
      <c r="JA27" s="59"/>
      <c r="JC27" s="59"/>
      <c r="JD27" s="59"/>
      <c r="JE27" s="59"/>
      <c r="JF27" s="59"/>
      <c r="JG27" s="59"/>
      <c r="JH27" s="59"/>
      <c r="JI27" s="59"/>
      <c r="JJ27" s="59"/>
      <c r="JK27" s="59"/>
      <c r="JL27" s="59"/>
      <c r="JM27" s="59"/>
      <c r="JN27" s="59"/>
      <c r="JO27" s="59"/>
      <c r="JP27" s="59"/>
      <c r="JQ27" s="59"/>
      <c r="JR27" s="59"/>
      <c r="JS27" s="59"/>
      <c r="JT27" s="59"/>
      <c r="JU27" s="59"/>
      <c r="JV27" s="59"/>
      <c r="JW27" s="59"/>
      <c r="JX27" s="59"/>
      <c r="JY27" s="59"/>
      <c r="JZ27" s="59"/>
      <c r="KA27" s="59"/>
      <c r="KB27" s="59"/>
      <c r="KC27" s="59"/>
      <c r="KD27" s="59"/>
      <c r="KE27" s="59"/>
      <c r="KF27" s="59"/>
      <c r="KG27" s="59"/>
      <c r="KH27" s="59"/>
      <c r="KI27" s="59"/>
      <c r="KJ27" s="59"/>
      <c r="KK27" s="59"/>
      <c r="KL27" s="59"/>
      <c r="KM27" s="59"/>
      <c r="KN27" s="59"/>
      <c r="KO27" s="59"/>
      <c r="KP27" s="59"/>
      <c r="KQ27" s="59"/>
      <c r="KR27" s="59"/>
      <c r="KS27" s="59"/>
      <c r="KT27" s="59"/>
      <c r="KU27" s="59"/>
      <c r="KV27" s="59"/>
      <c r="KW27" s="59"/>
      <c r="KX27" s="59"/>
      <c r="KY27" s="59"/>
      <c r="KZ27" s="59"/>
      <c r="LA27" s="59"/>
      <c r="LB27" s="59"/>
      <c r="LC27" s="59"/>
      <c r="LD27" s="59"/>
      <c r="LE27" s="59"/>
      <c r="LF27" s="59"/>
      <c r="LG27" s="59"/>
      <c r="LH27" s="59"/>
      <c r="LI27" s="59"/>
      <c r="LJ27" s="59"/>
      <c r="LK27" s="59"/>
      <c r="LL27" s="59"/>
      <c r="LM27" s="59"/>
      <c r="LN27" s="59"/>
      <c r="LO27" s="59"/>
      <c r="LP27" s="59"/>
      <c r="LQ27" s="59"/>
      <c r="LR27" s="59"/>
      <c r="LS27" s="59"/>
      <c r="LT27" s="59"/>
      <c r="LU27" s="59"/>
      <c r="LV27" s="59"/>
      <c r="LW27" s="59"/>
      <c r="LX27" s="59"/>
      <c r="LY27" s="59"/>
      <c r="LZ27" s="59"/>
      <c r="MA27" s="59"/>
      <c r="MB27" s="59"/>
      <c r="MC27" s="59"/>
      <c r="MD27" s="59"/>
      <c r="ME27" s="59"/>
      <c r="MF27" s="59"/>
      <c r="MG27" s="59"/>
      <c r="MH27" s="59"/>
      <c r="MI27" s="59"/>
      <c r="MJ27" s="59"/>
      <c r="MK27" s="59"/>
      <c r="ML27" s="59"/>
      <c r="MM27" s="59"/>
      <c r="MN27" s="59"/>
      <c r="MO27" s="59"/>
      <c r="MP27" s="59"/>
      <c r="MQ27" s="59"/>
      <c r="MR27" s="59"/>
      <c r="MS27" s="59"/>
      <c r="MT27" s="59"/>
      <c r="MU27" s="59"/>
      <c r="MV27" s="59"/>
      <c r="MW27" s="59"/>
      <c r="MX27" s="59"/>
      <c r="MY27" s="59"/>
      <c r="MZ27" s="59"/>
      <c r="NA27" s="59"/>
      <c r="NB27" s="59"/>
      <c r="NC27" s="59"/>
      <c r="ND27" s="59"/>
      <c r="NE27" s="59"/>
      <c r="NF27" s="59"/>
      <c r="NG27" s="59"/>
      <c r="NH27" s="59"/>
      <c r="NI27" s="59"/>
      <c r="NJ27" s="59"/>
      <c r="NK27" s="59"/>
      <c r="NL27" s="59"/>
      <c r="NM27" s="59"/>
      <c r="NN27" s="59"/>
      <c r="NO27" s="59"/>
      <c r="NP27" s="59"/>
      <c r="NQ27" s="59"/>
      <c r="NR27" s="59"/>
      <c r="NS27" s="59"/>
      <c r="NT27" s="59"/>
      <c r="NU27" s="59"/>
      <c r="NV27" s="59"/>
      <c r="NW27" s="59"/>
      <c r="NX27" s="59"/>
      <c r="NY27" s="59"/>
      <c r="NZ27" s="59"/>
      <c r="OA27" s="59"/>
      <c r="OB27" s="59"/>
      <c r="OC27" s="59"/>
      <c r="OD27" s="59"/>
      <c r="OE27" s="59"/>
      <c r="OF27" s="59"/>
      <c r="OG27" s="59"/>
      <c r="OH27" s="59"/>
      <c r="OI27" s="59"/>
      <c r="OJ27" s="59"/>
      <c r="OK27" s="59"/>
      <c r="OL27" s="59"/>
      <c r="OM27" s="59"/>
      <c r="ON27" s="59"/>
      <c r="OO27" s="59"/>
      <c r="OP27" s="59"/>
      <c r="OQ27" s="59"/>
      <c r="OR27" s="59"/>
      <c r="OS27" s="59"/>
      <c r="OT27" s="59"/>
      <c r="OU27" s="59"/>
      <c r="OV27" s="59"/>
      <c r="OW27" s="59"/>
      <c r="OX27" s="59"/>
      <c r="OY27" s="59"/>
      <c r="OZ27" s="59"/>
      <c r="PA27" s="59"/>
      <c r="PB27" s="59"/>
      <c r="PC27" s="59"/>
      <c r="PD27" s="59"/>
      <c r="PE27" s="59"/>
      <c r="PF27" s="59"/>
      <c r="PG27" s="59"/>
      <c r="PH27" s="59"/>
      <c r="PI27" s="59"/>
      <c r="PJ27" s="59"/>
      <c r="PK27" s="59"/>
      <c r="PL27" s="59"/>
      <c r="PM27" s="59"/>
      <c r="PN27" s="59"/>
      <c r="PO27" s="59"/>
      <c r="PP27" s="59"/>
      <c r="PQ27" s="59"/>
      <c r="PR27" s="59"/>
      <c r="PS27" s="59"/>
      <c r="PT27" s="59"/>
      <c r="PU27" s="59"/>
      <c r="PV27" s="59"/>
      <c r="PW27" s="59"/>
      <c r="PX27" s="59"/>
      <c r="PY27" s="59"/>
      <c r="PZ27" s="59"/>
      <c r="QA27" s="59"/>
      <c r="QB27" s="59"/>
      <c r="QC27" s="59"/>
      <c r="QD27" s="59"/>
      <c r="QE27" s="59"/>
      <c r="QF27" s="59"/>
      <c r="QG27" s="59"/>
      <c r="QH27" s="59"/>
      <c r="QI27" s="59"/>
      <c r="QJ27" s="59"/>
      <c r="QK27" s="59"/>
      <c r="QL27" s="59"/>
      <c r="QM27" s="59"/>
      <c r="QN27" s="59"/>
      <c r="QO27" s="59"/>
      <c r="QP27" s="59"/>
      <c r="QQ27" s="59"/>
      <c r="QR27" s="59"/>
      <c r="QS27" s="59"/>
      <c r="QT27" s="58"/>
      <c r="QU27" s="58"/>
      <c r="QV27" s="58"/>
      <c r="QW27" s="58"/>
      <c r="QX27" s="58"/>
      <c r="QY27" s="58"/>
      <c r="QZ27" s="58"/>
      <c r="RA27" s="58"/>
      <c r="RB27" s="58"/>
      <c r="RC27" s="58"/>
      <c r="RD27" s="58"/>
      <c r="RE27" s="58"/>
      <c r="RF27" s="58"/>
    </row>
    <row r="28" spans="1:927" ht="12.75" customHeight="1" thickTop="1" x14ac:dyDescent="0.2">
      <c r="AS28" s="59"/>
      <c r="AT28" s="58"/>
      <c r="AU28" s="58"/>
      <c r="AV28" s="58"/>
      <c r="AW28" s="58"/>
      <c r="AX28" s="58"/>
      <c r="AY28" s="58"/>
      <c r="AZ28" s="58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  <c r="BM28" s="59"/>
      <c r="BN28" s="59"/>
      <c r="BO28" s="59"/>
      <c r="BP28" s="59"/>
      <c r="BQ28" s="59"/>
      <c r="BR28" s="59"/>
      <c r="BS28" s="59"/>
      <c r="BT28" s="59"/>
      <c r="BU28" s="59"/>
      <c r="BV28" s="59"/>
      <c r="BW28" s="59"/>
      <c r="BX28" s="59"/>
      <c r="BY28" s="59"/>
      <c r="BZ28" s="59"/>
      <c r="CA28" s="59"/>
      <c r="CB28" s="59"/>
      <c r="CC28" s="59"/>
      <c r="CD28" s="59"/>
      <c r="CE28" s="59"/>
      <c r="CF28" s="59"/>
      <c r="CG28" s="59"/>
      <c r="CH28" s="59"/>
      <c r="CI28" s="59"/>
      <c r="CJ28" s="59"/>
      <c r="CK28" s="59"/>
      <c r="CL28" s="59"/>
      <c r="CM28" s="59"/>
      <c r="CN28" s="59"/>
      <c r="CO28" s="59"/>
      <c r="CP28" s="59"/>
      <c r="CQ28" s="59"/>
      <c r="CR28" s="59"/>
      <c r="CS28" s="59"/>
      <c r="CT28" s="59"/>
      <c r="CU28" s="59"/>
      <c r="CV28" s="59"/>
      <c r="CW28" s="59"/>
      <c r="CX28" s="59"/>
      <c r="CY28" s="59"/>
      <c r="CZ28" s="59"/>
      <c r="DA28" s="59"/>
      <c r="DB28" s="59"/>
      <c r="DC28" s="59"/>
      <c r="DD28" s="59"/>
      <c r="DE28" s="59"/>
      <c r="DF28" s="59"/>
      <c r="DG28" s="59"/>
      <c r="DH28" s="59"/>
      <c r="DI28" s="59"/>
      <c r="DJ28" s="59"/>
      <c r="DK28" s="59"/>
      <c r="DL28" s="59"/>
      <c r="DM28" s="59"/>
      <c r="DN28" s="59"/>
      <c r="DO28" s="59"/>
      <c r="DP28" s="59"/>
      <c r="DQ28" s="59"/>
      <c r="DR28" s="59"/>
      <c r="DS28" s="59"/>
      <c r="DT28" s="59"/>
      <c r="DU28" s="59"/>
      <c r="DV28" s="59"/>
      <c r="DW28" s="59"/>
      <c r="DX28" s="59"/>
      <c r="DY28" s="59"/>
      <c r="DZ28" s="59"/>
      <c r="EA28" s="59"/>
      <c r="EB28" s="59"/>
      <c r="EC28" s="59"/>
      <c r="ED28" s="59"/>
      <c r="EE28" s="59"/>
      <c r="EF28" s="59"/>
      <c r="EG28" s="59"/>
      <c r="EH28" s="59"/>
      <c r="EI28" s="59"/>
      <c r="EJ28" s="59"/>
      <c r="EK28" s="59"/>
      <c r="EM28" s="59"/>
      <c r="EN28" s="59"/>
      <c r="EO28" s="59"/>
      <c r="EP28" s="59"/>
      <c r="EQ28" s="59"/>
      <c r="ER28" s="59"/>
      <c r="ES28" s="59"/>
      <c r="EU28" s="59"/>
      <c r="EV28" s="59"/>
      <c r="EW28" s="59"/>
      <c r="EX28" s="59"/>
      <c r="EY28" s="59"/>
      <c r="EZ28" s="59"/>
      <c r="FA28" s="59"/>
      <c r="FC28" s="59"/>
      <c r="FD28" s="59"/>
      <c r="FE28" s="59"/>
      <c r="FF28" s="59"/>
      <c r="FG28" s="59"/>
      <c r="FH28" s="59"/>
      <c r="FI28" s="59"/>
      <c r="FK28" s="59"/>
      <c r="FL28" s="59"/>
      <c r="FM28" s="59"/>
      <c r="FN28" s="59"/>
      <c r="FO28" s="59"/>
      <c r="FP28" s="59"/>
      <c r="FQ28" s="59"/>
      <c r="FS28" s="59"/>
      <c r="FT28" s="59"/>
      <c r="FU28" s="59"/>
      <c r="FV28" s="59"/>
      <c r="FW28" s="59"/>
      <c r="FX28" s="59"/>
      <c r="FY28" s="59"/>
      <c r="GA28" s="59"/>
      <c r="GB28" s="59"/>
      <c r="GC28" s="59"/>
      <c r="GD28" s="59"/>
      <c r="GE28" s="59"/>
      <c r="GF28" s="59"/>
      <c r="GG28" s="59"/>
      <c r="GI28" s="59"/>
      <c r="GJ28" s="59"/>
      <c r="GK28" s="59"/>
      <c r="GL28" s="59"/>
      <c r="GM28" s="59"/>
      <c r="GN28" s="59"/>
      <c r="GO28" s="59"/>
      <c r="GQ28" s="59"/>
      <c r="GR28" s="59"/>
      <c r="GS28" s="59"/>
      <c r="GT28" s="59"/>
      <c r="GU28" s="59"/>
      <c r="GV28" s="59"/>
      <c r="GW28" s="59"/>
      <c r="GY28" s="59"/>
      <c r="GZ28" s="59"/>
      <c r="HA28" s="59"/>
      <c r="HB28" s="59"/>
      <c r="HC28" s="59"/>
      <c r="HD28" s="59"/>
      <c r="HE28" s="59"/>
      <c r="HG28" s="59"/>
      <c r="HH28" s="59"/>
      <c r="HI28" s="59"/>
      <c r="HJ28" s="59"/>
      <c r="HK28" s="59"/>
      <c r="HL28" s="59"/>
      <c r="HM28" s="59"/>
      <c r="HO28" s="59"/>
      <c r="HP28" s="59"/>
      <c r="HQ28" s="59"/>
      <c r="HR28" s="59"/>
      <c r="HS28" s="59"/>
      <c r="HT28" s="59"/>
      <c r="HU28" s="59"/>
      <c r="HW28" s="59"/>
      <c r="HX28" s="59"/>
      <c r="HY28" s="59"/>
      <c r="HZ28" s="59"/>
      <c r="IA28" s="59"/>
      <c r="IB28" s="59"/>
      <c r="IC28" s="59"/>
      <c r="IE28" s="59"/>
      <c r="IF28" s="59"/>
      <c r="IG28" s="59"/>
      <c r="IH28" s="59"/>
      <c r="II28" s="59"/>
      <c r="IJ28" s="59"/>
      <c r="IK28" s="59"/>
      <c r="IM28" s="59"/>
      <c r="IN28" s="59"/>
      <c r="IO28" s="59"/>
      <c r="IP28" s="59"/>
      <c r="IQ28" s="59"/>
      <c r="IR28" s="59"/>
      <c r="IS28" s="59"/>
      <c r="IU28" s="59"/>
      <c r="IV28" s="59"/>
      <c r="IW28" s="59"/>
      <c r="IX28" s="59"/>
      <c r="IY28" s="59"/>
      <c r="IZ28" s="59"/>
      <c r="JA28" s="59"/>
      <c r="JC28" s="59"/>
      <c r="JD28" s="59"/>
      <c r="JE28" s="59"/>
      <c r="JF28" s="59"/>
      <c r="JG28" s="59"/>
      <c r="JH28" s="59"/>
      <c r="JI28" s="59"/>
      <c r="JJ28" s="59"/>
      <c r="JK28" s="59"/>
      <c r="JL28" s="59"/>
      <c r="JM28" s="59"/>
      <c r="JN28" s="59"/>
      <c r="JO28" s="59"/>
      <c r="JP28" s="59"/>
      <c r="JQ28" s="59"/>
      <c r="JR28" s="59"/>
      <c r="JS28" s="59"/>
      <c r="JT28" s="59"/>
      <c r="JU28" s="59"/>
      <c r="JV28" s="59"/>
      <c r="JW28" s="59"/>
      <c r="JX28" s="59"/>
      <c r="JY28" s="59"/>
      <c r="JZ28" s="59"/>
      <c r="KA28" s="59"/>
      <c r="KB28" s="59"/>
      <c r="KC28" s="59"/>
      <c r="KD28" s="59"/>
      <c r="KE28" s="59"/>
      <c r="KF28" s="59"/>
      <c r="KG28" s="59"/>
      <c r="KH28" s="59"/>
      <c r="KI28" s="59"/>
      <c r="KJ28" s="59"/>
      <c r="KK28" s="59"/>
      <c r="KL28" s="59"/>
      <c r="KM28" s="59"/>
      <c r="KN28" s="59"/>
      <c r="KO28" s="59"/>
      <c r="KP28" s="59"/>
      <c r="KQ28" s="59"/>
      <c r="KR28" s="59"/>
      <c r="KS28" s="59"/>
      <c r="KT28" s="59"/>
      <c r="KU28" s="59"/>
      <c r="KV28" s="59"/>
      <c r="KW28" s="59"/>
      <c r="KX28" s="59"/>
      <c r="KY28" s="59"/>
      <c r="KZ28" s="59"/>
      <c r="LA28" s="59"/>
      <c r="LB28" s="59"/>
      <c r="LC28" s="59"/>
      <c r="LD28" s="59"/>
      <c r="LE28" s="59"/>
      <c r="LF28" s="59"/>
      <c r="LG28" s="59"/>
      <c r="LH28" s="59"/>
      <c r="LI28" s="59"/>
      <c r="LJ28" s="59"/>
      <c r="LK28" s="59"/>
      <c r="LL28" s="59"/>
      <c r="LM28" s="59"/>
      <c r="LN28" s="59"/>
      <c r="LO28" s="59"/>
      <c r="LP28" s="59"/>
      <c r="LQ28" s="59"/>
      <c r="LR28" s="59"/>
      <c r="LS28" s="59"/>
      <c r="LT28" s="59"/>
      <c r="LU28" s="59"/>
      <c r="LV28" s="59"/>
      <c r="LW28" s="59"/>
      <c r="LX28" s="59"/>
      <c r="LY28" s="59"/>
      <c r="LZ28" s="59"/>
      <c r="MA28" s="59"/>
      <c r="MB28" s="59"/>
      <c r="MC28" s="59"/>
      <c r="MD28" s="59"/>
      <c r="ME28" s="59"/>
      <c r="MF28" s="59"/>
      <c r="MG28" s="59"/>
      <c r="MH28" s="59"/>
      <c r="MI28" s="59"/>
      <c r="MJ28" s="59"/>
      <c r="MK28" s="59"/>
      <c r="ML28" s="59"/>
      <c r="MM28" s="59"/>
      <c r="MN28" s="59"/>
      <c r="MO28" s="59"/>
      <c r="MP28" s="59"/>
      <c r="MQ28" s="59"/>
      <c r="MR28" s="59"/>
      <c r="MS28" s="59"/>
      <c r="MT28" s="59"/>
      <c r="MU28" s="59"/>
      <c r="MV28" s="59"/>
      <c r="MW28" s="59"/>
      <c r="MX28" s="59"/>
      <c r="MY28" s="59"/>
      <c r="MZ28" s="59"/>
      <c r="NA28" s="59"/>
      <c r="NB28" s="59"/>
      <c r="NC28" s="59"/>
      <c r="ND28" s="59"/>
      <c r="NE28" s="59"/>
      <c r="NF28" s="59"/>
      <c r="NG28" s="59"/>
      <c r="NH28" s="59"/>
      <c r="NI28" s="59"/>
      <c r="NJ28" s="59"/>
      <c r="NK28" s="59"/>
      <c r="NL28" s="59"/>
      <c r="NM28" s="59"/>
      <c r="NN28" s="59"/>
      <c r="NO28" s="59"/>
      <c r="NP28" s="59"/>
      <c r="NQ28" s="59"/>
      <c r="NR28" s="59"/>
      <c r="NS28" s="59"/>
      <c r="NT28" s="59"/>
      <c r="NU28" s="59"/>
      <c r="NV28" s="59"/>
      <c r="NW28" s="59"/>
      <c r="NX28" s="59"/>
      <c r="NY28" s="59"/>
      <c r="NZ28" s="59"/>
      <c r="OA28" s="59"/>
      <c r="OB28" s="59"/>
      <c r="OC28" s="59"/>
      <c r="OD28" s="59"/>
      <c r="OE28" s="59"/>
      <c r="OF28" s="59"/>
      <c r="OG28" s="59"/>
      <c r="OH28" s="59"/>
      <c r="OI28" s="59"/>
      <c r="OJ28" s="59"/>
      <c r="OK28" s="59"/>
      <c r="OL28" s="59"/>
      <c r="OM28" s="59"/>
      <c r="ON28" s="59"/>
      <c r="OO28" s="59"/>
      <c r="OP28" s="59"/>
      <c r="OQ28" s="59"/>
      <c r="OR28" s="59"/>
      <c r="OS28" s="59"/>
      <c r="OT28" s="59"/>
      <c r="OU28" s="59"/>
      <c r="OV28" s="59"/>
      <c r="OW28" s="59"/>
      <c r="OX28" s="59"/>
      <c r="OY28" s="59"/>
      <c r="OZ28" s="59"/>
      <c r="PA28" s="59"/>
      <c r="PB28" s="59"/>
      <c r="PC28" s="59"/>
      <c r="PD28" s="59"/>
      <c r="PE28" s="59"/>
      <c r="PF28" s="59"/>
      <c r="PG28" s="59"/>
      <c r="PH28" s="59"/>
      <c r="PI28" s="59"/>
      <c r="PJ28" s="59"/>
      <c r="PK28" s="59"/>
      <c r="PL28" s="59"/>
      <c r="PM28" s="59"/>
      <c r="PN28" s="59"/>
      <c r="PO28" s="59"/>
      <c r="PP28" s="59"/>
      <c r="PQ28" s="59"/>
      <c r="PR28" s="59"/>
      <c r="PS28" s="59"/>
      <c r="PT28" s="59"/>
      <c r="PU28" s="59"/>
      <c r="PV28" s="59"/>
      <c r="PW28" s="59"/>
      <c r="PX28" s="59"/>
      <c r="PY28" s="59"/>
      <c r="PZ28" s="59"/>
      <c r="QA28" s="59"/>
      <c r="QB28" s="59"/>
      <c r="QC28" s="59"/>
      <c r="QD28" s="59"/>
      <c r="QE28" s="59"/>
      <c r="QF28" s="59"/>
      <c r="QG28" s="59"/>
      <c r="QH28" s="59"/>
      <c r="QI28" s="59"/>
      <c r="QJ28" s="59"/>
      <c r="QK28" s="59"/>
      <c r="QL28" s="59"/>
      <c r="QM28" s="59"/>
      <c r="QN28" s="59"/>
      <c r="QO28" s="59"/>
      <c r="QP28" s="59"/>
      <c r="QQ28" s="59"/>
      <c r="QR28" s="59"/>
      <c r="QS28" s="59"/>
      <c r="QT28" s="58"/>
      <c r="QU28" s="58"/>
      <c r="QV28" s="58"/>
      <c r="QW28" s="58"/>
      <c r="QX28" s="58"/>
      <c r="QY28" s="58"/>
      <c r="QZ28" s="58"/>
      <c r="RA28" s="58"/>
      <c r="RB28" s="58"/>
      <c r="RC28" s="58"/>
      <c r="RD28" s="58"/>
      <c r="RE28" s="58"/>
      <c r="RF28" s="58"/>
      <c r="RG28" s="97">
        <f>'[1]LVG VALUES'!B5</f>
        <v>4580</v>
      </c>
      <c r="RH28" s="97">
        <f>'[1]LVG VALUES'!B6</f>
        <v>4580</v>
      </c>
      <c r="RI28" s="97">
        <f>'[1]LVG VALUES'!B7</f>
        <v>4580</v>
      </c>
      <c r="RJ28" s="97">
        <f>'[1]LVG VALUES'!B8</f>
        <v>4370</v>
      </c>
      <c r="RK28" s="97">
        <f>'[1]LVG VALUES'!B9</f>
        <v>4260</v>
      </c>
      <c r="RL28" s="97">
        <f>'[1]LVG VALUES'!B10</f>
        <v>4260</v>
      </c>
      <c r="RM28" s="97">
        <f>'[1]LVG VALUES'!B11</f>
        <v>4230</v>
      </c>
      <c r="RN28" s="97">
        <f>'[1]LVG VALUES'!B12</f>
        <v>4230</v>
      </c>
      <c r="RO28" s="97">
        <f>'[1]LVG VALUES'!B14</f>
        <v>3525</v>
      </c>
      <c r="RP28" s="97">
        <f>'[1]LVG VALUES'!B15</f>
        <v>3525</v>
      </c>
      <c r="RQ28" s="97">
        <f>'[1]LVG VALUES'!B16</f>
        <v>3525</v>
      </c>
      <c r="RR28" s="97">
        <f>'[1]LVG VALUES'!B17</f>
        <v>3295</v>
      </c>
      <c r="RS28" s="97">
        <f>'[1]LVG VALUES'!B18</f>
        <v>3175</v>
      </c>
      <c r="RT28" s="97">
        <f>'[1]LVG VALUES'!B19</f>
        <v>3175</v>
      </c>
      <c r="RU28" s="97">
        <f>'[1]LVG VALUES'!B20</f>
        <v>3140</v>
      </c>
      <c r="RV28" s="97">
        <f>'[1]LVG VALUES'!B21</f>
        <v>3140</v>
      </c>
      <c r="RW28" s="97">
        <f>'[1]LVG VALUES'!B23</f>
        <v>4135</v>
      </c>
      <c r="RX28" s="97">
        <f>'[1]LVG VALUES'!B24</f>
        <v>4135</v>
      </c>
      <c r="RY28" s="97">
        <f>'[1]LVG VALUES'!B25</f>
        <v>4135</v>
      </c>
      <c r="RZ28" s="97">
        <f>'[1]LVG VALUES'!B26</f>
        <v>3905</v>
      </c>
      <c r="SA28" s="97">
        <f>'[1]LVG VALUES'!B27</f>
        <v>3805</v>
      </c>
      <c r="SB28" s="97">
        <f>'[1]LVG VALUES'!B28</f>
        <v>3785</v>
      </c>
      <c r="SC28" s="97">
        <f>'[1]LVG VALUES'!B29</f>
        <v>3750</v>
      </c>
      <c r="SD28" s="97">
        <f>'[1]LVG VALUES'!B30</f>
        <v>3750</v>
      </c>
      <c r="SE28" s="97">
        <f>'[1]LVG VALUES'!B32</f>
        <v>3525</v>
      </c>
      <c r="SF28" s="97">
        <f>'[1]LVG VALUES'!B33</f>
        <v>3525</v>
      </c>
      <c r="SG28" s="97">
        <f>'[1]LVG VALUES'!B34</f>
        <v>3525</v>
      </c>
      <c r="SH28" s="97">
        <f>'[1]LVG VALUES'!B35</f>
        <v>3295</v>
      </c>
      <c r="SI28" s="97">
        <f>'[1]LVG VALUES'!B36</f>
        <v>3175</v>
      </c>
      <c r="SJ28" s="97">
        <f>'[1]LVG VALUES'!B37</f>
        <v>3175</v>
      </c>
      <c r="SK28" s="97">
        <f>'[1]LVG VALUES'!B38</f>
        <v>3140</v>
      </c>
      <c r="SL28" s="97">
        <f>'[1]LVG VALUES'!B39</f>
        <v>3140</v>
      </c>
      <c r="SM28" s="97">
        <f>'[1]LVG VALUES'!B46</f>
        <v>3525</v>
      </c>
      <c r="SN28" s="97">
        <f>'[1]LVG VALUES'!B47</f>
        <v>3525</v>
      </c>
      <c r="SO28" s="97">
        <f>'[1]LVG VALUES'!B48</f>
        <v>3525</v>
      </c>
      <c r="SP28" s="97">
        <f>'[1]LVG VALUES'!B49</f>
        <v>3295</v>
      </c>
      <c r="SQ28" s="97">
        <f>'[1]LVG VALUES'!B50</f>
        <v>3175</v>
      </c>
      <c r="SR28" s="97">
        <f>'[1]LVG VALUES'!B51</f>
        <v>3175</v>
      </c>
      <c r="SS28" s="97">
        <f>'[1]LVG VALUES'!B52</f>
        <v>3140</v>
      </c>
      <c r="ST28" s="97">
        <f>'[1]LVG VALUES'!B53</f>
        <v>3140</v>
      </c>
      <c r="SU28" s="97">
        <f>'[1]LVG VALUES'!B55</f>
        <v>3525</v>
      </c>
      <c r="SV28" s="97">
        <f>'[1]LVG VALUES'!B56</f>
        <v>3525</v>
      </c>
      <c r="SW28" s="97">
        <f>'[1]LVG VALUES'!B57</f>
        <v>3525</v>
      </c>
      <c r="SX28" s="97">
        <f>'[1]LVG VALUES'!B58</f>
        <v>3295</v>
      </c>
      <c r="SY28" s="97">
        <f>'[1]LVG VALUES'!B59</f>
        <v>3175</v>
      </c>
      <c r="SZ28" s="97">
        <f>'[1]LVG VALUES'!B60</f>
        <v>3175</v>
      </c>
      <c r="TA28" s="97">
        <f>'[1]LVG VALUES'!B61</f>
        <v>3140</v>
      </c>
      <c r="TB28" s="97">
        <f>'[1]LVG VALUES'!B62</f>
        <v>3140</v>
      </c>
      <c r="TC28" s="97">
        <f>'[1]LVG VALUES'!B64</f>
        <v>4580</v>
      </c>
      <c r="TD28" s="97">
        <f>'[1]LVG VALUES'!B65</f>
        <v>4580</v>
      </c>
      <c r="TE28" s="97">
        <f>'[1]LVG VALUES'!B66</f>
        <v>4580</v>
      </c>
      <c r="TF28" s="97">
        <f>'[1]LVG VALUES'!B67</f>
        <v>4370</v>
      </c>
      <c r="TG28" s="97">
        <f>'[1]LVG VALUES'!B68</f>
        <v>4260</v>
      </c>
      <c r="TH28" s="97">
        <f>'[1]LVG VALUES'!B69</f>
        <v>4260</v>
      </c>
      <c r="TI28" s="97">
        <f>'[1]LVG VALUES'!B70</f>
        <v>4230</v>
      </c>
      <c r="TJ28" s="97">
        <f>'[1]LVG VALUES'!B71</f>
        <v>4230</v>
      </c>
      <c r="TK28" s="97">
        <f>'[1]LVG VALUES'!B73</f>
        <v>4580</v>
      </c>
      <c r="TL28" s="97">
        <f>'[1]LVG VALUES'!B74</f>
        <v>4580</v>
      </c>
      <c r="TM28" s="97">
        <f>'[1]LVG VALUES'!B75</f>
        <v>4580</v>
      </c>
      <c r="TN28" s="97">
        <f>'[1]LVG VALUES'!B76</f>
        <v>4370</v>
      </c>
      <c r="TO28" s="97">
        <f>'[1]LVG VALUES'!B77</f>
        <v>4260</v>
      </c>
      <c r="TP28" s="97">
        <f>'[1]LVG VALUES'!B78</f>
        <v>4260</v>
      </c>
      <c r="TQ28" s="97">
        <f>'[1]LVG VALUES'!B79</f>
        <v>4230</v>
      </c>
      <c r="TR28" s="97">
        <f>'[1]LVG VALUES'!B80</f>
        <v>4230</v>
      </c>
      <c r="TS28" s="97">
        <f>'[1]LVG VALUES'!H5</f>
        <v>4580</v>
      </c>
      <c r="TT28" s="97">
        <f>'[1]LVG VALUES'!H6</f>
        <v>4580</v>
      </c>
      <c r="TU28" s="97">
        <f>'[1]LVG VALUES'!H7</f>
        <v>4580</v>
      </c>
      <c r="TV28" s="97">
        <f>'[1]LVG VALUES'!H8</f>
        <v>4370</v>
      </c>
      <c r="TW28" s="97">
        <f>'[1]LVG VALUES'!H9</f>
        <v>4260</v>
      </c>
      <c r="TX28" s="97">
        <f>'[1]LVG VALUES'!H10</f>
        <v>4260</v>
      </c>
      <c r="TY28" s="97">
        <f>'[1]LVG VALUES'!H11</f>
        <v>4230</v>
      </c>
      <c r="TZ28" s="97">
        <f>'[1]LVG VALUES'!H12</f>
        <v>4230</v>
      </c>
      <c r="UA28" s="97">
        <f>'[1]LVG VALUES'!H14</f>
        <v>3525</v>
      </c>
      <c r="UB28" s="97">
        <f>'[1]LVG VALUES'!H15</f>
        <v>3525</v>
      </c>
      <c r="UC28" s="97">
        <f>'[1]LVG VALUES'!H16</f>
        <v>3525</v>
      </c>
      <c r="UD28" s="97">
        <f>'[1]LVG VALUES'!H17</f>
        <v>3295</v>
      </c>
      <c r="UE28" s="97">
        <f>'[1]LVG VALUES'!H18</f>
        <v>3175</v>
      </c>
      <c r="UF28" s="97">
        <f>'[1]LVG VALUES'!H19</f>
        <v>3175</v>
      </c>
      <c r="UG28" s="97">
        <f>'[1]LVG VALUES'!H20</f>
        <v>3140</v>
      </c>
      <c r="UH28" s="97">
        <f>'[1]LVG VALUES'!H21</f>
        <v>3140</v>
      </c>
      <c r="UI28" s="97">
        <f>'[1]LVG VALUES'!H23</f>
        <v>4135</v>
      </c>
      <c r="UJ28" s="97">
        <f>'[1]LVG VALUES'!H24</f>
        <v>4135</v>
      </c>
      <c r="UK28" s="97">
        <f>'[1]LVG VALUES'!H25</f>
        <v>4135</v>
      </c>
      <c r="UL28" s="97">
        <f>'[1]LVG VALUES'!H26</f>
        <v>3905</v>
      </c>
      <c r="UM28" s="97">
        <f>'[1]LVG VALUES'!H27</f>
        <v>3805</v>
      </c>
      <c r="UN28" s="97">
        <f>'[1]LVG VALUES'!H28</f>
        <v>3785</v>
      </c>
      <c r="UO28" s="97">
        <f>'[1]LVG VALUES'!H29</f>
        <v>3750</v>
      </c>
      <c r="UP28" s="97">
        <f>'[1]LVG VALUES'!H30</f>
        <v>3750</v>
      </c>
      <c r="UQ28" s="97">
        <f>'[1]LVG VALUES'!H32</f>
        <v>3115</v>
      </c>
      <c r="UR28" s="97">
        <f>'[1]LVG VALUES'!H33</f>
        <v>3115</v>
      </c>
      <c r="US28" s="97">
        <f>'[1]LVG VALUES'!H34</f>
        <v>3115</v>
      </c>
      <c r="UT28" s="97">
        <f>'[1]LVG VALUES'!H35</f>
        <v>2905</v>
      </c>
      <c r="UU28" s="97">
        <f>'[1]LVG VALUES'!H36</f>
        <v>2790</v>
      </c>
      <c r="UV28" s="97">
        <f>'[1]LVG VALUES'!H37</f>
        <v>2790</v>
      </c>
      <c r="UW28" s="97">
        <f>'[1]LVG VALUES'!H38</f>
        <v>2760</v>
      </c>
      <c r="UX28" s="97">
        <f>'[1]LVG VALUES'!H39</f>
        <v>2760</v>
      </c>
      <c r="UY28" s="97">
        <f>'[1]LVG VALUES'!H46</f>
        <v>3525</v>
      </c>
      <c r="UZ28" s="97">
        <f>'[1]LVG VALUES'!H47</f>
        <v>3525</v>
      </c>
      <c r="VA28" s="97">
        <f>'[1]LVG VALUES'!H48</f>
        <v>3525</v>
      </c>
      <c r="VB28" s="97">
        <f>'[1]LVG VALUES'!H49</f>
        <v>3295</v>
      </c>
      <c r="VC28" s="97">
        <f>'[1]LVG VALUES'!H50</f>
        <v>3175</v>
      </c>
      <c r="VD28" s="97">
        <f>'[1]LVG VALUES'!H51</f>
        <v>3175</v>
      </c>
      <c r="VE28" s="97">
        <f>'[1]LVG VALUES'!H52</f>
        <v>3140</v>
      </c>
      <c r="VF28" s="97">
        <f>'[1]LVG VALUES'!H53</f>
        <v>3140</v>
      </c>
      <c r="VG28" s="97">
        <f>'[1]LVG VALUES'!H55</f>
        <v>3525</v>
      </c>
      <c r="VH28" s="97">
        <f>'[1]LVG VALUES'!H56</f>
        <v>3525</v>
      </c>
      <c r="VI28" s="97">
        <f>'[1]LVG VALUES'!H57</f>
        <v>3525</v>
      </c>
      <c r="VJ28" s="97">
        <f>'[1]LVG VALUES'!H58</f>
        <v>3295</v>
      </c>
      <c r="VK28" s="97">
        <f>'[1]LVG VALUES'!H59</f>
        <v>3175</v>
      </c>
      <c r="VL28" s="97">
        <f>'[1]LVG VALUES'!H60</f>
        <v>3175</v>
      </c>
      <c r="VM28" s="97">
        <f>'[1]LVG VALUES'!H61</f>
        <v>3140</v>
      </c>
      <c r="VN28" s="97">
        <f>'[1]LVG VALUES'!H62</f>
        <v>3140</v>
      </c>
      <c r="VO28" s="97">
        <f>'[1]LVG VALUES'!H64</f>
        <v>4580</v>
      </c>
      <c r="VP28" s="97">
        <f>'[1]LVG VALUES'!H65</f>
        <v>4580</v>
      </c>
      <c r="VQ28" s="97">
        <f>'[1]LVG VALUES'!H66</f>
        <v>4580</v>
      </c>
      <c r="VR28" s="97">
        <f>'[1]LVG VALUES'!H67</f>
        <v>4370</v>
      </c>
      <c r="VS28" s="97">
        <f>'[1]LVG VALUES'!H68</f>
        <v>4260</v>
      </c>
      <c r="VT28" s="97">
        <f>'[1]LVG VALUES'!H69</f>
        <v>4260</v>
      </c>
      <c r="VU28" s="97">
        <f>'[1]LVG VALUES'!H70</f>
        <v>4230</v>
      </c>
      <c r="VV28" s="97">
        <f>'[1]LVG VALUES'!H71</f>
        <v>4230</v>
      </c>
      <c r="VW28" s="97">
        <f>'[1]LVG VALUES'!H73</f>
        <v>4580</v>
      </c>
      <c r="VX28" s="97">
        <f>'[1]LVG VALUES'!H74</f>
        <v>4580</v>
      </c>
      <c r="VY28" s="97">
        <f>'[1]LVG VALUES'!H75</f>
        <v>4580</v>
      </c>
      <c r="VZ28" s="97">
        <f>'[1]LVG VALUES'!H76</f>
        <v>4370</v>
      </c>
      <c r="WA28" s="97">
        <f>'[1]LVG VALUES'!H77</f>
        <v>4260</v>
      </c>
      <c r="WB28" s="97">
        <f>'[1]LVG VALUES'!H78</f>
        <v>4260</v>
      </c>
      <c r="WC28" s="97">
        <f>'[1]LVG VALUES'!H79</f>
        <v>4230</v>
      </c>
      <c r="WD28" s="97">
        <f>'[1]LVG VALUES'!H80</f>
        <v>4230</v>
      </c>
      <c r="WE28" s="97">
        <f>'[1]LVG VALUES'!N5</f>
        <v>3120</v>
      </c>
      <c r="WF28" s="97">
        <f>'[1]LVG VALUES'!N6</f>
        <v>3120</v>
      </c>
      <c r="WG28" s="97">
        <f>'[1]LVG VALUES'!N7</f>
        <v>3120</v>
      </c>
      <c r="WH28" s="97">
        <f>'[1]LVG VALUES'!N8</f>
        <v>3015</v>
      </c>
      <c r="WI28" s="97">
        <f>'[1]LVG VALUES'!N9</f>
        <v>3015</v>
      </c>
      <c r="WJ28" s="97">
        <f>'[1]LVG VALUES'!N10</f>
        <v>3015</v>
      </c>
      <c r="WK28" s="97">
        <f>'[1]LVG VALUES'!N11</f>
        <v>2970</v>
      </c>
      <c r="WL28" s="97">
        <f>'[1]LVG VALUES'!N12</f>
        <v>2970</v>
      </c>
      <c r="WM28" s="97">
        <f>'[1]LVG VALUES'!N14</f>
        <v>2680</v>
      </c>
      <c r="WN28" s="97">
        <f>'[1]LVG VALUES'!N15</f>
        <v>2680</v>
      </c>
      <c r="WO28" s="97">
        <f>'[1]LVG VALUES'!N16</f>
        <v>2680</v>
      </c>
      <c r="WP28" s="97">
        <f>'[1]LVG VALUES'!N17</f>
        <v>2560</v>
      </c>
      <c r="WQ28" s="97">
        <f>'[1]LVG VALUES'!N18</f>
        <v>2540</v>
      </c>
      <c r="WR28" s="97">
        <f>'[1]LVG VALUES'!N19</f>
        <v>2540</v>
      </c>
      <c r="WS28" s="97">
        <f>'[1]LVG VALUES'!N20</f>
        <v>2510</v>
      </c>
      <c r="WT28" s="97">
        <f>'[1]LVG VALUES'!N21</f>
        <v>2510</v>
      </c>
      <c r="WU28" s="97">
        <f>'[1]LVG VALUES'!N23</f>
        <v>3265</v>
      </c>
      <c r="WV28" s="97">
        <f>'[1]LVG VALUES'!N24</f>
        <v>3265</v>
      </c>
      <c r="WW28" s="97">
        <f>'[1]LVG VALUES'!N25</f>
        <v>3265</v>
      </c>
      <c r="WX28" s="97">
        <f>'[1]LVG VALUES'!N26</f>
        <v>3145</v>
      </c>
      <c r="WY28" s="97">
        <f>'[1]LVG VALUES'!N27</f>
        <v>3145</v>
      </c>
      <c r="WZ28" s="97">
        <f>'[1]LVG VALUES'!N28</f>
        <v>3125</v>
      </c>
      <c r="XA28" s="97">
        <f>'[1]LVG VALUES'!N29</f>
        <v>3095</v>
      </c>
      <c r="XB28" s="97">
        <f>'[1]LVG VALUES'!N30</f>
        <v>3095</v>
      </c>
      <c r="XC28" s="97">
        <f>'[1]LVG VALUES'!N32</f>
        <v>2680</v>
      </c>
      <c r="XD28" s="97">
        <f>'[1]LVG VALUES'!N33</f>
        <v>2680</v>
      </c>
      <c r="XE28" s="97">
        <f>'[1]LVG VALUES'!N34</f>
        <v>2680</v>
      </c>
      <c r="XF28" s="97">
        <f>'[1]LVG VALUES'!N35</f>
        <v>2560</v>
      </c>
      <c r="XG28" s="97">
        <f>'[1]LVG VALUES'!N36</f>
        <v>2540</v>
      </c>
      <c r="XH28" s="97">
        <f>'[1]LVG VALUES'!N37</f>
        <v>2540</v>
      </c>
      <c r="XI28" s="97">
        <f>'[1]LVG VALUES'!N38</f>
        <v>2510</v>
      </c>
      <c r="XJ28" s="97">
        <f>'[1]LVG VALUES'!N39</f>
        <v>2510</v>
      </c>
      <c r="XK28" s="97">
        <f>'[1]LVG VALUES'!N46</f>
        <v>2680</v>
      </c>
      <c r="XL28" s="97">
        <f>'[1]LVG VALUES'!N47</f>
        <v>2680</v>
      </c>
      <c r="XM28" s="97">
        <f>'[1]LVG VALUES'!N48</f>
        <v>2680</v>
      </c>
      <c r="XN28" s="97">
        <f>'[1]LVG VALUES'!N49</f>
        <v>2560</v>
      </c>
      <c r="XO28" s="97">
        <f>'[1]LVG VALUES'!N50</f>
        <v>2540</v>
      </c>
      <c r="XP28" s="97">
        <f>'[1]LVG VALUES'!N51</f>
        <v>2540</v>
      </c>
      <c r="XQ28" s="97">
        <f>'[1]LVG VALUES'!N52</f>
        <v>2510</v>
      </c>
      <c r="XR28" s="97">
        <f>'[1]LVG VALUES'!N53</f>
        <v>2510</v>
      </c>
      <c r="XS28" s="97">
        <f>'[1]LVG VALUES'!N55</f>
        <v>2680</v>
      </c>
      <c r="XT28" s="97">
        <f>'[1]LVG VALUES'!N56</f>
        <v>2680</v>
      </c>
      <c r="XU28" s="97">
        <f>'[1]LVG VALUES'!N57</f>
        <v>2680</v>
      </c>
      <c r="XV28" s="97">
        <f>'[1]LVG VALUES'!N58</f>
        <v>2560</v>
      </c>
      <c r="XW28" s="97">
        <f>'[1]LVG VALUES'!N59</f>
        <v>2540</v>
      </c>
      <c r="XX28" s="97">
        <f>'[1]LVG VALUES'!N60</f>
        <v>2540</v>
      </c>
      <c r="XY28" s="97">
        <f>'[1]LVG VALUES'!N61</f>
        <v>2510</v>
      </c>
      <c r="XZ28" s="97">
        <f>'[1]LVG VALUES'!N62</f>
        <v>2510</v>
      </c>
      <c r="YA28" s="97">
        <f>'[1]LVG VALUES'!N64</f>
        <v>3155</v>
      </c>
      <c r="YB28" s="97">
        <f>'[1]LVG VALUES'!N65</f>
        <v>3155</v>
      </c>
      <c r="YC28" s="97">
        <f>'[1]LVG VALUES'!N66</f>
        <v>3155</v>
      </c>
      <c r="YD28" s="97">
        <f>'[1]LVG VALUES'!N67</f>
        <v>3035</v>
      </c>
      <c r="YE28" s="97">
        <f>'[1]LVG VALUES'!N68</f>
        <v>3035</v>
      </c>
      <c r="YF28" s="97">
        <f>'[1]LVG VALUES'!N69</f>
        <v>3035</v>
      </c>
      <c r="YG28" s="97">
        <f>'[1]LVG VALUES'!N70</f>
        <v>2985</v>
      </c>
      <c r="YH28" s="97">
        <f>'[1]LVG VALUES'!N71</f>
        <v>2985</v>
      </c>
      <c r="YI28" s="97">
        <f>'[1]LVG VALUES'!N73</f>
        <v>3120</v>
      </c>
      <c r="YJ28" s="97">
        <f>'[1]LVG VALUES'!N74</f>
        <v>3120</v>
      </c>
      <c r="YK28" s="97">
        <f>'[1]LVG VALUES'!N75</f>
        <v>3120</v>
      </c>
      <c r="YL28" s="97">
        <f>'[1]LVG VALUES'!N76</f>
        <v>3015</v>
      </c>
      <c r="YM28" s="97">
        <f>'[1]LVG VALUES'!N77</f>
        <v>3015</v>
      </c>
      <c r="YN28" s="97">
        <f>'[1]LVG VALUES'!N78</f>
        <v>3015</v>
      </c>
      <c r="YO28" s="97">
        <f>'[1]LVG VALUES'!N79</f>
        <v>2970</v>
      </c>
      <c r="YP28" s="97">
        <f>'[1]LVG VALUES'!N80</f>
        <v>2970</v>
      </c>
      <c r="YQ28" s="97">
        <f>'[1]LVG VALUES'!T5</f>
        <v>3120</v>
      </c>
      <c r="YR28" s="97">
        <f>'[1]LVG VALUES'!T6</f>
        <v>3120</v>
      </c>
      <c r="YS28" s="97">
        <f>'[1]LVG VALUES'!T7</f>
        <v>3120</v>
      </c>
      <c r="YT28" s="97">
        <f>'[1]LVG VALUES'!T8</f>
        <v>3015</v>
      </c>
      <c r="YU28" s="97">
        <f>'[1]LVG VALUES'!T9</f>
        <v>3015</v>
      </c>
      <c r="YV28" s="97">
        <f>'[1]LVG VALUES'!T10</f>
        <v>3015</v>
      </c>
      <c r="YW28" s="97">
        <f>'[1]LVG VALUES'!T11</f>
        <v>2970</v>
      </c>
      <c r="YX28" s="97">
        <f>'[1]LVG VALUES'!T12</f>
        <v>2970</v>
      </c>
      <c r="YY28" s="97">
        <f>'[1]LVG VALUES'!T14</f>
        <v>2680</v>
      </c>
      <c r="YZ28" s="97">
        <f>'[1]LVG VALUES'!T15</f>
        <v>2680</v>
      </c>
      <c r="ZA28" s="97">
        <f>'[1]LVG VALUES'!T16</f>
        <v>2680</v>
      </c>
      <c r="ZB28" s="97">
        <f>'[1]LVG VALUES'!T17</f>
        <v>2560</v>
      </c>
      <c r="ZC28" s="97">
        <f>'[1]LVG VALUES'!T18</f>
        <v>2540</v>
      </c>
      <c r="ZD28" s="97">
        <f>'[1]LVG VALUES'!T19</f>
        <v>2540</v>
      </c>
      <c r="ZE28" s="97">
        <f>'[1]LVG VALUES'!T20</f>
        <v>2510</v>
      </c>
      <c r="ZF28" s="97">
        <f>'[1]LVG VALUES'!T21</f>
        <v>2510</v>
      </c>
      <c r="ZG28" s="97">
        <f>'[1]LVG VALUES'!T23</f>
        <v>2750</v>
      </c>
      <c r="ZH28" s="97">
        <f>'[1]LVG VALUES'!T24</f>
        <v>2750</v>
      </c>
      <c r="ZI28" s="97">
        <f>'[1]LVG VALUES'!T25</f>
        <v>2750</v>
      </c>
      <c r="ZJ28" s="97">
        <f>'[1]LVG VALUES'!T26</f>
        <v>2650</v>
      </c>
      <c r="ZK28" s="97">
        <f>'[1]LVG VALUES'!T27</f>
        <v>2650</v>
      </c>
      <c r="ZL28" s="97">
        <f>'[1]LVG VALUES'!T28</f>
        <v>2635</v>
      </c>
      <c r="ZM28" s="97">
        <f>'[1]LVG VALUES'!T29</f>
        <v>2605</v>
      </c>
      <c r="ZN28" s="97">
        <f>'[1]LVG VALUES'!T30</f>
        <v>2605</v>
      </c>
      <c r="ZO28" s="97">
        <f>'[1]LVG VALUES'!T32</f>
        <v>2680</v>
      </c>
      <c r="ZP28" s="97">
        <f>'[1]LVG VALUES'!T33</f>
        <v>2680</v>
      </c>
      <c r="ZQ28" s="97">
        <f>'[1]LVG VALUES'!T34</f>
        <v>2680</v>
      </c>
      <c r="ZR28" s="97">
        <f>'[1]LVG VALUES'!T35</f>
        <v>2560</v>
      </c>
      <c r="ZS28" s="97">
        <f>'[1]LVG VALUES'!T36</f>
        <v>2540</v>
      </c>
      <c r="ZT28" s="97">
        <f>'[1]LVG VALUES'!T37</f>
        <v>2540</v>
      </c>
      <c r="ZU28" s="97">
        <f>'[1]LVG VALUES'!T38</f>
        <v>2510</v>
      </c>
      <c r="ZV28" s="97">
        <f>'[1]LVG VALUES'!T39</f>
        <v>2510</v>
      </c>
      <c r="ZW28" s="97">
        <f>'[1]LVG VALUES'!T46</f>
        <v>2680</v>
      </c>
      <c r="ZX28" s="97">
        <f>'[1]LVG VALUES'!T47</f>
        <v>2680</v>
      </c>
      <c r="ZY28" s="97">
        <f>'[1]LVG VALUES'!T48</f>
        <v>2680</v>
      </c>
      <c r="ZZ28" s="97">
        <f>'[1]LVG VALUES'!T49</f>
        <v>2560</v>
      </c>
      <c r="AAA28" s="97">
        <f>'[1]LVG VALUES'!T50</f>
        <v>2540</v>
      </c>
      <c r="AAB28" s="97">
        <f>'[1]LVG VALUES'!T51</f>
        <v>2540</v>
      </c>
      <c r="AAC28" s="97">
        <f>'[1]LVG VALUES'!T52</f>
        <v>2510</v>
      </c>
      <c r="AAD28" s="97">
        <f>'[1]LVG VALUES'!T53</f>
        <v>2510</v>
      </c>
      <c r="AAE28" s="97">
        <f>'[1]LVG VALUES'!T55</f>
        <v>2680</v>
      </c>
      <c r="AAF28" s="97">
        <f>'[1]LVG VALUES'!T56</f>
        <v>2680</v>
      </c>
      <c r="AAG28" s="97">
        <f>'[1]LVG VALUES'!T57</f>
        <v>2680</v>
      </c>
      <c r="AAH28" s="97">
        <f>'[1]LVG VALUES'!T58</f>
        <v>2560</v>
      </c>
      <c r="AAI28" s="97">
        <f>'[1]LVG VALUES'!T59</f>
        <v>2540</v>
      </c>
      <c r="AAJ28" s="97">
        <f>'[1]LVG VALUES'!T60</f>
        <v>2540</v>
      </c>
      <c r="AAK28" s="97">
        <f>'[1]LVG VALUES'!T61</f>
        <v>2510</v>
      </c>
      <c r="AAL28" s="97">
        <f>'[1]LVG VALUES'!T62</f>
        <v>2510</v>
      </c>
      <c r="AAM28" s="97">
        <f>'[1]LVG VALUES'!T64</f>
        <v>3155</v>
      </c>
      <c r="AAN28" s="97">
        <f>'[1]LVG VALUES'!T65</f>
        <v>3155</v>
      </c>
      <c r="AAO28" s="97">
        <f>'[1]LVG VALUES'!T66</f>
        <v>3155</v>
      </c>
      <c r="AAP28" s="97">
        <f>'[1]LVG VALUES'!T67</f>
        <v>3035</v>
      </c>
      <c r="AAQ28" s="97">
        <f>'[1]LVG VALUES'!T68</f>
        <v>3035</v>
      </c>
      <c r="AAR28" s="97">
        <f>'[1]LVG VALUES'!T69</f>
        <v>3035</v>
      </c>
      <c r="AAS28" s="97">
        <f>'[1]LVG VALUES'!T70</f>
        <v>2985</v>
      </c>
      <c r="AAT28" s="97">
        <f>'[1]LVG VALUES'!T71</f>
        <v>2985</v>
      </c>
      <c r="AAU28" s="97">
        <f>'[1]LVG VALUES'!T73</f>
        <v>3120</v>
      </c>
      <c r="AAV28" s="97">
        <f>'[1]LVG VALUES'!T74</f>
        <v>3120</v>
      </c>
      <c r="AAW28" s="97">
        <f>'[1]LVG VALUES'!T75</f>
        <v>3120</v>
      </c>
      <c r="AAX28" s="97">
        <f>'[1]LVG VALUES'!T76</f>
        <v>3015</v>
      </c>
      <c r="AAY28" s="97">
        <f>'[1]LVG VALUES'!T77</f>
        <v>3015</v>
      </c>
      <c r="AAZ28" s="97">
        <f>'[1]LVG VALUES'!T78</f>
        <v>3015</v>
      </c>
      <c r="ABA28" s="97">
        <f>'[1]LVG VALUES'!T79</f>
        <v>2970</v>
      </c>
      <c r="ABB28" s="97">
        <f>'[1]LVG VALUES'!T80</f>
        <v>2970</v>
      </c>
      <c r="ABC28" s="97">
        <f>'[1]LVG VALUES'!Z5</f>
        <v>4580</v>
      </c>
      <c r="ABD28" s="97">
        <f>'[1]LVG VALUES'!Z6</f>
        <v>4580</v>
      </c>
      <c r="ABE28" s="97">
        <f>'[1]LVG VALUES'!Z7</f>
        <v>4580</v>
      </c>
      <c r="ABF28" s="97">
        <f>'[1]LVG VALUES'!Z8</f>
        <v>4370</v>
      </c>
      <c r="ABG28" s="97">
        <f>'[1]LVG VALUES'!Z9</f>
        <v>4260</v>
      </c>
      <c r="ABH28" s="97">
        <f>'[1]LVG VALUES'!Z10</f>
        <v>4260</v>
      </c>
      <c r="ABI28" s="97">
        <f>'[1]LVG VALUES'!Z11</f>
        <v>4230</v>
      </c>
      <c r="ABJ28" s="97">
        <f>'[1]LVG VALUES'!Z12</f>
        <v>4230</v>
      </c>
      <c r="ABK28" s="97">
        <f>'[1]LVG VALUES'!AF5</f>
        <v>2745</v>
      </c>
      <c r="ABL28" s="97">
        <f>'[1]LVG VALUES'!AF6</f>
        <v>2745</v>
      </c>
      <c r="ABM28" s="97">
        <f>'[1]LVG VALUES'!AF7</f>
        <v>2745</v>
      </c>
      <c r="ABN28" s="97">
        <f>'[1]LVG VALUES'!AF8</f>
        <v>2415</v>
      </c>
      <c r="ABO28" s="97">
        <f>'[1]LVG VALUES'!AF9</f>
        <v>2415</v>
      </c>
      <c r="ABP28" s="97">
        <f>'[1]LVG VALUES'!AF10</f>
        <v>2415</v>
      </c>
      <c r="ABQ28" s="97">
        <f>'[1]LVG VALUES'!AF11</f>
        <v>1720</v>
      </c>
      <c r="ABR28" s="97">
        <f>'[1]LVG VALUES'!AF12</f>
        <v>1720</v>
      </c>
      <c r="ABS28" s="97">
        <f>'[1]LVG VALUES'!AF13</f>
        <v>1720</v>
      </c>
      <c r="ABT28" s="97">
        <f>'[1]LVG VALUES'!AF14</f>
        <v>1720</v>
      </c>
      <c r="ABU28" s="97">
        <f>'[1]LVG VALUES'!AF16</f>
        <v>2745</v>
      </c>
      <c r="ABV28" s="97">
        <f>'[1]LVG VALUES'!AF17</f>
        <v>2745</v>
      </c>
      <c r="ABW28" s="97">
        <f>'[1]LVG VALUES'!AF18</f>
        <v>2745</v>
      </c>
      <c r="ABX28" s="97">
        <f>'[1]LVG VALUES'!AF19</f>
        <v>2745</v>
      </c>
      <c r="ABY28" s="97">
        <f>'[1]LVG VALUES'!AF20</f>
        <v>2415</v>
      </c>
      <c r="ABZ28" s="97">
        <f>'[1]LVG VALUES'!AF21</f>
        <v>2415</v>
      </c>
      <c r="ACA28" s="97">
        <f>'[1]LVG VALUES'!AF22</f>
        <v>1720</v>
      </c>
      <c r="ACB28" s="97">
        <f>'[1]LVG VALUES'!AF23</f>
        <v>1720</v>
      </c>
      <c r="ACC28" s="97">
        <f>'[1]LVG VALUES'!AF25</f>
        <v>2745</v>
      </c>
      <c r="ACD28" s="97">
        <f>'[1]LVG VALUES'!AF26</f>
        <v>2745</v>
      </c>
      <c r="ACE28" s="97">
        <f>'[1]LVG VALUES'!AF27</f>
        <v>2745</v>
      </c>
      <c r="ACF28" s="97">
        <f>'[1]LVG VALUES'!AF28</f>
        <v>2745</v>
      </c>
      <c r="ACG28" s="97">
        <f>'[1]LVG VALUES'!AF29</f>
        <v>2415</v>
      </c>
      <c r="ACH28" s="97">
        <f>'[1]LVG VALUES'!AF30</f>
        <v>2415</v>
      </c>
      <c r="ACI28" s="97">
        <f>'[1]LVG VALUES'!AF31</f>
        <v>1720</v>
      </c>
      <c r="ACJ28" s="97">
        <f>'[1]LVG VALUES'!AF32</f>
        <v>1720</v>
      </c>
      <c r="ACK28" s="97">
        <f>'[1]LVG VALUES'!AF34</f>
        <v>2745</v>
      </c>
      <c r="ACL28" s="97">
        <f>'[1]LVG VALUES'!AF35</f>
        <v>2745</v>
      </c>
      <c r="ACM28" s="97">
        <f>'[1]LVG VALUES'!AF36</f>
        <v>2745</v>
      </c>
      <c r="ACN28" s="97">
        <f>'[1]LVG VALUES'!AF37</f>
        <v>2745</v>
      </c>
      <c r="ACO28" s="97">
        <f>'[1]LVG VALUES'!AF38</f>
        <v>2415</v>
      </c>
      <c r="ACP28" s="97">
        <f>'[1]LVG VALUES'!AF39</f>
        <v>2415</v>
      </c>
      <c r="ACQ28" s="97">
        <f>'[1]LVG VALUES'!AF40</f>
        <v>1720</v>
      </c>
      <c r="ACR28" s="97">
        <f>'[1]LVG VALUES'!AF41</f>
        <v>1720</v>
      </c>
      <c r="ACS28" s="97">
        <f>'[1]LVG VALUES'!AF46</f>
        <v>1400</v>
      </c>
      <c r="ACT28" s="97">
        <f>'[1]LVG VALUES'!AF47</f>
        <v>1400</v>
      </c>
      <c r="ACU28" s="97">
        <f>'[1]LVG VALUES'!AF48</f>
        <v>1400</v>
      </c>
      <c r="ACV28" s="97">
        <f>'[1]LVG VALUES'!AF49</f>
        <v>1400</v>
      </c>
      <c r="ACW28" s="97">
        <f>'[1]LVG VALUES'!AF50</f>
        <v>1400</v>
      </c>
      <c r="ACX28" s="97">
        <f>'[1]LVG VALUES'!AF51</f>
        <v>1400</v>
      </c>
      <c r="ACY28" s="97">
        <f>'[1]LVG VALUES'!AF52</f>
        <v>1000</v>
      </c>
      <c r="ACZ28" s="97">
        <f>'[1]LVG VALUES'!AF53</f>
        <v>1000</v>
      </c>
      <c r="ADA28" s="97">
        <f>'[1]LVG VALUES'!AF54</f>
        <v>1000</v>
      </c>
      <c r="ADB28" s="97">
        <f>'[1]LVG VALUES'!AF55</f>
        <v>1000</v>
      </c>
      <c r="ADC28" s="97">
        <f>'[1]LVG VALUES'!AF57</f>
        <v>1400</v>
      </c>
      <c r="ADD28" s="97">
        <f>'[1]LVG VALUES'!AF58</f>
        <v>1400</v>
      </c>
      <c r="ADE28" s="97">
        <f>'[1]LVG VALUES'!AF59</f>
        <v>1400</v>
      </c>
      <c r="ADF28" s="97">
        <f>'[1]LVG VALUES'!AF60</f>
        <v>1400</v>
      </c>
      <c r="ADG28" s="97">
        <f>'[1]LVG VALUES'!AF61</f>
        <v>1400</v>
      </c>
      <c r="ADH28" s="97">
        <f>'[1]LVG VALUES'!AF62</f>
        <v>1400</v>
      </c>
      <c r="ADI28" s="97">
        <f>'[1]LVG VALUES'!AF63</f>
        <v>1000</v>
      </c>
      <c r="ADJ28" s="97">
        <f>'[1]LVG VALUES'!AF64</f>
        <v>1000</v>
      </c>
      <c r="ADK28" s="97">
        <f>'[1]LVG VALUES'!AF66</f>
        <v>1400</v>
      </c>
      <c r="ADL28" s="97">
        <f>'[1]LVG VALUES'!AF67</f>
        <v>1400</v>
      </c>
      <c r="ADM28" s="97">
        <f>'[1]LVG VALUES'!AF68</f>
        <v>1400</v>
      </c>
      <c r="ADN28" s="97">
        <f>'[1]LVG VALUES'!AF69</f>
        <v>1400</v>
      </c>
      <c r="ADO28" s="97">
        <f>'[1]LVG VALUES'!AF70</f>
        <v>1400</v>
      </c>
      <c r="ADP28" s="97">
        <f>'[1]LVG VALUES'!AF71</f>
        <v>1400</v>
      </c>
      <c r="ADQ28" s="97">
        <f>'[1]LVG VALUES'!AF72</f>
        <v>1000</v>
      </c>
      <c r="ADR28" s="97">
        <f>'[1]LVG VALUES'!AF73</f>
        <v>1000</v>
      </c>
      <c r="ADS28" s="97">
        <f>'[1]LVG VALUES'!AF75</f>
        <v>1400</v>
      </c>
      <c r="ADT28" s="97">
        <f>'[1]LVG VALUES'!AF76</f>
        <v>1400</v>
      </c>
      <c r="ADU28" s="97">
        <f>'[1]LVG VALUES'!AF77</f>
        <v>1400</v>
      </c>
      <c r="ADV28" s="97">
        <f>'[1]LVG VALUES'!AF78</f>
        <v>1400</v>
      </c>
      <c r="ADW28" s="97">
        <f>'[1]LVG VALUES'!AF79</f>
        <v>1400</v>
      </c>
      <c r="ADX28" s="97">
        <f>'[1]LVG VALUES'!AF80</f>
        <v>1400</v>
      </c>
      <c r="ADY28" s="97">
        <f>'[1]LVG VALUES'!AF81</f>
        <v>1000</v>
      </c>
      <c r="ADZ28" s="97">
        <f>'[1]LVG VALUES'!AF82</f>
        <v>1000</v>
      </c>
      <c r="AEA28" s="97">
        <f>'[1]LVG VALUES'!AL5</f>
        <v>1840</v>
      </c>
      <c r="AEB28" s="97">
        <f>'[1]LVG VALUES'!AL6</f>
        <v>1840</v>
      </c>
      <c r="AEC28" s="97">
        <f>'[1]LVG VALUES'!AL7</f>
        <v>1840</v>
      </c>
      <c r="AED28" s="97">
        <f>'[1]LVG VALUES'!AL8</f>
        <v>1840</v>
      </c>
      <c r="AEE28" s="97">
        <f>'[1]LVG VALUES'!AL9</f>
        <v>1840</v>
      </c>
      <c r="AEF28" s="97">
        <f>'[1]LVG VALUES'!AL10</f>
        <v>1840</v>
      </c>
      <c r="AEG28" s="97">
        <f>'[1]LVG VALUES'!AL11</f>
        <v>1440</v>
      </c>
      <c r="AEH28" s="97">
        <f>'[1]LVG VALUES'!AL12</f>
        <v>1440</v>
      </c>
      <c r="AEI28" s="97">
        <f>'[1]LVG VALUES'!AL14</f>
        <v>280</v>
      </c>
      <c r="AEJ28" s="97">
        <f>'[1]LVG VALUES'!AL15</f>
        <v>280</v>
      </c>
      <c r="AEK28" s="97">
        <f>'[1]LVG VALUES'!AL16</f>
        <v>280</v>
      </c>
      <c r="AEL28" s="97">
        <f>'[1]LVG VALUES'!AL17</f>
        <v>280</v>
      </c>
      <c r="AEM28" s="97">
        <f>'[1]LVG VALUES'!AL18</f>
        <v>280</v>
      </c>
      <c r="AEN28" s="97">
        <f>'[1]LVG VALUES'!AL19</f>
        <v>280</v>
      </c>
      <c r="AEO28" s="97">
        <f>'[1]LVG VALUES'!AL20</f>
        <v>280</v>
      </c>
      <c r="AEP28" s="97">
        <f>'[1]LVG VALUES'!AL21</f>
        <v>280</v>
      </c>
      <c r="AEQ28" s="97">
        <f>'[1]LVG VALUES'!AL23</f>
        <v>280</v>
      </c>
      <c r="AER28" s="97">
        <f>'[1]LVG VALUES'!AL24</f>
        <v>280</v>
      </c>
      <c r="AES28" s="97">
        <f>'[1]LVG VALUES'!AL25</f>
        <v>280</v>
      </c>
      <c r="AET28" s="97">
        <f>'[1]LVG VALUES'!AL26</f>
        <v>280</v>
      </c>
      <c r="AEU28" s="97">
        <f>'[1]LVG VALUES'!AL27</f>
        <v>280</v>
      </c>
      <c r="AEV28" s="97">
        <f>'[1]LVG VALUES'!AL28</f>
        <v>280</v>
      </c>
      <c r="AEW28" s="97">
        <f>'[1]LVG VALUES'!AL29</f>
        <v>280</v>
      </c>
      <c r="AEX28" s="97">
        <f>'[1]LVG VALUES'!AL30</f>
        <v>280</v>
      </c>
      <c r="AEY28" s="97">
        <f>'[1]LVG VALUES'!AL32</f>
        <v>280</v>
      </c>
      <c r="AEZ28" s="97">
        <f>'[1]LVG VALUES'!AL33</f>
        <v>280</v>
      </c>
      <c r="AFA28" s="97">
        <f>'[1]LVG VALUES'!AL34</f>
        <v>280</v>
      </c>
      <c r="AFB28" s="97">
        <f>'[1]LVG VALUES'!AL35</f>
        <v>280</v>
      </c>
      <c r="AFC28" s="97">
        <f>'[1]LVG VALUES'!AL36</f>
        <v>280</v>
      </c>
      <c r="AFD28" s="97">
        <f>'[1]LVG VALUES'!AL37</f>
        <v>280</v>
      </c>
      <c r="AFE28" s="97">
        <f>'[1]LVG VALUES'!AL38</f>
        <v>280</v>
      </c>
      <c r="AFF28" s="97">
        <f>'[1]LVG VALUES'!AL39</f>
        <v>280</v>
      </c>
      <c r="AFG28" s="97">
        <f>'[1]LVG VALUES'!AL45</f>
        <v>280</v>
      </c>
      <c r="AFH28" s="97">
        <f>'[1]LVG VALUES'!AL46</f>
        <v>280</v>
      </c>
      <c r="AFI28" s="97">
        <f>'[1]LVG VALUES'!AL47</f>
        <v>280</v>
      </c>
      <c r="AFJ28" s="97">
        <f>'[1]LVG VALUES'!AL48</f>
        <v>280</v>
      </c>
      <c r="AFK28" s="97">
        <f>'[1]LVG VALUES'!AL50</f>
        <v>280</v>
      </c>
      <c r="AFL28" s="97">
        <f>'[1]LVG VALUES'!AL51</f>
        <v>280</v>
      </c>
      <c r="AFM28" s="97">
        <f>'[1]LVG VALUES'!AL52</f>
        <v>280</v>
      </c>
      <c r="AFN28" s="97">
        <f>'[1]LVG VALUES'!AL53</f>
        <v>280</v>
      </c>
      <c r="AFO28" s="97">
        <f>'[1]LVG VALUES'!AL55</f>
        <v>280</v>
      </c>
      <c r="AFP28" s="97">
        <f>'[1]LVG VALUES'!AL56</f>
        <v>280</v>
      </c>
      <c r="AFQ28" s="97">
        <f>'[1]LVG VALUES'!AL57</f>
        <v>280</v>
      </c>
      <c r="AFR28" s="97">
        <f>'[1]LVG VALUES'!AL58</f>
        <v>280</v>
      </c>
      <c r="AFS28" s="97">
        <f>'[1]LVG VALUES'!AL60</f>
        <v>280</v>
      </c>
      <c r="AFT28" s="97">
        <f>'[1]LVG VALUES'!AL61</f>
        <v>280</v>
      </c>
      <c r="AFU28" s="97">
        <f>'[1]LVG VALUES'!AL63</f>
        <v>280</v>
      </c>
      <c r="AFV28" s="97">
        <f>'[1]LVG VALUES'!AL65</f>
        <v>280</v>
      </c>
      <c r="AFW28" s="97">
        <f>'[1]LVG VALUES'!AL67</f>
        <v>280</v>
      </c>
      <c r="AFX28" s="97">
        <f>'[1]LVG VALUES'!AS5</f>
        <v>0</v>
      </c>
      <c r="AFY28" s="97">
        <f>'[1]LVG VALUES'!AS6</f>
        <v>5000</v>
      </c>
      <c r="AFZ28" s="97">
        <f>'[1]LVG VALUES'!AS7</f>
        <v>13840</v>
      </c>
      <c r="AGA28" s="97">
        <f>'[1]LVG VALUES'!AS8</f>
        <v>13840</v>
      </c>
      <c r="AGB28" s="97">
        <f>'[1]LVG VALUES'!AS9</f>
        <v>11430</v>
      </c>
      <c r="AGC28" s="97">
        <f>'[1]LVG VALUES'!AS10</f>
        <v>13840</v>
      </c>
      <c r="AGD28" s="97">
        <f>'[1]LVG VALUES'!AS11</f>
        <v>13840</v>
      </c>
      <c r="AGE28" s="97">
        <f>'[1]LVG VALUES'!AS12</f>
        <v>13840</v>
      </c>
      <c r="AGF28" s="97">
        <f>'[1]LVG VALUES'!AS13</f>
        <v>7080</v>
      </c>
      <c r="AGG28" s="97">
        <f>'[1]LVG VALUES'!AS14</f>
        <v>7080</v>
      </c>
      <c r="AGH28" s="97">
        <f>'[1]LVG VALUES'!AS15</f>
        <v>4680</v>
      </c>
      <c r="AGI28" s="97">
        <f>'[1]LVG VALUES'!AS16</f>
        <v>7080</v>
      </c>
      <c r="AGJ28" s="97">
        <f>'[1]LVG VALUES'!AS17</f>
        <v>7080</v>
      </c>
      <c r="AGK28" s="97">
        <f>'[1]LVG VALUES'!AS18</f>
        <v>7080</v>
      </c>
      <c r="AGL28" s="97">
        <f>'[1]LVG VALUES'!AS21</f>
        <v>25000</v>
      </c>
      <c r="AGM28" s="97">
        <f>'[1]LVG VALUES'!AS22</f>
        <v>25000</v>
      </c>
      <c r="AGN28" s="97">
        <f>'[1]LVG VALUES'!AS23</f>
        <v>12000</v>
      </c>
      <c r="AGO28" s="97">
        <f>'[1]LVG VALUES'!AS24</f>
        <v>25000</v>
      </c>
      <c r="AGP28" s="97">
        <f>'[1]LVG VALUES'!AS25</f>
        <v>25000</v>
      </c>
      <c r="AGQ28" s="97">
        <f>'[1]LVG VALUES'!AS26</f>
        <v>25000</v>
      </c>
      <c r="AGR28" s="97">
        <f>'[1]LVG VALUES'!AS27</f>
        <v>9655</v>
      </c>
      <c r="AGS28" s="97">
        <f>'[1]LVG VALUES'!AS28</f>
        <v>6000</v>
      </c>
      <c r="AGT28" s="97">
        <f>'[1]LVG VALUES'!AS29</f>
        <v>9655</v>
      </c>
      <c r="AGU28" s="97">
        <f>'[1]LVG VALUES'!AS30</f>
        <v>9655</v>
      </c>
      <c r="AGV28" s="97">
        <f>'[1]LVG VALUES'!AS31</f>
        <v>7425</v>
      </c>
      <c r="AGW28" s="97">
        <f>'[1]LVG VALUES'!AS33</f>
        <v>25000</v>
      </c>
      <c r="AGX28" s="97">
        <f>'[1]LVG VALUES'!AS34</f>
        <v>17570</v>
      </c>
      <c r="AGY28" s="97">
        <f>'[1]LVG VALUES'!AS35</f>
        <v>12050</v>
      </c>
      <c r="AGZ28" s="97">
        <f>'[1]LVG VALUES'!AS36</f>
        <v>22185</v>
      </c>
      <c r="AHA28" s="97">
        <f>'[1]LVG VALUES'!AS37</f>
        <v>15750</v>
      </c>
      <c r="AHB28" s="97">
        <f>'[1]LVG VALUES'!AS38</f>
        <v>3120</v>
      </c>
      <c r="AHC28" s="97">
        <f>'[1]LVG VALUES'!AS39</f>
        <v>3120</v>
      </c>
      <c r="AHD28" s="97">
        <f>'[1]LVG VALUES'!AS45</f>
        <v>3120</v>
      </c>
      <c r="AHE28" s="97">
        <f>'[1]LVG VALUES'!AS19</f>
        <v>8170</v>
      </c>
      <c r="AHF28" s="97">
        <f>'[1]LVG VALUES'!AS20</f>
        <v>500</v>
      </c>
      <c r="AHG28" s="97">
        <f>'[1]LVG VALUES'!AS46</f>
        <v>0</v>
      </c>
      <c r="AHH28" s="97">
        <f>'[1]LVG VALUES'!AS47</f>
        <v>0</v>
      </c>
      <c r="AHI28" s="97">
        <f>'[1]LVG VALUES'!AS48</f>
        <v>0</v>
      </c>
      <c r="AHJ28" s="97">
        <f>'[1]LVG VALUES'!AS49</f>
        <v>0</v>
      </c>
      <c r="AHK28" s="97">
        <f>'[1]LVG VALUES'!AS50</f>
        <v>0</v>
      </c>
      <c r="AHL28" s="97">
        <f>'[1]LVG VALUES'!AS51</f>
        <v>0</v>
      </c>
      <c r="AHM28" s="97">
        <f>'[1]LVG VALUES'!AS52</f>
        <v>0</v>
      </c>
      <c r="AHN28" s="97">
        <f>'[1]LVG VALUES'!AS58</f>
        <v>0</v>
      </c>
      <c r="AHO28" s="97">
        <f>'[1]LVG VALUES'!AS59</f>
        <v>0</v>
      </c>
      <c r="AHP28" s="97">
        <f>'[1]LVG VALUES'!AS60</f>
        <v>0</v>
      </c>
      <c r="AHQ28" s="97">
        <f>'[1]LVG VALUES'!AS61</f>
        <v>0</v>
      </c>
      <c r="AII28" s="35" t="s">
        <v>13</v>
      </c>
    </row>
    <row r="29" spans="1:927" ht="12.75" customHeight="1" x14ac:dyDescent="0.2">
      <c r="AS29" s="98" t="s">
        <v>589</v>
      </c>
      <c r="AT29" s="98"/>
      <c r="AU29" s="98"/>
      <c r="AV29" s="98"/>
      <c r="AW29" s="98"/>
      <c r="AX29" s="98"/>
      <c r="AY29" s="98"/>
      <c r="AZ29" s="98"/>
      <c r="BA29" s="98" t="s">
        <v>590</v>
      </c>
      <c r="BB29" s="98"/>
      <c r="BC29" s="98"/>
      <c r="BD29" s="98"/>
      <c r="BE29" s="98"/>
      <c r="BF29" s="98"/>
      <c r="BG29" s="98"/>
      <c r="BH29" s="98"/>
      <c r="BI29" s="98" t="s">
        <v>591</v>
      </c>
      <c r="BJ29" s="98"/>
      <c r="BK29" s="98"/>
      <c r="BL29" s="98"/>
      <c r="BM29" s="98"/>
      <c r="BN29" s="98"/>
      <c r="BO29" s="98"/>
      <c r="BP29" s="98"/>
      <c r="BQ29" s="98" t="s">
        <v>592</v>
      </c>
      <c r="BR29" s="98"/>
      <c r="BS29" s="98"/>
      <c r="BT29" s="98"/>
      <c r="BU29" s="98"/>
      <c r="BV29" s="98"/>
      <c r="BW29" s="98"/>
      <c r="BX29" s="98"/>
      <c r="BY29" s="98" t="s">
        <v>593</v>
      </c>
      <c r="BZ29" s="98"/>
      <c r="CA29" s="98"/>
      <c r="CB29" s="98"/>
      <c r="CC29" s="98"/>
      <c r="CD29" s="98"/>
      <c r="CE29" s="98"/>
      <c r="CF29" s="98"/>
      <c r="CG29" s="98" t="s">
        <v>594</v>
      </c>
      <c r="CH29" s="98"/>
      <c r="CI29" s="98"/>
      <c r="CJ29" s="98"/>
      <c r="CK29" s="98"/>
      <c r="CL29" s="98"/>
      <c r="CM29" s="98"/>
      <c r="CN29" s="98"/>
      <c r="CO29" s="98" t="s">
        <v>595</v>
      </c>
      <c r="CP29" s="98"/>
      <c r="CQ29" s="98"/>
      <c r="CR29" s="98"/>
      <c r="CS29" s="98"/>
      <c r="CT29" s="98"/>
      <c r="CU29" s="98"/>
      <c r="CV29" s="98"/>
      <c r="CW29" s="98" t="s">
        <v>596</v>
      </c>
      <c r="CX29" s="98"/>
      <c r="CY29" s="98"/>
      <c r="CZ29" s="98"/>
      <c r="DA29" s="98"/>
      <c r="DB29" s="98"/>
      <c r="DC29" s="98"/>
      <c r="DD29" s="98"/>
      <c r="DE29" s="98" t="s">
        <v>597</v>
      </c>
      <c r="DF29" s="98"/>
      <c r="DG29" s="98"/>
      <c r="DH29" s="98"/>
      <c r="DI29" s="98"/>
      <c r="DJ29" s="98"/>
      <c r="DK29" s="98"/>
      <c r="DL29" s="98"/>
      <c r="DM29" s="98" t="s">
        <v>598</v>
      </c>
      <c r="DN29" s="98"/>
      <c r="DO29" s="98"/>
      <c r="DP29" s="98"/>
      <c r="DQ29" s="98"/>
      <c r="DR29" s="98"/>
      <c r="DS29" s="98"/>
      <c r="DT29" s="98"/>
      <c r="DU29" s="98" t="s">
        <v>599</v>
      </c>
      <c r="DV29" s="98"/>
      <c r="DW29" s="98"/>
      <c r="DX29" s="98"/>
      <c r="DY29" s="98"/>
      <c r="DZ29" s="98"/>
      <c r="EA29" s="98"/>
      <c r="EB29" s="98"/>
      <c r="EC29" s="98" t="s">
        <v>600</v>
      </c>
      <c r="ED29" s="98"/>
      <c r="EE29" s="98"/>
      <c r="EF29" s="98"/>
      <c r="EG29" s="98"/>
      <c r="EH29" s="98"/>
      <c r="EI29" s="98"/>
      <c r="EJ29" s="98"/>
      <c r="EK29" s="98" t="s">
        <v>601</v>
      </c>
      <c r="EL29" s="99"/>
      <c r="EM29" s="99"/>
      <c r="EN29" s="99"/>
      <c r="EO29" s="99"/>
      <c r="EP29" s="99"/>
      <c r="EQ29" s="99"/>
      <c r="ER29" s="99"/>
      <c r="ES29" s="98" t="s">
        <v>602</v>
      </c>
      <c r="ET29" s="99"/>
      <c r="EU29" s="99"/>
      <c r="EV29" s="99"/>
      <c r="EW29" s="99"/>
      <c r="EX29" s="99"/>
      <c r="EY29" s="99"/>
      <c r="EZ29" s="99"/>
      <c r="FA29" s="98" t="s">
        <v>603</v>
      </c>
      <c r="FB29" s="99"/>
      <c r="FC29" s="99"/>
      <c r="FD29" s="99"/>
      <c r="FE29" s="99"/>
      <c r="FF29" s="99"/>
      <c r="FG29" s="99"/>
      <c r="FH29" s="99"/>
      <c r="FI29" s="98" t="s">
        <v>604</v>
      </c>
      <c r="FJ29" s="99"/>
      <c r="FK29" s="99"/>
      <c r="FL29" s="99"/>
      <c r="FM29" s="99"/>
      <c r="FN29" s="99"/>
      <c r="FO29" s="99"/>
      <c r="FP29" s="99"/>
      <c r="FQ29" s="98" t="s">
        <v>605</v>
      </c>
      <c r="FR29" s="99"/>
      <c r="FS29" s="99"/>
      <c r="FT29" s="99"/>
      <c r="FU29" s="99"/>
      <c r="FV29" s="99"/>
      <c r="FW29" s="99"/>
      <c r="FX29" s="99"/>
      <c r="FY29" s="98" t="s">
        <v>606</v>
      </c>
      <c r="FZ29" s="99"/>
      <c r="GA29" s="99"/>
      <c r="GB29" s="99"/>
      <c r="GC29" s="99"/>
      <c r="GD29" s="99"/>
      <c r="GE29" s="99"/>
      <c r="GF29" s="99"/>
      <c r="GG29" s="98" t="s">
        <v>607</v>
      </c>
      <c r="GH29" s="99"/>
      <c r="GI29" s="99"/>
      <c r="GJ29" s="99"/>
      <c r="GK29" s="99"/>
      <c r="GL29" s="99"/>
      <c r="GM29" s="99"/>
      <c r="GN29" s="99"/>
      <c r="GO29" s="98" t="s">
        <v>608</v>
      </c>
      <c r="GP29" s="99"/>
      <c r="GQ29" s="99"/>
      <c r="GR29" s="99"/>
      <c r="GS29" s="99"/>
      <c r="GT29" s="99"/>
      <c r="GU29" s="99"/>
      <c r="GV29" s="99"/>
      <c r="GW29" s="98" t="s">
        <v>609</v>
      </c>
      <c r="GX29" s="99"/>
      <c r="GY29" s="99"/>
      <c r="GZ29" s="99"/>
      <c r="HA29" s="99"/>
      <c r="HB29" s="99"/>
      <c r="HC29" s="99"/>
      <c r="HD29" s="99"/>
      <c r="HE29" s="98" t="s">
        <v>610</v>
      </c>
      <c r="HF29" s="99"/>
      <c r="HG29" s="99"/>
      <c r="HH29" s="99"/>
      <c r="HI29" s="99"/>
      <c r="HJ29" s="99"/>
      <c r="HK29" s="99"/>
      <c r="HL29" s="99"/>
      <c r="HM29" s="98" t="s">
        <v>611</v>
      </c>
      <c r="HN29" s="99"/>
      <c r="HO29" s="99"/>
      <c r="HP29" s="99"/>
      <c r="HQ29" s="99"/>
      <c r="HR29" s="99"/>
      <c r="HS29" s="99"/>
      <c r="HT29" s="99"/>
      <c r="HU29" s="98" t="s">
        <v>612</v>
      </c>
      <c r="HV29" s="99"/>
      <c r="HW29" s="99"/>
      <c r="HX29" s="99"/>
      <c r="HY29" s="99"/>
      <c r="HZ29" s="99"/>
      <c r="IA29" s="99"/>
      <c r="IB29" s="99"/>
      <c r="IC29" s="98" t="s">
        <v>613</v>
      </c>
      <c r="ID29" s="99"/>
      <c r="IE29" s="99"/>
      <c r="IF29" s="99"/>
      <c r="IG29" s="99"/>
      <c r="IH29" s="99"/>
      <c r="II29" s="99"/>
      <c r="IJ29" s="99"/>
      <c r="IK29" s="98" t="s">
        <v>614</v>
      </c>
      <c r="IL29" s="99"/>
      <c r="IM29" s="99"/>
      <c r="IN29" s="99"/>
      <c r="IO29" s="99"/>
      <c r="IP29" s="99"/>
      <c r="IQ29" s="99"/>
      <c r="IR29" s="99"/>
      <c r="IS29" s="98" t="s">
        <v>615</v>
      </c>
      <c r="IT29" s="99"/>
      <c r="IU29" s="99"/>
      <c r="IV29" s="99"/>
      <c r="IW29" s="99"/>
      <c r="IX29" s="99"/>
      <c r="IY29" s="99"/>
      <c r="IZ29" s="99"/>
      <c r="JA29" s="98" t="s">
        <v>616</v>
      </c>
      <c r="JB29" s="99"/>
      <c r="JC29" s="99"/>
      <c r="JD29" s="99"/>
      <c r="JE29" s="99"/>
      <c r="JF29" s="99"/>
      <c r="JG29" s="99"/>
      <c r="JH29" s="99"/>
      <c r="JI29" s="98" t="s">
        <v>617</v>
      </c>
      <c r="JJ29" s="98"/>
      <c r="JK29" s="98"/>
      <c r="JL29" s="98"/>
      <c r="JM29" s="98"/>
      <c r="JN29" s="98"/>
      <c r="JO29" s="98"/>
      <c r="JP29" s="98"/>
      <c r="JQ29" s="98" t="s">
        <v>618</v>
      </c>
      <c r="JR29" s="98"/>
      <c r="JS29" s="98"/>
      <c r="JT29" s="98"/>
      <c r="JU29" s="98"/>
      <c r="JV29" s="98"/>
      <c r="JW29" s="98"/>
      <c r="JX29" s="98"/>
      <c r="JY29" s="98" t="s">
        <v>619</v>
      </c>
      <c r="JZ29" s="98"/>
      <c r="KA29" s="98"/>
      <c r="KB29" s="98"/>
      <c r="KC29" s="98"/>
      <c r="KD29" s="98"/>
      <c r="KE29" s="98"/>
      <c r="KF29" s="98"/>
      <c r="KG29" s="98" t="s">
        <v>620</v>
      </c>
      <c r="KH29" s="98"/>
      <c r="KI29" s="98"/>
      <c r="KJ29" s="98"/>
      <c r="KK29" s="98"/>
      <c r="KL29" s="98"/>
      <c r="KM29" s="98"/>
      <c r="KN29" s="98"/>
      <c r="KO29" s="98" t="s">
        <v>10</v>
      </c>
      <c r="KP29" s="98"/>
      <c r="KQ29" s="98"/>
      <c r="KR29" s="98"/>
      <c r="KS29" s="98"/>
      <c r="KT29" s="98"/>
      <c r="KU29" s="98"/>
      <c r="KV29" s="98"/>
      <c r="KW29" s="98" t="s">
        <v>582</v>
      </c>
      <c r="KX29" s="98"/>
      <c r="KY29" s="98"/>
      <c r="KZ29" s="98"/>
      <c r="LA29" s="98"/>
      <c r="LB29" s="98"/>
      <c r="LC29" s="98"/>
      <c r="LD29" s="98"/>
      <c r="LE29" s="98"/>
      <c r="LF29" s="98"/>
      <c r="LG29" s="98" t="s">
        <v>621</v>
      </c>
      <c r="LH29" s="98"/>
      <c r="LI29" s="98"/>
      <c r="LJ29" s="98"/>
      <c r="LK29" s="98"/>
      <c r="LL29" s="98"/>
      <c r="LM29" s="98"/>
      <c r="LN29" s="98"/>
      <c r="LO29" s="98" t="s">
        <v>622</v>
      </c>
      <c r="LP29" s="98"/>
      <c r="LQ29" s="98"/>
      <c r="LR29" s="98"/>
      <c r="LS29" s="98"/>
      <c r="LT29" s="98"/>
      <c r="LU29" s="98"/>
      <c r="LV29" s="98"/>
      <c r="LW29" s="98" t="s">
        <v>623</v>
      </c>
      <c r="LX29" s="98"/>
      <c r="LY29" s="98"/>
      <c r="LZ29" s="98"/>
      <c r="MA29" s="98"/>
      <c r="MB29" s="98"/>
      <c r="MC29" s="98"/>
      <c r="MD29" s="98"/>
      <c r="ME29" s="98" t="s">
        <v>308</v>
      </c>
      <c r="MF29" s="98"/>
      <c r="MG29" s="98"/>
      <c r="MH29" s="98"/>
      <c r="MI29" s="98"/>
      <c r="MJ29" s="98"/>
      <c r="MK29" s="98"/>
      <c r="ML29" s="98"/>
      <c r="MM29" s="98"/>
      <c r="MN29" s="98"/>
      <c r="MO29" s="98" t="s">
        <v>394</v>
      </c>
      <c r="MP29" s="98"/>
      <c r="MQ29" s="98"/>
      <c r="MR29" s="98"/>
      <c r="MS29" s="98"/>
      <c r="MT29" s="98"/>
      <c r="MU29" s="98"/>
      <c r="MV29" s="98"/>
      <c r="MW29" s="98" t="s">
        <v>459</v>
      </c>
      <c r="MX29" s="98"/>
      <c r="MY29" s="98"/>
      <c r="MZ29" s="98"/>
      <c r="NA29" s="98"/>
      <c r="NB29" s="98"/>
      <c r="NC29" s="98"/>
      <c r="ND29" s="98"/>
      <c r="NE29" s="98" t="s">
        <v>512</v>
      </c>
      <c r="NF29" s="98"/>
      <c r="NG29" s="98"/>
      <c r="NH29" s="98"/>
      <c r="NI29" s="98"/>
      <c r="NJ29" s="98"/>
      <c r="NK29" s="98"/>
      <c r="NL29" s="98"/>
      <c r="NM29" s="98" t="s">
        <v>12</v>
      </c>
      <c r="NN29" s="98"/>
      <c r="NO29" s="98"/>
      <c r="NP29" s="98"/>
      <c r="NQ29" s="98"/>
      <c r="NR29" s="98"/>
      <c r="NS29" s="98"/>
      <c r="NT29" s="98"/>
      <c r="NU29" s="98" t="s">
        <v>91</v>
      </c>
      <c r="NV29" s="98"/>
      <c r="NW29" s="98"/>
      <c r="NX29" s="98"/>
      <c r="NY29" s="98"/>
      <c r="NZ29" s="98"/>
      <c r="OA29" s="98"/>
      <c r="OB29" s="98"/>
      <c r="OC29" s="98" t="s">
        <v>163</v>
      </c>
      <c r="OD29" s="98"/>
      <c r="OE29" s="98"/>
      <c r="OF29" s="98"/>
      <c r="OG29" s="98"/>
      <c r="OH29" s="98"/>
      <c r="OI29" s="98"/>
      <c r="OJ29" s="98"/>
      <c r="OK29" s="98" t="s">
        <v>443</v>
      </c>
      <c r="OL29" s="98"/>
      <c r="OM29" s="98"/>
      <c r="ON29" s="98"/>
      <c r="OO29" s="98"/>
      <c r="OP29" s="98"/>
      <c r="OQ29" s="98"/>
      <c r="OR29" s="98"/>
      <c r="OS29" s="98"/>
      <c r="OT29" s="98"/>
      <c r="OU29" s="98"/>
      <c r="OV29" s="98"/>
      <c r="OW29" s="98"/>
      <c r="OX29" s="98"/>
      <c r="OY29" s="98"/>
      <c r="OZ29" s="98"/>
      <c r="PA29" s="98"/>
      <c r="PB29" s="98"/>
      <c r="PC29" s="98"/>
      <c r="PD29" s="98"/>
      <c r="PE29" s="98"/>
      <c r="PF29" s="98"/>
      <c r="PG29" s="98"/>
      <c r="PH29" s="59"/>
      <c r="PI29" s="59"/>
      <c r="PJ29" s="59"/>
      <c r="PK29" s="59"/>
      <c r="PL29" s="98" t="s">
        <v>624</v>
      </c>
      <c r="PM29" s="98"/>
      <c r="PN29" s="98"/>
      <c r="PO29" s="98"/>
      <c r="PP29" s="98"/>
      <c r="PQ29" s="98"/>
      <c r="PR29" s="98"/>
      <c r="PS29" s="98"/>
      <c r="PT29" s="98"/>
      <c r="PU29" s="98"/>
      <c r="PV29" s="98"/>
      <c r="PW29" s="98"/>
      <c r="PX29" s="98" t="s">
        <v>625</v>
      </c>
      <c r="PY29" s="98"/>
      <c r="PZ29" s="98"/>
      <c r="QA29" s="98"/>
      <c r="QB29" s="98"/>
      <c r="QC29" s="98"/>
      <c r="QD29" s="98"/>
      <c r="QE29" s="98"/>
      <c r="QF29" s="98"/>
      <c r="QG29" s="98"/>
      <c r="QH29" s="98" t="s">
        <v>626</v>
      </c>
      <c r="QI29" s="98"/>
      <c r="QJ29" s="98"/>
      <c r="QK29" s="98"/>
      <c r="QL29" s="98"/>
      <c r="QM29" s="98"/>
      <c r="QN29" s="98" t="s">
        <v>627</v>
      </c>
      <c r="QO29" s="98"/>
      <c r="QP29" s="98"/>
      <c r="QQ29" s="59"/>
      <c r="QR29" s="59"/>
      <c r="QS29" s="59"/>
      <c r="QT29" s="59"/>
      <c r="QU29" s="59"/>
      <c r="QV29" s="58"/>
      <c r="QW29" s="58"/>
      <c r="QX29" s="58"/>
      <c r="QY29" s="58"/>
      <c r="QZ29" s="58"/>
      <c r="RA29" s="58"/>
      <c r="RB29" s="58"/>
      <c r="RC29" s="58"/>
      <c r="RD29" s="58"/>
      <c r="RE29" s="58"/>
      <c r="RF29" s="58"/>
      <c r="RG29" s="97"/>
      <c r="RH29" s="97"/>
      <c r="RI29" s="97"/>
      <c r="RJ29" s="97"/>
      <c r="RK29" s="97"/>
      <c r="RL29" s="97"/>
      <c r="RM29" s="97"/>
      <c r="RN29" s="97"/>
      <c r="RO29" s="97"/>
      <c r="RP29" s="97"/>
      <c r="RQ29" s="97"/>
      <c r="RR29" s="97"/>
      <c r="RS29" s="97"/>
      <c r="RT29" s="97"/>
      <c r="RU29" s="97"/>
      <c r="RV29" s="97"/>
      <c r="RW29" s="97"/>
      <c r="RX29" s="97"/>
      <c r="RY29" s="97"/>
      <c r="RZ29" s="97"/>
      <c r="SA29" s="97"/>
      <c r="SB29" s="97"/>
      <c r="SC29" s="97"/>
      <c r="SD29" s="97"/>
      <c r="SE29" s="97"/>
      <c r="SF29" s="97"/>
      <c r="SG29" s="97"/>
      <c r="SH29" s="97"/>
      <c r="SI29" s="97"/>
      <c r="SJ29" s="97"/>
      <c r="SK29" s="97"/>
      <c r="SL29" s="97"/>
      <c r="SM29" s="97"/>
      <c r="SN29" s="97"/>
      <c r="SO29" s="97"/>
      <c r="SP29" s="97"/>
      <c r="SQ29" s="97"/>
      <c r="SR29" s="97"/>
      <c r="SS29" s="97"/>
      <c r="ST29" s="97"/>
      <c r="SU29" s="97"/>
      <c r="SV29" s="97"/>
      <c r="SW29" s="97"/>
      <c r="SX29" s="97"/>
      <c r="SY29" s="97"/>
      <c r="SZ29" s="97"/>
      <c r="TA29" s="97"/>
      <c r="TB29" s="97"/>
      <c r="TC29" s="97"/>
      <c r="TD29" s="97"/>
      <c r="TE29" s="97"/>
      <c r="TF29" s="97"/>
      <c r="TG29" s="97"/>
      <c r="TH29" s="97"/>
      <c r="TI29" s="97"/>
      <c r="TJ29" s="97"/>
      <c r="TK29" s="97"/>
      <c r="TL29" s="97"/>
      <c r="TM29" s="97"/>
      <c r="TN29" s="97"/>
      <c r="TO29" s="97"/>
      <c r="TP29" s="97"/>
      <c r="TQ29" s="97"/>
      <c r="TR29" s="97"/>
      <c r="TS29" s="97"/>
      <c r="TT29" s="97"/>
      <c r="TU29" s="97"/>
      <c r="TV29" s="97"/>
      <c r="TW29" s="97"/>
      <c r="TX29" s="97"/>
      <c r="TY29" s="97"/>
      <c r="TZ29" s="97"/>
      <c r="UA29" s="97"/>
      <c r="UB29" s="97"/>
      <c r="UC29" s="97"/>
      <c r="UD29" s="97"/>
      <c r="UE29" s="97"/>
      <c r="UF29" s="97"/>
      <c r="UG29" s="97"/>
      <c r="UH29" s="97"/>
      <c r="UI29" s="97"/>
      <c r="UJ29" s="97"/>
      <c r="UK29" s="97"/>
      <c r="UL29" s="97"/>
      <c r="UM29" s="97"/>
      <c r="UN29" s="97"/>
      <c r="UO29" s="97"/>
      <c r="UP29" s="97"/>
      <c r="UQ29" s="97"/>
      <c r="UR29" s="97"/>
      <c r="US29" s="97"/>
      <c r="UT29" s="97"/>
      <c r="UU29" s="97"/>
      <c r="UV29" s="97"/>
      <c r="UW29" s="97"/>
      <c r="UX29" s="97"/>
      <c r="UY29" s="97"/>
      <c r="UZ29" s="97"/>
      <c r="VA29" s="97"/>
      <c r="VB29" s="97"/>
      <c r="VC29" s="97"/>
      <c r="VD29" s="97"/>
      <c r="VE29" s="97"/>
      <c r="VF29" s="97"/>
      <c r="VG29" s="97"/>
      <c r="VH29" s="97"/>
      <c r="VI29" s="97"/>
      <c r="VJ29" s="97"/>
      <c r="VK29" s="97"/>
      <c r="VL29" s="97"/>
      <c r="VM29" s="97"/>
      <c r="VN29" s="97"/>
      <c r="VO29" s="97"/>
      <c r="VP29" s="97"/>
      <c r="VQ29" s="97"/>
      <c r="VR29" s="97"/>
      <c r="VS29" s="97"/>
      <c r="VT29" s="97"/>
      <c r="VU29" s="97"/>
      <c r="VV29" s="97"/>
      <c r="VW29" s="97"/>
      <c r="VX29" s="97"/>
      <c r="VY29" s="97"/>
      <c r="VZ29" s="97"/>
      <c r="WA29" s="97"/>
      <c r="WB29" s="97"/>
      <c r="WC29" s="97"/>
      <c r="WD29" s="97"/>
      <c r="WE29" s="97"/>
      <c r="WF29" s="97"/>
      <c r="WG29" s="97"/>
      <c r="WH29" s="97"/>
      <c r="WI29" s="97"/>
      <c r="WJ29" s="97"/>
      <c r="WK29" s="97"/>
      <c r="WL29" s="97"/>
      <c r="WM29" s="97"/>
      <c r="WN29" s="97"/>
      <c r="WO29" s="97"/>
      <c r="WP29" s="97"/>
      <c r="WQ29" s="97"/>
      <c r="WR29" s="97"/>
      <c r="WS29" s="97"/>
      <c r="WT29" s="97"/>
      <c r="WU29" s="97"/>
      <c r="WV29" s="97"/>
      <c r="WW29" s="97"/>
      <c r="WX29" s="97"/>
      <c r="WY29" s="97"/>
      <c r="WZ29" s="97"/>
      <c r="XA29" s="97"/>
      <c r="XB29" s="97"/>
      <c r="XC29" s="97"/>
      <c r="XD29" s="97"/>
      <c r="XE29" s="97"/>
      <c r="XF29" s="97"/>
      <c r="XG29" s="97"/>
      <c r="XH29" s="97"/>
      <c r="XI29" s="97"/>
      <c r="XJ29" s="97"/>
      <c r="XK29" s="97"/>
      <c r="XL29" s="97"/>
      <c r="XM29" s="97"/>
      <c r="XN29" s="97"/>
      <c r="XO29" s="97"/>
      <c r="XP29" s="97"/>
      <c r="XQ29" s="97"/>
      <c r="XR29" s="97"/>
      <c r="XS29" s="97"/>
      <c r="XT29" s="97"/>
      <c r="XU29" s="97"/>
      <c r="XV29" s="97"/>
      <c r="XW29" s="97"/>
      <c r="XX29" s="97"/>
      <c r="XY29" s="97"/>
      <c r="XZ29" s="97"/>
      <c r="YA29" s="97"/>
      <c r="YB29" s="97"/>
      <c r="YC29" s="97"/>
      <c r="YD29" s="97"/>
      <c r="YE29" s="97"/>
      <c r="YF29" s="97"/>
      <c r="YG29" s="97"/>
      <c r="YH29" s="97"/>
      <c r="YI29" s="97"/>
      <c r="YJ29" s="97"/>
      <c r="YK29" s="97"/>
      <c r="YL29" s="97"/>
      <c r="YM29" s="97"/>
      <c r="YN29" s="97"/>
      <c r="YO29" s="97"/>
      <c r="YP29" s="97"/>
      <c r="YQ29" s="97"/>
      <c r="YR29" s="97"/>
      <c r="YS29" s="97"/>
      <c r="YT29" s="97"/>
      <c r="YU29" s="97"/>
      <c r="YV29" s="97"/>
      <c r="YW29" s="97"/>
      <c r="YX29" s="97"/>
      <c r="YY29" s="97"/>
      <c r="YZ29" s="97"/>
      <c r="ZA29" s="97"/>
      <c r="ZB29" s="97"/>
      <c r="ZC29" s="97"/>
      <c r="ZD29" s="97"/>
      <c r="ZE29" s="97"/>
      <c r="ZF29" s="97"/>
      <c r="ZG29" s="97"/>
      <c r="ZH29" s="97"/>
      <c r="ZI29" s="97"/>
      <c r="ZJ29" s="97"/>
      <c r="ZK29" s="97"/>
      <c r="ZL29" s="97"/>
      <c r="ZM29" s="97"/>
      <c r="ZN29" s="97"/>
      <c r="ZO29" s="97"/>
      <c r="ZP29" s="97"/>
      <c r="ZQ29" s="97"/>
      <c r="ZR29" s="97"/>
      <c r="ZS29" s="97"/>
      <c r="ZT29" s="97"/>
      <c r="ZU29" s="97"/>
      <c r="ZV29" s="97"/>
      <c r="ZW29" s="97"/>
      <c r="ZX29" s="97"/>
      <c r="ZY29" s="97"/>
      <c r="ZZ29" s="97"/>
      <c r="AAA29" s="97"/>
      <c r="AAB29" s="97"/>
      <c r="AAC29" s="97"/>
      <c r="AAD29" s="97"/>
      <c r="AAE29" s="97"/>
      <c r="AAF29" s="97"/>
      <c r="AAG29" s="97"/>
      <c r="AAH29" s="97"/>
      <c r="AAI29" s="97"/>
      <c r="AAJ29" s="97"/>
      <c r="AAK29" s="97"/>
      <c r="AAL29" s="97"/>
      <c r="AAM29" s="97"/>
      <c r="AAN29" s="97"/>
      <c r="AAO29" s="97"/>
      <c r="AAP29" s="97"/>
      <c r="AAQ29" s="97"/>
      <c r="AAR29" s="97"/>
      <c r="AAS29" s="97"/>
      <c r="AAT29" s="97"/>
      <c r="AAU29" s="97"/>
      <c r="AAV29" s="97"/>
      <c r="AAW29" s="97"/>
      <c r="AAX29" s="97"/>
      <c r="AAY29" s="97"/>
      <c r="AAZ29" s="97"/>
      <c r="ABA29" s="97"/>
      <c r="ABB29" s="97"/>
      <c r="ABC29" s="97"/>
      <c r="ABD29" s="97"/>
      <c r="ABE29" s="97"/>
      <c r="ABF29" s="97"/>
      <c r="ABG29" s="97"/>
      <c r="ABH29" s="97"/>
      <c r="ABI29" s="97"/>
      <c r="ABJ29" s="97"/>
      <c r="ABK29" s="97"/>
      <c r="ABL29" s="97"/>
      <c r="ABM29" s="97"/>
      <c r="ABN29" s="97"/>
      <c r="ABO29" s="97"/>
      <c r="ABP29" s="97"/>
      <c r="ABQ29" s="97"/>
      <c r="ABR29" s="97"/>
      <c r="ABS29" s="97"/>
      <c r="ABT29" s="97"/>
      <c r="ABU29" s="97"/>
      <c r="ABV29" s="97"/>
      <c r="ABW29" s="97"/>
      <c r="ABX29" s="97"/>
      <c r="ABY29" s="97"/>
      <c r="ABZ29" s="97"/>
      <c r="ACA29" s="97"/>
      <c r="ACB29" s="97"/>
      <c r="ACC29" s="97"/>
      <c r="ACD29" s="97"/>
      <c r="ACE29" s="97"/>
      <c r="ACF29" s="97"/>
      <c r="ACG29" s="97"/>
      <c r="ACH29" s="97"/>
      <c r="ACI29" s="97"/>
      <c r="ACJ29" s="97"/>
      <c r="ACK29" s="97"/>
      <c r="ACL29" s="97"/>
      <c r="ACM29" s="97"/>
      <c r="ACN29" s="97"/>
      <c r="ACO29" s="97"/>
      <c r="ACP29" s="97"/>
      <c r="ACQ29" s="97"/>
      <c r="ACR29" s="97"/>
      <c r="ACS29" s="97"/>
      <c r="ACT29" s="97"/>
      <c r="ACU29" s="97"/>
      <c r="ACV29" s="97"/>
      <c r="ACW29" s="97"/>
      <c r="ACX29" s="97"/>
      <c r="ACY29" s="97"/>
      <c r="ACZ29" s="97"/>
      <c r="ADA29" s="97"/>
      <c r="ADB29" s="97"/>
      <c r="ADC29" s="97"/>
      <c r="ADD29" s="97"/>
      <c r="ADE29" s="97"/>
      <c r="ADF29" s="97"/>
      <c r="ADG29" s="97"/>
      <c r="ADH29" s="97"/>
      <c r="ADI29" s="97"/>
      <c r="ADJ29" s="97"/>
      <c r="ADK29" s="97"/>
      <c r="ADL29" s="97"/>
      <c r="ADM29" s="97"/>
      <c r="ADN29" s="97"/>
      <c r="ADO29" s="97"/>
      <c r="ADP29" s="97"/>
      <c r="ADQ29" s="97"/>
      <c r="ADR29" s="97"/>
      <c r="ADS29" s="97"/>
      <c r="ADT29" s="97"/>
      <c r="ADU29" s="97"/>
      <c r="ADV29" s="97"/>
      <c r="ADW29" s="97"/>
      <c r="ADX29" s="97"/>
      <c r="ADY29" s="97"/>
      <c r="ADZ29" s="97"/>
      <c r="AEA29" s="97"/>
      <c r="AEB29" s="97"/>
      <c r="AEC29" s="97"/>
      <c r="AED29" s="97"/>
      <c r="AEE29" s="97"/>
      <c r="AEF29" s="97"/>
      <c r="AEG29" s="97"/>
      <c r="AEH29" s="97"/>
      <c r="AEI29" s="97"/>
      <c r="AEJ29" s="97"/>
      <c r="AEK29" s="97"/>
      <c r="AEL29" s="97"/>
      <c r="AEM29" s="97"/>
      <c r="AEN29" s="97"/>
      <c r="AEO29" s="97"/>
      <c r="AEP29" s="97"/>
      <c r="AEQ29" s="97"/>
      <c r="AER29" s="97"/>
      <c r="AES29" s="97"/>
      <c r="AET29" s="97"/>
      <c r="AEU29" s="97"/>
      <c r="AEV29" s="97"/>
      <c r="AEW29" s="97"/>
      <c r="AEX29" s="97"/>
      <c r="AEY29" s="97"/>
      <c r="AEZ29" s="97"/>
      <c r="AFA29" s="97"/>
      <c r="AFB29" s="97"/>
      <c r="AFC29" s="97"/>
      <c r="AFD29" s="97"/>
      <c r="AFE29" s="97"/>
      <c r="AFF29" s="97"/>
      <c r="AFG29" s="97"/>
      <c r="AFH29" s="97"/>
      <c r="AFI29" s="97"/>
      <c r="AFJ29" s="97"/>
      <c r="AFK29" s="97"/>
      <c r="AFL29" s="97"/>
      <c r="AFM29" s="97"/>
      <c r="AFN29" s="97"/>
      <c r="AFO29" s="97"/>
      <c r="AFP29" s="97"/>
      <c r="AFQ29" s="97"/>
      <c r="AFR29" s="97"/>
      <c r="AFS29" s="97"/>
      <c r="AFT29" s="97"/>
      <c r="AFU29" s="97"/>
      <c r="AFV29" s="97"/>
      <c r="AFW29" s="97"/>
      <c r="AFX29" s="97"/>
      <c r="AFY29" s="97"/>
      <c r="AFZ29" s="97"/>
      <c r="AGA29" s="97"/>
      <c r="AGB29" s="97"/>
      <c r="AGC29" s="97"/>
      <c r="AGD29" s="97"/>
      <c r="AGE29" s="97"/>
      <c r="AGF29" s="97"/>
      <c r="AGG29" s="97"/>
      <c r="AGH29" s="97"/>
      <c r="AGI29" s="97"/>
      <c r="AGJ29" s="97"/>
      <c r="AGK29" s="97"/>
      <c r="AGL29" s="97"/>
      <c r="AGM29" s="97"/>
      <c r="AGN29" s="97"/>
      <c r="AGO29" s="97"/>
      <c r="AGP29" s="97"/>
      <c r="AGQ29" s="97"/>
      <c r="AGR29" s="97"/>
      <c r="AGS29" s="97"/>
      <c r="AGT29" s="97"/>
      <c r="AGU29" s="97"/>
      <c r="AGV29" s="97"/>
      <c r="AGW29" s="97"/>
      <c r="AGX29" s="97"/>
      <c r="AGY29" s="97"/>
      <c r="AGZ29" s="97"/>
      <c r="AHA29" s="97"/>
      <c r="AHB29" s="97"/>
      <c r="AHC29" s="97"/>
      <c r="AHD29" s="97"/>
      <c r="AHE29" s="97"/>
      <c r="AHF29" s="97"/>
      <c r="AHG29" s="97"/>
      <c r="AHH29" s="97"/>
      <c r="AHI29" s="97"/>
      <c r="AHJ29" s="97"/>
      <c r="AHK29" s="97"/>
      <c r="AHL29" s="97"/>
      <c r="AHM29" s="97"/>
      <c r="AHN29" s="97"/>
      <c r="AHO29" s="97"/>
      <c r="AHP29" s="97"/>
      <c r="AHQ29" s="97"/>
      <c r="AHR29" s="91" t="s">
        <v>587</v>
      </c>
    </row>
    <row r="30" spans="1:927" s="100" customFormat="1" ht="25.5" customHeight="1" x14ac:dyDescent="0.25">
      <c r="J30" s="100" t="s">
        <v>628</v>
      </c>
      <c r="K30" s="100" t="s">
        <v>629</v>
      </c>
      <c r="L30" s="100" t="s">
        <v>630</v>
      </c>
      <c r="M30" s="100" t="s">
        <v>631</v>
      </c>
      <c r="N30" s="100" t="s">
        <v>632</v>
      </c>
      <c r="O30" s="100" t="s">
        <v>633</v>
      </c>
      <c r="P30" s="100" t="s">
        <v>634</v>
      </c>
      <c r="Q30" s="100" t="s">
        <v>635</v>
      </c>
      <c r="R30" s="101" t="s">
        <v>636</v>
      </c>
      <c r="S30" s="101" t="s">
        <v>637</v>
      </c>
      <c r="T30" s="101" t="s">
        <v>638</v>
      </c>
      <c r="U30" s="100" t="s">
        <v>639</v>
      </c>
      <c r="V30" s="100" t="s">
        <v>640</v>
      </c>
      <c r="W30" s="100" t="s">
        <v>641</v>
      </c>
      <c r="X30" s="100" t="s">
        <v>642</v>
      </c>
      <c r="Y30" s="100" t="s">
        <v>643</v>
      </c>
      <c r="Z30" s="100" t="s">
        <v>644</v>
      </c>
      <c r="AA30" s="100" t="s">
        <v>645</v>
      </c>
      <c r="AB30" s="100" t="s">
        <v>646</v>
      </c>
      <c r="AC30" s="100" t="s">
        <v>647</v>
      </c>
      <c r="AD30" s="100" t="s">
        <v>648</v>
      </c>
      <c r="AE30" s="100" t="s">
        <v>649</v>
      </c>
      <c r="AF30" s="100" t="s">
        <v>650</v>
      </c>
      <c r="AG30" s="100" t="s">
        <v>651</v>
      </c>
      <c r="AH30" s="100" t="s">
        <v>652</v>
      </c>
      <c r="AI30" s="100" t="s">
        <v>653</v>
      </c>
      <c r="AJ30" s="100" t="s">
        <v>654</v>
      </c>
      <c r="AK30" s="100" t="s">
        <v>655</v>
      </c>
      <c r="AL30" s="102" t="s">
        <v>656</v>
      </c>
      <c r="AM30" s="100" t="s">
        <v>657</v>
      </c>
      <c r="AN30" s="100" t="s">
        <v>658</v>
      </c>
      <c r="AO30" s="100" t="s">
        <v>659</v>
      </c>
      <c r="AP30" s="100" t="s">
        <v>660</v>
      </c>
      <c r="AQ30" s="100" t="s">
        <v>661</v>
      </c>
      <c r="AR30" s="100" t="s">
        <v>662</v>
      </c>
      <c r="AS30" s="100" t="s">
        <v>14</v>
      </c>
      <c r="AT30" s="100" t="s">
        <v>663</v>
      </c>
      <c r="AU30" s="100" t="s">
        <v>32</v>
      </c>
      <c r="AV30" s="100" t="s">
        <v>41</v>
      </c>
      <c r="AW30" s="100" t="s">
        <v>50</v>
      </c>
      <c r="AX30" s="100" t="s">
        <v>59</v>
      </c>
      <c r="AY30" s="100" t="s">
        <v>68</v>
      </c>
      <c r="AZ30" s="100" t="s">
        <v>77</v>
      </c>
      <c r="BA30" s="100" t="s">
        <v>94</v>
      </c>
      <c r="BB30" s="100" t="s">
        <v>102</v>
      </c>
      <c r="BC30" s="100" t="s">
        <v>110</v>
      </c>
      <c r="BD30" s="100" t="s">
        <v>118</v>
      </c>
      <c r="BE30" s="100" t="s">
        <v>126</v>
      </c>
      <c r="BF30" s="100" t="s">
        <v>134</v>
      </c>
      <c r="BG30" s="100" t="s">
        <v>142</v>
      </c>
      <c r="BH30" s="100" t="s">
        <v>150</v>
      </c>
      <c r="BI30" s="100" t="s">
        <v>166</v>
      </c>
      <c r="BJ30" s="100" t="s">
        <v>174</v>
      </c>
      <c r="BK30" s="100" t="s">
        <v>182</v>
      </c>
      <c r="BL30" s="100" t="s">
        <v>190</v>
      </c>
      <c r="BM30" s="100" t="s">
        <v>198</v>
      </c>
      <c r="BN30" s="100" t="s">
        <v>206</v>
      </c>
      <c r="BO30" s="100" t="s">
        <v>214</v>
      </c>
      <c r="BP30" s="100" t="s">
        <v>222</v>
      </c>
      <c r="BQ30" s="100" t="s">
        <v>238</v>
      </c>
      <c r="BR30" s="100" t="s">
        <v>246</v>
      </c>
      <c r="BS30" s="100" t="s">
        <v>254</v>
      </c>
      <c r="BT30" s="100" t="s">
        <v>262</v>
      </c>
      <c r="BU30" s="100" t="s">
        <v>270</v>
      </c>
      <c r="BV30" s="100" t="s">
        <v>278</v>
      </c>
      <c r="BW30" s="100" t="s">
        <v>286</v>
      </c>
      <c r="BX30" s="100" t="s">
        <v>294</v>
      </c>
      <c r="BY30" s="100" t="s">
        <v>312</v>
      </c>
      <c r="BZ30" s="100" t="s">
        <v>319</v>
      </c>
      <c r="CA30" s="100" t="s">
        <v>327</v>
      </c>
      <c r="CB30" s="100" t="s">
        <v>335</v>
      </c>
      <c r="CC30" s="100" t="s">
        <v>343</v>
      </c>
      <c r="CD30" s="100" t="s">
        <v>350</v>
      </c>
      <c r="CE30" s="100" t="s">
        <v>358</v>
      </c>
      <c r="CF30" s="100" t="s">
        <v>366</v>
      </c>
      <c r="CG30" s="100" t="s">
        <v>382</v>
      </c>
      <c r="CH30" s="100" t="s">
        <v>390</v>
      </c>
      <c r="CI30" s="100" t="s">
        <v>398</v>
      </c>
      <c r="CJ30" s="100" t="s">
        <v>406</v>
      </c>
      <c r="CK30" s="100" t="s">
        <v>414</v>
      </c>
      <c r="CL30" s="100" t="s">
        <v>422</v>
      </c>
      <c r="CM30" s="100" t="s">
        <v>430</v>
      </c>
      <c r="CN30" s="100" t="s">
        <v>438</v>
      </c>
      <c r="CO30" s="100" t="s">
        <v>449</v>
      </c>
      <c r="CP30" s="100" t="s">
        <v>455</v>
      </c>
      <c r="CQ30" s="100" t="s">
        <v>461</v>
      </c>
      <c r="CR30" s="100" t="s">
        <v>467</v>
      </c>
      <c r="CS30" s="100" t="s">
        <v>473</v>
      </c>
      <c r="CT30" s="100" t="s">
        <v>478</v>
      </c>
      <c r="CU30" s="100" t="s">
        <v>484</v>
      </c>
      <c r="CV30" s="100" t="s">
        <v>490</v>
      </c>
      <c r="CW30" s="100" t="s">
        <v>502</v>
      </c>
      <c r="CX30" s="100" t="s">
        <v>508</v>
      </c>
      <c r="CY30" s="100" t="s">
        <v>514</v>
      </c>
      <c r="CZ30" s="100" t="s">
        <v>520</v>
      </c>
      <c r="DA30" s="100" t="s">
        <v>526</v>
      </c>
      <c r="DB30" s="100" t="s">
        <v>531</v>
      </c>
      <c r="DC30" s="100" t="s">
        <v>536</v>
      </c>
      <c r="DD30" s="100" t="s">
        <v>541</v>
      </c>
      <c r="DE30" s="100" t="s">
        <v>15</v>
      </c>
      <c r="DF30" s="100" t="s">
        <v>24</v>
      </c>
      <c r="DG30" s="100" t="s">
        <v>33</v>
      </c>
      <c r="DH30" s="100" t="s">
        <v>42</v>
      </c>
      <c r="DI30" s="100" t="s">
        <v>51</v>
      </c>
      <c r="DJ30" s="100" t="s">
        <v>60</v>
      </c>
      <c r="DK30" s="100" t="s">
        <v>69</v>
      </c>
      <c r="DL30" s="100" t="s">
        <v>78</v>
      </c>
      <c r="DM30" s="100" t="s">
        <v>95</v>
      </c>
      <c r="DN30" s="100" t="s">
        <v>103</v>
      </c>
      <c r="DO30" s="100" t="s">
        <v>111</v>
      </c>
      <c r="DP30" s="100" t="s">
        <v>119</v>
      </c>
      <c r="DQ30" s="100" t="s">
        <v>127</v>
      </c>
      <c r="DR30" s="100" t="s">
        <v>135</v>
      </c>
      <c r="DS30" s="100" t="s">
        <v>143</v>
      </c>
      <c r="DT30" s="100" t="s">
        <v>151</v>
      </c>
      <c r="DU30" s="100" t="s">
        <v>167</v>
      </c>
      <c r="DV30" s="100" t="s">
        <v>175</v>
      </c>
      <c r="DW30" s="100" t="s">
        <v>183</v>
      </c>
      <c r="DX30" s="100" t="s">
        <v>191</v>
      </c>
      <c r="DY30" s="100" t="s">
        <v>199</v>
      </c>
      <c r="DZ30" s="100" t="s">
        <v>207</v>
      </c>
      <c r="EA30" s="100" t="s">
        <v>215</v>
      </c>
      <c r="EB30" s="100" t="s">
        <v>223</v>
      </c>
      <c r="EC30" s="100" t="s">
        <v>239</v>
      </c>
      <c r="ED30" s="100" t="s">
        <v>247</v>
      </c>
      <c r="EE30" s="100" t="s">
        <v>255</v>
      </c>
      <c r="EF30" s="100" t="s">
        <v>263</v>
      </c>
      <c r="EG30" s="100" t="s">
        <v>271</v>
      </c>
      <c r="EH30" s="100" t="s">
        <v>279</v>
      </c>
      <c r="EI30" s="100" t="s">
        <v>287</v>
      </c>
      <c r="EJ30" s="100" t="s">
        <v>295</v>
      </c>
      <c r="EK30" s="100" t="s">
        <v>313</v>
      </c>
      <c r="EL30" s="100" t="s">
        <v>320</v>
      </c>
      <c r="EM30" s="100" t="s">
        <v>328</v>
      </c>
      <c r="EN30" s="100" t="s">
        <v>336</v>
      </c>
      <c r="EO30" s="100" t="s">
        <v>344</v>
      </c>
      <c r="EP30" s="100" t="s">
        <v>351</v>
      </c>
      <c r="EQ30" s="100" t="s">
        <v>359</v>
      </c>
      <c r="ER30" s="100" t="s">
        <v>367</v>
      </c>
      <c r="ES30" s="100" t="s">
        <v>383</v>
      </c>
      <c r="ET30" s="100" t="s">
        <v>391</v>
      </c>
      <c r="EU30" s="100" t="s">
        <v>399</v>
      </c>
      <c r="EV30" s="100" t="s">
        <v>407</v>
      </c>
      <c r="EW30" s="100" t="s">
        <v>415</v>
      </c>
      <c r="EX30" s="100" t="s">
        <v>423</v>
      </c>
      <c r="EY30" s="100" t="s">
        <v>431</v>
      </c>
      <c r="EZ30" s="100" t="s">
        <v>439</v>
      </c>
      <c r="FA30" s="100" t="s">
        <v>450</v>
      </c>
      <c r="FB30" s="100" t="s">
        <v>456</v>
      </c>
      <c r="FC30" s="100" t="s">
        <v>462</v>
      </c>
      <c r="FD30" s="100" t="s">
        <v>468</v>
      </c>
      <c r="FE30" s="100" t="s">
        <v>474</v>
      </c>
      <c r="FF30" s="100" t="s">
        <v>479</v>
      </c>
      <c r="FG30" s="100" t="s">
        <v>485</v>
      </c>
      <c r="FH30" s="100" t="s">
        <v>491</v>
      </c>
      <c r="FI30" s="100" t="s">
        <v>503</v>
      </c>
      <c r="FJ30" s="100" t="s">
        <v>509</v>
      </c>
      <c r="FK30" s="100" t="s">
        <v>515</v>
      </c>
      <c r="FL30" s="100" t="s">
        <v>521</v>
      </c>
      <c r="FM30" s="100" t="s">
        <v>527</v>
      </c>
      <c r="FN30" s="100" t="s">
        <v>532</v>
      </c>
      <c r="FO30" s="100" t="s">
        <v>537</v>
      </c>
      <c r="FP30" s="100" t="s">
        <v>542</v>
      </c>
      <c r="FQ30" s="100" t="s">
        <v>16</v>
      </c>
      <c r="FR30" s="100" t="s">
        <v>25</v>
      </c>
      <c r="FS30" s="100" t="s">
        <v>34</v>
      </c>
      <c r="FT30" s="100" t="s">
        <v>43</v>
      </c>
      <c r="FU30" s="100" t="s">
        <v>52</v>
      </c>
      <c r="FV30" s="100" t="s">
        <v>61</v>
      </c>
      <c r="FW30" s="100" t="s">
        <v>70</v>
      </c>
      <c r="FX30" s="100" t="s">
        <v>79</v>
      </c>
      <c r="FY30" s="100" t="s">
        <v>96</v>
      </c>
      <c r="FZ30" s="100" t="s">
        <v>104</v>
      </c>
      <c r="GA30" s="100" t="s">
        <v>112</v>
      </c>
      <c r="GB30" s="100" t="s">
        <v>120</v>
      </c>
      <c r="GC30" s="100" t="s">
        <v>128</v>
      </c>
      <c r="GD30" s="100" t="s">
        <v>136</v>
      </c>
      <c r="GE30" s="100" t="s">
        <v>144</v>
      </c>
      <c r="GF30" s="100" t="s">
        <v>152</v>
      </c>
      <c r="GG30" s="100" t="s">
        <v>168</v>
      </c>
      <c r="GH30" s="100" t="s">
        <v>176</v>
      </c>
      <c r="GI30" s="100" t="s">
        <v>184</v>
      </c>
      <c r="GJ30" s="100" t="s">
        <v>192</v>
      </c>
      <c r="GK30" s="100" t="s">
        <v>200</v>
      </c>
      <c r="GL30" s="100" t="s">
        <v>208</v>
      </c>
      <c r="GM30" s="100" t="s">
        <v>216</v>
      </c>
      <c r="GN30" s="100" t="s">
        <v>224</v>
      </c>
      <c r="GO30" s="100" t="s">
        <v>240</v>
      </c>
      <c r="GP30" s="100" t="s">
        <v>248</v>
      </c>
      <c r="GQ30" s="100" t="s">
        <v>256</v>
      </c>
      <c r="GR30" s="100" t="s">
        <v>264</v>
      </c>
      <c r="GS30" s="100" t="s">
        <v>272</v>
      </c>
      <c r="GT30" s="100" t="s">
        <v>280</v>
      </c>
      <c r="GU30" s="100" t="s">
        <v>288</v>
      </c>
      <c r="GV30" s="100" t="s">
        <v>296</v>
      </c>
      <c r="GW30" s="100" t="s">
        <v>314</v>
      </c>
      <c r="GX30" s="100" t="s">
        <v>321</v>
      </c>
      <c r="GY30" s="100" t="s">
        <v>329</v>
      </c>
      <c r="GZ30" s="100" t="s">
        <v>337</v>
      </c>
      <c r="HA30" s="100" t="s">
        <v>345</v>
      </c>
      <c r="HB30" s="100" t="s">
        <v>352</v>
      </c>
      <c r="HC30" s="100" t="s">
        <v>360</v>
      </c>
      <c r="HD30" s="100" t="s">
        <v>368</v>
      </c>
      <c r="HE30" s="100" t="s">
        <v>384</v>
      </c>
      <c r="HF30" s="100" t="s">
        <v>392</v>
      </c>
      <c r="HG30" s="100" t="s">
        <v>400</v>
      </c>
      <c r="HH30" s="100" t="s">
        <v>408</v>
      </c>
      <c r="HI30" s="100" t="s">
        <v>416</v>
      </c>
      <c r="HJ30" s="100" t="s">
        <v>424</v>
      </c>
      <c r="HK30" s="100" t="s">
        <v>432</v>
      </c>
      <c r="HL30" s="100" t="s">
        <v>440</v>
      </c>
      <c r="HM30" s="100" t="s">
        <v>451</v>
      </c>
      <c r="HN30" s="100" t="s">
        <v>457</v>
      </c>
      <c r="HO30" s="100" t="s">
        <v>463</v>
      </c>
      <c r="HP30" s="100" t="s">
        <v>469</v>
      </c>
      <c r="HQ30" s="100" t="s">
        <v>475</v>
      </c>
      <c r="HR30" s="100" t="s">
        <v>480</v>
      </c>
      <c r="HS30" s="100" t="s">
        <v>486</v>
      </c>
      <c r="HT30" s="100" t="s">
        <v>492</v>
      </c>
      <c r="HU30" s="100" t="s">
        <v>504</v>
      </c>
      <c r="HV30" s="100" t="s">
        <v>510</v>
      </c>
      <c r="HW30" s="100" t="s">
        <v>516</v>
      </c>
      <c r="HX30" s="100" t="s">
        <v>522</v>
      </c>
      <c r="HY30" s="100" t="s">
        <v>528</v>
      </c>
      <c r="HZ30" s="100" t="s">
        <v>533</v>
      </c>
      <c r="IA30" s="100" t="s">
        <v>538</v>
      </c>
      <c r="IB30" s="100" t="s">
        <v>543</v>
      </c>
      <c r="IC30" s="100" t="s">
        <v>17</v>
      </c>
      <c r="ID30" s="100" t="s">
        <v>26</v>
      </c>
      <c r="IE30" s="100" t="s">
        <v>35</v>
      </c>
      <c r="IF30" s="100" t="s">
        <v>44</v>
      </c>
      <c r="IG30" s="100" t="s">
        <v>53</v>
      </c>
      <c r="IH30" s="100" t="s">
        <v>62</v>
      </c>
      <c r="II30" s="100" t="s">
        <v>71</v>
      </c>
      <c r="IJ30" s="100" t="s">
        <v>80</v>
      </c>
      <c r="IK30" s="100" t="s">
        <v>97</v>
      </c>
      <c r="IL30" s="100" t="s">
        <v>105</v>
      </c>
      <c r="IM30" s="100" t="s">
        <v>113</v>
      </c>
      <c r="IN30" s="100" t="s">
        <v>121</v>
      </c>
      <c r="IO30" s="100" t="s">
        <v>129</v>
      </c>
      <c r="IP30" s="100" t="s">
        <v>137</v>
      </c>
      <c r="IQ30" s="100" t="s">
        <v>145</v>
      </c>
      <c r="IR30" s="100" t="s">
        <v>153</v>
      </c>
      <c r="IS30" s="100" t="s">
        <v>169</v>
      </c>
      <c r="IT30" s="100" t="s">
        <v>177</v>
      </c>
      <c r="IU30" s="100" t="s">
        <v>185</v>
      </c>
      <c r="IV30" s="100" t="s">
        <v>193</v>
      </c>
      <c r="IW30" s="100" t="s">
        <v>201</v>
      </c>
      <c r="IX30" s="100" t="s">
        <v>209</v>
      </c>
      <c r="IY30" s="100" t="s">
        <v>217</v>
      </c>
      <c r="IZ30" s="100" t="s">
        <v>225</v>
      </c>
      <c r="JA30" s="100" t="s">
        <v>241</v>
      </c>
      <c r="JB30" s="100" t="s">
        <v>249</v>
      </c>
      <c r="JC30" s="100" t="s">
        <v>257</v>
      </c>
      <c r="JD30" s="100" t="s">
        <v>265</v>
      </c>
      <c r="JE30" s="100" t="s">
        <v>273</v>
      </c>
      <c r="JF30" s="100" t="s">
        <v>281</v>
      </c>
      <c r="JG30" s="100" t="s">
        <v>289</v>
      </c>
      <c r="JH30" s="100" t="s">
        <v>297</v>
      </c>
      <c r="JI30" s="100" t="s">
        <v>315</v>
      </c>
      <c r="JJ30" s="100" t="s">
        <v>322</v>
      </c>
      <c r="JK30" s="100" t="s">
        <v>330</v>
      </c>
      <c r="JL30" s="100" t="s">
        <v>338</v>
      </c>
      <c r="JM30" s="100" t="s">
        <v>346</v>
      </c>
      <c r="JN30" s="100" t="s">
        <v>353</v>
      </c>
      <c r="JO30" s="100" t="s">
        <v>361</v>
      </c>
      <c r="JP30" s="100" t="s">
        <v>369</v>
      </c>
      <c r="JQ30" s="100" t="s">
        <v>385</v>
      </c>
      <c r="JR30" s="100" t="s">
        <v>393</v>
      </c>
      <c r="JS30" s="100" t="s">
        <v>401</v>
      </c>
      <c r="JT30" s="100" t="s">
        <v>409</v>
      </c>
      <c r="JU30" s="100" t="s">
        <v>417</v>
      </c>
      <c r="JV30" s="100" t="s">
        <v>425</v>
      </c>
      <c r="JW30" s="100" t="s">
        <v>433</v>
      </c>
      <c r="JX30" s="100" t="s">
        <v>441</v>
      </c>
      <c r="JY30" s="100" t="s">
        <v>452</v>
      </c>
      <c r="JZ30" s="100" t="s">
        <v>458</v>
      </c>
      <c r="KA30" s="100" t="s">
        <v>464</v>
      </c>
      <c r="KB30" s="100" t="s">
        <v>470</v>
      </c>
      <c r="KC30" s="100" t="s">
        <v>476</v>
      </c>
      <c r="KD30" s="100" t="s">
        <v>481</v>
      </c>
      <c r="KE30" s="100" t="s">
        <v>487</v>
      </c>
      <c r="KF30" s="100" t="s">
        <v>493</v>
      </c>
      <c r="KG30" s="100" t="s">
        <v>505</v>
      </c>
      <c r="KH30" s="100" t="s">
        <v>511</v>
      </c>
      <c r="KI30" s="100" t="s">
        <v>517</v>
      </c>
      <c r="KJ30" s="100" t="s">
        <v>523</v>
      </c>
      <c r="KK30" s="100" t="s">
        <v>529</v>
      </c>
      <c r="KL30" s="100" t="s">
        <v>534</v>
      </c>
      <c r="KM30" s="100" t="s">
        <v>539</v>
      </c>
      <c r="KN30" s="100" t="s">
        <v>544</v>
      </c>
      <c r="KO30" s="100" t="s">
        <v>18</v>
      </c>
      <c r="KP30" s="100" t="s">
        <v>27</v>
      </c>
      <c r="KQ30" s="100" t="s">
        <v>36</v>
      </c>
      <c r="KR30" s="100" t="s">
        <v>45</v>
      </c>
      <c r="KS30" s="100" t="s">
        <v>54</v>
      </c>
      <c r="KT30" s="100" t="s">
        <v>63</v>
      </c>
      <c r="KU30" s="100" t="s">
        <v>72</v>
      </c>
      <c r="KV30" s="100" t="s">
        <v>81</v>
      </c>
      <c r="KW30" s="100" t="s">
        <v>19</v>
      </c>
      <c r="KX30" s="100" t="s">
        <v>28</v>
      </c>
      <c r="KY30" s="100" t="s">
        <v>37</v>
      </c>
      <c r="KZ30" s="100" t="s">
        <v>46</v>
      </c>
      <c r="LA30" s="100" t="s">
        <v>55</v>
      </c>
      <c r="LB30" s="100" t="s">
        <v>64</v>
      </c>
      <c r="LC30" s="100" t="s">
        <v>73</v>
      </c>
      <c r="LD30" s="100" t="s">
        <v>82</v>
      </c>
      <c r="LE30" s="100" t="s">
        <v>90</v>
      </c>
      <c r="LF30" s="100" t="s">
        <v>98</v>
      </c>
      <c r="LG30" s="100" t="s">
        <v>114</v>
      </c>
      <c r="LH30" s="100" t="s">
        <v>122</v>
      </c>
      <c r="LI30" s="100" t="s">
        <v>130</v>
      </c>
      <c r="LJ30" s="100" t="s">
        <v>138</v>
      </c>
      <c r="LK30" s="100" t="s">
        <v>146</v>
      </c>
      <c r="LL30" s="100" t="s">
        <v>154</v>
      </c>
      <c r="LM30" s="100" t="s">
        <v>162</v>
      </c>
      <c r="LN30" s="100" t="s">
        <v>170</v>
      </c>
      <c r="LO30" s="100" t="s">
        <v>186</v>
      </c>
      <c r="LP30" s="100" t="s">
        <v>194</v>
      </c>
      <c r="LQ30" s="100" t="s">
        <v>202</v>
      </c>
      <c r="LR30" s="100" t="s">
        <v>210</v>
      </c>
      <c r="LS30" s="100" t="s">
        <v>218</v>
      </c>
      <c r="LT30" s="100" t="s">
        <v>226</v>
      </c>
      <c r="LU30" s="100" t="s">
        <v>234</v>
      </c>
      <c r="LV30" s="100" t="s">
        <v>242</v>
      </c>
      <c r="LW30" s="100" t="s">
        <v>258</v>
      </c>
      <c r="LX30" s="100" t="s">
        <v>266</v>
      </c>
      <c r="LY30" s="100" t="s">
        <v>274</v>
      </c>
      <c r="LZ30" s="100" t="s">
        <v>282</v>
      </c>
      <c r="MA30" s="100" t="s">
        <v>290</v>
      </c>
      <c r="MB30" s="100" t="s">
        <v>298</v>
      </c>
      <c r="MC30" s="100" t="s">
        <v>302</v>
      </c>
      <c r="MD30" s="100" t="s">
        <v>303</v>
      </c>
      <c r="ME30" s="100" t="s">
        <v>316</v>
      </c>
      <c r="MF30" s="100" t="s">
        <v>664</v>
      </c>
      <c r="MG30" s="100" t="s">
        <v>331</v>
      </c>
      <c r="MH30" s="100" t="s">
        <v>665</v>
      </c>
      <c r="MI30" s="100" t="s">
        <v>347</v>
      </c>
      <c r="MJ30" s="100" t="s">
        <v>354</v>
      </c>
      <c r="MK30" s="100" t="s">
        <v>362</v>
      </c>
      <c r="ML30" s="100" t="s">
        <v>370</v>
      </c>
      <c r="MM30" s="100" t="s">
        <v>378</v>
      </c>
      <c r="MN30" s="100" t="s">
        <v>386</v>
      </c>
      <c r="MO30" s="100" t="s">
        <v>402</v>
      </c>
      <c r="MP30" s="100" t="s">
        <v>410</v>
      </c>
      <c r="MQ30" s="100" t="s">
        <v>418</v>
      </c>
      <c r="MR30" s="100" t="s">
        <v>426</v>
      </c>
      <c r="MS30" s="100" t="s">
        <v>434</v>
      </c>
      <c r="MT30" s="100" t="s">
        <v>442</v>
      </c>
      <c r="MU30" s="100" t="s">
        <v>448</v>
      </c>
      <c r="MV30" s="100" t="s">
        <v>453</v>
      </c>
      <c r="MW30" s="100" t="s">
        <v>465</v>
      </c>
      <c r="MX30" s="100" t="s">
        <v>471</v>
      </c>
      <c r="MY30" s="100" t="s">
        <v>477</v>
      </c>
      <c r="MZ30" s="100" t="s">
        <v>482</v>
      </c>
      <c r="NA30" s="100" t="s">
        <v>488</v>
      </c>
      <c r="NB30" s="100" t="s">
        <v>494</v>
      </c>
      <c r="NC30" s="100" t="s">
        <v>500</v>
      </c>
      <c r="ND30" s="100" t="s">
        <v>506</v>
      </c>
      <c r="NE30" s="100" t="s">
        <v>518</v>
      </c>
      <c r="NF30" s="100" t="s">
        <v>524</v>
      </c>
      <c r="NG30" s="100" t="s">
        <v>530</v>
      </c>
      <c r="NH30" s="100" t="s">
        <v>535</v>
      </c>
      <c r="NI30" s="100" t="s">
        <v>540</v>
      </c>
      <c r="NJ30" s="100" t="s">
        <v>545</v>
      </c>
      <c r="NK30" s="100" t="s">
        <v>546</v>
      </c>
      <c r="NL30" s="100" t="s">
        <v>547</v>
      </c>
      <c r="NM30" s="100" t="s">
        <v>20</v>
      </c>
      <c r="NN30" s="100" t="s">
        <v>29</v>
      </c>
      <c r="NO30" s="100" t="s">
        <v>38</v>
      </c>
      <c r="NP30" s="100" t="s">
        <v>47</v>
      </c>
      <c r="NQ30" s="100" t="s">
        <v>56</v>
      </c>
      <c r="NR30" s="100" t="s">
        <v>65</v>
      </c>
      <c r="NS30" s="100" t="s">
        <v>74</v>
      </c>
      <c r="NT30" s="100" t="s">
        <v>83</v>
      </c>
      <c r="NU30" s="100" t="s">
        <v>99</v>
      </c>
      <c r="NV30" s="100" t="s">
        <v>666</v>
      </c>
      <c r="NW30" s="100" t="s">
        <v>115</v>
      </c>
      <c r="NX30" s="100" t="s">
        <v>123</v>
      </c>
      <c r="NY30" s="100" t="s">
        <v>131</v>
      </c>
      <c r="NZ30" s="100" t="s">
        <v>139</v>
      </c>
      <c r="OA30" s="100" t="s">
        <v>147</v>
      </c>
      <c r="OB30" s="100" t="s">
        <v>155</v>
      </c>
      <c r="OC30" s="100" t="s">
        <v>171</v>
      </c>
      <c r="OD30" s="100" t="s">
        <v>667</v>
      </c>
      <c r="OE30" s="100" t="s">
        <v>187</v>
      </c>
      <c r="OF30" s="100" t="s">
        <v>195</v>
      </c>
      <c r="OG30" s="100" t="s">
        <v>203</v>
      </c>
      <c r="OH30" s="100" t="s">
        <v>211</v>
      </c>
      <c r="OI30" s="100" t="s">
        <v>219</v>
      </c>
      <c r="OJ30" s="100" t="s">
        <v>227</v>
      </c>
      <c r="OK30" s="100" t="s">
        <v>243</v>
      </c>
      <c r="OL30" s="100" t="s">
        <v>251</v>
      </c>
      <c r="OM30" s="100" t="s">
        <v>259</v>
      </c>
      <c r="ON30" s="100" t="s">
        <v>267</v>
      </c>
      <c r="OO30" s="100" t="s">
        <v>275</v>
      </c>
      <c r="OP30" s="100" t="s">
        <v>668</v>
      </c>
      <c r="OQ30" s="100" t="s">
        <v>291</v>
      </c>
      <c r="OR30" s="100" t="s">
        <v>299</v>
      </c>
      <c r="OS30" s="100" t="s">
        <v>309</v>
      </c>
      <c r="OT30" s="100" t="s">
        <v>317</v>
      </c>
      <c r="OU30" s="100" t="s">
        <v>324</v>
      </c>
      <c r="OV30" s="100" t="s">
        <v>324</v>
      </c>
      <c r="OW30" s="100" t="s">
        <v>348</v>
      </c>
      <c r="OX30" s="100" t="s">
        <v>355</v>
      </c>
      <c r="OY30" s="100" t="s">
        <v>363</v>
      </c>
      <c r="OZ30" s="100" t="s">
        <v>371</v>
      </c>
      <c r="PA30" s="100" t="s">
        <v>387</v>
      </c>
      <c r="PB30" s="100" t="s">
        <v>395</v>
      </c>
      <c r="PC30" s="100" t="s">
        <v>403</v>
      </c>
      <c r="PD30" s="100" t="s">
        <v>411</v>
      </c>
      <c r="PE30" s="100" t="s">
        <v>427</v>
      </c>
      <c r="PF30" s="100" t="s">
        <v>435</v>
      </c>
      <c r="PG30" s="100" t="s">
        <v>443</v>
      </c>
      <c r="PH30" s="100" t="s">
        <v>669</v>
      </c>
      <c r="PI30" s="100" t="s">
        <v>670</v>
      </c>
      <c r="PJ30" s="100" t="s">
        <v>21</v>
      </c>
      <c r="PK30" s="100" t="s">
        <v>671</v>
      </c>
      <c r="PL30" s="100" t="s">
        <v>39</v>
      </c>
      <c r="PM30" s="100" t="s">
        <v>48</v>
      </c>
      <c r="PN30" s="100" t="s">
        <v>57</v>
      </c>
      <c r="PO30" s="100" t="s">
        <v>66</v>
      </c>
      <c r="PP30" s="100" t="s">
        <v>75</v>
      </c>
      <c r="PQ30" s="100" t="s">
        <v>84</v>
      </c>
      <c r="PR30" s="100" t="s">
        <v>92</v>
      </c>
      <c r="PS30" s="100" t="s">
        <v>100</v>
      </c>
      <c r="PT30" s="100" t="s">
        <v>108</v>
      </c>
      <c r="PU30" s="100" t="s">
        <v>116</v>
      </c>
      <c r="PV30" s="100" t="s">
        <v>124</v>
      </c>
      <c r="PW30" s="100" t="s">
        <v>132</v>
      </c>
      <c r="PX30" s="100" t="s">
        <v>156</v>
      </c>
      <c r="PY30" s="100" t="s">
        <v>672</v>
      </c>
      <c r="PZ30" s="100" t="s">
        <v>172</v>
      </c>
      <c r="QA30" s="100" t="s">
        <v>180</v>
      </c>
      <c r="QB30" s="100" t="s">
        <v>188</v>
      </c>
      <c r="QC30" s="100" t="s">
        <v>196</v>
      </c>
      <c r="QD30" s="100" t="s">
        <v>204</v>
      </c>
      <c r="QE30" s="100" t="s">
        <v>212</v>
      </c>
      <c r="QF30" s="100" t="s">
        <v>220</v>
      </c>
      <c r="QG30" s="100" t="s">
        <v>228</v>
      </c>
      <c r="QH30" s="100" t="s">
        <v>236</v>
      </c>
      <c r="QI30" s="100" t="s">
        <v>244</v>
      </c>
      <c r="QJ30" s="100" t="s">
        <v>252</v>
      </c>
      <c r="QK30" s="100" t="s">
        <v>260</v>
      </c>
      <c r="QL30" s="100" t="s">
        <v>268</v>
      </c>
      <c r="QM30" s="100" t="s">
        <v>276</v>
      </c>
      <c r="QN30" s="100" t="s">
        <v>292</v>
      </c>
      <c r="QO30" s="100" t="s">
        <v>300</v>
      </c>
      <c r="QP30" s="100" t="s">
        <v>310</v>
      </c>
      <c r="QQ30" s="100" t="s">
        <v>140</v>
      </c>
      <c r="QR30" s="100" t="s">
        <v>148</v>
      </c>
      <c r="QS30" s="100" t="s">
        <v>318</v>
      </c>
      <c r="QT30" s="100" t="s">
        <v>326</v>
      </c>
      <c r="QU30" s="100" t="s">
        <v>334</v>
      </c>
      <c r="QV30" s="100" t="s">
        <v>342</v>
      </c>
      <c r="QW30" s="101" t="s">
        <v>349</v>
      </c>
      <c r="QX30" s="101" t="s">
        <v>357</v>
      </c>
      <c r="QY30" s="101" t="s">
        <v>673</v>
      </c>
      <c r="QZ30" s="101" t="s">
        <v>413</v>
      </c>
      <c r="RA30" s="101" t="s">
        <v>421</v>
      </c>
      <c r="RB30" s="101" t="s">
        <v>429</v>
      </c>
      <c r="RC30" s="101" t="s">
        <v>437</v>
      </c>
      <c r="RD30" s="101"/>
      <c r="RE30" s="101" t="s">
        <v>674</v>
      </c>
      <c r="RF30" s="101" t="s">
        <v>675</v>
      </c>
      <c r="RG30" s="100" t="s">
        <v>14</v>
      </c>
      <c r="RH30" s="100" t="s">
        <v>663</v>
      </c>
      <c r="RI30" s="100" t="s">
        <v>32</v>
      </c>
      <c r="RJ30" s="100" t="s">
        <v>41</v>
      </c>
      <c r="RK30" s="100" t="s">
        <v>50</v>
      </c>
      <c r="RL30" s="100" t="s">
        <v>59</v>
      </c>
      <c r="RM30" s="100" t="s">
        <v>68</v>
      </c>
      <c r="RN30" s="100" t="s">
        <v>77</v>
      </c>
      <c r="RO30" s="100" t="s">
        <v>94</v>
      </c>
      <c r="RP30" s="100" t="s">
        <v>102</v>
      </c>
      <c r="RQ30" s="100" t="s">
        <v>110</v>
      </c>
      <c r="RR30" s="100" t="s">
        <v>118</v>
      </c>
      <c r="RS30" s="100" t="s">
        <v>126</v>
      </c>
      <c r="RT30" s="100" t="s">
        <v>134</v>
      </c>
      <c r="RU30" s="100" t="s">
        <v>142</v>
      </c>
      <c r="RV30" s="100" t="s">
        <v>150</v>
      </c>
      <c r="RW30" s="100" t="s">
        <v>166</v>
      </c>
      <c r="RX30" s="100" t="s">
        <v>174</v>
      </c>
      <c r="RY30" s="100" t="s">
        <v>182</v>
      </c>
      <c r="RZ30" s="100" t="s">
        <v>190</v>
      </c>
      <c r="SA30" s="100" t="s">
        <v>198</v>
      </c>
      <c r="SB30" s="100" t="s">
        <v>206</v>
      </c>
      <c r="SC30" s="100" t="s">
        <v>214</v>
      </c>
      <c r="SD30" s="100" t="s">
        <v>222</v>
      </c>
      <c r="SE30" s="100" t="s">
        <v>238</v>
      </c>
      <c r="SF30" s="100" t="s">
        <v>246</v>
      </c>
      <c r="SG30" s="100" t="s">
        <v>254</v>
      </c>
      <c r="SH30" s="100" t="s">
        <v>262</v>
      </c>
      <c r="SI30" s="100" t="s">
        <v>270</v>
      </c>
      <c r="SJ30" s="100" t="s">
        <v>278</v>
      </c>
      <c r="SK30" s="100" t="s">
        <v>286</v>
      </c>
      <c r="SL30" s="100" t="s">
        <v>294</v>
      </c>
      <c r="SM30" s="100" t="s">
        <v>312</v>
      </c>
      <c r="SN30" s="100" t="s">
        <v>319</v>
      </c>
      <c r="SO30" s="100" t="s">
        <v>327</v>
      </c>
      <c r="SP30" s="100" t="s">
        <v>335</v>
      </c>
      <c r="SQ30" s="100" t="s">
        <v>343</v>
      </c>
      <c r="SR30" s="100" t="s">
        <v>350</v>
      </c>
      <c r="SS30" s="100" t="s">
        <v>358</v>
      </c>
      <c r="ST30" s="100" t="s">
        <v>366</v>
      </c>
      <c r="SU30" s="100" t="s">
        <v>382</v>
      </c>
      <c r="SV30" s="100" t="s">
        <v>390</v>
      </c>
      <c r="SW30" s="100" t="s">
        <v>398</v>
      </c>
      <c r="SX30" s="100" t="s">
        <v>406</v>
      </c>
      <c r="SY30" s="100" t="s">
        <v>414</v>
      </c>
      <c r="SZ30" s="100" t="s">
        <v>422</v>
      </c>
      <c r="TA30" s="100" t="s">
        <v>430</v>
      </c>
      <c r="TB30" s="100" t="s">
        <v>438</v>
      </c>
      <c r="TC30" s="100" t="s">
        <v>449</v>
      </c>
      <c r="TD30" s="100" t="s">
        <v>455</v>
      </c>
      <c r="TE30" s="100" t="s">
        <v>461</v>
      </c>
      <c r="TF30" s="100" t="s">
        <v>467</v>
      </c>
      <c r="TG30" s="100" t="s">
        <v>473</v>
      </c>
      <c r="TH30" s="100" t="s">
        <v>478</v>
      </c>
      <c r="TI30" s="100" t="s">
        <v>484</v>
      </c>
      <c r="TJ30" s="100" t="s">
        <v>490</v>
      </c>
      <c r="TK30" s="100" t="s">
        <v>502</v>
      </c>
      <c r="TL30" s="100" t="s">
        <v>508</v>
      </c>
      <c r="TM30" s="100" t="s">
        <v>514</v>
      </c>
      <c r="TN30" s="100" t="s">
        <v>520</v>
      </c>
      <c r="TO30" s="100" t="s">
        <v>526</v>
      </c>
      <c r="TP30" s="100" t="s">
        <v>531</v>
      </c>
      <c r="TQ30" s="100" t="s">
        <v>536</v>
      </c>
      <c r="TR30" s="100" t="s">
        <v>541</v>
      </c>
      <c r="TS30" s="100" t="s">
        <v>15</v>
      </c>
      <c r="TT30" s="100" t="s">
        <v>24</v>
      </c>
      <c r="TU30" s="100" t="s">
        <v>33</v>
      </c>
      <c r="TV30" s="100" t="s">
        <v>42</v>
      </c>
      <c r="TW30" s="100" t="s">
        <v>51</v>
      </c>
      <c r="TX30" s="100" t="s">
        <v>60</v>
      </c>
      <c r="TY30" s="100" t="s">
        <v>69</v>
      </c>
      <c r="TZ30" s="100" t="s">
        <v>78</v>
      </c>
      <c r="UA30" s="100" t="s">
        <v>95</v>
      </c>
      <c r="UB30" s="100" t="s">
        <v>103</v>
      </c>
      <c r="UC30" s="100" t="s">
        <v>111</v>
      </c>
      <c r="UD30" s="100" t="s">
        <v>119</v>
      </c>
      <c r="UE30" s="100" t="s">
        <v>127</v>
      </c>
      <c r="UF30" s="100" t="s">
        <v>135</v>
      </c>
      <c r="UG30" s="100" t="s">
        <v>143</v>
      </c>
      <c r="UH30" s="100" t="s">
        <v>151</v>
      </c>
      <c r="UI30" s="100" t="s">
        <v>167</v>
      </c>
      <c r="UJ30" s="100" t="s">
        <v>175</v>
      </c>
      <c r="UK30" s="100" t="s">
        <v>183</v>
      </c>
      <c r="UL30" s="100" t="s">
        <v>191</v>
      </c>
      <c r="UM30" s="100" t="s">
        <v>199</v>
      </c>
      <c r="UN30" s="100" t="s">
        <v>207</v>
      </c>
      <c r="UO30" s="100" t="s">
        <v>215</v>
      </c>
      <c r="UP30" s="100" t="s">
        <v>223</v>
      </c>
      <c r="UQ30" s="100" t="s">
        <v>239</v>
      </c>
      <c r="UR30" s="100" t="s">
        <v>247</v>
      </c>
      <c r="US30" s="100" t="s">
        <v>255</v>
      </c>
      <c r="UT30" s="100" t="s">
        <v>263</v>
      </c>
      <c r="UU30" s="100" t="s">
        <v>271</v>
      </c>
      <c r="UV30" s="100" t="s">
        <v>279</v>
      </c>
      <c r="UW30" s="100" t="s">
        <v>287</v>
      </c>
      <c r="UX30" s="100" t="s">
        <v>295</v>
      </c>
      <c r="UY30" s="100" t="s">
        <v>313</v>
      </c>
      <c r="UZ30" s="100" t="s">
        <v>320</v>
      </c>
      <c r="VA30" s="100" t="s">
        <v>328</v>
      </c>
      <c r="VB30" s="100" t="s">
        <v>336</v>
      </c>
      <c r="VC30" s="100" t="s">
        <v>344</v>
      </c>
      <c r="VD30" s="100" t="s">
        <v>351</v>
      </c>
      <c r="VE30" s="100" t="s">
        <v>359</v>
      </c>
      <c r="VF30" s="100" t="s">
        <v>367</v>
      </c>
      <c r="VG30" s="100" t="s">
        <v>383</v>
      </c>
      <c r="VH30" s="100" t="s">
        <v>391</v>
      </c>
      <c r="VI30" s="100" t="s">
        <v>399</v>
      </c>
      <c r="VJ30" s="100" t="s">
        <v>407</v>
      </c>
      <c r="VK30" s="100" t="s">
        <v>415</v>
      </c>
      <c r="VL30" s="100" t="s">
        <v>423</v>
      </c>
      <c r="VM30" s="100" t="s">
        <v>431</v>
      </c>
      <c r="VN30" s="100" t="s">
        <v>439</v>
      </c>
      <c r="VO30" s="100" t="s">
        <v>450</v>
      </c>
      <c r="VP30" s="100" t="s">
        <v>456</v>
      </c>
      <c r="VQ30" s="100" t="s">
        <v>462</v>
      </c>
      <c r="VR30" s="100" t="s">
        <v>468</v>
      </c>
      <c r="VS30" s="100" t="s">
        <v>474</v>
      </c>
      <c r="VT30" s="100" t="s">
        <v>479</v>
      </c>
      <c r="VU30" s="100" t="s">
        <v>485</v>
      </c>
      <c r="VV30" s="100" t="s">
        <v>491</v>
      </c>
      <c r="VW30" s="100" t="s">
        <v>503</v>
      </c>
      <c r="VX30" s="100" t="s">
        <v>509</v>
      </c>
      <c r="VY30" s="100" t="s">
        <v>515</v>
      </c>
      <c r="VZ30" s="100" t="s">
        <v>521</v>
      </c>
      <c r="WA30" s="100" t="s">
        <v>527</v>
      </c>
      <c r="WB30" s="100" t="s">
        <v>532</v>
      </c>
      <c r="WC30" s="100" t="s">
        <v>537</v>
      </c>
      <c r="WD30" s="100" t="s">
        <v>542</v>
      </c>
      <c r="WE30" s="100" t="s">
        <v>16</v>
      </c>
      <c r="WF30" s="100" t="s">
        <v>25</v>
      </c>
      <c r="WG30" s="100" t="s">
        <v>34</v>
      </c>
      <c r="WH30" s="100" t="s">
        <v>43</v>
      </c>
      <c r="WI30" s="100" t="s">
        <v>52</v>
      </c>
      <c r="WJ30" s="100" t="s">
        <v>61</v>
      </c>
      <c r="WK30" s="100" t="s">
        <v>70</v>
      </c>
      <c r="WL30" s="100" t="s">
        <v>79</v>
      </c>
      <c r="WM30" s="100" t="s">
        <v>96</v>
      </c>
      <c r="WN30" s="100" t="s">
        <v>104</v>
      </c>
      <c r="WO30" s="100" t="s">
        <v>112</v>
      </c>
      <c r="WP30" s="100" t="s">
        <v>120</v>
      </c>
      <c r="WQ30" s="100" t="s">
        <v>128</v>
      </c>
      <c r="WR30" s="100" t="s">
        <v>136</v>
      </c>
      <c r="WS30" s="100" t="s">
        <v>144</v>
      </c>
      <c r="WT30" s="100" t="s">
        <v>152</v>
      </c>
      <c r="WU30" s="100" t="s">
        <v>168</v>
      </c>
      <c r="WV30" s="100" t="s">
        <v>176</v>
      </c>
      <c r="WW30" s="100" t="s">
        <v>184</v>
      </c>
      <c r="WX30" s="100" t="s">
        <v>192</v>
      </c>
      <c r="WY30" s="100" t="s">
        <v>200</v>
      </c>
      <c r="WZ30" s="100" t="s">
        <v>208</v>
      </c>
      <c r="XA30" s="100" t="s">
        <v>216</v>
      </c>
      <c r="XB30" s="100" t="s">
        <v>224</v>
      </c>
      <c r="XC30" s="100" t="s">
        <v>240</v>
      </c>
      <c r="XD30" s="100" t="s">
        <v>248</v>
      </c>
      <c r="XE30" s="100" t="s">
        <v>256</v>
      </c>
      <c r="XF30" s="100" t="s">
        <v>264</v>
      </c>
      <c r="XG30" s="100" t="s">
        <v>272</v>
      </c>
      <c r="XH30" s="100" t="s">
        <v>280</v>
      </c>
      <c r="XI30" s="100" t="s">
        <v>288</v>
      </c>
      <c r="XJ30" s="100" t="s">
        <v>296</v>
      </c>
      <c r="XK30" s="100" t="s">
        <v>314</v>
      </c>
      <c r="XL30" s="100" t="s">
        <v>321</v>
      </c>
      <c r="XM30" s="100" t="s">
        <v>329</v>
      </c>
      <c r="XN30" s="100" t="s">
        <v>337</v>
      </c>
      <c r="XO30" s="100" t="s">
        <v>345</v>
      </c>
      <c r="XP30" s="100" t="s">
        <v>352</v>
      </c>
      <c r="XQ30" s="100" t="s">
        <v>360</v>
      </c>
      <c r="XR30" s="100" t="s">
        <v>368</v>
      </c>
      <c r="XS30" s="100" t="s">
        <v>384</v>
      </c>
      <c r="XT30" s="100" t="s">
        <v>392</v>
      </c>
      <c r="XU30" s="100" t="s">
        <v>400</v>
      </c>
      <c r="XV30" s="100" t="s">
        <v>408</v>
      </c>
      <c r="XW30" s="100" t="s">
        <v>416</v>
      </c>
      <c r="XX30" s="100" t="s">
        <v>424</v>
      </c>
      <c r="XY30" s="100" t="s">
        <v>432</v>
      </c>
      <c r="XZ30" s="100" t="s">
        <v>440</v>
      </c>
      <c r="YA30" s="100" t="s">
        <v>451</v>
      </c>
      <c r="YB30" s="100" t="s">
        <v>457</v>
      </c>
      <c r="YC30" s="100" t="s">
        <v>463</v>
      </c>
      <c r="YD30" s="100" t="s">
        <v>469</v>
      </c>
      <c r="YE30" s="100" t="s">
        <v>475</v>
      </c>
      <c r="YF30" s="100" t="s">
        <v>480</v>
      </c>
      <c r="YG30" s="100" t="s">
        <v>486</v>
      </c>
      <c r="YH30" s="100" t="s">
        <v>492</v>
      </c>
      <c r="YI30" s="100" t="s">
        <v>504</v>
      </c>
      <c r="YJ30" s="100" t="s">
        <v>510</v>
      </c>
      <c r="YK30" s="100" t="s">
        <v>516</v>
      </c>
      <c r="YL30" s="100" t="s">
        <v>522</v>
      </c>
      <c r="YM30" s="100" t="s">
        <v>528</v>
      </c>
      <c r="YN30" s="100" t="s">
        <v>533</v>
      </c>
      <c r="YO30" s="100" t="s">
        <v>538</v>
      </c>
      <c r="YP30" s="100" t="s">
        <v>543</v>
      </c>
      <c r="YQ30" s="100" t="s">
        <v>17</v>
      </c>
      <c r="YR30" s="100" t="s">
        <v>26</v>
      </c>
      <c r="YS30" s="100" t="s">
        <v>35</v>
      </c>
      <c r="YT30" s="100" t="s">
        <v>44</v>
      </c>
      <c r="YU30" s="100" t="s">
        <v>53</v>
      </c>
      <c r="YV30" s="100" t="s">
        <v>62</v>
      </c>
      <c r="YW30" s="100" t="s">
        <v>71</v>
      </c>
      <c r="YX30" s="100" t="s">
        <v>80</v>
      </c>
      <c r="YY30" s="100" t="s">
        <v>97</v>
      </c>
      <c r="YZ30" s="100" t="s">
        <v>105</v>
      </c>
      <c r="ZA30" s="100" t="s">
        <v>113</v>
      </c>
      <c r="ZB30" s="100" t="s">
        <v>121</v>
      </c>
      <c r="ZC30" s="100" t="s">
        <v>129</v>
      </c>
      <c r="ZD30" s="100" t="s">
        <v>137</v>
      </c>
      <c r="ZE30" s="100" t="s">
        <v>145</v>
      </c>
      <c r="ZF30" s="100" t="s">
        <v>153</v>
      </c>
      <c r="ZG30" s="100" t="s">
        <v>169</v>
      </c>
      <c r="ZH30" s="100" t="s">
        <v>177</v>
      </c>
      <c r="ZI30" s="100" t="s">
        <v>185</v>
      </c>
      <c r="ZJ30" s="100" t="s">
        <v>193</v>
      </c>
      <c r="ZK30" s="100" t="s">
        <v>201</v>
      </c>
      <c r="ZL30" s="100" t="s">
        <v>209</v>
      </c>
      <c r="ZM30" s="100" t="s">
        <v>217</v>
      </c>
      <c r="ZN30" s="100" t="s">
        <v>225</v>
      </c>
      <c r="ZO30" s="100" t="s">
        <v>241</v>
      </c>
      <c r="ZP30" s="100" t="s">
        <v>249</v>
      </c>
      <c r="ZQ30" s="100" t="s">
        <v>257</v>
      </c>
      <c r="ZR30" s="100" t="s">
        <v>265</v>
      </c>
      <c r="ZS30" s="100" t="s">
        <v>273</v>
      </c>
      <c r="ZT30" s="100" t="s">
        <v>281</v>
      </c>
      <c r="ZU30" s="100" t="s">
        <v>289</v>
      </c>
      <c r="ZV30" s="100" t="s">
        <v>297</v>
      </c>
      <c r="ZW30" s="100" t="s">
        <v>315</v>
      </c>
      <c r="ZX30" s="100" t="s">
        <v>322</v>
      </c>
      <c r="ZY30" s="100" t="s">
        <v>330</v>
      </c>
      <c r="ZZ30" s="100" t="s">
        <v>338</v>
      </c>
      <c r="AAA30" s="100" t="s">
        <v>346</v>
      </c>
      <c r="AAB30" s="100" t="s">
        <v>353</v>
      </c>
      <c r="AAC30" s="100" t="s">
        <v>361</v>
      </c>
      <c r="AAD30" s="100" t="s">
        <v>369</v>
      </c>
      <c r="AAE30" s="100" t="s">
        <v>385</v>
      </c>
      <c r="AAF30" s="100" t="s">
        <v>393</v>
      </c>
      <c r="AAG30" s="100" t="s">
        <v>401</v>
      </c>
      <c r="AAH30" s="100" t="s">
        <v>409</v>
      </c>
      <c r="AAI30" s="100" t="s">
        <v>417</v>
      </c>
      <c r="AAJ30" s="100" t="s">
        <v>425</v>
      </c>
      <c r="AAK30" s="100" t="s">
        <v>433</v>
      </c>
      <c r="AAL30" s="100" t="s">
        <v>441</v>
      </c>
      <c r="AAM30" s="100" t="s">
        <v>452</v>
      </c>
      <c r="AAN30" s="100" t="s">
        <v>458</v>
      </c>
      <c r="AAO30" s="100" t="s">
        <v>464</v>
      </c>
      <c r="AAP30" s="100" t="s">
        <v>470</v>
      </c>
      <c r="AAQ30" s="100" t="s">
        <v>476</v>
      </c>
      <c r="AAR30" s="100" t="s">
        <v>481</v>
      </c>
      <c r="AAS30" s="100" t="s">
        <v>487</v>
      </c>
      <c r="AAT30" s="100" t="s">
        <v>493</v>
      </c>
      <c r="AAU30" s="100" t="s">
        <v>505</v>
      </c>
      <c r="AAV30" s="100" t="s">
        <v>511</v>
      </c>
      <c r="AAW30" s="100" t="s">
        <v>517</v>
      </c>
      <c r="AAX30" s="100" t="s">
        <v>523</v>
      </c>
      <c r="AAY30" s="100" t="s">
        <v>529</v>
      </c>
      <c r="AAZ30" s="100" t="s">
        <v>534</v>
      </c>
      <c r="ABA30" s="100" t="s">
        <v>539</v>
      </c>
      <c r="ABB30" s="100" t="s">
        <v>544</v>
      </c>
      <c r="ABC30" s="100" t="s">
        <v>18</v>
      </c>
      <c r="ABD30" s="100" t="s">
        <v>27</v>
      </c>
      <c r="ABE30" s="100" t="s">
        <v>36</v>
      </c>
      <c r="ABF30" s="100" t="s">
        <v>45</v>
      </c>
      <c r="ABG30" s="100" t="s">
        <v>54</v>
      </c>
      <c r="ABH30" s="100" t="s">
        <v>63</v>
      </c>
      <c r="ABI30" s="100" t="s">
        <v>72</v>
      </c>
      <c r="ABJ30" s="100" t="s">
        <v>81</v>
      </c>
      <c r="ABK30" s="100" t="s">
        <v>19</v>
      </c>
      <c r="ABL30" s="100" t="s">
        <v>28</v>
      </c>
      <c r="ABM30" s="100" t="s">
        <v>37</v>
      </c>
      <c r="ABN30" s="100" t="s">
        <v>46</v>
      </c>
      <c r="ABO30" s="100" t="s">
        <v>55</v>
      </c>
      <c r="ABP30" s="100" t="s">
        <v>64</v>
      </c>
      <c r="ABQ30" s="100" t="s">
        <v>73</v>
      </c>
      <c r="ABR30" s="100" t="s">
        <v>82</v>
      </c>
      <c r="ABS30" s="100" t="s">
        <v>90</v>
      </c>
      <c r="ABT30" s="100" t="s">
        <v>98</v>
      </c>
      <c r="ABU30" s="100" t="s">
        <v>114</v>
      </c>
      <c r="ABV30" s="100" t="s">
        <v>122</v>
      </c>
      <c r="ABW30" s="100" t="s">
        <v>130</v>
      </c>
      <c r="ABX30" s="100" t="s">
        <v>138</v>
      </c>
      <c r="ABY30" s="100" t="s">
        <v>146</v>
      </c>
      <c r="ABZ30" s="100" t="s">
        <v>154</v>
      </c>
      <c r="ACA30" s="100" t="s">
        <v>162</v>
      </c>
      <c r="ACB30" s="100" t="s">
        <v>170</v>
      </c>
      <c r="ACC30" s="100" t="s">
        <v>186</v>
      </c>
      <c r="ACD30" s="100" t="s">
        <v>194</v>
      </c>
      <c r="ACE30" s="100" t="s">
        <v>202</v>
      </c>
      <c r="ACF30" s="100" t="s">
        <v>210</v>
      </c>
      <c r="ACG30" s="100" t="s">
        <v>218</v>
      </c>
      <c r="ACH30" s="100" t="s">
        <v>226</v>
      </c>
      <c r="ACI30" s="100" t="s">
        <v>234</v>
      </c>
      <c r="ACJ30" s="100" t="s">
        <v>242</v>
      </c>
      <c r="ACK30" s="100" t="s">
        <v>258</v>
      </c>
      <c r="ACL30" s="100" t="s">
        <v>266</v>
      </c>
      <c r="ACM30" s="100" t="s">
        <v>274</v>
      </c>
      <c r="ACN30" s="100" t="s">
        <v>282</v>
      </c>
      <c r="ACO30" s="100" t="s">
        <v>290</v>
      </c>
      <c r="ACP30" s="100" t="s">
        <v>298</v>
      </c>
      <c r="ACQ30" s="100" t="s">
        <v>302</v>
      </c>
      <c r="ACR30" s="100" t="s">
        <v>303</v>
      </c>
      <c r="ACS30" s="100" t="s">
        <v>316</v>
      </c>
      <c r="ACT30" s="100" t="s">
        <v>664</v>
      </c>
      <c r="ACU30" s="100" t="s">
        <v>331</v>
      </c>
      <c r="ACV30" s="100" t="s">
        <v>665</v>
      </c>
      <c r="ACW30" s="100" t="s">
        <v>347</v>
      </c>
      <c r="ACX30" s="100" t="s">
        <v>354</v>
      </c>
      <c r="ACY30" s="100" t="s">
        <v>362</v>
      </c>
      <c r="ACZ30" s="100" t="s">
        <v>370</v>
      </c>
      <c r="ADA30" s="100" t="s">
        <v>378</v>
      </c>
      <c r="ADB30" s="100" t="s">
        <v>386</v>
      </c>
      <c r="ADC30" s="100" t="s">
        <v>402</v>
      </c>
      <c r="ADD30" s="100" t="s">
        <v>410</v>
      </c>
      <c r="ADE30" s="100" t="s">
        <v>418</v>
      </c>
      <c r="ADF30" s="100" t="s">
        <v>426</v>
      </c>
      <c r="ADG30" s="100" t="s">
        <v>434</v>
      </c>
      <c r="ADH30" s="100" t="s">
        <v>442</v>
      </c>
      <c r="ADI30" s="100" t="s">
        <v>448</v>
      </c>
      <c r="ADJ30" s="100" t="s">
        <v>453</v>
      </c>
      <c r="ADK30" s="100" t="s">
        <v>465</v>
      </c>
      <c r="ADL30" s="100" t="s">
        <v>471</v>
      </c>
      <c r="ADM30" s="100" t="s">
        <v>477</v>
      </c>
      <c r="ADN30" s="100" t="s">
        <v>482</v>
      </c>
      <c r="ADO30" s="100" t="s">
        <v>488</v>
      </c>
      <c r="ADP30" s="100" t="s">
        <v>494</v>
      </c>
      <c r="ADQ30" s="100" t="s">
        <v>500</v>
      </c>
      <c r="ADR30" s="100" t="s">
        <v>506</v>
      </c>
      <c r="ADS30" s="100" t="s">
        <v>518</v>
      </c>
      <c r="ADT30" s="100" t="s">
        <v>524</v>
      </c>
      <c r="ADU30" s="100" t="s">
        <v>530</v>
      </c>
      <c r="ADV30" s="100" t="s">
        <v>535</v>
      </c>
      <c r="ADW30" s="100" t="s">
        <v>540</v>
      </c>
      <c r="ADX30" s="100" t="s">
        <v>545</v>
      </c>
      <c r="ADY30" s="100" t="s">
        <v>546</v>
      </c>
      <c r="ADZ30" s="100" t="s">
        <v>547</v>
      </c>
      <c r="AEA30" s="100" t="s">
        <v>20</v>
      </c>
      <c r="AEB30" s="100" t="s">
        <v>29</v>
      </c>
      <c r="AEC30" s="100" t="s">
        <v>38</v>
      </c>
      <c r="AED30" s="100" t="s">
        <v>47</v>
      </c>
      <c r="AEE30" s="100" t="s">
        <v>56</v>
      </c>
      <c r="AEF30" s="100" t="s">
        <v>65</v>
      </c>
      <c r="AEG30" s="100" t="s">
        <v>74</v>
      </c>
      <c r="AEH30" s="100" t="s">
        <v>83</v>
      </c>
      <c r="AEI30" s="100" t="s">
        <v>99</v>
      </c>
      <c r="AEJ30" s="100" t="s">
        <v>666</v>
      </c>
      <c r="AEK30" s="100" t="s">
        <v>115</v>
      </c>
      <c r="AEL30" s="100" t="s">
        <v>123</v>
      </c>
      <c r="AEM30" s="100" t="s">
        <v>131</v>
      </c>
      <c r="AEN30" s="100" t="s">
        <v>139</v>
      </c>
      <c r="AEO30" s="100" t="s">
        <v>147</v>
      </c>
      <c r="AEP30" s="100" t="s">
        <v>155</v>
      </c>
      <c r="AEQ30" s="100" t="s">
        <v>171</v>
      </c>
      <c r="AER30" s="100" t="s">
        <v>667</v>
      </c>
      <c r="AES30" s="100" t="s">
        <v>187</v>
      </c>
      <c r="AET30" s="100" t="s">
        <v>195</v>
      </c>
      <c r="AEU30" s="100" t="s">
        <v>203</v>
      </c>
      <c r="AEV30" s="100" t="s">
        <v>211</v>
      </c>
      <c r="AEW30" s="100" t="s">
        <v>219</v>
      </c>
      <c r="AEX30" s="100" t="s">
        <v>227</v>
      </c>
      <c r="AEY30" s="100" t="s">
        <v>243</v>
      </c>
      <c r="AEZ30" s="100" t="s">
        <v>251</v>
      </c>
      <c r="AFA30" s="100" t="s">
        <v>259</v>
      </c>
      <c r="AFB30" s="100" t="s">
        <v>267</v>
      </c>
      <c r="AFC30" s="100" t="s">
        <v>275</v>
      </c>
      <c r="AFD30" s="100" t="s">
        <v>668</v>
      </c>
      <c r="AFE30" s="100" t="s">
        <v>291</v>
      </c>
      <c r="AFF30" s="100" t="s">
        <v>299</v>
      </c>
      <c r="AFG30" s="100" t="s">
        <v>309</v>
      </c>
      <c r="AFH30" s="100" t="s">
        <v>317</v>
      </c>
      <c r="AFI30" s="100" t="s">
        <v>324</v>
      </c>
      <c r="AFJ30" s="100" t="s">
        <v>324</v>
      </c>
      <c r="AFK30" s="100" t="s">
        <v>348</v>
      </c>
      <c r="AFL30" s="100" t="s">
        <v>355</v>
      </c>
      <c r="AFM30" s="100" t="s">
        <v>363</v>
      </c>
      <c r="AFN30" s="100" t="s">
        <v>371</v>
      </c>
      <c r="AFO30" s="100" t="s">
        <v>387</v>
      </c>
      <c r="AFP30" s="100" t="s">
        <v>395</v>
      </c>
      <c r="AFQ30" s="100" t="s">
        <v>403</v>
      </c>
      <c r="AFR30" s="100" t="s">
        <v>411</v>
      </c>
      <c r="AFS30" s="100" t="s">
        <v>427</v>
      </c>
      <c r="AFT30" s="100" t="s">
        <v>435</v>
      </c>
      <c r="AFU30" s="100" t="s">
        <v>443</v>
      </c>
      <c r="AFV30" s="100" t="s">
        <v>669</v>
      </c>
      <c r="AFW30" s="100" t="s">
        <v>670</v>
      </c>
      <c r="AFX30" s="100" t="s">
        <v>21</v>
      </c>
      <c r="AFY30" s="100" t="s">
        <v>671</v>
      </c>
      <c r="AFZ30" s="100" t="s">
        <v>39</v>
      </c>
      <c r="AGA30" s="100" t="s">
        <v>48</v>
      </c>
      <c r="AGB30" s="100" t="s">
        <v>57</v>
      </c>
      <c r="AGC30" s="100" t="s">
        <v>66</v>
      </c>
      <c r="AGD30" s="100" t="s">
        <v>75</v>
      </c>
      <c r="AGE30" s="100" t="s">
        <v>84</v>
      </c>
      <c r="AGF30" s="100" t="s">
        <v>92</v>
      </c>
      <c r="AGG30" s="100" t="s">
        <v>100</v>
      </c>
      <c r="AGH30" s="100" t="s">
        <v>108</v>
      </c>
      <c r="AGI30" s="100" t="s">
        <v>116</v>
      </c>
      <c r="AGJ30" s="100" t="s">
        <v>124</v>
      </c>
      <c r="AGK30" s="100" t="s">
        <v>132</v>
      </c>
      <c r="AGL30" s="100" t="s">
        <v>156</v>
      </c>
      <c r="AGM30" s="100" t="s">
        <v>672</v>
      </c>
      <c r="AGN30" s="100" t="s">
        <v>172</v>
      </c>
      <c r="AGO30" s="100" t="s">
        <v>180</v>
      </c>
      <c r="AGP30" s="100" t="s">
        <v>188</v>
      </c>
      <c r="AGQ30" s="100" t="s">
        <v>196</v>
      </c>
      <c r="AGR30" s="100" t="s">
        <v>204</v>
      </c>
      <c r="AGS30" s="100" t="s">
        <v>212</v>
      </c>
      <c r="AGT30" s="100" t="s">
        <v>220</v>
      </c>
      <c r="AGU30" s="100" t="s">
        <v>228</v>
      </c>
      <c r="AGV30" s="100" t="s">
        <v>236</v>
      </c>
      <c r="AGW30" s="100" t="s">
        <v>244</v>
      </c>
      <c r="AGX30" s="100" t="s">
        <v>252</v>
      </c>
      <c r="AGY30" s="100" t="s">
        <v>260</v>
      </c>
      <c r="AGZ30" s="100" t="s">
        <v>268</v>
      </c>
      <c r="AHA30" s="100" t="s">
        <v>276</v>
      </c>
      <c r="AHB30" s="100" t="s">
        <v>292</v>
      </c>
      <c r="AHC30" s="100" t="s">
        <v>300</v>
      </c>
      <c r="AHD30" s="100" t="s">
        <v>310</v>
      </c>
      <c r="AHE30" s="100" t="s">
        <v>140</v>
      </c>
      <c r="AHF30" s="100" t="s">
        <v>148</v>
      </c>
      <c r="AHG30" s="100" t="s">
        <v>318</v>
      </c>
      <c r="AHH30" s="100" t="s">
        <v>326</v>
      </c>
      <c r="AHI30" s="100" t="s">
        <v>334</v>
      </c>
      <c r="AHJ30" s="100" t="s">
        <v>342</v>
      </c>
      <c r="AHK30" s="101" t="s">
        <v>349</v>
      </c>
      <c r="AHL30" s="101" t="s">
        <v>357</v>
      </c>
      <c r="AHM30" s="101" t="s">
        <v>673</v>
      </c>
      <c r="AHN30" s="101" t="s">
        <v>413</v>
      </c>
      <c r="AHO30" s="101" t="s">
        <v>421</v>
      </c>
      <c r="AHP30" s="101" t="s">
        <v>429</v>
      </c>
      <c r="AHQ30" s="101" t="s">
        <v>437</v>
      </c>
      <c r="AHR30" s="100" t="s">
        <v>628</v>
      </c>
      <c r="AHS30" s="100" t="s">
        <v>629</v>
      </c>
      <c r="AHT30" s="101" t="s">
        <v>676</v>
      </c>
      <c r="AHU30" s="101" t="s">
        <v>677</v>
      </c>
      <c r="AHV30" s="101" t="s">
        <v>678</v>
      </c>
      <c r="AHW30" s="101" t="s">
        <v>679</v>
      </c>
      <c r="AHX30" s="101" t="s">
        <v>680</v>
      </c>
      <c r="AHY30" s="101" t="s">
        <v>681</v>
      </c>
      <c r="AHZ30" s="101" t="s">
        <v>682</v>
      </c>
      <c r="AIA30" s="101" t="s">
        <v>675</v>
      </c>
      <c r="AIB30" s="101" t="s">
        <v>683</v>
      </c>
      <c r="AIC30" s="101" t="s">
        <v>684</v>
      </c>
      <c r="AID30" s="101" t="s">
        <v>685</v>
      </c>
      <c r="AIE30" s="101" t="s">
        <v>686</v>
      </c>
      <c r="AIF30" s="101" t="s">
        <v>687</v>
      </c>
      <c r="AIG30" s="101" t="s">
        <v>688</v>
      </c>
      <c r="AIH30" s="100" t="s">
        <v>689</v>
      </c>
      <c r="AII30" s="101" t="s">
        <v>690</v>
      </c>
      <c r="AIJ30" s="101"/>
      <c r="AIK30" s="101" t="s">
        <v>691</v>
      </c>
      <c r="AIL30" s="101" t="s">
        <v>692</v>
      </c>
      <c r="AIM30" s="101" t="s">
        <v>693</v>
      </c>
      <c r="AIN30" s="101" t="s">
        <v>694</v>
      </c>
      <c r="AIO30" s="101" t="s">
        <v>695</v>
      </c>
      <c r="AIP30" s="101" t="s">
        <v>696</v>
      </c>
      <c r="AIQ30" s="101"/>
    </row>
    <row r="31" spans="1:927" ht="23.25" customHeight="1" x14ac:dyDescent="0.2">
      <c r="E31" s="103"/>
      <c r="J31" s="32">
        <v>2018</v>
      </c>
      <c r="K31" s="32">
        <v>2551</v>
      </c>
      <c r="L31" s="104">
        <v>43465</v>
      </c>
      <c r="M31" s="32">
        <v>171100</v>
      </c>
      <c r="N31" s="33" t="s">
        <v>697</v>
      </c>
      <c r="O31" s="33" t="s">
        <v>698</v>
      </c>
      <c r="P31" s="33" t="s">
        <v>699</v>
      </c>
      <c r="Q31" s="34" t="s">
        <v>700</v>
      </c>
      <c r="U31" s="34" t="s">
        <v>701</v>
      </c>
      <c r="V31" s="35" t="s">
        <v>702</v>
      </c>
      <c r="X31" s="35">
        <v>5.49</v>
      </c>
      <c r="Y31" s="105">
        <f t="shared" ref="Y31:Y62" si="0">SUM(AK31/X31)</f>
        <v>1183.9708561020036</v>
      </c>
      <c r="Z31" s="106">
        <v>10980</v>
      </c>
      <c r="AA31" s="106">
        <v>0</v>
      </c>
      <c r="AB31" s="106">
        <v>0</v>
      </c>
      <c r="AC31" s="106">
        <f t="shared" ref="AC31:AC62" si="1">SUM(Z31:AB31)</f>
        <v>10980</v>
      </c>
      <c r="AD31" s="106">
        <v>10980</v>
      </c>
      <c r="AE31" s="106">
        <v>0</v>
      </c>
      <c r="AF31" s="106">
        <v>0</v>
      </c>
      <c r="AG31" s="106">
        <f t="shared" ref="AG31:AG62" si="2">SUM(AD31:AF31)</f>
        <v>10980</v>
      </c>
      <c r="AH31" s="105">
        <v>6500</v>
      </c>
      <c r="AI31" s="105">
        <v>0</v>
      </c>
      <c r="AJ31" s="105">
        <v>0</v>
      </c>
      <c r="AK31" s="107">
        <f t="shared" ref="AK31:AK62" si="3">SUM(AH31-(AI31+AJ31))</f>
        <v>6500</v>
      </c>
      <c r="AL31" s="36">
        <f t="shared" ref="AL31:AL94" si="4">SUM(AD31/AK31)</f>
        <v>1.6892307692307693</v>
      </c>
      <c r="AM31" s="108">
        <f t="shared" ref="AM31:AM66" si="5">ABS(AL31-$A$7)</f>
        <v>0.95337591628959284</v>
      </c>
      <c r="AN31" s="108">
        <f t="shared" ref="AN31:AN66" si="6">ABS(AL31-$A$9)</f>
        <v>0.88751553468817856</v>
      </c>
      <c r="AO31" s="108">
        <f t="shared" ref="AO31:AO94" si="7">SUMSQ(AN31)</f>
        <v>0.78768382431284345</v>
      </c>
      <c r="AP31" s="106">
        <f t="shared" ref="AP31:AP94" si="8">AK31^2</f>
        <v>42250000</v>
      </c>
      <c r="AQ31" s="105">
        <f t="shared" ref="AQ31:AQ94" si="9">AG31^2</f>
        <v>120560400</v>
      </c>
      <c r="AR31" s="106">
        <f t="shared" ref="AR31:AR94" si="10">AG31*AK31</f>
        <v>71370000</v>
      </c>
      <c r="LZ31" s="35">
        <v>4.4000000000000004</v>
      </c>
      <c r="MA31" s="35">
        <v>0</v>
      </c>
      <c r="MB31" s="35">
        <v>0</v>
      </c>
      <c r="NH31" s="35">
        <v>1.0900000000000001</v>
      </c>
      <c r="RB31" s="35">
        <v>0</v>
      </c>
      <c r="RE31" s="35">
        <f t="shared" ref="RE31:RE62" si="11">SUM(AS31:PG31)</f>
        <v>5.49</v>
      </c>
      <c r="RF31" s="35">
        <f t="shared" ref="RF31:RF94" si="12">SUM(AS31:RC31)</f>
        <v>5.49</v>
      </c>
      <c r="RG31" s="106">
        <f t="shared" ref="RG31:RG66" si="13">SUM(AS31*$RG$28)</f>
        <v>0</v>
      </c>
      <c r="RH31" s="106">
        <f t="shared" ref="RH31:RH66" si="14">SUM(AT31*$RH$28)</f>
        <v>0</v>
      </c>
      <c r="RI31" s="106">
        <f t="shared" ref="RI31:RI66" si="15">SUM(AU31*$RI$28)</f>
        <v>0</v>
      </c>
      <c r="RJ31" s="106">
        <f t="shared" ref="RJ31:RJ66" si="16">SUM(AV31*$RJ$28)</f>
        <v>0</v>
      </c>
      <c r="RK31" s="106">
        <f t="shared" ref="RK31:RK66" si="17">SUM(AW31*$RK$28)</f>
        <v>0</v>
      </c>
      <c r="RL31" s="106">
        <f t="shared" ref="RL31:RL66" si="18">SUM(AX31*$RL$28)</f>
        <v>0</v>
      </c>
      <c r="RM31" s="106">
        <f t="shared" ref="RM31:RM66" si="19">SUM(AY31*$RM$28)</f>
        <v>0</v>
      </c>
      <c r="RN31" s="106">
        <f t="shared" ref="RN31:RN66" si="20">SUM(AZ31*$RN$28)</f>
        <v>0</v>
      </c>
      <c r="RO31" s="106">
        <f t="shared" ref="RO31:RO66" si="21">SUM(BA31*$RO$28)</f>
        <v>0</v>
      </c>
      <c r="RP31" s="106">
        <f t="shared" ref="RP31:RP66" si="22">SUM(BB31*$RP$28)</f>
        <v>0</v>
      </c>
      <c r="RQ31" s="106">
        <f t="shared" ref="RQ31:RQ66" si="23">SUM(BC31*$RQ$28)</f>
        <v>0</v>
      </c>
      <c r="RR31" s="106">
        <f t="shared" ref="RR31:RR66" si="24">SUM(BD31*$RR$28)</f>
        <v>0</v>
      </c>
      <c r="RS31" s="106">
        <f t="shared" ref="RS31:RS66" si="25">SUM(BE31*$RS$28)</f>
        <v>0</v>
      </c>
      <c r="RT31" s="106">
        <f t="shared" ref="RT31:RT66" si="26">SUM(BF31*$RT$28)</f>
        <v>0</v>
      </c>
      <c r="RU31" s="106">
        <f t="shared" ref="RU31:RU66" si="27">SUM(BG31*$RU$28)</f>
        <v>0</v>
      </c>
      <c r="RV31" s="106">
        <f t="shared" ref="RV31:RV66" si="28">SUM(BH31*$RV$28)</f>
        <v>0</v>
      </c>
      <c r="RW31" s="106">
        <f t="shared" ref="RW31:RW66" si="29">SUM(BI31*$RW$28)</f>
        <v>0</v>
      </c>
      <c r="RX31" s="106">
        <f t="shared" ref="RX31:RX66" si="30">SUM(BJ31*$RX$28)</f>
        <v>0</v>
      </c>
      <c r="RY31" s="106">
        <f t="shared" ref="RY31:RY66" si="31">SUM(BK31*$RY$28)</f>
        <v>0</v>
      </c>
      <c r="RZ31" s="106">
        <f t="shared" ref="RZ31:RZ66" si="32">SUM(BL31*$RZ$28)</f>
        <v>0</v>
      </c>
      <c r="SA31" s="106">
        <f t="shared" ref="SA31:SA66" si="33">SUM(BM31*$SA$28)</f>
        <v>0</v>
      </c>
      <c r="SB31" s="106">
        <f t="shared" ref="SB31:SB66" si="34">SUM(BN31*$SB$28)</f>
        <v>0</v>
      </c>
      <c r="SC31" s="106">
        <f t="shared" ref="SC31:SC66" si="35">SUM(BO31*$SC$28)</f>
        <v>0</v>
      </c>
      <c r="SD31" s="106">
        <f t="shared" ref="SD31:SD66" si="36">SUM(BP31*$SD$28)</f>
        <v>0</v>
      </c>
      <c r="SE31" s="106">
        <f t="shared" ref="SE31:SE66" si="37">SUM(BQ31*$SE$28)</f>
        <v>0</v>
      </c>
      <c r="SF31" s="106">
        <f t="shared" ref="SF31:SF66" si="38">SUM(BR31*$SF$28)</f>
        <v>0</v>
      </c>
      <c r="SG31" s="106">
        <f t="shared" ref="SG31:SG66" si="39">SUM(BS31*$SG$28)</f>
        <v>0</v>
      </c>
      <c r="SH31" s="106">
        <f t="shared" ref="SH31:SH66" si="40">SUM(BT31*$SH$28)</f>
        <v>0</v>
      </c>
      <c r="SI31" s="106">
        <f t="shared" ref="SI31:SI66" si="41">SUM(BU31*$SI$28)</f>
        <v>0</v>
      </c>
      <c r="SJ31" s="106">
        <f t="shared" ref="SJ31:SJ66" si="42">SUM(BV31*$SJ$28)</f>
        <v>0</v>
      </c>
      <c r="SK31" s="106">
        <f t="shared" ref="SK31:SK66" si="43">SUM(BW31*$SK$28)</f>
        <v>0</v>
      </c>
      <c r="SL31" s="106">
        <f t="shared" ref="SL31:SL66" si="44">SUM(BX31*$SL$28)</f>
        <v>0</v>
      </c>
      <c r="SM31" s="106">
        <f t="shared" ref="SM31:SM66" si="45">SUM(BY31*$SM$28)</f>
        <v>0</v>
      </c>
      <c r="SN31" s="106">
        <f t="shared" ref="SN31:SN66" si="46">SUM(BZ31*$SN$28)</f>
        <v>0</v>
      </c>
      <c r="SO31" s="106">
        <f t="shared" ref="SO31:SO66" si="47">SUM(CA31*$SO$28)</f>
        <v>0</v>
      </c>
      <c r="SP31" s="106">
        <f t="shared" ref="SP31:SP66" si="48">SUM(CB31*$SP$28)</f>
        <v>0</v>
      </c>
      <c r="SQ31" s="106">
        <f t="shared" ref="SQ31:SQ66" si="49">SUM(CC31*$SQ$28)</f>
        <v>0</v>
      </c>
      <c r="SR31" s="106">
        <f t="shared" ref="SR31:SR66" si="50">SUM(CD31*$SR$28)</f>
        <v>0</v>
      </c>
      <c r="SS31" s="106">
        <f t="shared" ref="SS31:SS66" si="51">SUM(CE31*$SS$28)</f>
        <v>0</v>
      </c>
      <c r="ST31" s="106">
        <f t="shared" ref="ST31:ST66" si="52">SUM(CF31*$ST$28)</f>
        <v>0</v>
      </c>
      <c r="SU31" s="106">
        <f t="shared" ref="SU31:SU66" si="53">SUM(CG31*$SU$28)</f>
        <v>0</v>
      </c>
      <c r="SV31" s="106">
        <f t="shared" ref="SV31:SV66" si="54">SUM(CH31*$SV$28)</f>
        <v>0</v>
      </c>
      <c r="SW31" s="106">
        <f t="shared" ref="SW31:SW66" si="55">SUM(CI31*$SW$28)</f>
        <v>0</v>
      </c>
      <c r="SX31" s="106">
        <f t="shared" ref="SX31:SX66" si="56">SUM(CJ31*$SX$28)</f>
        <v>0</v>
      </c>
      <c r="SY31" s="106">
        <f t="shared" ref="SY31:SY66" si="57">SUM(CK31*$SY$28)</f>
        <v>0</v>
      </c>
      <c r="SZ31" s="106">
        <f t="shared" ref="SZ31:SZ66" si="58">SUM(CL31*$SZ$28)</f>
        <v>0</v>
      </c>
      <c r="TA31" s="106">
        <f t="shared" ref="TA31:TA66" si="59">SUM(CM31*$TA$28)</f>
        <v>0</v>
      </c>
      <c r="TB31" s="106">
        <f t="shared" ref="TB31:TB66" si="60">SUM(CN31*$TB$28)</f>
        <v>0</v>
      </c>
      <c r="TC31" s="106">
        <f t="shared" ref="TC31:TC66" si="61">SUM(CO31*$TC$28)</f>
        <v>0</v>
      </c>
      <c r="TD31" s="106">
        <f t="shared" ref="TD31:TD66" si="62">SUM(CP31*$TD$28)</f>
        <v>0</v>
      </c>
      <c r="TE31" s="106">
        <f t="shared" ref="TE31:TE66" si="63">SUM(CQ31*$TE$28)</f>
        <v>0</v>
      </c>
      <c r="TF31" s="106">
        <f t="shared" ref="TF31:TF66" si="64">SUM(CR31*$TF$28)</f>
        <v>0</v>
      </c>
      <c r="TG31" s="106">
        <f t="shared" ref="TG31:TG66" si="65">SUM(CS31*$TG$28)</f>
        <v>0</v>
      </c>
      <c r="TH31" s="106">
        <f t="shared" ref="TH31:TH66" si="66">SUM(CT31*$TH$28)</f>
        <v>0</v>
      </c>
      <c r="TI31" s="106">
        <f t="shared" ref="TI31:TI66" si="67">SUM(CU31*$TI$28)</f>
        <v>0</v>
      </c>
      <c r="TJ31" s="106">
        <f t="shared" ref="TJ31:TJ66" si="68">SUM(CV31*$TJ$28)</f>
        <v>0</v>
      </c>
      <c r="TK31" s="106">
        <f t="shared" ref="TK31:TK66" si="69">SUM(CW31*$TK$28)</f>
        <v>0</v>
      </c>
      <c r="TL31" s="106">
        <f t="shared" ref="TL31:TL66" si="70">SUM(CX31*$TL$28)</f>
        <v>0</v>
      </c>
      <c r="TM31" s="106">
        <f t="shared" ref="TM31:TM66" si="71">SUM(CY31*$TM$28)</f>
        <v>0</v>
      </c>
      <c r="TN31" s="106">
        <f t="shared" ref="TN31:TN66" si="72">SUM(CZ31*$TN$28)</f>
        <v>0</v>
      </c>
      <c r="TO31" s="106">
        <f t="shared" ref="TO31:TO66" si="73">SUM(DA31*$TO$28)</f>
        <v>0</v>
      </c>
      <c r="TP31" s="106">
        <f t="shared" ref="TP31:TP66" si="74">SUM(DB31*$TP$28)</f>
        <v>0</v>
      </c>
      <c r="TQ31" s="106">
        <f t="shared" ref="TQ31:TQ66" si="75">SUM(DC31*$TQ$28)</f>
        <v>0</v>
      </c>
      <c r="TR31" s="106">
        <f t="shared" ref="TR31:TR66" si="76">SUM(DD31*$TR$28)</f>
        <v>0</v>
      </c>
      <c r="TS31" s="106">
        <f t="shared" ref="TS31:TS66" si="77">SUM(DE31*$TS$28)</f>
        <v>0</v>
      </c>
      <c r="TT31" s="106">
        <f t="shared" ref="TT31:TT66" si="78">SUM(DF31*$TT$28)</f>
        <v>0</v>
      </c>
      <c r="TU31" s="106">
        <f t="shared" ref="TU31:TU66" si="79">SUM(DG31*$TU$28)</f>
        <v>0</v>
      </c>
      <c r="TV31" s="106">
        <f t="shared" ref="TV31:TV66" si="80">SUM(DH31*$TV$28)</f>
        <v>0</v>
      </c>
      <c r="TW31" s="106">
        <f t="shared" ref="TW31:TW66" si="81">SUM(DI31*$TW$28)</f>
        <v>0</v>
      </c>
      <c r="TX31" s="106">
        <f t="shared" ref="TX31:TX66" si="82">SUM(DJ31*$TX$28)</f>
        <v>0</v>
      </c>
      <c r="TY31" s="106">
        <f t="shared" ref="TY31:TY66" si="83">SUM(DK31*$TY$28)</f>
        <v>0</v>
      </c>
      <c r="TZ31" s="106">
        <f t="shared" ref="TZ31:TZ66" si="84">SUM(DL31*$TZ$28)</f>
        <v>0</v>
      </c>
      <c r="UA31" s="106">
        <f t="shared" ref="UA31:UA66" si="85">SUM(DM31*$UA$28)</f>
        <v>0</v>
      </c>
      <c r="UB31" s="106">
        <f t="shared" ref="UB31:UB66" si="86">SUM(DN31*$UB$28)</f>
        <v>0</v>
      </c>
      <c r="UC31" s="106">
        <f t="shared" ref="UC31:UC66" si="87">SUM(DO31*$UC$28)</f>
        <v>0</v>
      </c>
      <c r="UD31" s="106">
        <f t="shared" ref="UD31:UD66" si="88">SUM(DP31*$UD$28)</f>
        <v>0</v>
      </c>
      <c r="UE31" s="106">
        <f t="shared" ref="UE31:UE66" si="89">SUM(DQ31*$UE$28)</f>
        <v>0</v>
      </c>
      <c r="UF31" s="106">
        <f t="shared" ref="UF31:UF66" si="90">SUM(DR31*$UF$28)</f>
        <v>0</v>
      </c>
      <c r="UG31" s="106">
        <f t="shared" ref="UG31:UG66" si="91">SUM(DS31*$UG$28)</f>
        <v>0</v>
      </c>
      <c r="UH31" s="106">
        <f t="shared" ref="UH31:UH66" si="92">SUM(DT31*$UH$28)</f>
        <v>0</v>
      </c>
      <c r="UI31" s="106">
        <f t="shared" ref="UI31:UI66" si="93">SUM(DU31*$UI$28)</f>
        <v>0</v>
      </c>
      <c r="UJ31" s="106">
        <f t="shared" ref="UJ31:UJ66" si="94">SUM(DV31*$UJ$28)</f>
        <v>0</v>
      </c>
      <c r="UK31" s="106">
        <f t="shared" ref="UK31:UK66" si="95">SUM(DW31*$UK$28)</f>
        <v>0</v>
      </c>
      <c r="UL31" s="106">
        <f t="shared" ref="UL31:UL66" si="96">SUM(DX31*$UL$28)</f>
        <v>0</v>
      </c>
      <c r="UM31" s="106">
        <f t="shared" ref="UM31:UM66" si="97">SUM(DY31*$UM$28)</f>
        <v>0</v>
      </c>
      <c r="UN31" s="106">
        <f t="shared" ref="UN31:UN66" si="98">SUM(DZ31*$UN$28)</f>
        <v>0</v>
      </c>
      <c r="UO31" s="106">
        <f t="shared" ref="UO31:UO66" si="99">SUM(EA31*$UO$28)</f>
        <v>0</v>
      </c>
      <c r="UP31" s="106">
        <f t="shared" ref="UP31:UP66" si="100">SUM(EB31*$UP$28)</f>
        <v>0</v>
      </c>
      <c r="UQ31" s="106">
        <f t="shared" ref="UQ31:UQ66" si="101">SUM(EC31*$UQ$28)</f>
        <v>0</v>
      </c>
      <c r="UR31" s="106">
        <f t="shared" ref="UR31:UR66" si="102">SUM(ED31*$UR$28)</f>
        <v>0</v>
      </c>
      <c r="US31" s="106">
        <f t="shared" ref="US31:US66" si="103">SUM(EE31*$US$28)</f>
        <v>0</v>
      </c>
      <c r="UT31" s="106">
        <f t="shared" ref="UT31:UT66" si="104">SUM(EF31*$UT$28)</f>
        <v>0</v>
      </c>
      <c r="UU31" s="106">
        <f t="shared" ref="UU31:UU66" si="105">SUM(EG31*$UU$28)</f>
        <v>0</v>
      </c>
      <c r="UV31" s="106">
        <f t="shared" ref="UV31:UV66" si="106">SUM(EH31*$UV$28)</f>
        <v>0</v>
      </c>
      <c r="UW31" s="106">
        <f t="shared" ref="UW31:UW66" si="107">SUM(EI31*$UW$28)</f>
        <v>0</v>
      </c>
      <c r="UX31" s="106">
        <f t="shared" ref="UX31:UX66" si="108">SUM(EJ31*$UX$28)</f>
        <v>0</v>
      </c>
      <c r="UY31" s="106">
        <f t="shared" ref="UY31:UY66" si="109">SUM(EK31*$UY$28)</f>
        <v>0</v>
      </c>
      <c r="UZ31" s="106">
        <f t="shared" ref="UZ31:UZ66" si="110">SUM(EL31*$UZ$28)</f>
        <v>0</v>
      </c>
      <c r="VA31" s="106">
        <f t="shared" ref="VA31:VA66" si="111">SUM(EM31*$VA$28)</f>
        <v>0</v>
      </c>
      <c r="VB31" s="106">
        <f t="shared" ref="VB31:VB66" si="112">SUM(EN31*$VB$28)</f>
        <v>0</v>
      </c>
      <c r="VC31" s="106">
        <f t="shared" ref="VC31:VC66" si="113">SUM(EO31*$VC$28)</f>
        <v>0</v>
      </c>
      <c r="VD31" s="106">
        <f t="shared" ref="VD31:VD66" si="114">SUM(EP31*$VD$28)</f>
        <v>0</v>
      </c>
      <c r="VE31" s="106">
        <f t="shared" ref="VE31:VE66" si="115">SUM(EQ31*$VE$28)</f>
        <v>0</v>
      </c>
      <c r="VF31" s="106">
        <f t="shared" ref="VF31:VF66" si="116">SUM(ER31*$VF$28)</f>
        <v>0</v>
      </c>
      <c r="VG31" s="106">
        <f t="shared" ref="VG31:VG66" si="117">SUM(ES31*$VG$28)</f>
        <v>0</v>
      </c>
      <c r="VH31" s="106">
        <f t="shared" ref="VH31:VH66" si="118">SUM(ET31*$VH$28)</f>
        <v>0</v>
      </c>
      <c r="VI31" s="106">
        <f t="shared" ref="VI31:VI66" si="119">SUM(EU31*$VI$28)</f>
        <v>0</v>
      </c>
      <c r="VJ31" s="106">
        <f t="shared" ref="VJ31:VJ66" si="120">SUM(EV31*$VJ$28)</f>
        <v>0</v>
      </c>
      <c r="VK31" s="106">
        <f t="shared" ref="VK31:VK66" si="121">SUM(EW31*$VK$28)</f>
        <v>0</v>
      </c>
      <c r="VL31" s="106">
        <f t="shared" ref="VL31:VL66" si="122">SUM(EX31*$VL$28)</f>
        <v>0</v>
      </c>
      <c r="VM31" s="106">
        <f t="shared" ref="VM31:VM66" si="123">SUM(EY31*$VM$28)</f>
        <v>0</v>
      </c>
      <c r="VN31" s="106">
        <f t="shared" ref="VN31:VN66" si="124">SUM(EZ31*$VND$28)</f>
        <v>0</v>
      </c>
      <c r="VO31" s="106">
        <f t="shared" ref="VO31:VO66" si="125">SUM(FA31*$VO$28)</f>
        <v>0</v>
      </c>
      <c r="VP31" s="106">
        <f t="shared" ref="VP31:VP66" si="126">SUM(FB31*$VP$28)</f>
        <v>0</v>
      </c>
      <c r="VQ31" s="106">
        <f t="shared" ref="VQ31:VQ66" si="127">SUM(FC31*$VQ$28)</f>
        <v>0</v>
      </c>
      <c r="VR31" s="106">
        <f t="shared" ref="VR31:VR66" si="128">SUM(FD31*$VR$28)</f>
        <v>0</v>
      </c>
      <c r="VS31" s="106">
        <f t="shared" ref="VS31:VS66" si="129">SUM(FE31*$VS$28)</f>
        <v>0</v>
      </c>
      <c r="VT31" s="106">
        <f t="shared" ref="VT31:VT66" si="130">SUM(FF31*$VT$28)</f>
        <v>0</v>
      </c>
      <c r="VU31" s="106">
        <f t="shared" ref="VU31:VU66" si="131">SUM(FG31*$VU$28)</f>
        <v>0</v>
      </c>
      <c r="VV31" s="106">
        <f t="shared" ref="VV31:VV66" si="132">SUM(FH31*$VV$28)</f>
        <v>0</v>
      </c>
      <c r="VW31" s="106">
        <f t="shared" ref="VW31:VW66" si="133">SUM(FI31*$VW$28)</f>
        <v>0</v>
      </c>
      <c r="VX31" s="106">
        <f t="shared" ref="VX31:VX66" si="134">SUM(FJ31*$VX$28)</f>
        <v>0</v>
      </c>
      <c r="VY31" s="106">
        <f t="shared" ref="VY31:VY66" si="135">SUM(FK31*$VY$28)</f>
        <v>0</v>
      </c>
      <c r="VZ31" s="106">
        <f t="shared" ref="VZ31:VZ66" si="136">SUM(FL31*$VZ$28)</f>
        <v>0</v>
      </c>
      <c r="WA31" s="106">
        <f t="shared" ref="WA31:WA66" si="137">SUM(FM31*$WA$28)</f>
        <v>0</v>
      </c>
      <c r="WB31" s="106">
        <f t="shared" ref="WB31:WB66" si="138">SUM(FN31*$WB$28)</f>
        <v>0</v>
      </c>
      <c r="WC31" s="106">
        <f t="shared" ref="WC31:WC66" si="139">SUM(FO31*$WC$28)</f>
        <v>0</v>
      </c>
      <c r="WD31" s="106">
        <f t="shared" ref="WD31:WD66" si="140">SUM(FP31*$WD$28)</f>
        <v>0</v>
      </c>
      <c r="WE31" s="106">
        <f t="shared" ref="WE31:WE66" si="141">SUM(FQ31*$WE$28)</f>
        <v>0</v>
      </c>
      <c r="WF31" s="106">
        <f t="shared" ref="WF31:WF66" si="142">SUM(FR31*$WF$28)</f>
        <v>0</v>
      </c>
      <c r="WG31" s="106">
        <f t="shared" ref="WG31:WG66" si="143">SUM(FS31*$WG$28)</f>
        <v>0</v>
      </c>
      <c r="WH31" s="106">
        <f t="shared" ref="WH31:WH66" si="144">SUM(FT31*$WH$28)</f>
        <v>0</v>
      </c>
      <c r="WI31" s="106">
        <f t="shared" ref="WI31:WI66" si="145">SUM(FU31*$WI$28)</f>
        <v>0</v>
      </c>
      <c r="WJ31" s="106">
        <f t="shared" ref="WJ31:WJ66" si="146">SUM(FV31*$WJ$28)</f>
        <v>0</v>
      </c>
      <c r="WK31" s="106">
        <f t="shared" ref="WK31:WK66" si="147">SUM(FW31*$WK$28)</f>
        <v>0</v>
      </c>
      <c r="WL31" s="106">
        <f t="shared" ref="WL31:WL66" si="148">SUM(FX31*$WL$28)</f>
        <v>0</v>
      </c>
      <c r="WM31" s="106">
        <f t="shared" ref="WM31:WM66" si="149">SUM(FY31*$WM$28)</f>
        <v>0</v>
      </c>
      <c r="WN31" s="106">
        <f t="shared" ref="WN31:WN66" si="150">SUM(FZ31*$WN$28)</f>
        <v>0</v>
      </c>
      <c r="WO31" s="106">
        <f t="shared" ref="WO31:WO66" si="151">SUM(GA31*$WO$28)</f>
        <v>0</v>
      </c>
      <c r="WP31" s="106">
        <f t="shared" ref="WP31:WP66" si="152">SUM(GB31*$WP$28)</f>
        <v>0</v>
      </c>
      <c r="WQ31" s="106">
        <f t="shared" ref="WQ31:WQ66" si="153">SUM(GC31*$WQ$28)</f>
        <v>0</v>
      </c>
      <c r="WR31" s="106">
        <f t="shared" ref="WR31:WR66" si="154">SUM(GD31*$WR$28)</f>
        <v>0</v>
      </c>
      <c r="WS31" s="106">
        <f t="shared" ref="WS31:WS66" si="155">SUM(GE31*$WS$28)</f>
        <v>0</v>
      </c>
      <c r="WT31" s="106">
        <f t="shared" ref="WT31:WT66" si="156">SUM(GF31*$WT$28)</f>
        <v>0</v>
      </c>
      <c r="WU31" s="106">
        <f t="shared" ref="WU31:WU66" si="157">SUM(GG31*$WU$28)</f>
        <v>0</v>
      </c>
      <c r="WV31" s="106">
        <f t="shared" ref="WV31:WV66" si="158">SUM(GH31*$WV$28)</f>
        <v>0</v>
      </c>
      <c r="WW31" s="106">
        <f t="shared" ref="WW31:WW66" si="159">SUM(GI31*$WW$28)</f>
        <v>0</v>
      </c>
      <c r="WX31" s="106">
        <f t="shared" ref="WX31:WX66" si="160">SUM(GJ31*$WX$28)</f>
        <v>0</v>
      </c>
      <c r="WY31" s="106">
        <f t="shared" ref="WY31:WY66" si="161">SUM(GK31*$WY$28)</f>
        <v>0</v>
      </c>
      <c r="WZ31" s="106">
        <f t="shared" ref="WZ31:WZ66" si="162">SUM(GL31*$WZ$28)</f>
        <v>0</v>
      </c>
      <c r="XA31" s="106">
        <f t="shared" ref="XA31:XA66" si="163">SUM(GM31*$XA$28)</f>
        <v>0</v>
      </c>
      <c r="XB31" s="106">
        <f t="shared" ref="XB31:XB66" si="164">SUM(GN31*$XB$28)</f>
        <v>0</v>
      </c>
      <c r="XC31" s="106">
        <f t="shared" ref="XC31:XC66" si="165">SUM(GO31*$XC$28)</f>
        <v>0</v>
      </c>
      <c r="XD31" s="106">
        <f t="shared" ref="XD31:XD66" si="166">SUM(GP31*$XD$28)</f>
        <v>0</v>
      </c>
      <c r="XE31" s="106">
        <f t="shared" ref="XE31:XE66" si="167">SUM(GQ31*$XE$28)</f>
        <v>0</v>
      </c>
      <c r="XF31" s="106">
        <f t="shared" ref="XF31:XF66" si="168">SUM(GR31*$XF$28)</f>
        <v>0</v>
      </c>
      <c r="XG31" s="106">
        <f t="shared" ref="XG31:XG66" si="169">SUM(GS31*$XG$28)</f>
        <v>0</v>
      </c>
      <c r="XH31" s="106">
        <f t="shared" ref="XH31:XH66" si="170">SUM(GT31*$XH$28)</f>
        <v>0</v>
      </c>
      <c r="XI31" s="106">
        <f t="shared" ref="XI31:XI66" si="171">SUM(GU31*$XI$28)</f>
        <v>0</v>
      </c>
      <c r="XJ31" s="106">
        <f t="shared" ref="XJ31:XJ66" si="172">SUM(GV31*$XJ$28)</f>
        <v>0</v>
      </c>
      <c r="XK31" s="106">
        <f t="shared" ref="XK31:XK66" si="173">SUM(GW31*$XK$28)</f>
        <v>0</v>
      </c>
      <c r="XL31" s="106">
        <f t="shared" ref="XL31:XL66" si="174">SUM(GX31*$XL$28)</f>
        <v>0</v>
      </c>
      <c r="XM31" s="106">
        <f t="shared" ref="XM31:XM66" si="175">SUM(GY31*$XM$28)</f>
        <v>0</v>
      </c>
      <c r="XN31" s="106">
        <f t="shared" ref="XN31:XN66" si="176">SUM(GZ31*$XN$28)</f>
        <v>0</v>
      </c>
      <c r="XO31" s="106">
        <f t="shared" ref="XO31:XO66" si="177">SUM(HA31*$XO$28)</f>
        <v>0</v>
      </c>
      <c r="XP31" s="106">
        <f t="shared" ref="XP31:XP66" si="178">SUM(HB31*$XP$28)</f>
        <v>0</v>
      </c>
      <c r="XQ31" s="106">
        <f t="shared" ref="XQ31:XQ66" si="179">SUM(HC31*$XQ$28)</f>
        <v>0</v>
      </c>
      <c r="XR31" s="106">
        <f t="shared" ref="XR31:XR66" si="180">SUM(HD31*$XR$28)</f>
        <v>0</v>
      </c>
      <c r="XS31" s="106">
        <f t="shared" ref="XS31:XS66" si="181">SUM(HE31*$XS$28)</f>
        <v>0</v>
      </c>
      <c r="XT31" s="106">
        <f t="shared" ref="XT31:XT66" si="182">SUM(HF31*$XT$28)</f>
        <v>0</v>
      </c>
      <c r="XU31" s="106">
        <f t="shared" ref="XU31:XU66" si="183">SUM(HG31*$XU$28)</f>
        <v>0</v>
      </c>
      <c r="XV31" s="106">
        <f t="shared" ref="XV31:XV66" si="184">SUM(HH31*$XV$28)</f>
        <v>0</v>
      </c>
      <c r="XW31" s="106">
        <f t="shared" ref="XW31:XW66" si="185">SUM(HI31*$XW$28)</f>
        <v>0</v>
      </c>
      <c r="XX31" s="106">
        <f t="shared" ref="XX31:XX66" si="186">SUM(HJ31*$XX$28)</f>
        <v>0</v>
      </c>
      <c r="XY31" s="106">
        <f t="shared" ref="XY31:XY66" si="187">SUM(HK31*$XY$28)</f>
        <v>0</v>
      </c>
      <c r="XZ31" s="106">
        <f t="shared" ref="XZ31:XZ66" si="188">SUM(HL31*$XZ$28)</f>
        <v>0</v>
      </c>
      <c r="YA31" s="106">
        <f t="shared" ref="YA31:YA66" si="189">SUM(HM31*$YA$28)</f>
        <v>0</v>
      </c>
      <c r="YB31" s="106">
        <f t="shared" ref="YB31:YB66" si="190">SUM(HN31*$YB$28)</f>
        <v>0</v>
      </c>
      <c r="YC31" s="106">
        <f t="shared" ref="YC31:YC66" si="191">SUM(HO31*$YC$28)</f>
        <v>0</v>
      </c>
      <c r="YD31" s="106">
        <f t="shared" ref="YD31:YD66" si="192">SUM(HP31*$YD$28)</f>
        <v>0</v>
      </c>
      <c r="YE31" s="106">
        <f t="shared" ref="YE31:YE66" si="193">SUM(HQ31*$YE$28)</f>
        <v>0</v>
      </c>
      <c r="YF31" s="106">
        <f t="shared" ref="YF31:YF66" si="194">SUM(HR31*$YF$28)</f>
        <v>0</v>
      </c>
      <c r="YG31" s="106">
        <f t="shared" ref="YG31:YG66" si="195">SUM(HS31*$YG$28)</f>
        <v>0</v>
      </c>
      <c r="YH31" s="106">
        <f t="shared" ref="YH31:YH66" si="196">SUM(HT31*$YH$28)</f>
        <v>0</v>
      </c>
      <c r="YI31" s="106">
        <f t="shared" ref="YI31:YI66" si="197">SUM(HU31*$YI$28)</f>
        <v>0</v>
      </c>
      <c r="YJ31" s="106">
        <f t="shared" ref="YJ31:YJ66" si="198">SUM(HV31*$YJ$28)</f>
        <v>0</v>
      </c>
      <c r="YK31" s="106">
        <f t="shared" ref="YK31:YK66" si="199">SUM(HW31*$YK$28)</f>
        <v>0</v>
      </c>
      <c r="YL31" s="106">
        <f t="shared" ref="YL31:YL66" si="200">SUM(HX31*$YL$28)</f>
        <v>0</v>
      </c>
      <c r="YM31" s="106">
        <f t="shared" ref="YM31:YM66" si="201">SUM(HY31*$YM$28)</f>
        <v>0</v>
      </c>
      <c r="YN31" s="106">
        <f t="shared" ref="YN31:YN66" si="202">SUM(HZ31*$YN$28)</f>
        <v>0</v>
      </c>
      <c r="YO31" s="106">
        <f t="shared" ref="YO31:YO66" si="203">SUM(IA31*$YO$28)</f>
        <v>0</v>
      </c>
      <c r="YP31" s="106">
        <f t="shared" ref="YP31:YP66" si="204">SUM(IB31*$YP$28)</f>
        <v>0</v>
      </c>
      <c r="YQ31" s="106">
        <f t="shared" ref="YQ31:YQ66" si="205">SUM(IC31*$YQ$28)</f>
        <v>0</v>
      </c>
      <c r="YR31" s="106">
        <f t="shared" ref="YR31:YR66" si="206">SUM(ID31*$YR$28)</f>
        <v>0</v>
      </c>
      <c r="YS31" s="106">
        <f t="shared" ref="YS31:YS66" si="207">SUM(IE31*$YS$28)</f>
        <v>0</v>
      </c>
      <c r="YT31" s="106">
        <f t="shared" ref="YT31:YT66" si="208">SUM(IF31*$YT$28)</f>
        <v>0</v>
      </c>
      <c r="YU31" s="106">
        <f t="shared" ref="YU31:YU66" si="209">SUM(IG31*$YU$28)</f>
        <v>0</v>
      </c>
      <c r="YV31" s="106">
        <f t="shared" ref="YV31:YV66" si="210">SUM(IH31*$YV$28)</f>
        <v>0</v>
      </c>
      <c r="YW31" s="106">
        <f t="shared" ref="YW31:YW66" si="211">SUM(II31*$YW$28)</f>
        <v>0</v>
      </c>
      <c r="YX31" s="106">
        <f t="shared" ref="YX31:YX66" si="212">SUM(IJ31*$YX$28)</f>
        <v>0</v>
      </c>
      <c r="YY31" s="106">
        <f t="shared" ref="YY31:YY66" si="213">SUM(IK31*$YY$28)</f>
        <v>0</v>
      </c>
      <c r="YZ31" s="106">
        <f t="shared" ref="YZ31:YZ66" si="214">SUM(IL31*$YZ$28)</f>
        <v>0</v>
      </c>
      <c r="ZA31" s="106">
        <f t="shared" ref="ZA31:ZA66" si="215">SUM(IM31*$ZA$28)</f>
        <v>0</v>
      </c>
      <c r="ZB31" s="106">
        <f t="shared" ref="ZB31:ZB66" si="216">SUM(IN31*$ZB$28)</f>
        <v>0</v>
      </c>
      <c r="ZC31" s="106">
        <f t="shared" ref="ZC31:ZC66" si="217">SUM(IO31*$ZC$28)</f>
        <v>0</v>
      </c>
      <c r="ZD31" s="106">
        <f t="shared" ref="ZD31:ZD66" si="218">SUM(IP31*$ZD$28)</f>
        <v>0</v>
      </c>
      <c r="ZE31" s="106">
        <f t="shared" ref="ZE31:ZE66" si="219">SUM(IQ31*$ZE$28)</f>
        <v>0</v>
      </c>
      <c r="ZF31" s="106">
        <f t="shared" ref="ZF31:ZF66" si="220">SUM(IR31*$ZF$28)</f>
        <v>0</v>
      </c>
      <c r="ZG31" s="106">
        <f t="shared" ref="ZG31:ZG66" si="221">SUM(IS31*$ZG$28)</f>
        <v>0</v>
      </c>
      <c r="ZH31" s="106">
        <f t="shared" ref="ZH31:ZH66" si="222">SUM(IT31*$ZH$28)</f>
        <v>0</v>
      </c>
      <c r="ZI31" s="106">
        <f t="shared" ref="ZI31:ZI66" si="223">SUM(IU31*$ZI$28)</f>
        <v>0</v>
      </c>
      <c r="ZJ31" s="106">
        <f t="shared" ref="ZJ31:ZJ66" si="224">SUM(IV31*$ZJ$28)</f>
        <v>0</v>
      </c>
      <c r="ZK31" s="106">
        <f t="shared" ref="ZK31:ZK66" si="225">SUM(IW31*$ZK$28)</f>
        <v>0</v>
      </c>
      <c r="ZL31" s="106">
        <f t="shared" ref="ZL31:ZL66" si="226">SUM(IX31*$ZL$28)</f>
        <v>0</v>
      </c>
      <c r="ZM31" s="106">
        <f t="shared" ref="ZM31:ZM66" si="227">SUM(IY31*$ZM$28)</f>
        <v>0</v>
      </c>
      <c r="ZN31" s="106">
        <f t="shared" ref="ZN31:ZN66" si="228">SUM(IZ31*$ZN$28)</f>
        <v>0</v>
      </c>
      <c r="ZO31" s="106">
        <f t="shared" ref="ZO31:ZO66" si="229">SUM(JA31*$ZO$28)</f>
        <v>0</v>
      </c>
      <c r="ZP31" s="106">
        <f t="shared" ref="ZP31:ZP66" si="230">SUM(JB31*$ZP$28)</f>
        <v>0</v>
      </c>
      <c r="ZQ31" s="106">
        <f t="shared" ref="ZQ31:ZQ66" si="231">SUM(JC31*$ZQ$28)</f>
        <v>0</v>
      </c>
      <c r="ZR31" s="106">
        <f t="shared" ref="ZR31:ZR66" si="232">SUM(JD31*$ZR$28)</f>
        <v>0</v>
      </c>
      <c r="ZS31" s="106">
        <f t="shared" ref="ZS31:ZS66" si="233">SUM(JE31*$ZS$28)</f>
        <v>0</v>
      </c>
      <c r="ZT31" s="106">
        <f t="shared" ref="ZT31:ZT66" si="234">SUM(JF31*$ZT$28)</f>
        <v>0</v>
      </c>
      <c r="ZU31" s="106">
        <f t="shared" ref="ZU31:ZU66" si="235">SUM(JG31*$ZU$28)</f>
        <v>0</v>
      </c>
      <c r="ZV31" s="106">
        <f t="shared" ref="ZV31:ZV66" si="236">SUM(JH31*$ZV$28)</f>
        <v>0</v>
      </c>
      <c r="ZW31" s="106">
        <f t="shared" ref="ZW31:ZW66" si="237">SUM(JI31*$ZW$28)</f>
        <v>0</v>
      </c>
      <c r="ZX31" s="106">
        <f t="shared" ref="ZX31:ZX66" si="238">SUM(JJ31*$ZX$28)</f>
        <v>0</v>
      </c>
      <c r="ZY31" s="106">
        <f t="shared" ref="ZY31:ZY66" si="239">SUM(JK31*$ZY$28)</f>
        <v>0</v>
      </c>
      <c r="ZZ31" s="106">
        <f t="shared" ref="ZZ31:ZZ66" si="240">SUM(JL31*$ZZ$28)</f>
        <v>0</v>
      </c>
      <c r="AAA31" s="106">
        <f t="shared" ref="AAA31:AAA66" si="241">SUM(JM31*$AAA$28)</f>
        <v>0</v>
      </c>
      <c r="AAB31" s="106">
        <f t="shared" ref="AAB31:AAB66" si="242">SUM(JN31*$AAB$28)</f>
        <v>0</v>
      </c>
      <c r="AAC31" s="106">
        <f t="shared" ref="AAC31:AAC66" si="243">SUM(JO31*$AAC$28)</f>
        <v>0</v>
      </c>
      <c r="AAD31" s="106">
        <f t="shared" ref="AAD31:AAD66" si="244">SUM(JP31*$AAD$28)</f>
        <v>0</v>
      </c>
      <c r="AAE31" s="106">
        <f t="shared" ref="AAE31:AAE66" si="245">SUM(JQ31*$AAE$28)</f>
        <v>0</v>
      </c>
      <c r="AAF31" s="106">
        <f t="shared" ref="AAF31:AAF66" si="246">SUM(JR31*$AAF$28)</f>
        <v>0</v>
      </c>
      <c r="AAG31" s="106">
        <f t="shared" ref="AAG31:AAG66" si="247">SUM(JS31*$AAG$28)</f>
        <v>0</v>
      </c>
      <c r="AAH31" s="106">
        <f t="shared" ref="AAH31:AAH66" si="248">SUM(JT31*$AAH$28)</f>
        <v>0</v>
      </c>
      <c r="AAI31" s="106">
        <f t="shared" ref="AAI31:AAI66" si="249">SUM(JU31*$AAI$28)</f>
        <v>0</v>
      </c>
      <c r="AAJ31" s="106">
        <f t="shared" ref="AAJ31:AAJ66" si="250">SUM(JV31*$AAJ$28)</f>
        <v>0</v>
      </c>
      <c r="AAK31" s="106">
        <f t="shared" ref="AAK31:AAK66" si="251">SUM(JW31*$AAK$28)</f>
        <v>0</v>
      </c>
      <c r="AAL31" s="106">
        <f t="shared" ref="AAL31:AAL66" si="252">SUM(JX31*$AAL$28)</f>
        <v>0</v>
      </c>
      <c r="AAM31" s="106">
        <f t="shared" ref="AAM31:AAM66" si="253">SUM(JY31*$AAM$28)</f>
        <v>0</v>
      </c>
      <c r="AAN31" s="106">
        <f t="shared" ref="AAN31:AAN66" si="254">SUM(JZ31*$AAN$28)</f>
        <v>0</v>
      </c>
      <c r="AAO31" s="106">
        <f t="shared" ref="AAO31:AAO66" si="255">SUM(KA31*$AAO$28)</f>
        <v>0</v>
      </c>
      <c r="AAP31" s="106">
        <f t="shared" ref="AAP31:AAP66" si="256">SUM(KB31*$AAP$28)</f>
        <v>0</v>
      </c>
      <c r="AAQ31" s="106">
        <f t="shared" ref="AAQ31:AAQ66" si="257">SUM(KC31*$AAQ$28)</f>
        <v>0</v>
      </c>
      <c r="AAR31" s="106">
        <f t="shared" ref="AAR31:AAR66" si="258">SUM(KD31*$AAR$28)</f>
        <v>0</v>
      </c>
      <c r="AAS31" s="106">
        <f t="shared" ref="AAS31:AAS66" si="259">SUM(KE31*$AAS$28)</f>
        <v>0</v>
      </c>
      <c r="AAT31" s="106">
        <f t="shared" ref="AAT31:AAT66" si="260">SUM(KF31*$AAT$28)</f>
        <v>0</v>
      </c>
      <c r="AAU31" s="106">
        <f t="shared" ref="AAU31:AAU66" si="261">SUM(KG31*$AAU$28)</f>
        <v>0</v>
      </c>
      <c r="AAV31" s="106">
        <f t="shared" ref="AAV31:AAV66" si="262">SUM(KH31*$AAV$28)</f>
        <v>0</v>
      </c>
      <c r="AAW31" s="106">
        <f t="shared" ref="AAW31:AAW66" si="263">SUM(KI31*$AAW$28)</f>
        <v>0</v>
      </c>
      <c r="AAX31" s="106">
        <f t="shared" ref="AAX31:AAX66" si="264">SUM(KJ31*$AAX$28)</f>
        <v>0</v>
      </c>
      <c r="AAY31" s="106">
        <f t="shared" ref="AAY31:AAY66" si="265">SUM(KK31*$AAY$28)</f>
        <v>0</v>
      </c>
      <c r="AAZ31" s="106">
        <f t="shared" ref="AAZ31:AAZ66" si="266">SUM(KL31*$AAZ$28)</f>
        <v>0</v>
      </c>
      <c r="ABA31" s="106">
        <f t="shared" ref="ABA31:ABA66" si="267">SUM(KM31*$ABA$28)</f>
        <v>0</v>
      </c>
      <c r="ABB31" s="106">
        <f t="shared" ref="ABB31:ABB66" si="268">SUM(KN31*$ABB$28)</f>
        <v>0</v>
      </c>
      <c r="ABC31" s="106">
        <f t="shared" ref="ABC31:ABC66" si="269">SUM(KO31*$ABC$28)</f>
        <v>0</v>
      </c>
      <c r="ABD31" s="106">
        <f t="shared" ref="ABD31:ABD66" si="270">SUM(KP31*$ABD$28)</f>
        <v>0</v>
      </c>
      <c r="ABE31" s="106">
        <f t="shared" ref="ABE31:ABE66" si="271">SUM(KQ31*$ABE$28)</f>
        <v>0</v>
      </c>
      <c r="ABF31" s="106">
        <f t="shared" ref="ABF31:ABF66" si="272">SUM(KR31*$ABF$28)</f>
        <v>0</v>
      </c>
      <c r="ABG31" s="106">
        <f t="shared" ref="ABG31:ABG66" si="273">SUM(KS31*$ABG$28)</f>
        <v>0</v>
      </c>
      <c r="ABH31" s="106">
        <f t="shared" ref="ABH31:ABH66" si="274">SUM(KT31*$ABH$28)</f>
        <v>0</v>
      </c>
      <c r="ABI31" s="106">
        <f t="shared" ref="ABI31:ABI66" si="275">SUM(KU31*$ABI$28)</f>
        <v>0</v>
      </c>
      <c r="ABJ31" s="106">
        <f t="shared" ref="ABJ31:ABJ66" si="276">SUM(KV31*$ABJ$28)</f>
        <v>0</v>
      </c>
      <c r="ABK31" s="106">
        <f t="shared" ref="ABK31:ABK66" si="277">SUM(KW31*$ABK$28)</f>
        <v>0</v>
      </c>
      <c r="ABL31" s="106">
        <f t="shared" ref="ABL31:ABL66" si="278">SUM(KX31*$ABL$28)</f>
        <v>0</v>
      </c>
      <c r="ABM31" s="106">
        <f t="shared" ref="ABM31:ABM66" si="279">SUM(KY31*$ABM$28)</f>
        <v>0</v>
      </c>
      <c r="ABN31" s="106">
        <f t="shared" ref="ABN31:ABN66" si="280">SUM(KZ31*$ABN$28)</f>
        <v>0</v>
      </c>
      <c r="ABO31" s="106">
        <f t="shared" ref="ABO31:ABO66" si="281">SUM(LA31*$ABO$28)</f>
        <v>0</v>
      </c>
      <c r="ABP31" s="106">
        <f t="shared" ref="ABP31:ABP66" si="282">SUM(LB31*$ABP$28)</f>
        <v>0</v>
      </c>
      <c r="ABQ31" s="106">
        <f t="shared" ref="ABQ31:ABQ66" si="283">SUM(LC31*$ABQ$28)</f>
        <v>0</v>
      </c>
      <c r="ABR31" s="106">
        <f t="shared" ref="ABR31:ABR66" si="284">SUM(LD31*$ABR$28)</f>
        <v>0</v>
      </c>
      <c r="ABS31" s="106">
        <f t="shared" ref="ABS31:ABS66" si="285">SUM(LE31*$ABS$28)</f>
        <v>0</v>
      </c>
      <c r="ABT31" s="106">
        <f t="shared" ref="ABT31:ABT66" si="286">SUM(LF31*$ABT$28)</f>
        <v>0</v>
      </c>
      <c r="ABU31" s="106">
        <f t="shared" ref="ABU31:ABU66" si="287">SUM(LG31*$ABU$28)</f>
        <v>0</v>
      </c>
      <c r="ABV31" s="106">
        <f t="shared" ref="ABV31:ABV66" si="288">SUM(LH31*$ABV$28)</f>
        <v>0</v>
      </c>
      <c r="ABW31" s="106">
        <f t="shared" ref="ABW31:ABW66" si="289">SUM(LI31*$ABW$28)</f>
        <v>0</v>
      </c>
      <c r="ABX31" s="106">
        <f t="shared" ref="ABX31:ABX66" si="290">SUM(LJ31*$ABX$28)</f>
        <v>0</v>
      </c>
      <c r="ABY31" s="106">
        <f t="shared" ref="ABY31:ABY66" si="291">SUM(LK31*$ABY$28)</f>
        <v>0</v>
      </c>
      <c r="ABZ31" s="106">
        <f t="shared" ref="ABZ31:ABZ66" si="292">SUM(LL31*$ABZ$28)</f>
        <v>0</v>
      </c>
      <c r="ACA31" s="106">
        <f t="shared" ref="ACA31:ACA66" si="293">SUM(LM31*$ACA$28)</f>
        <v>0</v>
      </c>
      <c r="ACB31" s="106">
        <f t="shared" ref="ACB31:ACB66" si="294">SUM(LN31*$ACB$28)</f>
        <v>0</v>
      </c>
      <c r="ACC31" s="106">
        <f t="shared" ref="ACC31:ACC66" si="295">SUM(LO31*$ACC$28)</f>
        <v>0</v>
      </c>
      <c r="ACD31" s="106">
        <f t="shared" ref="ACD31:ACD66" si="296">SUM(LP31*$ACD$28)</f>
        <v>0</v>
      </c>
      <c r="ACE31" s="106">
        <f t="shared" ref="ACE31:ACE66" si="297">SUM(LQ31*$ACE$28)</f>
        <v>0</v>
      </c>
      <c r="ACF31" s="106">
        <f t="shared" ref="ACF31:ACF66" si="298">SUM(LR31*$ACF$28)</f>
        <v>0</v>
      </c>
      <c r="ACG31" s="106">
        <f t="shared" ref="ACG31:ACG66" si="299">SUM(LS31*$ACG$28)</f>
        <v>0</v>
      </c>
      <c r="ACH31" s="106">
        <f t="shared" ref="ACH31:ACH66" si="300">SUM(LT31*$ACH$28)</f>
        <v>0</v>
      </c>
      <c r="ACI31" s="106">
        <f t="shared" ref="ACI31:ACI66" si="301">SUM(LU31*$ACI$28)</f>
        <v>0</v>
      </c>
      <c r="ACJ31" s="106">
        <f t="shared" ref="ACJ31:ACJ66" si="302">SUM(LV31*$ACJ$28)</f>
        <v>0</v>
      </c>
      <c r="ACK31" s="106">
        <f t="shared" ref="ACK31:ACK66" si="303">SUM(LW31*$ACK$28)</f>
        <v>0</v>
      </c>
      <c r="ACL31" s="106">
        <f t="shared" ref="ACL31:ACL66" si="304">SUM(LX31*$ACL$28)</f>
        <v>0</v>
      </c>
      <c r="ACM31" s="106">
        <f t="shared" ref="ACM31:ACM66" si="305">SUM(LY31*$ACM$28)</f>
        <v>0</v>
      </c>
      <c r="ACN31" s="106">
        <f t="shared" ref="ACN31:ACN66" si="306">SUM(LZ31*$ACN$28)</f>
        <v>12078.000000000002</v>
      </c>
      <c r="ACO31" s="106">
        <f t="shared" ref="ACO31:ACO66" si="307">SUM(MA31*$ACO$28)</f>
        <v>0</v>
      </c>
      <c r="ACP31" s="106">
        <f t="shared" ref="ACP31:ACP66" si="308">SUM(MB31*$ACP$28)</f>
        <v>0</v>
      </c>
      <c r="ACQ31" s="106">
        <f t="shared" ref="ACQ31:ACQ66" si="309">SUM(MC31*$ACQ$28)</f>
        <v>0</v>
      </c>
      <c r="ACR31" s="106">
        <f t="shared" ref="ACR31:ACR66" si="310">SUM(MD31*$ACR$28)</f>
        <v>0</v>
      </c>
      <c r="ACS31" s="106">
        <f t="shared" ref="ACS31:ACS66" si="311">SUM(ME31*$ACS$28)</f>
        <v>0</v>
      </c>
      <c r="ACT31" s="106">
        <f t="shared" ref="ACT31:ACT66" si="312">SUM(MF31*$ACT$28)</f>
        <v>0</v>
      </c>
      <c r="ACU31" s="106">
        <f t="shared" ref="ACU31:ACU66" si="313">SUM(MG31*$ACU$28)</f>
        <v>0</v>
      </c>
      <c r="ACV31" s="106">
        <f t="shared" ref="ACV31:ACV66" si="314">SUM(MH31*$ACV$28)</f>
        <v>0</v>
      </c>
      <c r="ACW31" s="106">
        <f t="shared" ref="ACW31:ACW66" si="315">SUM(MI31*$ACW$28)</f>
        <v>0</v>
      </c>
      <c r="ACX31" s="106">
        <f t="shared" ref="ACX31:ACX66" si="316">SUM(MJ31*$ACX$28)</f>
        <v>0</v>
      </c>
      <c r="ACY31" s="106">
        <f t="shared" ref="ACY31:ACY66" si="317">SUM(MK31*$ACY$28)</f>
        <v>0</v>
      </c>
      <c r="ACZ31" s="106">
        <f t="shared" ref="ACZ31:ACZ66" si="318">SUM(ML31*$ACZ$28)</f>
        <v>0</v>
      </c>
      <c r="ADA31" s="106">
        <f t="shared" ref="ADA31:ADA66" si="319">SUM(MM31*$ADA$28)</f>
        <v>0</v>
      </c>
      <c r="ADB31" s="106">
        <f t="shared" ref="ADB31:ADB66" si="320">SUM(MN31*$ADB$28)</f>
        <v>0</v>
      </c>
      <c r="ADC31" s="106">
        <f t="shared" ref="ADC31:ADC66" si="321">SUM(MO31*$ADC$28)</f>
        <v>0</v>
      </c>
      <c r="ADD31" s="106">
        <f t="shared" ref="ADD31:ADD66" si="322">SUM(MP31*$ADD$28)</f>
        <v>0</v>
      </c>
      <c r="ADE31" s="106">
        <f t="shared" ref="ADE31:ADE66" si="323">SUM(MQ31*$ADE$28)</f>
        <v>0</v>
      </c>
      <c r="ADF31" s="106">
        <f t="shared" ref="ADF31:ADF66" si="324">SUM(MR31*$ADF$28)</f>
        <v>0</v>
      </c>
      <c r="ADG31" s="106">
        <f t="shared" ref="ADG31:ADG66" si="325">SUM(MS31*$ADG$28)</f>
        <v>0</v>
      </c>
      <c r="ADH31" s="106">
        <f t="shared" ref="ADH31:ADH66" si="326">SUM(MT31*$ADH$28)</f>
        <v>0</v>
      </c>
      <c r="ADI31" s="106">
        <f t="shared" ref="ADI31:ADI66" si="327">SUM(MU31*$ADI$28)</f>
        <v>0</v>
      </c>
      <c r="ADJ31" s="106">
        <f t="shared" ref="ADJ31:ADJ66" si="328">SUM(MV31*$ADJ$28)</f>
        <v>0</v>
      </c>
      <c r="ADK31" s="106">
        <f t="shared" ref="ADK31:ADK66" si="329">SUM(MW31*$ADK$28)</f>
        <v>0</v>
      </c>
      <c r="ADL31" s="106">
        <f t="shared" ref="ADL31:ADL66" si="330">SUM(MX31*$ADL$28)</f>
        <v>0</v>
      </c>
      <c r="ADM31" s="106">
        <f t="shared" ref="ADM31:ADM66" si="331">SUM(MY31*$ADM$28)</f>
        <v>0</v>
      </c>
      <c r="ADN31" s="106">
        <f t="shared" ref="ADN31:ADN66" si="332">SUM(MZ31*$ADN$28)</f>
        <v>0</v>
      </c>
      <c r="ADO31" s="106">
        <f t="shared" ref="ADO31:ADO66" si="333">SUM(NA31*$ADO$28)</f>
        <v>0</v>
      </c>
      <c r="ADP31" s="106">
        <f t="shared" ref="ADP31:ADP66" si="334">SUM(NB31*$ADP$28)</f>
        <v>0</v>
      </c>
      <c r="ADQ31" s="106">
        <f t="shared" ref="ADQ31:ADQ66" si="335">SUM(NC31*$ADQ$28)</f>
        <v>0</v>
      </c>
      <c r="ADR31" s="106">
        <f t="shared" ref="ADR31:ADR66" si="336">SUM(ND31*$ADR$28)</f>
        <v>0</v>
      </c>
      <c r="ADS31" s="106">
        <f t="shared" ref="ADS31:ADS66" si="337">SUM(NE31*$ADS$28)</f>
        <v>0</v>
      </c>
      <c r="ADT31" s="106">
        <f t="shared" ref="ADT31:ADT66" si="338">SUM(NF31*$ADT$28)</f>
        <v>0</v>
      </c>
      <c r="ADU31" s="106">
        <f t="shared" ref="ADU31:ADU66" si="339">SUM(NG31*$ADU$28)</f>
        <v>0</v>
      </c>
      <c r="ADV31" s="106">
        <f t="shared" ref="ADV31:ADV66" si="340">SUM(NH31*$ADV$28)</f>
        <v>1526</v>
      </c>
      <c r="ADW31" s="106">
        <f t="shared" ref="ADW31:ADW66" si="341">SUM(NI31*$ADW$28)</f>
        <v>0</v>
      </c>
      <c r="ADX31" s="106">
        <f t="shared" ref="ADX31:ADX66" si="342">SUM(NJ31*$ADX$28)</f>
        <v>0</v>
      </c>
      <c r="ADY31" s="106">
        <f t="shared" ref="ADY31:ADY66" si="343">SUM(NK31*$ADY$28)</f>
        <v>0</v>
      </c>
      <c r="ADZ31" s="106">
        <f t="shared" ref="ADZ31:ADZ66" si="344">SUM(NL31*$ADZ$28)</f>
        <v>0</v>
      </c>
      <c r="AEA31" s="106">
        <f t="shared" ref="AEA31:AEA66" si="345">SUM(NM31*$AEA$28)</f>
        <v>0</v>
      </c>
      <c r="AEB31" s="106">
        <f t="shared" ref="AEB31:AEB66" si="346">SUM(NN31*$AEB$28)</f>
        <v>0</v>
      </c>
      <c r="AEC31" s="106">
        <f t="shared" ref="AEC31:AEC66" si="347">SUM(NO31*$AEC$28)</f>
        <v>0</v>
      </c>
      <c r="AED31" s="106">
        <f t="shared" ref="AED31:AED66" si="348">SUM(NP31*$AED$28)</f>
        <v>0</v>
      </c>
      <c r="AEE31" s="106">
        <f t="shared" ref="AEE31:AEE66" si="349">SUM(NQ31*$AEE$28)</f>
        <v>0</v>
      </c>
      <c r="AEF31" s="106">
        <f t="shared" ref="AEF31:AEF66" si="350">SUM(NR31*$AEF$28)</f>
        <v>0</v>
      </c>
      <c r="AEG31" s="106">
        <f t="shared" ref="AEG31:AEG66" si="351">SUM(NS31*$AEG$28)</f>
        <v>0</v>
      </c>
      <c r="AEH31" s="106">
        <f t="shared" ref="AEH31:AEH66" si="352">SUM(NT31*$AEH$28)</f>
        <v>0</v>
      </c>
      <c r="AEI31" s="106">
        <f t="shared" ref="AEI31:AEI66" si="353">SUM(NU31*$AEI$28)</f>
        <v>0</v>
      </c>
      <c r="AEJ31" s="106">
        <f t="shared" ref="AEJ31:AEJ66" si="354">SUM(NV31*$AEJ$28)</f>
        <v>0</v>
      </c>
      <c r="AEK31" s="106">
        <f t="shared" ref="AEK31:AEK66" si="355">SUM(NW31*$AEK$28)</f>
        <v>0</v>
      </c>
      <c r="AEL31" s="106">
        <f t="shared" ref="AEL31:AEL66" si="356">SUM(NX31*$AEL$28)</f>
        <v>0</v>
      </c>
      <c r="AEM31" s="106">
        <f t="shared" ref="AEM31:AEM66" si="357">SUM(NY31*$AEM$28)</f>
        <v>0</v>
      </c>
      <c r="AEN31" s="106">
        <f t="shared" ref="AEN31:AEN66" si="358">SUM(NZ31*$AEN$28)</f>
        <v>0</v>
      </c>
      <c r="AEO31" s="106">
        <f t="shared" ref="AEO31:AEO66" si="359">SUM(OA31*$AEO$28)</f>
        <v>0</v>
      </c>
      <c r="AEP31" s="106">
        <f t="shared" ref="AEP31:AEP66" si="360">SUM(OB31*$AEP$28)</f>
        <v>0</v>
      </c>
      <c r="AEQ31" s="106">
        <f t="shared" ref="AEQ31:AEQ66" si="361">SUM(OC31*$AEQ$28)</f>
        <v>0</v>
      </c>
      <c r="AER31" s="106">
        <f t="shared" ref="AER31:AER66" si="362">SUM(OD31*$AER$28)</f>
        <v>0</v>
      </c>
      <c r="AES31" s="106">
        <f t="shared" ref="AES31:AES66" si="363">SUM(OE31*$AES$28)</f>
        <v>0</v>
      </c>
      <c r="AET31" s="106">
        <f t="shared" ref="AET31:AET66" si="364">SUM(OF31*$AET$28)</f>
        <v>0</v>
      </c>
      <c r="AEU31" s="106">
        <f t="shared" ref="AEU31:AEU66" si="365">SUM(OG31*$AEU$28)</f>
        <v>0</v>
      </c>
      <c r="AEV31" s="106">
        <f t="shared" ref="AEV31:AEV66" si="366">SUM(OH31*$AEV$28)</f>
        <v>0</v>
      </c>
      <c r="AEW31" s="106">
        <f t="shared" ref="AEW31:AEW66" si="367">SUM(OI31*$AEW$28)</f>
        <v>0</v>
      </c>
      <c r="AEX31" s="106">
        <f t="shared" ref="AEX31:AEX66" si="368">SUM(OJ31*$AEX$28)</f>
        <v>0</v>
      </c>
      <c r="AEY31" s="106">
        <f t="shared" ref="AEY31:AEY66" si="369">SUM(OK31*$AEY$28)</f>
        <v>0</v>
      </c>
      <c r="AEZ31" s="106">
        <f t="shared" ref="AEZ31:AEZ66" si="370">SUM(OL31*$AEZ$28)</f>
        <v>0</v>
      </c>
      <c r="AFA31" s="106">
        <f t="shared" ref="AFA31:AFA66" si="371">SUM(OM31*$AFA$28)</f>
        <v>0</v>
      </c>
      <c r="AFB31" s="106">
        <f t="shared" ref="AFB31:AFB66" si="372">SUM(ON31*$AFB$28)</f>
        <v>0</v>
      </c>
      <c r="AFC31" s="106">
        <f t="shared" ref="AFC31:AFC66" si="373">SUM(OO31*$AFC$28)</f>
        <v>0</v>
      </c>
      <c r="AFD31" s="106">
        <f t="shared" ref="AFD31:AFD66" si="374">SUM(OP31*$AFD$28)</f>
        <v>0</v>
      </c>
      <c r="AFE31" s="106">
        <f t="shared" ref="AFE31:AFE66" si="375">SUM(OQ31*$AFE$28)</f>
        <v>0</v>
      </c>
      <c r="AFF31" s="106">
        <f t="shared" ref="AFF31:AFF66" si="376">SUM(OR31*$AFF$28)</f>
        <v>0</v>
      </c>
      <c r="AFG31" s="106">
        <f t="shared" ref="AFG31:AFG66" si="377">SUM(OS31*$AFG$28)</f>
        <v>0</v>
      </c>
      <c r="AFH31" s="106">
        <f t="shared" ref="AFH31:AFH66" si="378">SUM(OT31*$AFH$28)</f>
        <v>0</v>
      </c>
      <c r="AFI31" s="106">
        <f t="shared" ref="AFI31:AFI66" si="379">SUM(OU31*$AFI$28)</f>
        <v>0</v>
      </c>
      <c r="AFJ31" s="106">
        <f t="shared" ref="AFJ31:AFJ66" si="380">SUM(OV31*$AFJ$28)</f>
        <v>0</v>
      </c>
      <c r="AFK31" s="106">
        <f t="shared" ref="AFK31:AFK66" si="381">SUM(OW31*$AFK$28)</f>
        <v>0</v>
      </c>
      <c r="AFL31" s="106">
        <f t="shared" ref="AFL31:AFL66" si="382">SUM(OX31*$AFL$28)</f>
        <v>0</v>
      </c>
      <c r="AFM31" s="106">
        <f t="shared" ref="AFM31:AFM66" si="383">SUM(OY31*$AFM$28)</f>
        <v>0</v>
      </c>
      <c r="AFN31" s="106">
        <f t="shared" ref="AFN31:AFN66" si="384">SUM(OZ31*$AFN$28)</f>
        <v>0</v>
      </c>
      <c r="AFO31" s="106">
        <f t="shared" ref="AFO31:AFO66" si="385">SUM(PA31*$AFO$28)</f>
        <v>0</v>
      </c>
      <c r="AFP31" s="106">
        <f t="shared" ref="AFP31:AFP66" si="386">SUM(PB31*$AFP$28)</f>
        <v>0</v>
      </c>
      <c r="AFQ31" s="106">
        <f t="shared" ref="AFQ31:AFQ66" si="387">SUM(PC31*$AFQ$28)</f>
        <v>0</v>
      </c>
      <c r="AFR31" s="106">
        <f t="shared" ref="AFR31:AFR66" si="388">SUM(PD31*$AFR$28)</f>
        <v>0</v>
      </c>
      <c r="AFS31" s="106">
        <f t="shared" ref="AFS31:AFS66" si="389">SUM(PE31*$AFS$28)</f>
        <v>0</v>
      </c>
      <c r="AFT31" s="106">
        <f t="shared" ref="AFT31:AFT66" si="390">SUM(PF31*$AFT$28)</f>
        <v>0</v>
      </c>
      <c r="AFU31" s="106">
        <f t="shared" ref="AFU31:AFU66" si="391">SUM(PG31*$AFU$28)</f>
        <v>0</v>
      </c>
      <c r="AFV31" s="106">
        <f t="shared" ref="AFV31:AFV66" si="392">SUM(PH31*$AFV$28)</f>
        <v>0</v>
      </c>
      <c r="AFW31" s="106">
        <f t="shared" ref="AFW31:AFW66" si="393">SUM(PI31*$AFW$28)</f>
        <v>0</v>
      </c>
      <c r="AFX31" s="106">
        <f t="shared" ref="AFX31:AFX66" si="394">SUM(PJ31*$AFX$28)</f>
        <v>0</v>
      </c>
      <c r="AFY31" s="106">
        <f t="shared" ref="AFY31:AFY66" si="395">SUM(PK31*$AFY$28)</f>
        <v>0</v>
      </c>
      <c r="AFZ31" s="106">
        <f t="shared" ref="AFZ31:AFZ66" si="396">SUM(PL31*$AFZ$28)</f>
        <v>0</v>
      </c>
      <c r="AGA31" s="106">
        <f t="shared" ref="AGA31:AGA66" si="397">SUM(PM31*$AGA$28)</f>
        <v>0</v>
      </c>
      <c r="AGB31" s="106">
        <f t="shared" ref="AGB31:AGB66" si="398">SUM(PN31*$AGB$28)</f>
        <v>0</v>
      </c>
      <c r="AGC31" s="106">
        <f t="shared" ref="AGC31:AGC66" si="399">SUM(PO31*$AGC$28)</f>
        <v>0</v>
      </c>
      <c r="AGD31" s="106">
        <f t="shared" ref="AGD31:AGD66" si="400">SUM(PP31*$AGD$28)</f>
        <v>0</v>
      </c>
      <c r="AGE31" s="106">
        <f t="shared" ref="AGE31:AGE66" si="401">SUM(PQ31*$AGE$28)</f>
        <v>0</v>
      </c>
      <c r="AGF31" s="106">
        <f t="shared" ref="AGF31:AGF66" si="402">SUM(PR31*$AGF$28)</f>
        <v>0</v>
      </c>
      <c r="AGG31" s="106">
        <f t="shared" ref="AGG31:AGG66" si="403">SUM(PS31*$AGG$28)</f>
        <v>0</v>
      </c>
      <c r="AGH31" s="106">
        <f t="shared" ref="AGH31:AGH66" si="404">SUM(PT31*$AGH$28)</f>
        <v>0</v>
      </c>
      <c r="AGI31" s="106">
        <f t="shared" ref="AGI31:AGI66" si="405">SUM(PU31*$AGI$28)</f>
        <v>0</v>
      </c>
      <c r="AGJ31" s="106">
        <f t="shared" ref="AGJ31:AGJ66" si="406">SUM(PV31*$AGJ$28)</f>
        <v>0</v>
      </c>
      <c r="AGK31" s="106">
        <f t="shared" ref="AGK31:AGK66" si="407">SUM(PW31*$AGK$28)</f>
        <v>0</v>
      </c>
      <c r="AGL31" s="106">
        <f t="shared" ref="AGL31:AGL66" si="408">SUM(PX31*$AGL$28)</f>
        <v>0</v>
      </c>
      <c r="AGM31" s="106">
        <f t="shared" ref="AGM31:AGM66" si="409">SUM(PY31*$AGM$28)</f>
        <v>0</v>
      </c>
      <c r="AGN31" s="106">
        <f t="shared" ref="AGN31:AGN66" si="410">SUM(PZ31*$AGN$28)</f>
        <v>0</v>
      </c>
      <c r="AGO31" s="106">
        <f t="shared" ref="AGO31:AGO66" si="411">SUM(QA31*$AGO$28)</f>
        <v>0</v>
      </c>
      <c r="AGP31" s="106">
        <f t="shared" ref="AGP31:AGP66" si="412">SUM(QB31*$AGP$28)</f>
        <v>0</v>
      </c>
      <c r="AGQ31" s="106">
        <f t="shared" ref="AGQ31:AGQ66" si="413">SUM(QC31*$AGQ$28)</f>
        <v>0</v>
      </c>
      <c r="AGR31" s="106">
        <f t="shared" ref="AGR31:AGR66" si="414">SUM(QD31*$AGR$28)</f>
        <v>0</v>
      </c>
      <c r="AGS31" s="106">
        <f t="shared" ref="AGS31:AGS66" si="415">SUM(QE31*$AGS$28)</f>
        <v>0</v>
      </c>
      <c r="AGT31" s="106">
        <f t="shared" ref="AGT31:AGT66" si="416">SUM(QF31*$AGT$28)</f>
        <v>0</v>
      </c>
      <c r="AGU31" s="106">
        <f t="shared" ref="AGU31:AGU66" si="417">SUM(QG31*$AGU$28)</f>
        <v>0</v>
      </c>
      <c r="AGV31" s="106">
        <f t="shared" ref="AGV31:AGV66" si="418">SUM(QH31*$AGV$28)</f>
        <v>0</v>
      </c>
      <c r="AGW31" s="106">
        <f t="shared" ref="AGW31:AGW66" si="419">SUM(QI31*$AGW$28)</f>
        <v>0</v>
      </c>
      <c r="AGX31" s="106">
        <f t="shared" ref="AGX31:AGX66" si="420">SUM(QJ31*$AGX$28)</f>
        <v>0</v>
      </c>
      <c r="AGY31" s="106">
        <f t="shared" ref="AGY31:AGY66" si="421">SUM(QK31*$AGY$28)</f>
        <v>0</v>
      </c>
      <c r="AGZ31" s="106">
        <f t="shared" ref="AGZ31:AGZ66" si="422">SUM(QL31*$AGZ$28)</f>
        <v>0</v>
      </c>
      <c r="AHA31" s="106">
        <f t="shared" ref="AHA31:AHA66" si="423">SUM(QM31*$AHA$28)</f>
        <v>0</v>
      </c>
      <c r="AHB31" s="106">
        <f t="shared" ref="AHB31:AHB66" si="424">SUM(QN31*$AHB$28)</f>
        <v>0</v>
      </c>
      <c r="AHC31" s="106">
        <f t="shared" ref="AHC31:AHC66" si="425">SUM(QO31*$AHC$28)</f>
        <v>0</v>
      </c>
      <c r="AHD31" s="106">
        <f t="shared" ref="AHD31:AHD66" si="426">SUM(QP31*$AHD$28)</f>
        <v>0</v>
      </c>
      <c r="AHE31" s="106">
        <f t="shared" ref="AHE31:AHE66" si="427">SUM(QQ31*$AHE$28)</f>
        <v>0</v>
      </c>
      <c r="AHF31" s="106">
        <f t="shared" ref="AHF31:AHF66" si="428">SUM(QR31*$AHF$28)</f>
        <v>0</v>
      </c>
      <c r="AHG31" s="106">
        <f t="shared" ref="AHG31:AHG66" si="429">SUM(QS31*$AHG$28)</f>
        <v>0</v>
      </c>
      <c r="AHH31" s="106">
        <f t="shared" ref="AHH31:AHH66" si="430">SUM(QT31*$AHH$28)</f>
        <v>0</v>
      </c>
      <c r="AHI31" s="106">
        <f t="shared" ref="AHI31:AHI66" si="431">SUM(QU31*$AHI$28)</f>
        <v>0</v>
      </c>
      <c r="AHJ31" s="106">
        <f t="shared" ref="AHJ31:AHJ66" si="432">SUM(QV31*$AHJ$28)</f>
        <v>0</v>
      </c>
      <c r="AHK31" s="106">
        <f t="shared" ref="AHK31:AHK66" si="433">SUM(QW31*$AHK$28)</f>
        <v>0</v>
      </c>
      <c r="AHL31" s="106">
        <f t="shared" ref="AHL31:AHL66" si="434">SUM(QX31*$AHL$28)</f>
        <v>0</v>
      </c>
      <c r="AHM31" s="106">
        <f t="shared" ref="AHM31:AHM66" si="435">SUM(QY31*$AHM$28)</f>
        <v>0</v>
      </c>
      <c r="AHN31" s="106">
        <f t="shared" ref="AHN31:AHN66" si="436">SUM(QZ31*$AHN$28)</f>
        <v>0</v>
      </c>
      <c r="AHO31" s="106">
        <f t="shared" ref="AHO31:AHO66" si="437">SUM(RA31*$AHO$28)</f>
        <v>0</v>
      </c>
      <c r="AHP31" s="106">
        <f t="shared" ref="AHP31:AHP66" si="438">SUM(RB31*$AHP$28)</f>
        <v>0</v>
      </c>
      <c r="AHQ31" s="106">
        <f t="shared" ref="AHQ31:AHQ66" si="439">SUM(RC31*$AHQ$28)</f>
        <v>0</v>
      </c>
      <c r="AHT31" s="35">
        <f t="shared" ref="AHT31:AHT62" si="440">SUM(AS31:KN31)</f>
        <v>0</v>
      </c>
      <c r="AHU31" s="35">
        <f t="shared" ref="AHU31:AHU62" si="441">SUM(KO31:KV31)</f>
        <v>0</v>
      </c>
      <c r="AHV31" s="35">
        <f t="shared" ref="AHV31:AHV62" si="442">SUM(KW31:MD31)</f>
        <v>4.4000000000000004</v>
      </c>
      <c r="AHW31" s="35">
        <f t="shared" ref="AHW31:AHW62" si="443">SUM(ME31:NL31)</f>
        <v>1.0900000000000001</v>
      </c>
      <c r="AHX31" s="35">
        <f t="shared" ref="AHX31:AHX62" si="444">SUM(NM31:NT31)</f>
        <v>0</v>
      </c>
      <c r="AHY31" s="35">
        <f t="shared" ref="AHY31:AHY62" si="445">SUM(NU31:OJ31)</f>
        <v>0</v>
      </c>
      <c r="AHZ31" s="35">
        <f t="shared" ref="AHZ31:AHZ62" si="446">SUM(OK31:RC31)</f>
        <v>0</v>
      </c>
      <c r="AIA31" s="35">
        <f t="shared" ref="AIA31:AIA62" si="447">SUM(AHT31:AHZ31)</f>
        <v>5.49</v>
      </c>
      <c r="AIB31" s="108">
        <f t="shared" ref="AIB31:AIB94" si="448">SUM(AHT31/AIA31)</f>
        <v>0</v>
      </c>
      <c r="AIC31" s="108">
        <f t="shared" ref="AIC31:AIC94" si="449">SUM(AHU31/AIA31)</f>
        <v>0</v>
      </c>
      <c r="AID31" s="108">
        <f t="shared" ref="AID31:AID94" si="450">SUM(AHV31/AIA31)</f>
        <v>0.80145719489981793</v>
      </c>
      <c r="AIE31" s="108">
        <f t="shared" ref="AIE31:AIE94" si="451">SUM(AHW31/AIA31)</f>
        <v>0.19854280510018216</v>
      </c>
      <c r="AIF31" s="108">
        <f t="shared" ref="AIF31:AIF94" si="452">SUM(AHX31/AIA31)</f>
        <v>0</v>
      </c>
      <c r="AIG31" s="108">
        <f t="shared" ref="AIG31:AIG94" si="453">SUM(AHY31/AIA31)</f>
        <v>0</v>
      </c>
      <c r="AIH31" s="108">
        <f t="shared" ref="AIH31:AIH94" si="454">SUM(AHZ31/AIA31)</f>
        <v>0</v>
      </c>
      <c r="AII31" s="35" t="s">
        <v>582</v>
      </c>
      <c r="AIK31" s="106">
        <f t="shared" ref="AIK31:AIK94" si="455">SUM(RG31:AHQ31)</f>
        <v>13604.000000000002</v>
      </c>
      <c r="AIL31" s="106">
        <f t="shared" ref="AIL31:AIL94" si="456">AE31</f>
        <v>0</v>
      </c>
      <c r="AIM31" s="106">
        <f t="shared" ref="AIM31:AIM94" si="457">SUM(AFZ31:AHD31)</f>
        <v>0</v>
      </c>
      <c r="AIN31" s="106">
        <f t="shared" ref="AIN31:AIN94" si="458">SUM(AIK31-AIM31)</f>
        <v>13604.000000000002</v>
      </c>
      <c r="AIO31" s="106">
        <f t="shared" ref="AIO31:AIO94" si="459">SUM(AIL31+AIM31)</f>
        <v>0</v>
      </c>
      <c r="AIP31" s="36">
        <f t="shared" ref="AIP31:AIP94" si="460">SUM(AIO31/AIN31)</f>
        <v>0</v>
      </c>
    </row>
    <row r="32" spans="1:927" ht="23.25" customHeight="1" x14ac:dyDescent="0.2">
      <c r="E32" s="103"/>
      <c r="J32" s="32">
        <v>2019</v>
      </c>
      <c r="K32" s="32">
        <v>75</v>
      </c>
      <c r="L32" s="104">
        <v>43502</v>
      </c>
      <c r="M32" s="32">
        <v>171100</v>
      </c>
      <c r="N32" s="33" t="s">
        <v>703</v>
      </c>
      <c r="O32" s="33" t="s">
        <v>698</v>
      </c>
      <c r="P32" s="33" t="s">
        <v>704</v>
      </c>
      <c r="Q32" s="34" t="s">
        <v>705</v>
      </c>
      <c r="U32" s="34" t="s">
        <v>701</v>
      </c>
      <c r="V32" s="35" t="s">
        <v>702</v>
      </c>
      <c r="X32" s="35">
        <v>5.49</v>
      </c>
      <c r="Y32" s="105">
        <f t="shared" si="0"/>
        <v>2732.2404371584698</v>
      </c>
      <c r="Z32" s="106">
        <v>10980</v>
      </c>
      <c r="AA32" s="106">
        <v>0</v>
      </c>
      <c r="AB32" s="106">
        <v>0</v>
      </c>
      <c r="AC32" s="106">
        <f t="shared" si="1"/>
        <v>10980</v>
      </c>
      <c r="AD32" s="106">
        <v>10980</v>
      </c>
      <c r="AE32" s="106">
        <v>0</v>
      </c>
      <c r="AF32" s="106">
        <v>0</v>
      </c>
      <c r="AG32" s="106">
        <f t="shared" si="2"/>
        <v>10980</v>
      </c>
      <c r="AH32" s="105">
        <v>15000</v>
      </c>
      <c r="AI32" s="105">
        <v>0</v>
      </c>
      <c r="AJ32" s="105">
        <v>0</v>
      </c>
      <c r="AK32" s="107">
        <f t="shared" si="3"/>
        <v>15000</v>
      </c>
      <c r="AL32" s="36">
        <f t="shared" si="4"/>
        <v>0.73199999999999998</v>
      </c>
      <c r="AM32" s="108">
        <f t="shared" si="5"/>
        <v>3.8548529411764898E-3</v>
      </c>
      <c r="AN32" s="108">
        <f t="shared" si="6"/>
        <v>6.9715234542590765E-2</v>
      </c>
      <c r="AO32" s="108">
        <f t="shared" si="7"/>
        <v>4.860213927328441E-3</v>
      </c>
      <c r="AP32" s="106">
        <f t="shared" si="8"/>
        <v>225000000</v>
      </c>
      <c r="AQ32" s="105">
        <f t="shared" si="9"/>
        <v>120560400</v>
      </c>
      <c r="AR32" s="106">
        <f t="shared" si="10"/>
        <v>164700000</v>
      </c>
      <c r="KZ32" s="35">
        <v>4.4000000000000004</v>
      </c>
      <c r="MH32" s="35">
        <v>1.0900000000000001</v>
      </c>
      <c r="RB32" s="35">
        <v>0</v>
      </c>
      <c r="RE32" s="35">
        <f t="shared" si="11"/>
        <v>5.49</v>
      </c>
      <c r="RF32" s="35">
        <f t="shared" si="12"/>
        <v>5.49</v>
      </c>
      <c r="RG32" s="106">
        <f t="shared" si="13"/>
        <v>0</v>
      </c>
      <c r="RH32" s="106">
        <f t="shared" si="14"/>
        <v>0</v>
      </c>
      <c r="RI32" s="106">
        <f t="shared" si="15"/>
        <v>0</v>
      </c>
      <c r="RJ32" s="106">
        <f t="shared" si="16"/>
        <v>0</v>
      </c>
      <c r="RK32" s="106">
        <f t="shared" si="17"/>
        <v>0</v>
      </c>
      <c r="RL32" s="106">
        <f t="shared" si="18"/>
        <v>0</v>
      </c>
      <c r="RM32" s="106">
        <f t="shared" si="19"/>
        <v>0</v>
      </c>
      <c r="RN32" s="106">
        <f t="shared" si="20"/>
        <v>0</v>
      </c>
      <c r="RO32" s="106">
        <f t="shared" si="21"/>
        <v>0</v>
      </c>
      <c r="RP32" s="106">
        <f t="shared" si="22"/>
        <v>0</v>
      </c>
      <c r="RQ32" s="106">
        <f t="shared" si="23"/>
        <v>0</v>
      </c>
      <c r="RR32" s="106">
        <f t="shared" si="24"/>
        <v>0</v>
      </c>
      <c r="RS32" s="106">
        <f t="shared" si="25"/>
        <v>0</v>
      </c>
      <c r="RT32" s="106">
        <f t="shared" si="26"/>
        <v>0</v>
      </c>
      <c r="RU32" s="106">
        <f t="shared" si="27"/>
        <v>0</v>
      </c>
      <c r="RV32" s="106">
        <f t="shared" si="28"/>
        <v>0</v>
      </c>
      <c r="RW32" s="106">
        <f t="shared" si="29"/>
        <v>0</v>
      </c>
      <c r="RX32" s="106">
        <f t="shared" si="30"/>
        <v>0</v>
      </c>
      <c r="RY32" s="106">
        <f t="shared" si="31"/>
        <v>0</v>
      </c>
      <c r="RZ32" s="106">
        <f t="shared" si="32"/>
        <v>0</v>
      </c>
      <c r="SA32" s="106">
        <f t="shared" si="33"/>
        <v>0</v>
      </c>
      <c r="SB32" s="106">
        <f t="shared" si="34"/>
        <v>0</v>
      </c>
      <c r="SC32" s="106">
        <f t="shared" si="35"/>
        <v>0</v>
      </c>
      <c r="SD32" s="106">
        <f t="shared" si="36"/>
        <v>0</v>
      </c>
      <c r="SE32" s="106">
        <f t="shared" si="37"/>
        <v>0</v>
      </c>
      <c r="SF32" s="106">
        <f t="shared" si="38"/>
        <v>0</v>
      </c>
      <c r="SG32" s="106">
        <f t="shared" si="39"/>
        <v>0</v>
      </c>
      <c r="SH32" s="106">
        <f t="shared" si="40"/>
        <v>0</v>
      </c>
      <c r="SI32" s="106">
        <f t="shared" si="41"/>
        <v>0</v>
      </c>
      <c r="SJ32" s="106">
        <f t="shared" si="42"/>
        <v>0</v>
      </c>
      <c r="SK32" s="106">
        <f t="shared" si="43"/>
        <v>0</v>
      </c>
      <c r="SL32" s="106">
        <f t="shared" si="44"/>
        <v>0</v>
      </c>
      <c r="SM32" s="106">
        <f t="shared" si="45"/>
        <v>0</v>
      </c>
      <c r="SN32" s="106">
        <f t="shared" si="46"/>
        <v>0</v>
      </c>
      <c r="SO32" s="106">
        <f t="shared" si="47"/>
        <v>0</v>
      </c>
      <c r="SP32" s="106">
        <f t="shared" si="48"/>
        <v>0</v>
      </c>
      <c r="SQ32" s="106">
        <f t="shared" si="49"/>
        <v>0</v>
      </c>
      <c r="SR32" s="106">
        <f t="shared" si="50"/>
        <v>0</v>
      </c>
      <c r="SS32" s="106">
        <f t="shared" si="51"/>
        <v>0</v>
      </c>
      <c r="ST32" s="106">
        <f t="shared" si="52"/>
        <v>0</v>
      </c>
      <c r="SU32" s="106">
        <f t="shared" si="53"/>
        <v>0</v>
      </c>
      <c r="SV32" s="106">
        <f t="shared" si="54"/>
        <v>0</v>
      </c>
      <c r="SW32" s="106">
        <f t="shared" si="55"/>
        <v>0</v>
      </c>
      <c r="SX32" s="106">
        <f t="shared" si="56"/>
        <v>0</v>
      </c>
      <c r="SY32" s="106">
        <f t="shared" si="57"/>
        <v>0</v>
      </c>
      <c r="SZ32" s="106">
        <f t="shared" si="58"/>
        <v>0</v>
      </c>
      <c r="TA32" s="106">
        <f t="shared" si="59"/>
        <v>0</v>
      </c>
      <c r="TB32" s="106">
        <f t="shared" si="60"/>
        <v>0</v>
      </c>
      <c r="TC32" s="106">
        <f t="shared" si="61"/>
        <v>0</v>
      </c>
      <c r="TD32" s="106">
        <f t="shared" si="62"/>
        <v>0</v>
      </c>
      <c r="TE32" s="106">
        <f t="shared" si="63"/>
        <v>0</v>
      </c>
      <c r="TF32" s="106">
        <f t="shared" si="64"/>
        <v>0</v>
      </c>
      <c r="TG32" s="106">
        <f t="shared" si="65"/>
        <v>0</v>
      </c>
      <c r="TH32" s="106">
        <f t="shared" si="66"/>
        <v>0</v>
      </c>
      <c r="TI32" s="106">
        <f t="shared" si="67"/>
        <v>0</v>
      </c>
      <c r="TJ32" s="106">
        <f t="shared" si="68"/>
        <v>0</v>
      </c>
      <c r="TK32" s="106">
        <f t="shared" si="69"/>
        <v>0</v>
      </c>
      <c r="TL32" s="106">
        <f t="shared" si="70"/>
        <v>0</v>
      </c>
      <c r="TM32" s="106">
        <f t="shared" si="71"/>
        <v>0</v>
      </c>
      <c r="TN32" s="106">
        <f t="shared" si="72"/>
        <v>0</v>
      </c>
      <c r="TO32" s="106">
        <f t="shared" si="73"/>
        <v>0</v>
      </c>
      <c r="TP32" s="106">
        <f t="shared" si="74"/>
        <v>0</v>
      </c>
      <c r="TQ32" s="106">
        <f t="shared" si="75"/>
        <v>0</v>
      </c>
      <c r="TR32" s="106">
        <f t="shared" si="76"/>
        <v>0</v>
      </c>
      <c r="TS32" s="106">
        <f t="shared" si="77"/>
        <v>0</v>
      </c>
      <c r="TT32" s="106">
        <f t="shared" si="78"/>
        <v>0</v>
      </c>
      <c r="TU32" s="106">
        <f t="shared" si="79"/>
        <v>0</v>
      </c>
      <c r="TV32" s="106">
        <f t="shared" si="80"/>
        <v>0</v>
      </c>
      <c r="TW32" s="106">
        <f t="shared" si="81"/>
        <v>0</v>
      </c>
      <c r="TX32" s="106">
        <f t="shared" si="82"/>
        <v>0</v>
      </c>
      <c r="TY32" s="106">
        <f t="shared" si="83"/>
        <v>0</v>
      </c>
      <c r="TZ32" s="106">
        <f t="shared" si="84"/>
        <v>0</v>
      </c>
      <c r="UA32" s="106">
        <f t="shared" si="85"/>
        <v>0</v>
      </c>
      <c r="UB32" s="106">
        <f t="shared" si="86"/>
        <v>0</v>
      </c>
      <c r="UC32" s="106">
        <f t="shared" si="87"/>
        <v>0</v>
      </c>
      <c r="UD32" s="106">
        <f t="shared" si="88"/>
        <v>0</v>
      </c>
      <c r="UE32" s="106">
        <f t="shared" si="89"/>
        <v>0</v>
      </c>
      <c r="UF32" s="106">
        <f t="shared" si="90"/>
        <v>0</v>
      </c>
      <c r="UG32" s="106">
        <f t="shared" si="91"/>
        <v>0</v>
      </c>
      <c r="UH32" s="106">
        <f t="shared" si="92"/>
        <v>0</v>
      </c>
      <c r="UI32" s="106">
        <f t="shared" si="93"/>
        <v>0</v>
      </c>
      <c r="UJ32" s="106">
        <f t="shared" si="94"/>
        <v>0</v>
      </c>
      <c r="UK32" s="106">
        <f t="shared" si="95"/>
        <v>0</v>
      </c>
      <c r="UL32" s="106">
        <f t="shared" si="96"/>
        <v>0</v>
      </c>
      <c r="UM32" s="106">
        <f t="shared" si="97"/>
        <v>0</v>
      </c>
      <c r="UN32" s="106">
        <f t="shared" si="98"/>
        <v>0</v>
      </c>
      <c r="UO32" s="106">
        <f t="shared" si="99"/>
        <v>0</v>
      </c>
      <c r="UP32" s="106">
        <f t="shared" si="100"/>
        <v>0</v>
      </c>
      <c r="UQ32" s="106">
        <f t="shared" si="101"/>
        <v>0</v>
      </c>
      <c r="UR32" s="106">
        <f t="shared" si="102"/>
        <v>0</v>
      </c>
      <c r="US32" s="106">
        <f t="shared" si="103"/>
        <v>0</v>
      </c>
      <c r="UT32" s="106">
        <f t="shared" si="104"/>
        <v>0</v>
      </c>
      <c r="UU32" s="106">
        <f t="shared" si="105"/>
        <v>0</v>
      </c>
      <c r="UV32" s="106">
        <f t="shared" si="106"/>
        <v>0</v>
      </c>
      <c r="UW32" s="106">
        <f t="shared" si="107"/>
        <v>0</v>
      </c>
      <c r="UX32" s="106">
        <f t="shared" si="108"/>
        <v>0</v>
      </c>
      <c r="UY32" s="106">
        <f t="shared" si="109"/>
        <v>0</v>
      </c>
      <c r="UZ32" s="106">
        <f t="shared" si="110"/>
        <v>0</v>
      </c>
      <c r="VA32" s="106">
        <f t="shared" si="111"/>
        <v>0</v>
      </c>
      <c r="VB32" s="106">
        <f t="shared" si="112"/>
        <v>0</v>
      </c>
      <c r="VC32" s="106">
        <f t="shared" si="113"/>
        <v>0</v>
      </c>
      <c r="VD32" s="106">
        <f t="shared" si="114"/>
        <v>0</v>
      </c>
      <c r="VE32" s="106">
        <f t="shared" si="115"/>
        <v>0</v>
      </c>
      <c r="VF32" s="106">
        <f t="shared" si="116"/>
        <v>0</v>
      </c>
      <c r="VG32" s="106">
        <f t="shared" si="117"/>
        <v>0</v>
      </c>
      <c r="VH32" s="106">
        <f t="shared" si="118"/>
        <v>0</v>
      </c>
      <c r="VI32" s="106">
        <f t="shared" si="119"/>
        <v>0</v>
      </c>
      <c r="VJ32" s="106">
        <f t="shared" si="120"/>
        <v>0</v>
      </c>
      <c r="VK32" s="106">
        <f t="shared" si="121"/>
        <v>0</v>
      </c>
      <c r="VL32" s="106">
        <f t="shared" si="122"/>
        <v>0</v>
      </c>
      <c r="VM32" s="106">
        <f t="shared" si="123"/>
        <v>0</v>
      </c>
      <c r="VN32" s="106">
        <f t="shared" si="124"/>
        <v>0</v>
      </c>
      <c r="VO32" s="106">
        <f t="shared" si="125"/>
        <v>0</v>
      </c>
      <c r="VP32" s="106">
        <f t="shared" si="126"/>
        <v>0</v>
      </c>
      <c r="VQ32" s="106">
        <f t="shared" si="127"/>
        <v>0</v>
      </c>
      <c r="VR32" s="106">
        <f t="shared" si="128"/>
        <v>0</v>
      </c>
      <c r="VS32" s="106">
        <f t="shared" si="129"/>
        <v>0</v>
      </c>
      <c r="VT32" s="106">
        <f t="shared" si="130"/>
        <v>0</v>
      </c>
      <c r="VU32" s="106">
        <f t="shared" si="131"/>
        <v>0</v>
      </c>
      <c r="VV32" s="106">
        <f t="shared" si="132"/>
        <v>0</v>
      </c>
      <c r="VW32" s="106">
        <f t="shared" si="133"/>
        <v>0</v>
      </c>
      <c r="VX32" s="106">
        <f t="shared" si="134"/>
        <v>0</v>
      </c>
      <c r="VY32" s="106">
        <f t="shared" si="135"/>
        <v>0</v>
      </c>
      <c r="VZ32" s="106">
        <f t="shared" si="136"/>
        <v>0</v>
      </c>
      <c r="WA32" s="106">
        <f t="shared" si="137"/>
        <v>0</v>
      </c>
      <c r="WB32" s="106">
        <f t="shared" si="138"/>
        <v>0</v>
      </c>
      <c r="WC32" s="106">
        <f t="shared" si="139"/>
        <v>0</v>
      </c>
      <c r="WD32" s="106">
        <f t="shared" si="140"/>
        <v>0</v>
      </c>
      <c r="WE32" s="106">
        <f t="shared" si="141"/>
        <v>0</v>
      </c>
      <c r="WF32" s="106">
        <f t="shared" si="142"/>
        <v>0</v>
      </c>
      <c r="WG32" s="106">
        <f t="shared" si="143"/>
        <v>0</v>
      </c>
      <c r="WH32" s="106">
        <f t="shared" si="144"/>
        <v>0</v>
      </c>
      <c r="WI32" s="106">
        <f t="shared" si="145"/>
        <v>0</v>
      </c>
      <c r="WJ32" s="106">
        <f t="shared" si="146"/>
        <v>0</v>
      </c>
      <c r="WK32" s="106">
        <f t="shared" si="147"/>
        <v>0</v>
      </c>
      <c r="WL32" s="106">
        <f t="shared" si="148"/>
        <v>0</v>
      </c>
      <c r="WM32" s="106">
        <f t="shared" si="149"/>
        <v>0</v>
      </c>
      <c r="WN32" s="106">
        <f t="shared" si="150"/>
        <v>0</v>
      </c>
      <c r="WO32" s="106">
        <f t="shared" si="151"/>
        <v>0</v>
      </c>
      <c r="WP32" s="106">
        <f t="shared" si="152"/>
        <v>0</v>
      </c>
      <c r="WQ32" s="106">
        <f t="shared" si="153"/>
        <v>0</v>
      </c>
      <c r="WR32" s="106">
        <f t="shared" si="154"/>
        <v>0</v>
      </c>
      <c r="WS32" s="106">
        <f t="shared" si="155"/>
        <v>0</v>
      </c>
      <c r="WT32" s="106">
        <f t="shared" si="156"/>
        <v>0</v>
      </c>
      <c r="WU32" s="106">
        <f t="shared" si="157"/>
        <v>0</v>
      </c>
      <c r="WV32" s="106">
        <f t="shared" si="158"/>
        <v>0</v>
      </c>
      <c r="WW32" s="106">
        <f t="shared" si="159"/>
        <v>0</v>
      </c>
      <c r="WX32" s="106">
        <f t="shared" si="160"/>
        <v>0</v>
      </c>
      <c r="WY32" s="106">
        <f t="shared" si="161"/>
        <v>0</v>
      </c>
      <c r="WZ32" s="106">
        <f t="shared" si="162"/>
        <v>0</v>
      </c>
      <c r="XA32" s="106">
        <f t="shared" si="163"/>
        <v>0</v>
      </c>
      <c r="XB32" s="106">
        <f t="shared" si="164"/>
        <v>0</v>
      </c>
      <c r="XC32" s="106">
        <f t="shared" si="165"/>
        <v>0</v>
      </c>
      <c r="XD32" s="106">
        <f t="shared" si="166"/>
        <v>0</v>
      </c>
      <c r="XE32" s="106">
        <f t="shared" si="167"/>
        <v>0</v>
      </c>
      <c r="XF32" s="106">
        <f t="shared" si="168"/>
        <v>0</v>
      </c>
      <c r="XG32" s="106">
        <f t="shared" si="169"/>
        <v>0</v>
      </c>
      <c r="XH32" s="106">
        <f t="shared" si="170"/>
        <v>0</v>
      </c>
      <c r="XI32" s="106">
        <f t="shared" si="171"/>
        <v>0</v>
      </c>
      <c r="XJ32" s="106">
        <f t="shared" si="172"/>
        <v>0</v>
      </c>
      <c r="XK32" s="106">
        <f t="shared" si="173"/>
        <v>0</v>
      </c>
      <c r="XL32" s="106">
        <f t="shared" si="174"/>
        <v>0</v>
      </c>
      <c r="XM32" s="106">
        <f t="shared" si="175"/>
        <v>0</v>
      </c>
      <c r="XN32" s="106">
        <f t="shared" si="176"/>
        <v>0</v>
      </c>
      <c r="XO32" s="106">
        <f t="shared" si="177"/>
        <v>0</v>
      </c>
      <c r="XP32" s="106">
        <f t="shared" si="178"/>
        <v>0</v>
      </c>
      <c r="XQ32" s="106">
        <f t="shared" si="179"/>
        <v>0</v>
      </c>
      <c r="XR32" s="106">
        <f t="shared" si="180"/>
        <v>0</v>
      </c>
      <c r="XS32" s="106">
        <f t="shared" si="181"/>
        <v>0</v>
      </c>
      <c r="XT32" s="106">
        <f t="shared" si="182"/>
        <v>0</v>
      </c>
      <c r="XU32" s="106">
        <f t="shared" si="183"/>
        <v>0</v>
      </c>
      <c r="XV32" s="106">
        <f t="shared" si="184"/>
        <v>0</v>
      </c>
      <c r="XW32" s="106">
        <f t="shared" si="185"/>
        <v>0</v>
      </c>
      <c r="XX32" s="106">
        <f t="shared" si="186"/>
        <v>0</v>
      </c>
      <c r="XY32" s="106">
        <f t="shared" si="187"/>
        <v>0</v>
      </c>
      <c r="XZ32" s="106">
        <f t="shared" si="188"/>
        <v>0</v>
      </c>
      <c r="YA32" s="106">
        <f t="shared" si="189"/>
        <v>0</v>
      </c>
      <c r="YB32" s="106">
        <f t="shared" si="190"/>
        <v>0</v>
      </c>
      <c r="YC32" s="106">
        <f t="shared" si="191"/>
        <v>0</v>
      </c>
      <c r="YD32" s="106">
        <f t="shared" si="192"/>
        <v>0</v>
      </c>
      <c r="YE32" s="106">
        <f t="shared" si="193"/>
        <v>0</v>
      </c>
      <c r="YF32" s="106">
        <f t="shared" si="194"/>
        <v>0</v>
      </c>
      <c r="YG32" s="106">
        <f t="shared" si="195"/>
        <v>0</v>
      </c>
      <c r="YH32" s="106">
        <f t="shared" si="196"/>
        <v>0</v>
      </c>
      <c r="YI32" s="106">
        <f t="shared" si="197"/>
        <v>0</v>
      </c>
      <c r="YJ32" s="106">
        <f t="shared" si="198"/>
        <v>0</v>
      </c>
      <c r="YK32" s="106">
        <f t="shared" si="199"/>
        <v>0</v>
      </c>
      <c r="YL32" s="106">
        <f t="shared" si="200"/>
        <v>0</v>
      </c>
      <c r="YM32" s="106">
        <f t="shared" si="201"/>
        <v>0</v>
      </c>
      <c r="YN32" s="106">
        <f t="shared" si="202"/>
        <v>0</v>
      </c>
      <c r="YO32" s="106">
        <f t="shared" si="203"/>
        <v>0</v>
      </c>
      <c r="YP32" s="106">
        <f t="shared" si="204"/>
        <v>0</v>
      </c>
      <c r="YQ32" s="106">
        <f t="shared" si="205"/>
        <v>0</v>
      </c>
      <c r="YR32" s="106">
        <f t="shared" si="206"/>
        <v>0</v>
      </c>
      <c r="YS32" s="106">
        <f t="shared" si="207"/>
        <v>0</v>
      </c>
      <c r="YT32" s="106">
        <f t="shared" si="208"/>
        <v>0</v>
      </c>
      <c r="YU32" s="106">
        <f t="shared" si="209"/>
        <v>0</v>
      </c>
      <c r="YV32" s="106">
        <f t="shared" si="210"/>
        <v>0</v>
      </c>
      <c r="YW32" s="106">
        <f t="shared" si="211"/>
        <v>0</v>
      </c>
      <c r="YX32" s="106">
        <f t="shared" si="212"/>
        <v>0</v>
      </c>
      <c r="YY32" s="106">
        <f t="shared" si="213"/>
        <v>0</v>
      </c>
      <c r="YZ32" s="106">
        <f t="shared" si="214"/>
        <v>0</v>
      </c>
      <c r="ZA32" s="106">
        <f t="shared" si="215"/>
        <v>0</v>
      </c>
      <c r="ZB32" s="106">
        <f t="shared" si="216"/>
        <v>0</v>
      </c>
      <c r="ZC32" s="106">
        <f t="shared" si="217"/>
        <v>0</v>
      </c>
      <c r="ZD32" s="106">
        <f t="shared" si="218"/>
        <v>0</v>
      </c>
      <c r="ZE32" s="106">
        <f t="shared" si="219"/>
        <v>0</v>
      </c>
      <c r="ZF32" s="106">
        <f t="shared" si="220"/>
        <v>0</v>
      </c>
      <c r="ZG32" s="106">
        <f t="shared" si="221"/>
        <v>0</v>
      </c>
      <c r="ZH32" s="106">
        <f t="shared" si="222"/>
        <v>0</v>
      </c>
      <c r="ZI32" s="106">
        <f t="shared" si="223"/>
        <v>0</v>
      </c>
      <c r="ZJ32" s="106">
        <f t="shared" si="224"/>
        <v>0</v>
      </c>
      <c r="ZK32" s="106">
        <f t="shared" si="225"/>
        <v>0</v>
      </c>
      <c r="ZL32" s="106">
        <f t="shared" si="226"/>
        <v>0</v>
      </c>
      <c r="ZM32" s="106">
        <f t="shared" si="227"/>
        <v>0</v>
      </c>
      <c r="ZN32" s="106">
        <f t="shared" si="228"/>
        <v>0</v>
      </c>
      <c r="ZO32" s="106">
        <f t="shared" si="229"/>
        <v>0</v>
      </c>
      <c r="ZP32" s="106">
        <f t="shared" si="230"/>
        <v>0</v>
      </c>
      <c r="ZQ32" s="106">
        <f t="shared" si="231"/>
        <v>0</v>
      </c>
      <c r="ZR32" s="106">
        <f t="shared" si="232"/>
        <v>0</v>
      </c>
      <c r="ZS32" s="106">
        <f t="shared" si="233"/>
        <v>0</v>
      </c>
      <c r="ZT32" s="106">
        <f t="shared" si="234"/>
        <v>0</v>
      </c>
      <c r="ZU32" s="106">
        <f t="shared" si="235"/>
        <v>0</v>
      </c>
      <c r="ZV32" s="106">
        <f t="shared" si="236"/>
        <v>0</v>
      </c>
      <c r="ZW32" s="106">
        <f t="shared" si="237"/>
        <v>0</v>
      </c>
      <c r="ZX32" s="106">
        <f t="shared" si="238"/>
        <v>0</v>
      </c>
      <c r="ZY32" s="106">
        <f t="shared" si="239"/>
        <v>0</v>
      </c>
      <c r="ZZ32" s="106">
        <f t="shared" si="240"/>
        <v>0</v>
      </c>
      <c r="AAA32" s="106">
        <f t="shared" si="241"/>
        <v>0</v>
      </c>
      <c r="AAB32" s="106">
        <f t="shared" si="242"/>
        <v>0</v>
      </c>
      <c r="AAC32" s="106">
        <f t="shared" si="243"/>
        <v>0</v>
      </c>
      <c r="AAD32" s="106">
        <f t="shared" si="244"/>
        <v>0</v>
      </c>
      <c r="AAE32" s="106">
        <f t="shared" si="245"/>
        <v>0</v>
      </c>
      <c r="AAF32" s="106">
        <f t="shared" si="246"/>
        <v>0</v>
      </c>
      <c r="AAG32" s="106">
        <f t="shared" si="247"/>
        <v>0</v>
      </c>
      <c r="AAH32" s="106">
        <f t="shared" si="248"/>
        <v>0</v>
      </c>
      <c r="AAI32" s="106">
        <f t="shared" si="249"/>
        <v>0</v>
      </c>
      <c r="AAJ32" s="106">
        <f t="shared" si="250"/>
        <v>0</v>
      </c>
      <c r="AAK32" s="106">
        <f t="shared" si="251"/>
        <v>0</v>
      </c>
      <c r="AAL32" s="106">
        <f t="shared" si="252"/>
        <v>0</v>
      </c>
      <c r="AAM32" s="106">
        <f t="shared" si="253"/>
        <v>0</v>
      </c>
      <c r="AAN32" s="106">
        <f t="shared" si="254"/>
        <v>0</v>
      </c>
      <c r="AAO32" s="106">
        <f t="shared" si="255"/>
        <v>0</v>
      </c>
      <c r="AAP32" s="106">
        <f t="shared" si="256"/>
        <v>0</v>
      </c>
      <c r="AAQ32" s="106">
        <f t="shared" si="257"/>
        <v>0</v>
      </c>
      <c r="AAR32" s="106">
        <f t="shared" si="258"/>
        <v>0</v>
      </c>
      <c r="AAS32" s="106">
        <f t="shared" si="259"/>
        <v>0</v>
      </c>
      <c r="AAT32" s="106">
        <f t="shared" si="260"/>
        <v>0</v>
      </c>
      <c r="AAU32" s="106">
        <f t="shared" si="261"/>
        <v>0</v>
      </c>
      <c r="AAV32" s="106">
        <f t="shared" si="262"/>
        <v>0</v>
      </c>
      <c r="AAW32" s="106">
        <f t="shared" si="263"/>
        <v>0</v>
      </c>
      <c r="AAX32" s="106">
        <f t="shared" si="264"/>
        <v>0</v>
      </c>
      <c r="AAY32" s="106">
        <f t="shared" si="265"/>
        <v>0</v>
      </c>
      <c r="AAZ32" s="106">
        <f t="shared" si="266"/>
        <v>0</v>
      </c>
      <c r="ABA32" s="106">
        <f t="shared" si="267"/>
        <v>0</v>
      </c>
      <c r="ABB32" s="106">
        <f t="shared" si="268"/>
        <v>0</v>
      </c>
      <c r="ABC32" s="106">
        <f t="shared" si="269"/>
        <v>0</v>
      </c>
      <c r="ABD32" s="106">
        <f t="shared" si="270"/>
        <v>0</v>
      </c>
      <c r="ABE32" s="106">
        <f t="shared" si="271"/>
        <v>0</v>
      </c>
      <c r="ABF32" s="106">
        <f t="shared" si="272"/>
        <v>0</v>
      </c>
      <c r="ABG32" s="106">
        <f t="shared" si="273"/>
        <v>0</v>
      </c>
      <c r="ABH32" s="106">
        <f t="shared" si="274"/>
        <v>0</v>
      </c>
      <c r="ABI32" s="106">
        <f t="shared" si="275"/>
        <v>0</v>
      </c>
      <c r="ABJ32" s="106">
        <f t="shared" si="276"/>
        <v>0</v>
      </c>
      <c r="ABK32" s="106">
        <f t="shared" si="277"/>
        <v>0</v>
      </c>
      <c r="ABL32" s="106">
        <f t="shared" si="278"/>
        <v>0</v>
      </c>
      <c r="ABM32" s="106">
        <f t="shared" si="279"/>
        <v>0</v>
      </c>
      <c r="ABN32" s="106">
        <f t="shared" si="280"/>
        <v>10626</v>
      </c>
      <c r="ABO32" s="106">
        <f t="shared" si="281"/>
        <v>0</v>
      </c>
      <c r="ABP32" s="106">
        <f t="shared" si="282"/>
        <v>0</v>
      </c>
      <c r="ABQ32" s="106">
        <f t="shared" si="283"/>
        <v>0</v>
      </c>
      <c r="ABR32" s="106">
        <f t="shared" si="284"/>
        <v>0</v>
      </c>
      <c r="ABS32" s="106">
        <f t="shared" si="285"/>
        <v>0</v>
      </c>
      <c r="ABT32" s="106">
        <f t="shared" si="286"/>
        <v>0</v>
      </c>
      <c r="ABU32" s="106">
        <f t="shared" si="287"/>
        <v>0</v>
      </c>
      <c r="ABV32" s="106">
        <f t="shared" si="288"/>
        <v>0</v>
      </c>
      <c r="ABW32" s="106">
        <f t="shared" si="289"/>
        <v>0</v>
      </c>
      <c r="ABX32" s="106">
        <f t="shared" si="290"/>
        <v>0</v>
      </c>
      <c r="ABY32" s="106">
        <f t="shared" si="291"/>
        <v>0</v>
      </c>
      <c r="ABZ32" s="106">
        <f t="shared" si="292"/>
        <v>0</v>
      </c>
      <c r="ACA32" s="106">
        <f t="shared" si="293"/>
        <v>0</v>
      </c>
      <c r="ACB32" s="106">
        <f t="shared" si="294"/>
        <v>0</v>
      </c>
      <c r="ACC32" s="106">
        <f t="shared" si="295"/>
        <v>0</v>
      </c>
      <c r="ACD32" s="106">
        <f t="shared" si="296"/>
        <v>0</v>
      </c>
      <c r="ACE32" s="106">
        <f t="shared" si="297"/>
        <v>0</v>
      </c>
      <c r="ACF32" s="106">
        <f t="shared" si="298"/>
        <v>0</v>
      </c>
      <c r="ACG32" s="106">
        <f t="shared" si="299"/>
        <v>0</v>
      </c>
      <c r="ACH32" s="106">
        <f t="shared" si="300"/>
        <v>0</v>
      </c>
      <c r="ACI32" s="106">
        <f t="shared" si="301"/>
        <v>0</v>
      </c>
      <c r="ACJ32" s="106">
        <f t="shared" si="302"/>
        <v>0</v>
      </c>
      <c r="ACK32" s="106">
        <f t="shared" si="303"/>
        <v>0</v>
      </c>
      <c r="ACL32" s="106">
        <f t="shared" si="304"/>
        <v>0</v>
      </c>
      <c r="ACM32" s="106">
        <f t="shared" si="305"/>
        <v>0</v>
      </c>
      <c r="ACN32" s="106">
        <f t="shared" si="306"/>
        <v>0</v>
      </c>
      <c r="ACO32" s="106">
        <f t="shared" si="307"/>
        <v>0</v>
      </c>
      <c r="ACP32" s="106">
        <f t="shared" si="308"/>
        <v>0</v>
      </c>
      <c r="ACQ32" s="106">
        <f t="shared" si="309"/>
        <v>0</v>
      </c>
      <c r="ACR32" s="106">
        <f t="shared" si="310"/>
        <v>0</v>
      </c>
      <c r="ACS32" s="106">
        <f t="shared" si="311"/>
        <v>0</v>
      </c>
      <c r="ACT32" s="106">
        <f t="shared" si="312"/>
        <v>0</v>
      </c>
      <c r="ACU32" s="106">
        <f t="shared" si="313"/>
        <v>0</v>
      </c>
      <c r="ACV32" s="106">
        <f t="shared" si="314"/>
        <v>1526</v>
      </c>
      <c r="ACW32" s="106">
        <f t="shared" si="315"/>
        <v>0</v>
      </c>
      <c r="ACX32" s="106">
        <f t="shared" si="316"/>
        <v>0</v>
      </c>
      <c r="ACY32" s="106">
        <f t="shared" si="317"/>
        <v>0</v>
      </c>
      <c r="ACZ32" s="106">
        <f t="shared" si="318"/>
        <v>0</v>
      </c>
      <c r="ADA32" s="106">
        <f t="shared" si="319"/>
        <v>0</v>
      </c>
      <c r="ADB32" s="106">
        <f t="shared" si="320"/>
        <v>0</v>
      </c>
      <c r="ADC32" s="106">
        <f t="shared" si="321"/>
        <v>0</v>
      </c>
      <c r="ADD32" s="106">
        <f t="shared" si="322"/>
        <v>0</v>
      </c>
      <c r="ADE32" s="106">
        <f t="shared" si="323"/>
        <v>0</v>
      </c>
      <c r="ADF32" s="106">
        <f t="shared" si="324"/>
        <v>0</v>
      </c>
      <c r="ADG32" s="106">
        <f t="shared" si="325"/>
        <v>0</v>
      </c>
      <c r="ADH32" s="106">
        <f t="shared" si="326"/>
        <v>0</v>
      </c>
      <c r="ADI32" s="106">
        <f t="shared" si="327"/>
        <v>0</v>
      </c>
      <c r="ADJ32" s="106">
        <f t="shared" si="328"/>
        <v>0</v>
      </c>
      <c r="ADK32" s="106">
        <f t="shared" si="329"/>
        <v>0</v>
      </c>
      <c r="ADL32" s="106">
        <f t="shared" si="330"/>
        <v>0</v>
      </c>
      <c r="ADM32" s="106">
        <f t="shared" si="331"/>
        <v>0</v>
      </c>
      <c r="ADN32" s="106">
        <f t="shared" si="332"/>
        <v>0</v>
      </c>
      <c r="ADO32" s="106">
        <f t="shared" si="333"/>
        <v>0</v>
      </c>
      <c r="ADP32" s="106">
        <f t="shared" si="334"/>
        <v>0</v>
      </c>
      <c r="ADQ32" s="106">
        <f t="shared" si="335"/>
        <v>0</v>
      </c>
      <c r="ADR32" s="106">
        <f t="shared" si="336"/>
        <v>0</v>
      </c>
      <c r="ADS32" s="106">
        <f t="shared" si="337"/>
        <v>0</v>
      </c>
      <c r="ADT32" s="106">
        <f t="shared" si="338"/>
        <v>0</v>
      </c>
      <c r="ADU32" s="106">
        <f t="shared" si="339"/>
        <v>0</v>
      </c>
      <c r="ADV32" s="106">
        <f t="shared" si="340"/>
        <v>0</v>
      </c>
      <c r="ADW32" s="106">
        <f t="shared" si="341"/>
        <v>0</v>
      </c>
      <c r="ADX32" s="106">
        <f t="shared" si="342"/>
        <v>0</v>
      </c>
      <c r="ADY32" s="106">
        <f t="shared" si="343"/>
        <v>0</v>
      </c>
      <c r="ADZ32" s="106">
        <f t="shared" si="344"/>
        <v>0</v>
      </c>
      <c r="AEA32" s="106">
        <f t="shared" si="345"/>
        <v>0</v>
      </c>
      <c r="AEB32" s="106">
        <f t="shared" si="346"/>
        <v>0</v>
      </c>
      <c r="AEC32" s="106">
        <f t="shared" si="347"/>
        <v>0</v>
      </c>
      <c r="AED32" s="106">
        <f t="shared" si="348"/>
        <v>0</v>
      </c>
      <c r="AEE32" s="106">
        <f t="shared" si="349"/>
        <v>0</v>
      </c>
      <c r="AEF32" s="106">
        <f t="shared" si="350"/>
        <v>0</v>
      </c>
      <c r="AEG32" s="106">
        <f t="shared" si="351"/>
        <v>0</v>
      </c>
      <c r="AEH32" s="106">
        <f t="shared" si="352"/>
        <v>0</v>
      </c>
      <c r="AEI32" s="106">
        <f t="shared" si="353"/>
        <v>0</v>
      </c>
      <c r="AEJ32" s="106">
        <f t="shared" si="354"/>
        <v>0</v>
      </c>
      <c r="AEK32" s="106">
        <f t="shared" si="355"/>
        <v>0</v>
      </c>
      <c r="AEL32" s="106">
        <f t="shared" si="356"/>
        <v>0</v>
      </c>
      <c r="AEM32" s="106">
        <f t="shared" si="357"/>
        <v>0</v>
      </c>
      <c r="AEN32" s="106">
        <f t="shared" si="358"/>
        <v>0</v>
      </c>
      <c r="AEO32" s="106">
        <f t="shared" si="359"/>
        <v>0</v>
      </c>
      <c r="AEP32" s="106">
        <f t="shared" si="360"/>
        <v>0</v>
      </c>
      <c r="AEQ32" s="106">
        <f t="shared" si="361"/>
        <v>0</v>
      </c>
      <c r="AER32" s="106">
        <f t="shared" si="362"/>
        <v>0</v>
      </c>
      <c r="AES32" s="106">
        <f t="shared" si="363"/>
        <v>0</v>
      </c>
      <c r="AET32" s="106">
        <f t="shared" si="364"/>
        <v>0</v>
      </c>
      <c r="AEU32" s="106">
        <f t="shared" si="365"/>
        <v>0</v>
      </c>
      <c r="AEV32" s="106">
        <f t="shared" si="366"/>
        <v>0</v>
      </c>
      <c r="AEW32" s="106">
        <f t="shared" si="367"/>
        <v>0</v>
      </c>
      <c r="AEX32" s="106">
        <f t="shared" si="368"/>
        <v>0</v>
      </c>
      <c r="AEY32" s="106">
        <f t="shared" si="369"/>
        <v>0</v>
      </c>
      <c r="AEZ32" s="106">
        <f t="shared" si="370"/>
        <v>0</v>
      </c>
      <c r="AFA32" s="106">
        <f t="shared" si="371"/>
        <v>0</v>
      </c>
      <c r="AFB32" s="106">
        <f t="shared" si="372"/>
        <v>0</v>
      </c>
      <c r="AFC32" s="106">
        <f t="shared" si="373"/>
        <v>0</v>
      </c>
      <c r="AFD32" s="106">
        <f t="shared" si="374"/>
        <v>0</v>
      </c>
      <c r="AFE32" s="106">
        <f t="shared" si="375"/>
        <v>0</v>
      </c>
      <c r="AFF32" s="106">
        <f t="shared" si="376"/>
        <v>0</v>
      </c>
      <c r="AFG32" s="106">
        <f t="shared" si="377"/>
        <v>0</v>
      </c>
      <c r="AFH32" s="106">
        <f t="shared" si="378"/>
        <v>0</v>
      </c>
      <c r="AFI32" s="106">
        <f t="shared" si="379"/>
        <v>0</v>
      </c>
      <c r="AFJ32" s="106">
        <f t="shared" si="380"/>
        <v>0</v>
      </c>
      <c r="AFK32" s="106">
        <f t="shared" si="381"/>
        <v>0</v>
      </c>
      <c r="AFL32" s="106">
        <f t="shared" si="382"/>
        <v>0</v>
      </c>
      <c r="AFM32" s="106">
        <f t="shared" si="383"/>
        <v>0</v>
      </c>
      <c r="AFN32" s="106">
        <f t="shared" si="384"/>
        <v>0</v>
      </c>
      <c r="AFO32" s="106">
        <f t="shared" si="385"/>
        <v>0</v>
      </c>
      <c r="AFP32" s="106">
        <f t="shared" si="386"/>
        <v>0</v>
      </c>
      <c r="AFQ32" s="106">
        <f t="shared" si="387"/>
        <v>0</v>
      </c>
      <c r="AFR32" s="106">
        <f t="shared" si="388"/>
        <v>0</v>
      </c>
      <c r="AFS32" s="106">
        <f t="shared" si="389"/>
        <v>0</v>
      </c>
      <c r="AFT32" s="106">
        <f t="shared" si="390"/>
        <v>0</v>
      </c>
      <c r="AFU32" s="106">
        <f t="shared" si="391"/>
        <v>0</v>
      </c>
      <c r="AFV32" s="106">
        <f t="shared" si="392"/>
        <v>0</v>
      </c>
      <c r="AFW32" s="106">
        <f t="shared" si="393"/>
        <v>0</v>
      </c>
      <c r="AFX32" s="106">
        <f t="shared" si="394"/>
        <v>0</v>
      </c>
      <c r="AFY32" s="106">
        <f t="shared" si="395"/>
        <v>0</v>
      </c>
      <c r="AFZ32" s="106">
        <f t="shared" si="396"/>
        <v>0</v>
      </c>
      <c r="AGA32" s="106">
        <f t="shared" si="397"/>
        <v>0</v>
      </c>
      <c r="AGB32" s="106">
        <f t="shared" si="398"/>
        <v>0</v>
      </c>
      <c r="AGC32" s="106">
        <f t="shared" si="399"/>
        <v>0</v>
      </c>
      <c r="AGD32" s="106">
        <f t="shared" si="400"/>
        <v>0</v>
      </c>
      <c r="AGE32" s="106">
        <f t="shared" si="401"/>
        <v>0</v>
      </c>
      <c r="AGF32" s="106">
        <f t="shared" si="402"/>
        <v>0</v>
      </c>
      <c r="AGG32" s="106">
        <f t="shared" si="403"/>
        <v>0</v>
      </c>
      <c r="AGH32" s="106">
        <f t="shared" si="404"/>
        <v>0</v>
      </c>
      <c r="AGI32" s="106">
        <f t="shared" si="405"/>
        <v>0</v>
      </c>
      <c r="AGJ32" s="106">
        <f t="shared" si="406"/>
        <v>0</v>
      </c>
      <c r="AGK32" s="106">
        <f t="shared" si="407"/>
        <v>0</v>
      </c>
      <c r="AGL32" s="106">
        <f t="shared" si="408"/>
        <v>0</v>
      </c>
      <c r="AGM32" s="106">
        <f t="shared" si="409"/>
        <v>0</v>
      </c>
      <c r="AGN32" s="106">
        <f t="shared" si="410"/>
        <v>0</v>
      </c>
      <c r="AGO32" s="106">
        <f t="shared" si="411"/>
        <v>0</v>
      </c>
      <c r="AGP32" s="106">
        <f t="shared" si="412"/>
        <v>0</v>
      </c>
      <c r="AGQ32" s="106">
        <f t="shared" si="413"/>
        <v>0</v>
      </c>
      <c r="AGR32" s="106">
        <f t="shared" si="414"/>
        <v>0</v>
      </c>
      <c r="AGS32" s="106">
        <f t="shared" si="415"/>
        <v>0</v>
      </c>
      <c r="AGT32" s="106">
        <f t="shared" si="416"/>
        <v>0</v>
      </c>
      <c r="AGU32" s="106">
        <f t="shared" si="417"/>
        <v>0</v>
      </c>
      <c r="AGV32" s="106">
        <f t="shared" si="418"/>
        <v>0</v>
      </c>
      <c r="AGW32" s="106">
        <f t="shared" si="419"/>
        <v>0</v>
      </c>
      <c r="AGX32" s="106">
        <f t="shared" si="420"/>
        <v>0</v>
      </c>
      <c r="AGY32" s="106">
        <f t="shared" si="421"/>
        <v>0</v>
      </c>
      <c r="AGZ32" s="106">
        <f t="shared" si="422"/>
        <v>0</v>
      </c>
      <c r="AHA32" s="106">
        <f t="shared" si="423"/>
        <v>0</v>
      </c>
      <c r="AHB32" s="106">
        <f t="shared" si="424"/>
        <v>0</v>
      </c>
      <c r="AHC32" s="106">
        <f t="shared" si="425"/>
        <v>0</v>
      </c>
      <c r="AHD32" s="106">
        <f t="shared" si="426"/>
        <v>0</v>
      </c>
      <c r="AHE32" s="106">
        <f t="shared" si="427"/>
        <v>0</v>
      </c>
      <c r="AHF32" s="106">
        <f t="shared" si="428"/>
        <v>0</v>
      </c>
      <c r="AHG32" s="106">
        <f t="shared" si="429"/>
        <v>0</v>
      </c>
      <c r="AHH32" s="106">
        <f t="shared" si="430"/>
        <v>0</v>
      </c>
      <c r="AHI32" s="106">
        <f t="shared" si="431"/>
        <v>0</v>
      </c>
      <c r="AHJ32" s="106">
        <f t="shared" si="432"/>
        <v>0</v>
      </c>
      <c r="AHK32" s="106">
        <f t="shared" si="433"/>
        <v>0</v>
      </c>
      <c r="AHL32" s="106">
        <f t="shared" si="434"/>
        <v>0</v>
      </c>
      <c r="AHM32" s="106">
        <f t="shared" si="435"/>
        <v>0</v>
      </c>
      <c r="AHN32" s="106">
        <f t="shared" si="436"/>
        <v>0</v>
      </c>
      <c r="AHO32" s="106">
        <f t="shared" si="437"/>
        <v>0</v>
      </c>
      <c r="AHP32" s="106">
        <f t="shared" si="438"/>
        <v>0</v>
      </c>
      <c r="AHQ32" s="106">
        <f t="shared" si="439"/>
        <v>0</v>
      </c>
      <c r="AHT32" s="35">
        <f t="shared" si="440"/>
        <v>0</v>
      </c>
      <c r="AHU32" s="35">
        <f t="shared" si="441"/>
        <v>0</v>
      </c>
      <c r="AHV32" s="35">
        <f t="shared" si="442"/>
        <v>4.4000000000000004</v>
      </c>
      <c r="AHW32" s="35">
        <f t="shared" si="443"/>
        <v>1.0900000000000001</v>
      </c>
      <c r="AHX32" s="35">
        <f t="shared" si="444"/>
        <v>0</v>
      </c>
      <c r="AHY32" s="35">
        <f t="shared" si="445"/>
        <v>0</v>
      </c>
      <c r="AHZ32" s="35">
        <f t="shared" si="446"/>
        <v>0</v>
      </c>
      <c r="AIA32" s="35">
        <f t="shared" si="447"/>
        <v>5.49</v>
      </c>
      <c r="AIB32" s="108">
        <f t="shared" si="448"/>
        <v>0</v>
      </c>
      <c r="AIC32" s="108">
        <f t="shared" si="449"/>
        <v>0</v>
      </c>
      <c r="AID32" s="108">
        <f t="shared" si="450"/>
        <v>0.80145719489981793</v>
      </c>
      <c r="AIE32" s="108">
        <f t="shared" si="451"/>
        <v>0.19854280510018216</v>
      </c>
      <c r="AIF32" s="108">
        <f t="shared" si="452"/>
        <v>0</v>
      </c>
      <c r="AIG32" s="108">
        <f t="shared" si="453"/>
        <v>0</v>
      </c>
      <c r="AIH32" s="108">
        <f t="shared" si="454"/>
        <v>0</v>
      </c>
      <c r="AII32" s="35" t="s">
        <v>582</v>
      </c>
      <c r="AIK32" s="106">
        <f t="shared" si="455"/>
        <v>12152</v>
      </c>
      <c r="AIL32" s="106">
        <f t="shared" si="456"/>
        <v>0</v>
      </c>
      <c r="AIM32" s="106">
        <f t="shared" si="457"/>
        <v>0</v>
      </c>
      <c r="AIN32" s="106">
        <f t="shared" si="458"/>
        <v>12152</v>
      </c>
      <c r="AIO32" s="106">
        <f t="shared" si="459"/>
        <v>0</v>
      </c>
      <c r="AIP32" s="36">
        <f t="shared" si="460"/>
        <v>0</v>
      </c>
    </row>
    <row r="33" spans="5:926" ht="23.25" customHeight="1" x14ac:dyDescent="0.2">
      <c r="E33" s="103"/>
      <c r="J33" s="109">
        <v>2021</v>
      </c>
      <c r="K33" s="109">
        <v>1123</v>
      </c>
      <c r="L33" s="110">
        <v>44320</v>
      </c>
      <c r="M33" s="109">
        <v>1000301</v>
      </c>
      <c r="N33" s="111"/>
      <c r="O33" s="111" t="s">
        <v>706</v>
      </c>
      <c r="P33" s="111" t="s">
        <v>707</v>
      </c>
      <c r="Q33" s="111" t="s">
        <v>708</v>
      </c>
      <c r="R33" s="35">
        <v>2</v>
      </c>
      <c r="S33" s="35">
        <v>1</v>
      </c>
      <c r="T33" s="35">
        <v>9</v>
      </c>
      <c r="U33" s="34" t="s">
        <v>701</v>
      </c>
      <c r="V33" s="35" t="s">
        <v>709</v>
      </c>
      <c r="X33" s="35">
        <v>153.21</v>
      </c>
      <c r="Y33" s="105">
        <f t="shared" si="0"/>
        <v>5547.9407349389721</v>
      </c>
      <c r="Z33" s="106">
        <v>594425</v>
      </c>
      <c r="AA33" s="106"/>
      <c r="AB33" s="106"/>
      <c r="AC33" s="106">
        <f t="shared" si="1"/>
        <v>594425</v>
      </c>
      <c r="AD33" s="106">
        <v>594425</v>
      </c>
      <c r="AE33" s="106"/>
      <c r="AF33" s="106"/>
      <c r="AG33" s="106">
        <f t="shared" si="2"/>
        <v>594425</v>
      </c>
      <c r="AH33" s="105">
        <v>850000</v>
      </c>
      <c r="AI33" s="105"/>
      <c r="AJ33" s="105"/>
      <c r="AK33" s="107">
        <f t="shared" si="3"/>
        <v>850000</v>
      </c>
      <c r="AL33" s="36">
        <f t="shared" si="4"/>
        <v>0.69932352941176468</v>
      </c>
      <c r="AM33" s="108">
        <f t="shared" si="5"/>
        <v>3.6531323529411797E-2</v>
      </c>
      <c r="AN33" s="108">
        <f t="shared" si="6"/>
        <v>0.10239170513082607</v>
      </c>
      <c r="AO33" s="108">
        <f t="shared" si="7"/>
        <v>1.0484061279598033E-2</v>
      </c>
      <c r="AP33" s="106">
        <f t="shared" si="8"/>
        <v>722500000000</v>
      </c>
      <c r="AQ33" s="105">
        <f t="shared" si="9"/>
        <v>353341080625</v>
      </c>
      <c r="AR33" s="106">
        <f t="shared" si="10"/>
        <v>505261250000</v>
      </c>
      <c r="AS33" s="35">
        <v>2.5099999999999998</v>
      </c>
      <c r="AT33" s="35">
        <v>33.36</v>
      </c>
      <c r="AU33" s="35">
        <v>29.71</v>
      </c>
      <c r="AV33" s="35">
        <v>12.78</v>
      </c>
      <c r="AW33" s="35">
        <v>12.96</v>
      </c>
      <c r="AY33" s="35">
        <v>14.79</v>
      </c>
      <c r="AZ33" s="35">
        <v>24.99</v>
      </c>
      <c r="KX33" s="35">
        <v>1.1599999999999999</v>
      </c>
      <c r="KY33" s="35">
        <v>1.0900000000000001</v>
      </c>
      <c r="KZ33" s="35">
        <v>1.3</v>
      </c>
      <c r="LA33" s="35">
        <v>0.33</v>
      </c>
      <c r="LD33" s="35">
        <v>1.97</v>
      </c>
      <c r="ME33" s="35">
        <v>0.8</v>
      </c>
      <c r="MI33" s="35">
        <v>0.1</v>
      </c>
      <c r="PG33" s="35">
        <v>14.43</v>
      </c>
      <c r="RB33" s="35">
        <v>1.65</v>
      </c>
      <c r="RE33" s="35">
        <f t="shared" si="11"/>
        <v>152.28000000000003</v>
      </c>
      <c r="RF33" s="35">
        <f t="shared" si="12"/>
        <v>153.93000000000004</v>
      </c>
      <c r="RG33" s="106">
        <f t="shared" si="13"/>
        <v>11495.8</v>
      </c>
      <c r="RH33" s="106">
        <f t="shared" si="14"/>
        <v>152788.79999999999</v>
      </c>
      <c r="RI33" s="106">
        <f t="shared" si="15"/>
        <v>136071.80000000002</v>
      </c>
      <c r="RJ33" s="106">
        <f t="shared" si="16"/>
        <v>55848.6</v>
      </c>
      <c r="RK33" s="106">
        <f t="shared" si="17"/>
        <v>55209.600000000006</v>
      </c>
      <c r="RL33" s="106">
        <f t="shared" si="18"/>
        <v>0</v>
      </c>
      <c r="RM33" s="106">
        <f t="shared" si="19"/>
        <v>62561.7</v>
      </c>
      <c r="RN33" s="106">
        <f t="shared" si="20"/>
        <v>105707.7</v>
      </c>
      <c r="RO33" s="106">
        <f t="shared" si="21"/>
        <v>0</v>
      </c>
      <c r="RP33" s="106">
        <f t="shared" si="22"/>
        <v>0</v>
      </c>
      <c r="RQ33" s="106">
        <f t="shared" si="23"/>
        <v>0</v>
      </c>
      <c r="RR33" s="106">
        <f t="shared" si="24"/>
        <v>0</v>
      </c>
      <c r="RS33" s="106">
        <f t="shared" si="25"/>
        <v>0</v>
      </c>
      <c r="RT33" s="106">
        <f t="shared" si="26"/>
        <v>0</v>
      </c>
      <c r="RU33" s="106">
        <f t="shared" si="27"/>
        <v>0</v>
      </c>
      <c r="RV33" s="106">
        <f t="shared" si="28"/>
        <v>0</v>
      </c>
      <c r="RW33" s="106">
        <f t="shared" si="29"/>
        <v>0</v>
      </c>
      <c r="RX33" s="106">
        <f t="shared" si="30"/>
        <v>0</v>
      </c>
      <c r="RY33" s="106">
        <f t="shared" si="31"/>
        <v>0</v>
      </c>
      <c r="RZ33" s="106">
        <f t="shared" si="32"/>
        <v>0</v>
      </c>
      <c r="SA33" s="106">
        <f t="shared" si="33"/>
        <v>0</v>
      </c>
      <c r="SB33" s="106">
        <f t="shared" si="34"/>
        <v>0</v>
      </c>
      <c r="SC33" s="106">
        <f t="shared" si="35"/>
        <v>0</v>
      </c>
      <c r="SD33" s="106">
        <f t="shared" si="36"/>
        <v>0</v>
      </c>
      <c r="SE33" s="106">
        <f t="shared" si="37"/>
        <v>0</v>
      </c>
      <c r="SF33" s="106">
        <f t="shared" si="38"/>
        <v>0</v>
      </c>
      <c r="SG33" s="106">
        <f t="shared" si="39"/>
        <v>0</v>
      </c>
      <c r="SH33" s="106">
        <f t="shared" si="40"/>
        <v>0</v>
      </c>
      <c r="SI33" s="106">
        <f t="shared" si="41"/>
        <v>0</v>
      </c>
      <c r="SJ33" s="106">
        <f t="shared" si="42"/>
        <v>0</v>
      </c>
      <c r="SK33" s="106">
        <f t="shared" si="43"/>
        <v>0</v>
      </c>
      <c r="SL33" s="106">
        <f t="shared" si="44"/>
        <v>0</v>
      </c>
      <c r="SM33" s="106">
        <f t="shared" si="45"/>
        <v>0</v>
      </c>
      <c r="SN33" s="106">
        <f t="shared" si="46"/>
        <v>0</v>
      </c>
      <c r="SO33" s="106">
        <f t="shared" si="47"/>
        <v>0</v>
      </c>
      <c r="SP33" s="106">
        <f t="shared" si="48"/>
        <v>0</v>
      </c>
      <c r="SQ33" s="106">
        <f t="shared" si="49"/>
        <v>0</v>
      </c>
      <c r="SR33" s="106">
        <f t="shared" si="50"/>
        <v>0</v>
      </c>
      <c r="SS33" s="106">
        <f t="shared" si="51"/>
        <v>0</v>
      </c>
      <c r="ST33" s="106">
        <f t="shared" si="52"/>
        <v>0</v>
      </c>
      <c r="SU33" s="106">
        <f t="shared" si="53"/>
        <v>0</v>
      </c>
      <c r="SV33" s="106">
        <f t="shared" si="54"/>
        <v>0</v>
      </c>
      <c r="SW33" s="106">
        <f t="shared" si="55"/>
        <v>0</v>
      </c>
      <c r="SX33" s="106">
        <f t="shared" si="56"/>
        <v>0</v>
      </c>
      <c r="SY33" s="106">
        <f t="shared" si="57"/>
        <v>0</v>
      </c>
      <c r="SZ33" s="106">
        <f t="shared" si="58"/>
        <v>0</v>
      </c>
      <c r="TA33" s="106">
        <f t="shared" si="59"/>
        <v>0</v>
      </c>
      <c r="TB33" s="106">
        <f t="shared" si="60"/>
        <v>0</v>
      </c>
      <c r="TC33" s="106">
        <f t="shared" si="61"/>
        <v>0</v>
      </c>
      <c r="TD33" s="106">
        <f t="shared" si="62"/>
        <v>0</v>
      </c>
      <c r="TE33" s="106">
        <f t="shared" si="63"/>
        <v>0</v>
      </c>
      <c r="TF33" s="106">
        <f t="shared" si="64"/>
        <v>0</v>
      </c>
      <c r="TG33" s="106">
        <f t="shared" si="65"/>
        <v>0</v>
      </c>
      <c r="TH33" s="106">
        <f t="shared" si="66"/>
        <v>0</v>
      </c>
      <c r="TI33" s="106">
        <f t="shared" si="67"/>
        <v>0</v>
      </c>
      <c r="TJ33" s="106">
        <f t="shared" si="68"/>
        <v>0</v>
      </c>
      <c r="TK33" s="106">
        <f t="shared" si="69"/>
        <v>0</v>
      </c>
      <c r="TL33" s="106">
        <f t="shared" si="70"/>
        <v>0</v>
      </c>
      <c r="TM33" s="106">
        <f t="shared" si="71"/>
        <v>0</v>
      </c>
      <c r="TN33" s="106">
        <f t="shared" si="72"/>
        <v>0</v>
      </c>
      <c r="TO33" s="106">
        <f t="shared" si="73"/>
        <v>0</v>
      </c>
      <c r="TP33" s="106">
        <f t="shared" si="74"/>
        <v>0</v>
      </c>
      <c r="TQ33" s="106">
        <f t="shared" si="75"/>
        <v>0</v>
      </c>
      <c r="TR33" s="106">
        <f t="shared" si="76"/>
        <v>0</v>
      </c>
      <c r="TS33" s="106">
        <f t="shared" si="77"/>
        <v>0</v>
      </c>
      <c r="TT33" s="106">
        <f t="shared" si="78"/>
        <v>0</v>
      </c>
      <c r="TU33" s="106">
        <f t="shared" si="79"/>
        <v>0</v>
      </c>
      <c r="TV33" s="106">
        <f t="shared" si="80"/>
        <v>0</v>
      </c>
      <c r="TW33" s="106">
        <f t="shared" si="81"/>
        <v>0</v>
      </c>
      <c r="TX33" s="106">
        <f t="shared" si="82"/>
        <v>0</v>
      </c>
      <c r="TY33" s="106">
        <f t="shared" si="83"/>
        <v>0</v>
      </c>
      <c r="TZ33" s="106">
        <f t="shared" si="84"/>
        <v>0</v>
      </c>
      <c r="UA33" s="106">
        <f t="shared" si="85"/>
        <v>0</v>
      </c>
      <c r="UB33" s="106">
        <f t="shared" si="86"/>
        <v>0</v>
      </c>
      <c r="UC33" s="106">
        <f t="shared" si="87"/>
        <v>0</v>
      </c>
      <c r="UD33" s="106">
        <f t="shared" si="88"/>
        <v>0</v>
      </c>
      <c r="UE33" s="106">
        <f t="shared" si="89"/>
        <v>0</v>
      </c>
      <c r="UF33" s="106">
        <f t="shared" si="90"/>
        <v>0</v>
      </c>
      <c r="UG33" s="106">
        <f t="shared" si="91"/>
        <v>0</v>
      </c>
      <c r="UH33" s="106">
        <f t="shared" si="92"/>
        <v>0</v>
      </c>
      <c r="UI33" s="106">
        <f t="shared" si="93"/>
        <v>0</v>
      </c>
      <c r="UJ33" s="106">
        <f t="shared" si="94"/>
        <v>0</v>
      </c>
      <c r="UK33" s="106">
        <f t="shared" si="95"/>
        <v>0</v>
      </c>
      <c r="UL33" s="106">
        <f t="shared" si="96"/>
        <v>0</v>
      </c>
      <c r="UM33" s="106">
        <f t="shared" si="97"/>
        <v>0</v>
      </c>
      <c r="UN33" s="106">
        <f t="shared" si="98"/>
        <v>0</v>
      </c>
      <c r="UO33" s="106">
        <f t="shared" si="99"/>
        <v>0</v>
      </c>
      <c r="UP33" s="106">
        <f t="shared" si="100"/>
        <v>0</v>
      </c>
      <c r="UQ33" s="106">
        <f t="shared" si="101"/>
        <v>0</v>
      </c>
      <c r="UR33" s="106">
        <f t="shared" si="102"/>
        <v>0</v>
      </c>
      <c r="US33" s="106">
        <f t="shared" si="103"/>
        <v>0</v>
      </c>
      <c r="UT33" s="106">
        <f t="shared" si="104"/>
        <v>0</v>
      </c>
      <c r="UU33" s="106">
        <f t="shared" si="105"/>
        <v>0</v>
      </c>
      <c r="UV33" s="106">
        <f t="shared" si="106"/>
        <v>0</v>
      </c>
      <c r="UW33" s="106">
        <f t="shared" si="107"/>
        <v>0</v>
      </c>
      <c r="UX33" s="106">
        <f t="shared" si="108"/>
        <v>0</v>
      </c>
      <c r="UY33" s="106">
        <f t="shared" si="109"/>
        <v>0</v>
      </c>
      <c r="UZ33" s="106">
        <f t="shared" si="110"/>
        <v>0</v>
      </c>
      <c r="VA33" s="106">
        <f t="shared" si="111"/>
        <v>0</v>
      </c>
      <c r="VB33" s="106">
        <f t="shared" si="112"/>
        <v>0</v>
      </c>
      <c r="VC33" s="106">
        <f t="shared" si="113"/>
        <v>0</v>
      </c>
      <c r="VD33" s="106">
        <f t="shared" si="114"/>
        <v>0</v>
      </c>
      <c r="VE33" s="106">
        <f t="shared" si="115"/>
        <v>0</v>
      </c>
      <c r="VF33" s="106">
        <f t="shared" si="116"/>
        <v>0</v>
      </c>
      <c r="VG33" s="106">
        <f t="shared" si="117"/>
        <v>0</v>
      </c>
      <c r="VH33" s="106">
        <f t="shared" si="118"/>
        <v>0</v>
      </c>
      <c r="VI33" s="106">
        <f t="shared" si="119"/>
        <v>0</v>
      </c>
      <c r="VJ33" s="106">
        <f t="shared" si="120"/>
        <v>0</v>
      </c>
      <c r="VK33" s="106">
        <f t="shared" si="121"/>
        <v>0</v>
      </c>
      <c r="VL33" s="106">
        <f t="shared" si="122"/>
        <v>0</v>
      </c>
      <c r="VM33" s="106">
        <f t="shared" si="123"/>
        <v>0</v>
      </c>
      <c r="VN33" s="106">
        <f t="shared" si="124"/>
        <v>0</v>
      </c>
      <c r="VO33" s="106">
        <f t="shared" si="125"/>
        <v>0</v>
      </c>
      <c r="VP33" s="106">
        <f t="shared" si="126"/>
        <v>0</v>
      </c>
      <c r="VQ33" s="106">
        <f t="shared" si="127"/>
        <v>0</v>
      </c>
      <c r="VR33" s="106">
        <f t="shared" si="128"/>
        <v>0</v>
      </c>
      <c r="VS33" s="106">
        <f t="shared" si="129"/>
        <v>0</v>
      </c>
      <c r="VT33" s="106">
        <f t="shared" si="130"/>
        <v>0</v>
      </c>
      <c r="VU33" s="106">
        <f t="shared" si="131"/>
        <v>0</v>
      </c>
      <c r="VV33" s="106">
        <f t="shared" si="132"/>
        <v>0</v>
      </c>
      <c r="VW33" s="106">
        <f t="shared" si="133"/>
        <v>0</v>
      </c>
      <c r="VX33" s="106">
        <f t="shared" si="134"/>
        <v>0</v>
      </c>
      <c r="VY33" s="106">
        <f t="shared" si="135"/>
        <v>0</v>
      </c>
      <c r="VZ33" s="106">
        <f t="shared" si="136"/>
        <v>0</v>
      </c>
      <c r="WA33" s="106">
        <f t="shared" si="137"/>
        <v>0</v>
      </c>
      <c r="WB33" s="106">
        <f t="shared" si="138"/>
        <v>0</v>
      </c>
      <c r="WC33" s="106">
        <f t="shared" si="139"/>
        <v>0</v>
      </c>
      <c r="WD33" s="106">
        <f t="shared" si="140"/>
        <v>0</v>
      </c>
      <c r="WE33" s="106">
        <f t="shared" si="141"/>
        <v>0</v>
      </c>
      <c r="WF33" s="106">
        <f t="shared" si="142"/>
        <v>0</v>
      </c>
      <c r="WG33" s="106">
        <f t="shared" si="143"/>
        <v>0</v>
      </c>
      <c r="WH33" s="106">
        <f t="shared" si="144"/>
        <v>0</v>
      </c>
      <c r="WI33" s="106">
        <f t="shared" si="145"/>
        <v>0</v>
      </c>
      <c r="WJ33" s="106">
        <f t="shared" si="146"/>
        <v>0</v>
      </c>
      <c r="WK33" s="106">
        <f t="shared" si="147"/>
        <v>0</v>
      </c>
      <c r="WL33" s="106">
        <f t="shared" si="148"/>
        <v>0</v>
      </c>
      <c r="WM33" s="106">
        <f t="shared" si="149"/>
        <v>0</v>
      </c>
      <c r="WN33" s="106">
        <f t="shared" si="150"/>
        <v>0</v>
      </c>
      <c r="WO33" s="106">
        <f t="shared" si="151"/>
        <v>0</v>
      </c>
      <c r="WP33" s="106">
        <f t="shared" si="152"/>
        <v>0</v>
      </c>
      <c r="WQ33" s="106">
        <f t="shared" si="153"/>
        <v>0</v>
      </c>
      <c r="WR33" s="106">
        <f t="shared" si="154"/>
        <v>0</v>
      </c>
      <c r="WS33" s="106">
        <f t="shared" si="155"/>
        <v>0</v>
      </c>
      <c r="WT33" s="106">
        <f t="shared" si="156"/>
        <v>0</v>
      </c>
      <c r="WU33" s="106">
        <f t="shared" si="157"/>
        <v>0</v>
      </c>
      <c r="WV33" s="106">
        <f t="shared" si="158"/>
        <v>0</v>
      </c>
      <c r="WW33" s="106">
        <f t="shared" si="159"/>
        <v>0</v>
      </c>
      <c r="WX33" s="106">
        <f t="shared" si="160"/>
        <v>0</v>
      </c>
      <c r="WY33" s="106">
        <f t="shared" si="161"/>
        <v>0</v>
      </c>
      <c r="WZ33" s="106">
        <f t="shared" si="162"/>
        <v>0</v>
      </c>
      <c r="XA33" s="106">
        <f t="shared" si="163"/>
        <v>0</v>
      </c>
      <c r="XB33" s="106">
        <f t="shared" si="164"/>
        <v>0</v>
      </c>
      <c r="XC33" s="106">
        <f t="shared" si="165"/>
        <v>0</v>
      </c>
      <c r="XD33" s="106">
        <f t="shared" si="166"/>
        <v>0</v>
      </c>
      <c r="XE33" s="106">
        <f t="shared" si="167"/>
        <v>0</v>
      </c>
      <c r="XF33" s="106">
        <f t="shared" si="168"/>
        <v>0</v>
      </c>
      <c r="XG33" s="106">
        <f t="shared" si="169"/>
        <v>0</v>
      </c>
      <c r="XH33" s="106">
        <f t="shared" si="170"/>
        <v>0</v>
      </c>
      <c r="XI33" s="106">
        <f t="shared" si="171"/>
        <v>0</v>
      </c>
      <c r="XJ33" s="106">
        <f t="shared" si="172"/>
        <v>0</v>
      </c>
      <c r="XK33" s="106">
        <f t="shared" si="173"/>
        <v>0</v>
      </c>
      <c r="XL33" s="106">
        <f t="shared" si="174"/>
        <v>0</v>
      </c>
      <c r="XM33" s="106">
        <f t="shared" si="175"/>
        <v>0</v>
      </c>
      <c r="XN33" s="106">
        <f t="shared" si="176"/>
        <v>0</v>
      </c>
      <c r="XO33" s="106">
        <f t="shared" si="177"/>
        <v>0</v>
      </c>
      <c r="XP33" s="106">
        <f t="shared" si="178"/>
        <v>0</v>
      </c>
      <c r="XQ33" s="106">
        <f t="shared" si="179"/>
        <v>0</v>
      </c>
      <c r="XR33" s="106">
        <f t="shared" si="180"/>
        <v>0</v>
      </c>
      <c r="XS33" s="106">
        <f t="shared" si="181"/>
        <v>0</v>
      </c>
      <c r="XT33" s="106">
        <f t="shared" si="182"/>
        <v>0</v>
      </c>
      <c r="XU33" s="106">
        <f t="shared" si="183"/>
        <v>0</v>
      </c>
      <c r="XV33" s="106">
        <f t="shared" si="184"/>
        <v>0</v>
      </c>
      <c r="XW33" s="106">
        <f t="shared" si="185"/>
        <v>0</v>
      </c>
      <c r="XX33" s="106">
        <f t="shared" si="186"/>
        <v>0</v>
      </c>
      <c r="XY33" s="106">
        <f t="shared" si="187"/>
        <v>0</v>
      </c>
      <c r="XZ33" s="106">
        <f t="shared" si="188"/>
        <v>0</v>
      </c>
      <c r="YA33" s="106">
        <f t="shared" si="189"/>
        <v>0</v>
      </c>
      <c r="YB33" s="106">
        <f t="shared" si="190"/>
        <v>0</v>
      </c>
      <c r="YC33" s="106">
        <f t="shared" si="191"/>
        <v>0</v>
      </c>
      <c r="YD33" s="106">
        <f t="shared" si="192"/>
        <v>0</v>
      </c>
      <c r="YE33" s="106">
        <f t="shared" si="193"/>
        <v>0</v>
      </c>
      <c r="YF33" s="106">
        <f t="shared" si="194"/>
        <v>0</v>
      </c>
      <c r="YG33" s="106">
        <f t="shared" si="195"/>
        <v>0</v>
      </c>
      <c r="YH33" s="106">
        <f t="shared" si="196"/>
        <v>0</v>
      </c>
      <c r="YI33" s="106">
        <f t="shared" si="197"/>
        <v>0</v>
      </c>
      <c r="YJ33" s="106">
        <f t="shared" si="198"/>
        <v>0</v>
      </c>
      <c r="YK33" s="106">
        <f t="shared" si="199"/>
        <v>0</v>
      </c>
      <c r="YL33" s="106">
        <f t="shared" si="200"/>
        <v>0</v>
      </c>
      <c r="YM33" s="106">
        <f t="shared" si="201"/>
        <v>0</v>
      </c>
      <c r="YN33" s="106">
        <f t="shared" si="202"/>
        <v>0</v>
      </c>
      <c r="YO33" s="106">
        <f t="shared" si="203"/>
        <v>0</v>
      </c>
      <c r="YP33" s="106">
        <f t="shared" si="204"/>
        <v>0</v>
      </c>
      <c r="YQ33" s="106">
        <f t="shared" si="205"/>
        <v>0</v>
      </c>
      <c r="YR33" s="106">
        <f t="shared" si="206"/>
        <v>0</v>
      </c>
      <c r="YS33" s="106">
        <f t="shared" si="207"/>
        <v>0</v>
      </c>
      <c r="YT33" s="106">
        <f t="shared" si="208"/>
        <v>0</v>
      </c>
      <c r="YU33" s="106">
        <f t="shared" si="209"/>
        <v>0</v>
      </c>
      <c r="YV33" s="106">
        <f t="shared" si="210"/>
        <v>0</v>
      </c>
      <c r="YW33" s="106">
        <f t="shared" si="211"/>
        <v>0</v>
      </c>
      <c r="YX33" s="106">
        <f t="shared" si="212"/>
        <v>0</v>
      </c>
      <c r="YY33" s="106">
        <f t="shared" si="213"/>
        <v>0</v>
      </c>
      <c r="YZ33" s="106">
        <f t="shared" si="214"/>
        <v>0</v>
      </c>
      <c r="ZA33" s="106">
        <f t="shared" si="215"/>
        <v>0</v>
      </c>
      <c r="ZB33" s="106">
        <f t="shared" si="216"/>
        <v>0</v>
      </c>
      <c r="ZC33" s="106">
        <f t="shared" si="217"/>
        <v>0</v>
      </c>
      <c r="ZD33" s="106">
        <f t="shared" si="218"/>
        <v>0</v>
      </c>
      <c r="ZE33" s="106">
        <f t="shared" si="219"/>
        <v>0</v>
      </c>
      <c r="ZF33" s="106">
        <f t="shared" si="220"/>
        <v>0</v>
      </c>
      <c r="ZG33" s="106">
        <f t="shared" si="221"/>
        <v>0</v>
      </c>
      <c r="ZH33" s="106">
        <f t="shared" si="222"/>
        <v>0</v>
      </c>
      <c r="ZI33" s="106">
        <f t="shared" si="223"/>
        <v>0</v>
      </c>
      <c r="ZJ33" s="106">
        <f t="shared" si="224"/>
        <v>0</v>
      </c>
      <c r="ZK33" s="106">
        <f t="shared" si="225"/>
        <v>0</v>
      </c>
      <c r="ZL33" s="106">
        <f t="shared" si="226"/>
        <v>0</v>
      </c>
      <c r="ZM33" s="106">
        <f t="shared" si="227"/>
        <v>0</v>
      </c>
      <c r="ZN33" s="106">
        <f t="shared" si="228"/>
        <v>0</v>
      </c>
      <c r="ZO33" s="106">
        <f t="shared" si="229"/>
        <v>0</v>
      </c>
      <c r="ZP33" s="106">
        <f t="shared" si="230"/>
        <v>0</v>
      </c>
      <c r="ZQ33" s="106">
        <f t="shared" si="231"/>
        <v>0</v>
      </c>
      <c r="ZR33" s="106">
        <f t="shared" si="232"/>
        <v>0</v>
      </c>
      <c r="ZS33" s="106">
        <f t="shared" si="233"/>
        <v>0</v>
      </c>
      <c r="ZT33" s="106">
        <f t="shared" si="234"/>
        <v>0</v>
      </c>
      <c r="ZU33" s="106">
        <f t="shared" si="235"/>
        <v>0</v>
      </c>
      <c r="ZV33" s="106">
        <f t="shared" si="236"/>
        <v>0</v>
      </c>
      <c r="ZW33" s="106">
        <f t="shared" si="237"/>
        <v>0</v>
      </c>
      <c r="ZX33" s="106">
        <f t="shared" si="238"/>
        <v>0</v>
      </c>
      <c r="ZY33" s="106">
        <f t="shared" si="239"/>
        <v>0</v>
      </c>
      <c r="ZZ33" s="106">
        <f t="shared" si="240"/>
        <v>0</v>
      </c>
      <c r="AAA33" s="106">
        <f t="shared" si="241"/>
        <v>0</v>
      </c>
      <c r="AAB33" s="106">
        <f t="shared" si="242"/>
        <v>0</v>
      </c>
      <c r="AAC33" s="106">
        <f t="shared" si="243"/>
        <v>0</v>
      </c>
      <c r="AAD33" s="106">
        <f t="shared" si="244"/>
        <v>0</v>
      </c>
      <c r="AAE33" s="106">
        <f t="shared" si="245"/>
        <v>0</v>
      </c>
      <c r="AAF33" s="106">
        <f t="shared" si="246"/>
        <v>0</v>
      </c>
      <c r="AAG33" s="106">
        <f t="shared" si="247"/>
        <v>0</v>
      </c>
      <c r="AAH33" s="106">
        <f t="shared" si="248"/>
        <v>0</v>
      </c>
      <c r="AAI33" s="106">
        <f t="shared" si="249"/>
        <v>0</v>
      </c>
      <c r="AAJ33" s="106">
        <f t="shared" si="250"/>
        <v>0</v>
      </c>
      <c r="AAK33" s="106">
        <f t="shared" si="251"/>
        <v>0</v>
      </c>
      <c r="AAL33" s="106">
        <f t="shared" si="252"/>
        <v>0</v>
      </c>
      <c r="AAM33" s="106">
        <f t="shared" si="253"/>
        <v>0</v>
      </c>
      <c r="AAN33" s="106">
        <f t="shared" si="254"/>
        <v>0</v>
      </c>
      <c r="AAO33" s="106">
        <f t="shared" si="255"/>
        <v>0</v>
      </c>
      <c r="AAP33" s="106">
        <f t="shared" si="256"/>
        <v>0</v>
      </c>
      <c r="AAQ33" s="106">
        <f t="shared" si="257"/>
        <v>0</v>
      </c>
      <c r="AAR33" s="106">
        <f t="shared" si="258"/>
        <v>0</v>
      </c>
      <c r="AAS33" s="106">
        <f t="shared" si="259"/>
        <v>0</v>
      </c>
      <c r="AAT33" s="106">
        <f t="shared" si="260"/>
        <v>0</v>
      </c>
      <c r="AAU33" s="106">
        <f t="shared" si="261"/>
        <v>0</v>
      </c>
      <c r="AAV33" s="106">
        <f t="shared" si="262"/>
        <v>0</v>
      </c>
      <c r="AAW33" s="106">
        <f t="shared" si="263"/>
        <v>0</v>
      </c>
      <c r="AAX33" s="106">
        <f t="shared" si="264"/>
        <v>0</v>
      </c>
      <c r="AAY33" s="106">
        <f t="shared" si="265"/>
        <v>0</v>
      </c>
      <c r="AAZ33" s="106">
        <f t="shared" si="266"/>
        <v>0</v>
      </c>
      <c r="ABA33" s="106">
        <f t="shared" si="267"/>
        <v>0</v>
      </c>
      <c r="ABB33" s="106">
        <f t="shared" si="268"/>
        <v>0</v>
      </c>
      <c r="ABC33" s="106">
        <f t="shared" si="269"/>
        <v>0</v>
      </c>
      <c r="ABD33" s="106">
        <f t="shared" si="270"/>
        <v>0</v>
      </c>
      <c r="ABE33" s="106">
        <f t="shared" si="271"/>
        <v>0</v>
      </c>
      <c r="ABF33" s="106">
        <f t="shared" si="272"/>
        <v>0</v>
      </c>
      <c r="ABG33" s="106">
        <f t="shared" si="273"/>
        <v>0</v>
      </c>
      <c r="ABH33" s="106">
        <f t="shared" si="274"/>
        <v>0</v>
      </c>
      <c r="ABI33" s="106">
        <f t="shared" si="275"/>
        <v>0</v>
      </c>
      <c r="ABJ33" s="106">
        <f t="shared" si="276"/>
        <v>0</v>
      </c>
      <c r="ABK33" s="106">
        <f t="shared" si="277"/>
        <v>0</v>
      </c>
      <c r="ABL33" s="106">
        <f t="shared" si="278"/>
        <v>3184.2</v>
      </c>
      <c r="ABM33" s="106">
        <f t="shared" si="279"/>
        <v>2992.05</v>
      </c>
      <c r="ABN33" s="106">
        <f t="shared" si="280"/>
        <v>3139.5</v>
      </c>
      <c r="ABO33" s="106">
        <f t="shared" si="281"/>
        <v>796.95</v>
      </c>
      <c r="ABP33" s="106">
        <f t="shared" si="282"/>
        <v>0</v>
      </c>
      <c r="ABQ33" s="106">
        <f t="shared" si="283"/>
        <v>0</v>
      </c>
      <c r="ABR33" s="106">
        <f t="shared" si="284"/>
        <v>3388.4</v>
      </c>
      <c r="ABS33" s="106">
        <f t="shared" si="285"/>
        <v>0</v>
      </c>
      <c r="ABT33" s="106">
        <f t="shared" si="286"/>
        <v>0</v>
      </c>
      <c r="ABU33" s="106">
        <f t="shared" si="287"/>
        <v>0</v>
      </c>
      <c r="ABV33" s="106">
        <f t="shared" si="288"/>
        <v>0</v>
      </c>
      <c r="ABW33" s="106">
        <f t="shared" si="289"/>
        <v>0</v>
      </c>
      <c r="ABX33" s="106">
        <f t="shared" si="290"/>
        <v>0</v>
      </c>
      <c r="ABY33" s="106">
        <f t="shared" si="291"/>
        <v>0</v>
      </c>
      <c r="ABZ33" s="106">
        <f t="shared" si="292"/>
        <v>0</v>
      </c>
      <c r="ACA33" s="106">
        <f t="shared" si="293"/>
        <v>0</v>
      </c>
      <c r="ACB33" s="106">
        <f t="shared" si="294"/>
        <v>0</v>
      </c>
      <c r="ACC33" s="106">
        <f t="shared" si="295"/>
        <v>0</v>
      </c>
      <c r="ACD33" s="106">
        <f t="shared" si="296"/>
        <v>0</v>
      </c>
      <c r="ACE33" s="106">
        <f t="shared" si="297"/>
        <v>0</v>
      </c>
      <c r="ACF33" s="106">
        <f t="shared" si="298"/>
        <v>0</v>
      </c>
      <c r="ACG33" s="106">
        <f t="shared" si="299"/>
        <v>0</v>
      </c>
      <c r="ACH33" s="106">
        <f t="shared" si="300"/>
        <v>0</v>
      </c>
      <c r="ACI33" s="106">
        <f t="shared" si="301"/>
        <v>0</v>
      </c>
      <c r="ACJ33" s="106">
        <f t="shared" si="302"/>
        <v>0</v>
      </c>
      <c r="ACK33" s="106">
        <f t="shared" si="303"/>
        <v>0</v>
      </c>
      <c r="ACL33" s="106">
        <f t="shared" si="304"/>
        <v>0</v>
      </c>
      <c r="ACM33" s="106">
        <f t="shared" si="305"/>
        <v>0</v>
      </c>
      <c r="ACN33" s="106">
        <f t="shared" si="306"/>
        <v>0</v>
      </c>
      <c r="ACO33" s="106">
        <f t="shared" si="307"/>
        <v>0</v>
      </c>
      <c r="ACP33" s="106">
        <f t="shared" si="308"/>
        <v>0</v>
      </c>
      <c r="ACQ33" s="106">
        <f t="shared" si="309"/>
        <v>0</v>
      </c>
      <c r="ACR33" s="106">
        <f t="shared" si="310"/>
        <v>0</v>
      </c>
      <c r="ACS33" s="106">
        <f t="shared" si="311"/>
        <v>1120</v>
      </c>
      <c r="ACT33" s="106">
        <f t="shared" si="312"/>
        <v>0</v>
      </c>
      <c r="ACU33" s="106">
        <f t="shared" si="313"/>
        <v>0</v>
      </c>
      <c r="ACV33" s="106">
        <f t="shared" si="314"/>
        <v>0</v>
      </c>
      <c r="ACW33" s="106">
        <f t="shared" si="315"/>
        <v>140</v>
      </c>
      <c r="ACX33" s="106">
        <f t="shared" si="316"/>
        <v>0</v>
      </c>
      <c r="ACY33" s="106">
        <f t="shared" si="317"/>
        <v>0</v>
      </c>
      <c r="ACZ33" s="106">
        <f t="shared" si="318"/>
        <v>0</v>
      </c>
      <c r="ADA33" s="106">
        <f t="shared" si="319"/>
        <v>0</v>
      </c>
      <c r="ADB33" s="106">
        <f t="shared" si="320"/>
        <v>0</v>
      </c>
      <c r="ADC33" s="106">
        <f t="shared" si="321"/>
        <v>0</v>
      </c>
      <c r="ADD33" s="106">
        <f t="shared" si="322"/>
        <v>0</v>
      </c>
      <c r="ADE33" s="106">
        <f t="shared" si="323"/>
        <v>0</v>
      </c>
      <c r="ADF33" s="106">
        <f t="shared" si="324"/>
        <v>0</v>
      </c>
      <c r="ADG33" s="106">
        <f t="shared" si="325"/>
        <v>0</v>
      </c>
      <c r="ADH33" s="106">
        <f t="shared" si="326"/>
        <v>0</v>
      </c>
      <c r="ADI33" s="106">
        <f t="shared" si="327"/>
        <v>0</v>
      </c>
      <c r="ADJ33" s="106">
        <f t="shared" si="328"/>
        <v>0</v>
      </c>
      <c r="ADK33" s="106">
        <f t="shared" si="329"/>
        <v>0</v>
      </c>
      <c r="ADL33" s="106">
        <f t="shared" si="330"/>
        <v>0</v>
      </c>
      <c r="ADM33" s="106">
        <f t="shared" si="331"/>
        <v>0</v>
      </c>
      <c r="ADN33" s="106">
        <f t="shared" si="332"/>
        <v>0</v>
      </c>
      <c r="ADO33" s="106">
        <f t="shared" si="333"/>
        <v>0</v>
      </c>
      <c r="ADP33" s="106">
        <f t="shared" si="334"/>
        <v>0</v>
      </c>
      <c r="ADQ33" s="106">
        <f t="shared" si="335"/>
        <v>0</v>
      </c>
      <c r="ADR33" s="106">
        <f t="shared" si="336"/>
        <v>0</v>
      </c>
      <c r="ADS33" s="106">
        <f t="shared" si="337"/>
        <v>0</v>
      </c>
      <c r="ADT33" s="106">
        <f t="shared" si="338"/>
        <v>0</v>
      </c>
      <c r="ADU33" s="106">
        <f t="shared" si="339"/>
        <v>0</v>
      </c>
      <c r="ADV33" s="106">
        <f t="shared" si="340"/>
        <v>0</v>
      </c>
      <c r="ADW33" s="106">
        <f t="shared" si="341"/>
        <v>0</v>
      </c>
      <c r="ADX33" s="106">
        <f t="shared" si="342"/>
        <v>0</v>
      </c>
      <c r="ADY33" s="106">
        <f t="shared" si="343"/>
        <v>0</v>
      </c>
      <c r="ADZ33" s="106">
        <f t="shared" si="344"/>
        <v>0</v>
      </c>
      <c r="AEA33" s="106">
        <f t="shared" si="345"/>
        <v>0</v>
      </c>
      <c r="AEB33" s="106">
        <f t="shared" si="346"/>
        <v>0</v>
      </c>
      <c r="AEC33" s="106">
        <f t="shared" si="347"/>
        <v>0</v>
      </c>
      <c r="AED33" s="106">
        <f t="shared" si="348"/>
        <v>0</v>
      </c>
      <c r="AEE33" s="106">
        <f t="shared" si="349"/>
        <v>0</v>
      </c>
      <c r="AEF33" s="106">
        <f t="shared" si="350"/>
        <v>0</v>
      </c>
      <c r="AEG33" s="106">
        <f t="shared" si="351"/>
        <v>0</v>
      </c>
      <c r="AEH33" s="106">
        <f t="shared" si="352"/>
        <v>0</v>
      </c>
      <c r="AEI33" s="106">
        <f t="shared" si="353"/>
        <v>0</v>
      </c>
      <c r="AEJ33" s="106">
        <f t="shared" si="354"/>
        <v>0</v>
      </c>
      <c r="AEK33" s="106">
        <f t="shared" si="355"/>
        <v>0</v>
      </c>
      <c r="AEL33" s="106">
        <f t="shared" si="356"/>
        <v>0</v>
      </c>
      <c r="AEM33" s="106">
        <f t="shared" si="357"/>
        <v>0</v>
      </c>
      <c r="AEN33" s="106">
        <f t="shared" si="358"/>
        <v>0</v>
      </c>
      <c r="AEO33" s="106">
        <f t="shared" si="359"/>
        <v>0</v>
      </c>
      <c r="AEP33" s="106">
        <f t="shared" si="360"/>
        <v>0</v>
      </c>
      <c r="AEQ33" s="106">
        <f t="shared" si="361"/>
        <v>0</v>
      </c>
      <c r="AER33" s="106">
        <f t="shared" si="362"/>
        <v>0</v>
      </c>
      <c r="AES33" s="106">
        <f t="shared" si="363"/>
        <v>0</v>
      </c>
      <c r="AET33" s="106">
        <f t="shared" si="364"/>
        <v>0</v>
      </c>
      <c r="AEU33" s="106">
        <f t="shared" si="365"/>
        <v>0</v>
      </c>
      <c r="AEV33" s="106">
        <f t="shared" si="366"/>
        <v>0</v>
      </c>
      <c r="AEW33" s="106">
        <f t="shared" si="367"/>
        <v>0</v>
      </c>
      <c r="AEX33" s="106">
        <f t="shared" si="368"/>
        <v>0</v>
      </c>
      <c r="AEY33" s="106">
        <f t="shared" si="369"/>
        <v>0</v>
      </c>
      <c r="AEZ33" s="106">
        <f t="shared" si="370"/>
        <v>0</v>
      </c>
      <c r="AFA33" s="106">
        <f t="shared" si="371"/>
        <v>0</v>
      </c>
      <c r="AFB33" s="106">
        <f t="shared" si="372"/>
        <v>0</v>
      </c>
      <c r="AFC33" s="106">
        <f t="shared" si="373"/>
        <v>0</v>
      </c>
      <c r="AFD33" s="106">
        <f t="shared" si="374"/>
        <v>0</v>
      </c>
      <c r="AFE33" s="106">
        <f t="shared" si="375"/>
        <v>0</v>
      </c>
      <c r="AFF33" s="106">
        <f t="shared" si="376"/>
        <v>0</v>
      </c>
      <c r="AFG33" s="106">
        <f t="shared" si="377"/>
        <v>0</v>
      </c>
      <c r="AFH33" s="106">
        <f t="shared" si="378"/>
        <v>0</v>
      </c>
      <c r="AFI33" s="106">
        <f t="shared" si="379"/>
        <v>0</v>
      </c>
      <c r="AFJ33" s="106">
        <f t="shared" si="380"/>
        <v>0</v>
      </c>
      <c r="AFK33" s="106">
        <f t="shared" si="381"/>
        <v>0</v>
      </c>
      <c r="AFL33" s="106">
        <f t="shared" si="382"/>
        <v>0</v>
      </c>
      <c r="AFM33" s="106">
        <f t="shared" si="383"/>
        <v>0</v>
      </c>
      <c r="AFN33" s="106">
        <f t="shared" si="384"/>
        <v>0</v>
      </c>
      <c r="AFO33" s="106">
        <f t="shared" si="385"/>
        <v>0</v>
      </c>
      <c r="AFP33" s="106">
        <f t="shared" si="386"/>
        <v>0</v>
      </c>
      <c r="AFQ33" s="106">
        <f t="shared" si="387"/>
        <v>0</v>
      </c>
      <c r="AFR33" s="106">
        <f t="shared" si="388"/>
        <v>0</v>
      </c>
      <c r="AFS33" s="106">
        <f t="shared" si="389"/>
        <v>0</v>
      </c>
      <c r="AFT33" s="106">
        <f t="shared" si="390"/>
        <v>0</v>
      </c>
      <c r="AFU33" s="106">
        <f t="shared" si="391"/>
        <v>4040.4</v>
      </c>
      <c r="AFV33" s="106">
        <f t="shared" si="392"/>
        <v>0</v>
      </c>
      <c r="AFW33" s="106">
        <f t="shared" si="393"/>
        <v>0</v>
      </c>
      <c r="AFX33" s="106">
        <f t="shared" si="394"/>
        <v>0</v>
      </c>
      <c r="AFY33" s="106">
        <f t="shared" si="395"/>
        <v>0</v>
      </c>
      <c r="AFZ33" s="106">
        <f t="shared" si="396"/>
        <v>0</v>
      </c>
      <c r="AGA33" s="106">
        <f t="shared" si="397"/>
        <v>0</v>
      </c>
      <c r="AGB33" s="106">
        <f t="shared" si="398"/>
        <v>0</v>
      </c>
      <c r="AGC33" s="106">
        <f t="shared" si="399"/>
        <v>0</v>
      </c>
      <c r="AGD33" s="106">
        <f t="shared" si="400"/>
        <v>0</v>
      </c>
      <c r="AGE33" s="106">
        <f t="shared" si="401"/>
        <v>0</v>
      </c>
      <c r="AGF33" s="106">
        <f t="shared" si="402"/>
        <v>0</v>
      </c>
      <c r="AGG33" s="106">
        <f t="shared" si="403"/>
        <v>0</v>
      </c>
      <c r="AGH33" s="106">
        <f t="shared" si="404"/>
        <v>0</v>
      </c>
      <c r="AGI33" s="106">
        <f t="shared" si="405"/>
        <v>0</v>
      </c>
      <c r="AGJ33" s="106">
        <f t="shared" si="406"/>
        <v>0</v>
      </c>
      <c r="AGK33" s="106">
        <f t="shared" si="407"/>
        <v>0</v>
      </c>
      <c r="AGL33" s="106">
        <f t="shared" si="408"/>
        <v>0</v>
      </c>
      <c r="AGM33" s="106">
        <f t="shared" si="409"/>
        <v>0</v>
      </c>
      <c r="AGN33" s="106">
        <f t="shared" si="410"/>
        <v>0</v>
      </c>
      <c r="AGO33" s="106">
        <f t="shared" si="411"/>
        <v>0</v>
      </c>
      <c r="AGP33" s="106">
        <f t="shared" si="412"/>
        <v>0</v>
      </c>
      <c r="AGQ33" s="106">
        <f t="shared" si="413"/>
        <v>0</v>
      </c>
      <c r="AGR33" s="106">
        <f t="shared" si="414"/>
        <v>0</v>
      </c>
      <c r="AGS33" s="106">
        <f t="shared" si="415"/>
        <v>0</v>
      </c>
      <c r="AGT33" s="106">
        <f t="shared" si="416"/>
        <v>0</v>
      </c>
      <c r="AGU33" s="106">
        <f t="shared" si="417"/>
        <v>0</v>
      </c>
      <c r="AGV33" s="106">
        <f t="shared" si="418"/>
        <v>0</v>
      </c>
      <c r="AGW33" s="106">
        <f t="shared" si="419"/>
        <v>0</v>
      </c>
      <c r="AGX33" s="106">
        <f t="shared" si="420"/>
        <v>0</v>
      </c>
      <c r="AGY33" s="106">
        <f t="shared" si="421"/>
        <v>0</v>
      </c>
      <c r="AGZ33" s="106">
        <f t="shared" si="422"/>
        <v>0</v>
      </c>
      <c r="AHA33" s="106">
        <f t="shared" si="423"/>
        <v>0</v>
      </c>
      <c r="AHB33" s="106">
        <f t="shared" si="424"/>
        <v>0</v>
      </c>
      <c r="AHC33" s="106">
        <f t="shared" si="425"/>
        <v>0</v>
      </c>
      <c r="AHD33" s="106">
        <f t="shared" si="426"/>
        <v>0</v>
      </c>
      <c r="AHE33" s="106">
        <f t="shared" si="427"/>
        <v>0</v>
      </c>
      <c r="AHF33" s="106">
        <f t="shared" si="428"/>
        <v>0</v>
      </c>
      <c r="AHG33" s="106">
        <f t="shared" si="429"/>
        <v>0</v>
      </c>
      <c r="AHH33" s="106">
        <f t="shared" si="430"/>
        <v>0</v>
      </c>
      <c r="AHI33" s="106">
        <f t="shared" si="431"/>
        <v>0</v>
      </c>
      <c r="AHJ33" s="106">
        <f t="shared" si="432"/>
        <v>0</v>
      </c>
      <c r="AHK33" s="106">
        <f t="shared" si="433"/>
        <v>0</v>
      </c>
      <c r="AHL33" s="106">
        <f t="shared" si="434"/>
        <v>0</v>
      </c>
      <c r="AHM33" s="106">
        <f t="shared" si="435"/>
        <v>0</v>
      </c>
      <c r="AHN33" s="106">
        <f t="shared" si="436"/>
        <v>0</v>
      </c>
      <c r="AHO33" s="106">
        <f t="shared" si="437"/>
        <v>0</v>
      </c>
      <c r="AHP33" s="106">
        <f t="shared" si="438"/>
        <v>0</v>
      </c>
      <c r="AHQ33" s="106">
        <f t="shared" si="439"/>
        <v>0</v>
      </c>
      <c r="AHT33" s="35">
        <f t="shared" si="440"/>
        <v>131.1</v>
      </c>
      <c r="AHU33" s="35">
        <f t="shared" si="441"/>
        <v>0</v>
      </c>
      <c r="AHV33" s="35">
        <f t="shared" si="442"/>
        <v>5.85</v>
      </c>
      <c r="AHW33" s="35">
        <f t="shared" si="443"/>
        <v>0.9</v>
      </c>
      <c r="AHX33" s="35">
        <f t="shared" si="444"/>
        <v>0</v>
      </c>
      <c r="AHY33" s="35">
        <f t="shared" si="445"/>
        <v>0</v>
      </c>
      <c r="AHZ33" s="35">
        <f t="shared" si="446"/>
        <v>16.079999999999998</v>
      </c>
      <c r="AIA33" s="35">
        <f t="shared" si="447"/>
        <v>153.93</v>
      </c>
      <c r="AIB33" s="108">
        <f t="shared" si="448"/>
        <v>0.85168583122198394</v>
      </c>
      <c r="AIC33" s="108">
        <f t="shared" si="449"/>
        <v>0</v>
      </c>
      <c r="AID33" s="108">
        <f t="shared" si="450"/>
        <v>3.8004287663223536E-2</v>
      </c>
      <c r="AIE33" s="108">
        <f t="shared" si="451"/>
        <v>5.8468134866497753E-3</v>
      </c>
      <c r="AIF33" s="108">
        <f t="shared" si="452"/>
        <v>0</v>
      </c>
      <c r="AIG33" s="108">
        <f t="shared" si="453"/>
        <v>0</v>
      </c>
      <c r="AIH33" s="108">
        <f t="shared" si="454"/>
        <v>0.10446306762814264</v>
      </c>
      <c r="AII33" s="35" t="s">
        <v>576</v>
      </c>
      <c r="AIK33" s="106">
        <f t="shared" si="455"/>
        <v>598485.5</v>
      </c>
      <c r="AIL33" s="106">
        <f t="shared" si="456"/>
        <v>0</v>
      </c>
      <c r="AIM33" s="106">
        <f t="shared" si="457"/>
        <v>0</v>
      </c>
      <c r="AIN33" s="106">
        <f t="shared" si="458"/>
        <v>598485.5</v>
      </c>
      <c r="AIO33" s="106">
        <f t="shared" si="459"/>
        <v>0</v>
      </c>
      <c r="AIP33" s="36">
        <f t="shared" si="460"/>
        <v>0</v>
      </c>
    </row>
    <row r="34" spans="5:926" ht="23.25" customHeight="1" x14ac:dyDescent="0.2">
      <c r="E34" s="103"/>
      <c r="J34" s="109">
        <v>2020</v>
      </c>
      <c r="K34" s="109">
        <v>2993</v>
      </c>
      <c r="L34" s="110">
        <v>44145</v>
      </c>
      <c r="M34" s="109">
        <v>1006700</v>
      </c>
      <c r="N34" s="111"/>
      <c r="O34" s="33" t="s">
        <v>698</v>
      </c>
      <c r="P34" s="111" t="s">
        <v>710</v>
      </c>
      <c r="Q34" s="111" t="s">
        <v>711</v>
      </c>
      <c r="R34" s="35">
        <v>14</v>
      </c>
      <c r="S34" s="35">
        <v>1</v>
      </c>
      <c r="T34" s="35">
        <v>9</v>
      </c>
      <c r="U34" s="34" t="s">
        <v>701</v>
      </c>
      <c r="V34" s="35" t="s">
        <v>709</v>
      </c>
      <c r="X34" s="35">
        <v>161.06</v>
      </c>
      <c r="Y34" s="105">
        <f t="shared" si="0"/>
        <v>3135.4774618154725</v>
      </c>
      <c r="Z34" s="106">
        <v>277630</v>
      </c>
      <c r="AA34" s="106"/>
      <c r="AB34" s="106"/>
      <c r="AC34" s="106">
        <f t="shared" si="1"/>
        <v>277630</v>
      </c>
      <c r="AD34" s="106">
        <v>277630</v>
      </c>
      <c r="AE34" s="106"/>
      <c r="AF34" s="106"/>
      <c r="AG34" s="106">
        <f t="shared" si="2"/>
        <v>277630</v>
      </c>
      <c r="AH34" s="105">
        <v>505000</v>
      </c>
      <c r="AI34" s="105"/>
      <c r="AJ34" s="105"/>
      <c r="AK34" s="107">
        <f t="shared" si="3"/>
        <v>505000</v>
      </c>
      <c r="AL34" s="36">
        <f t="shared" si="4"/>
        <v>0.54976237623762381</v>
      </c>
      <c r="AM34" s="108">
        <f t="shared" si="5"/>
        <v>0.18609247670355267</v>
      </c>
      <c r="AN34" s="108">
        <f t="shared" si="6"/>
        <v>0.25195285830496694</v>
      </c>
      <c r="AO34" s="108">
        <f t="shared" si="7"/>
        <v>6.348024280804275E-2</v>
      </c>
      <c r="AP34" s="106">
        <f t="shared" si="8"/>
        <v>255025000000</v>
      </c>
      <c r="AQ34" s="105">
        <f t="shared" si="9"/>
        <v>77078416900</v>
      </c>
      <c r="AR34" s="106">
        <f t="shared" si="10"/>
        <v>140203150000</v>
      </c>
      <c r="AS34" s="35">
        <v>6</v>
      </c>
      <c r="AT34" s="35">
        <v>1.0900000000000001</v>
      </c>
      <c r="AU34" s="35">
        <v>0.37</v>
      </c>
      <c r="BA34" s="35">
        <v>46.23</v>
      </c>
      <c r="BB34" s="35">
        <v>1.94</v>
      </c>
      <c r="BC34" s="35">
        <v>8.85</v>
      </c>
      <c r="KW34" s="35">
        <v>8.75</v>
      </c>
      <c r="KX34" s="35">
        <v>2.14</v>
      </c>
      <c r="NV34" s="35">
        <v>4</v>
      </c>
      <c r="NW34" s="35">
        <v>0.15</v>
      </c>
      <c r="NX34" s="35">
        <v>80.540000000000006</v>
      </c>
      <c r="OA34" s="35">
        <v>0.11</v>
      </c>
      <c r="OB34" s="35">
        <v>14.4</v>
      </c>
      <c r="OW34" s="35">
        <v>0.05</v>
      </c>
      <c r="PJ34" s="35">
        <v>7.6</v>
      </c>
      <c r="RB34" s="35">
        <v>3.95</v>
      </c>
      <c r="RE34" s="35">
        <f t="shared" si="11"/>
        <v>174.62000000000003</v>
      </c>
      <c r="RF34" s="35">
        <f t="shared" si="12"/>
        <v>186.17000000000002</v>
      </c>
      <c r="RG34" s="106">
        <f t="shared" si="13"/>
        <v>27480</v>
      </c>
      <c r="RH34" s="106">
        <f t="shared" si="14"/>
        <v>4992.2000000000007</v>
      </c>
      <c r="RI34" s="106">
        <f t="shared" si="15"/>
        <v>1694.6</v>
      </c>
      <c r="RJ34" s="106">
        <f t="shared" si="16"/>
        <v>0</v>
      </c>
      <c r="RK34" s="106">
        <f t="shared" si="17"/>
        <v>0</v>
      </c>
      <c r="RL34" s="106">
        <f t="shared" si="18"/>
        <v>0</v>
      </c>
      <c r="RM34" s="106">
        <f t="shared" si="19"/>
        <v>0</v>
      </c>
      <c r="RN34" s="106">
        <f t="shared" si="20"/>
        <v>0</v>
      </c>
      <c r="RO34" s="106">
        <f t="shared" si="21"/>
        <v>162960.75</v>
      </c>
      <c r="RP34" s="106">
        <f t="shared" si="22"/>
        <v>6838.5</v>
      </c>
      <c r="RQ34" s="106">
        <f t="shared" si="23"/>
        <v>31196.25</v>
      </c>
      <c r="RR34" s="106">
        <f t="shared" si="24"/>
        <v>0</v>
      </c>
      <c r="RS34" s="106">
        <f t="shared" si="25"/>
        <v>0</v>
      </c>
      <c r="RT34" s="106">
        <f t="shared" si="26"/>
        <v>0</v>
      </c>
      <c r="RU34" s="106">
        <f t="shared" si="27"/>
        <v>0</v>
      </c>
      <c r="RV34" s="106">
        <f t="shared" si="28"/>
        <v>0</v>
      </c>
      <c r="RW34" s="106">
        <f t="shared" si="29"/>
        <v>0</v>
      </c>
      <c r="RX34" s="106">
        <f t="shared" si="30"/>
        <v>0</v>
      </c>
      <c r="RY34" s="106">
        <f t="shared" si="31"/>
        <v>0</v>
      </c>
      <c r="RZ34" s="106">
        <f t="shared" si="32"/>
        <v>0</v>
      </c>
      <c r="SA34" s="106">
        <f t="shared" si="33"/>
        <v>0</v>
      </c>
      <c r="SB34" s="106">
        <f t="shared" si="34"/>
        <v>0</v>
      </c>
      <c r="SC34" s="106">
        <f t="shared" si="35"/>
        <v>0</v>
      </c>
      <c r="SD34" s="106">
        <f t="shared" si="36"/>
        <v>0</v>
      </c>
      <c r="SE34" s="106">
        <f t="shared" si="37"/>
        <v>0</v>
      </c>
      <c r="SF34" s="106">
        <f t="shared" si="38"/>
        <v>0</v>
      </c>
      <c r="SG34" s="106">
        <f t="shared" si="39"/>
        <v>0</v>
      </c>
      <c r="SH34" s="106">
        <f t="shared" si="40"/>
        <v>0</v>
      </c>
      <c r="SI34" s="106">
        <f t="shared" si="41"/>
        <v>0</v>
      </c>
      <c r="SJ34" s="106">
        <f t="shared" si="42"/>
        <v>0</v>
      </c>
      <c r="SK34" s="106">
        <f t="shared" si="43"/>
        <v>0</v>
      </c>
      <c r="SL34" s="106">
        <f t="shared" si="44"/>
        <v>0</v>
      </c>
      <c r="SM34" s="106">
        <f t="shared" si="45"/>
        <v>0</v>
      </c>
      <c r="SN34" s="106">
        <f t="shared" si="46"/>
        <v>0</v>
      </c>
      <c r="SO34" s="106">
        <f t="shared" si="47"/>
        <v>0</v>
      </c>
      <c r="SP34" s="106">
        <f t="shared" si="48"/>
        <v>0</v>
      </c>
      <c r="SQ34" s="106">
        <f t="shared" si="49"/>
        <v>0</v>
      </c>
      <c r="SR34" s="106">
        <f t="shared" si="50"/>
        <v>0</v>
      </c>
      <c r="SS34" s="106">
        <f t="shared" si="51"/>
        <v>0</v>
      </c>
      <c r="ST34" s="106">
        <f t="shared" si="52"/>
        <v>0</v>
      </c>
      <c r="SU34" s="106">
        <f t="shared" si="53"/>
        <v>0</v>
      </c>
      <c r="SV34" s="106">
        <f t="shared" si="54"/>
        <v>0</v>
      </c>
      <c r="SW34" s="106">
        <f t="shared" si="55"/>
        <v>0</v>
      </c>
      <c r="SX34" s="106">
        <f t="shared" si="56"/>
        <v>0</v>
      </c>
      <c r="SY34" s="106">
        <f t="shared" si="57"/>
        <v>0</v>
      </c>
      <c r="SZ34" s="106">
        <f t="shared" si="58"/>
        <v>0</v>
      </c>
      <c r="TA34" s="106">
        <f t="shared" si="59"/>
        <v>0</v>
      </c>
      <c r="TB34" s="106">
        <f t="shared" si="60"/>
        <v>0</v>
      </c>
      <c r="TC34" s="106">
        <f t="shared" si="61"/>
        <v>0</v>
      </c>
      <c r="TD34" s="106">
        <f t="shared" si="62"/>
        <v>0</v>
      </c>
      <c r="TE34" s="106">
        <f t="shared" si="63"/>
        <v>0</v>
      </c>
      <c r="TF34" s="106">
        <f t="shared" si="64"/>
        <v>0</v>
      </c>
      <c r="TG34" s="106">
        <f t="shared" si="65"/>
        <v>0</v>
      </c>
      <c r="TH34" s="106">
        <f t="shared" si="66"/>
        <v>0</v>
      </c>
      <c r="TI34" s="106">
        <f t="shared" si="67"/>
        <v>0</v>
      </c>
      <c r="TJ34" s="106">
        <f t="shared" si="68"/>
        <v>0</v>
      </c>
      <c r="TK34" s="106">
        <f t="shared" si="69"/>
        <v>0</v>
      </c>
      <c r="TL34" s="106">
        <f t="shared" si="70"/>
        <v>0</v>
      </c>
      <c r="TM34" s="106">
        <f t="shared" si="71"/>
        <v>0</v>
      </c>
      <c r="TN34" s="106">
        <f t="shared" si="72"/>
        <v>0</v>
      </c>
      <c r="TO34" s="106">
        <f t="shared" si="73"/>
        <v>0</v>
      </c>
      <c r="TP34" s="106">
        <f t="shared" si="74"/>
        <v>0</v>
      </c>
      <c r="TQ34" s="106">
        <f t="shared" si="75"/>
        <v>0</v>
      </c>
      <c r="TR34" s="106">
        <f t="shared" si="76"/>
        <v>0</v>
      </c>
      <c r="TS34" s="106">
        <f t="shared" si="77"/>
        <v>0</v>
      </c>
      <c r="TT34" s="106">
        <f t="shared" si="78"/>
        <v>0</v>
      </c>
      <c r="TU34" s="106">
        <f t="shared" si="79"/>
        <v>0</v>
      </c>
      <c r="TV34" s="106">
        <f t="shared" si="80"/>
        <v>0</v>
      </c>
      <c r="TW34" s="106">
        <f t="shared" si="81"/>
        <v>0</v>
      </c>
      <c r="TX34" s="106">
        <f t="shared" si="82"/>
        <v>0</v>
      </c>
      <c r="TY34" s="106">
        <f t="shared" si="83"/>
        <v>0</v>
      </c>
      <c r="TZ34" s="106">
        <f t="shared" si="84"/>
        <v>0</v>
      </c>
      <c r="UA34" s="106">
        <f t="shared" si="85"/>
        <v>0</v>
      </c>
      <c r="UB34" s="106">
        <f t="shared" si="86"/>
        <v>0</v>
      </c>
      <c r="UC34" s="106">
        <f t="shared" si="87"/>
        <v>0</v>
      </c>
      <c r="UD34" s="106">
        <f t="shared" si="88"/>
        <v>0</v>
      </c>
      <c r="UE34" s="106">
        <f t="shared" si="89"/>
        <v>0</v>
      </c>
      <c r="UF34" s="106">
        <f t="shared" si="90"/>
        <v>0</v>
      </c>
      <c r="UG34" s="106">
        <f t="shared" si="91"/>
        <v>0</v>
      </c>
      <c r="UH34" s="106">
        <f t="shared" si="92"/>
        <v>0</v>
      </c>
      <c r="UI34" s="106">
        <f t="shared" si="93"/>
        <v>0</v>
      </c>
      <c r="UJ34" s="106">
        <f t="shared" si="94"/>
        <v>0</v>
      </c>
      <c r="UK34" s="106">
        <f t="shared" si="95"/>
        <v>0</v>
      </c>
      <c r="UL34" s="106">
        <f t="shared" si="96"/>
        <v>0</v>
      </c>
      <c r="UM34" s="106">
        <f t="shared" si="97"/>
        <v>0</v>
      </c>
      <c r="UN34" s="106">
        <f t="shared" si="98"/>
        <v>0</v>
      </c>
      <c r="UO34" s="106">
        <f t="shared" si="99"/>
        <v>0</v>
      </c>
      <c r="UP34" s="106">
        <f t="shared" si="100"/>
        <v>0</v>
      </c>
      <c r="UQ34" s="106">
        <f t="shared" si="101"/>
        <v>0</v>
      </c>
      <c r="UR34" s="106">
        <f t="shared" si="102"/>
        <v>0</v>
      </c>
      <c r="US34" s="106">
        <f t="shared" si="103"/>
        <v>0</v>
      </c>
      <c r="UT34" s="106">
        <f t="shared" si="104"/>
        <v>0</v>
      </c>
      <c r="UU34" s="106">
        <f t="shared" si="105"/>
        <v>0</v>
      </c>
      <c r="UV34" s="106">
        <f t="shared" si="106"/>
        <v>0</v>
      </c>
      <c r="UW34" s="106">
        <f t="shared" si="107"/>
        <v>0</v>
      </c>
      <c r="UX34" s="106">
        <f t="shared" si="108"/>
        <v>0</v>
      </c>
      <c r="UY34" s="106">
        <f t="shared" si="109"/>
        <v>0</v>
      </c>
      <c r="UZ34" s="106">
        <f t="shared" si="110"/>
        <v>0</v>
      </c>
      <c r="VA34" s="106">
        <f t="shared" si="111"/>
        <v>0</v>
      </c>
      <c r="VB34" s="106">
        <f t="shared" si="112"/>
        <v>0</v>
      </c>
      <c r="VC34" s="106">
        <f t="shared" si="113"/>
        <v>0</v>
      </c>
      <c r="VD34" s="106">
        <f t="shared" si="114"/>
        <v>0</v>
      </c>
      <c r="VE34" s="106">
        <f t="shared" si="115"/>
        <v>0</v>
      </c>
      <c r="VF34" s="106">
        <f t="shared" si="116"/>
        <v>0</v>
      </c>
      <c r="VG34" s="106">
        <f t="shared" si="117"/>
        <v>0</v>
      </c>
      <c r="VH34" s="106">
        <f t="shared" si="118"/>
        <v>0</v>
      </c>
      <c r="VI34" s="106">
        <f t="shared" si="119"/>
        <v>0</v>
      </c>
      <c r="VJ34" s="106">
        <f t="shared" si="120"/>
        <v>0</v>
      </c>
      <c r="VK34" s="106">
        <f t="shared" si="121"/>
        <v>0</v>
      </c>
      <c r="VL34" s="106">
        <f t="shared" si="122"/>
        <v>0</v>
      </c>
      <c r="VM34" s="106">
        <f t="shared" si="123"/>
        <v>0</v>
      </c>
      <c r="VN34" s="106">
        <f t="shared" si="124"/>
        <v>0</v>
      </c>
      <c r="VO34" s="106">
        <f t="shared" si="125"/>
        <v>0</v>
      </c>
      <c r="VP34" s="106">
        <f t="shared" si="126"/>
        <v>0</v>
      </c>
      <c r="VQ34" s="106">
        <f t="shared" si="127"/>
        <v>0</v>
      </c>
      <c r="VR34" s="106">
        <f t="shared" si="128"/>
        <v>0</v>
      </c>
      <c r="VS34" s="106">
        <f t="shared" si="129"/>
        <v>0</v>
      </c>
      <c r="VT34" s="106">
        <f t="shared" si="130"/>
        <v>0</v>
      </c>
      <c r="VU34" s="106">
        <f t="shared" si="131"/>
        <v>0</v>
      </c>
      <c r="VV34" s="106">
        <f t="shared" si="132"/>
        <v>0</v>
      </c>
      <c r="VW34" s="106">
        <f t="shared" si="133"/>
        <v>0</v>
      </c>
      <c r="VX34" s="106">
        <f t="shared" si="134"/>
        <v>0</v>
      </c>
      <c r="VY34" s="106">
        <f t="shared" si="135"/>
        <v>0</v>
      </c>
      <c r="VZ34" s="106">
        <f t="shared" si="136"/>
        <v>0</v>
      </c>
      <c r="WA34" s="106">
        <f t="shared" si="137"/>
        <v>0</v>
      </c>
      <c r="WB34" s="106">
        <f t="shared" si="138"/>
        <v>0</v>
      </c>
      <c r="WC34" s="106">
        <f t="shared" si="139"/>
        <v>0</v>
      </c>
      <c r="WD34" s="106">
        <f t="shared" si="140"/>
        <v>0</v>
      </c>
      <c r="WE34" s="106">
        <f t="shared" si="141"/>
        <v>0</v>
      </c>
      <c r="WF34" s="106">
        <f t="shared" si="142"/>
        <v>0</v>
      </c>
      <c r="WG34" s="106">
        <f t="shared" si="143"/>
        <v>0</v>
      </c>
      <c r="WH34" s="106">
        <f t="shared" si="144"/>
        <v>0</v>
      </c>
      <c r="WI34" s="106">
        <f t="shared" si="145"/>
        <v>0</v>
      </c>
      <c r="WJ34" s="106">
        <f t="shared" si="146"/>
        <v>0</v>
      </c>
      <c r="WK34" s="106">
        <f t="shared" si="147"/>
        <v>0</v>
      </c>
      <c r="WL34" s="106">
        <f t="shared" si="148"/>
        <v>0</v>
      </c>
      <c r="WM34" s="106">
        <f t="shared" si="149"/>
        <v>0</v>
      </c>
      <c r="WN34" s="106">
        <f t="shared" si="150"/>
        <v>0</v>
      </c>
      <c r="WO34" s="106">
        <f t="shared" si="151"/>
        <v>0</v>
      </c>
      <c r="WP34" s="106">
        <f t="shared" si="152"/>
        <v>0</v>
      </c>
      <c r="WQ34" s="106">
        <f t="shared" si="153"/>
        <v>0</v>
      </c>
      <c r="WR34" s="106">
        <f t="shared" si="154"/>
        <v>0</v>
      </c>
      <c r="WS34" s="106">
        <f t="shared" si="155"/>
        <v>0</v>
      </c>
      <c r="WT34" s="106">
        <f t="shared" si="156"/>
        <v>0</v>
      </c>
      <c r="WU34" s="106">
        <f t="shared" si="157"/>
        <v>0</v>
      </c>
      <c r="WV34" s="106">
        <f t="shared" si="158"/>
        <v>0</v>
      </c>
      <c r="WW34" s="106">
        <f t="shared" si="159"/>
        <v>0</v>
      </c>
      <c r="WX34" s="106">
        <f t="shared" si="160"/>
        <v>0</v>
      </c>
      <c r="WY34" s="106">
        <f t="shared" si="161"/>
        <v>0</v>
      </c>
      <c r="WZ34" s="106">
        <f t="shared" si="162"/>
        <v>0</v>
      </c>
      <c r="XA34" s="106">
        <f t="shared" si="163"/>
        <v>0</v>
      </c>
      <c r="XB34" s="106">
        <f t="shared" si="164"/>
        <v>0</v>
      </c>
      <c r="XC34" s="106">
        <f t="shared" si="165"/>
        <v>0</v>
      </c>
      <c r="XD34" s="106">
        <f t="shared" si="166"/>
        <v>0</v>
      </c>
      <c r="XE34" s="106">
        <f t="shared" si="167"/>
        <v>0</v>
      </c>
      <c r="XF34" s="106">
        <f t="shared" si="168"/>
        <v>0</v>
      </c>
      <c r="XG34" s="106">
        <f t="shared" si="169"/>
        <v>0</v>
      </c>
      <c r="XH34" s="106">
        <f t="shared" si="170"/>
        <v>0</v>
      </c>
      <c r="XI34" s="106">
        <f t="shared" si="171"/>
        <v>0</v>
      </c>
      <c r="XJ34" s="106">
        <f t="shared" si="172"/>
        <v>0</v>
      </c>
      <c r="XK34" s="106">
        <f t="shared" si="173"/>
        <v>0</v>
      </c>
      <c r="XL34" s="106">
        <f t="shared" si="174"/>
        <v>0</v>
      </c>
      <c r="XM34" s="106">
        <f t="shared" si="175"/>
        <v>0</v>
      </c>
      <c r="XN34" s="106">
        <f t="shared" si="176"/>
        <v>0</v>
      </c>
      <c r="XO34" s="106">
        <f t="shared" si="177"/>
        <v>0</v>
      </c>
      <c r="XP34" s="106">
        <f t="shared" si="178"/>
        <v>0</v>
      </c>
      <c r="XQ34" s="106">
        <f t="shared" si="179"/>
        <v>0</v>
      </c>
      <c r="XR34" s="106">
        <f t="shared" si="180"/>
        <v>0</v>
      </c>
      <c r="XS34" s="106">
        <f t="shared" si="181"/>
        <v>0</v>
      </c>
      <c r="XT34" s="106">
        <f t="shared" si="182"/>
        <v>0</v>
      </c>
      <c r="XU34" s="106">
        <f t="shared" si="183"/>
        <v>0</v>
      </c>
      <c r="XV34" s="106">
        <f t="shared" si="184"/>
        <v>0</v>
      </c>
      <c r="XW34" s="106">
        <f t="shared" si="185"/>
        <v>0</v>
      </c>
      <c r="XX34" s="106">
        <f t="shared" si="186"/>
        <v>0</v>
      </c>
      <c r="XY34" s="106">
        <f t="shared" si="187"/>
        <v>0</v>
      </c>
      <c r="XZ34" s="106">
        <f t="shared" si="188"/>
        <v>0</v>
      </c>
      <c r="YA34" s="106">
        <f t="shared" si="189"/>
        <v>0</v>
      </c>
      <c r="YB34" s="106">
        <f t="shared" si="190"/>
        <v>0</v>
      </c>
      <c r="YC34" s="106">
        <f t="shared" si="191"/>
        <v>0</v>
      </c>
      <c r="YD34" s="106">
        <f t="shared" si="192"/>
        <v>0</v>
      </c>
      <c r="YE34" s="106">
        <f t="shared" si="193"/>
        <v>0</v>
      </c>
      <c r="YF34" s="106">
        <f t="shared" si="194"/>
        <v>0</v>
      </c>
      <c r="YG34" s="106">
        <f t="shared" si="195"/>
        <v>0</v>
      </c>
      <c r="YH34" s="106">
        <f t="shared" si="196"/>
        <v>0</v>
      </c>
      <c r="YI34" s="106">
        <f t="shared" si="197"/>
        <v>0</v>
      </c>
      <c r="YJ34" s="106">
        <f t="shared" si="198"/>
        <v>0</v>
      </c>
      <c r="YK34" s="106">
        <f t="shared" si="199"/>
        <v>0</v>
      </c>
      <c r="YL34" s="106">
        <f t="shared" si="200"/>
        <v>0</v>
      </c>
      <c r="YM34" s="106">
        <f t="shared" si="201"/>
        <v>0</v>
      </c>
      <c r="YN34" s="106">
        <f t="shared" si="202"/>
        <v>0</v>
      </c>
      <c r="YO34" s="106">
        <f t="shared" si="203"/>
        <v>0</v>
      </c>
      <c r="YP34" s="106">
        <f t="shared" si="204"/>
        <v>0</v>
      </c>
      <c r="YQ34" s="106">
        <f t="shared" si="205"/>
        <v>0</v>
      </c>
      <c r="YR34" s="106">
        <f t="shared" si="206"/>
        <v>0</v>
      </c>
      <c r="YS34" s="106">
        <f t="shared" si="207"/>
        <v>0</v>
      </c>
      <c r="YT34" s="106">
        <f t="shared" si="208"/>
        <v>0</v>
      </c>
      <c r="YU34" s="106">
        <f t="shared" si="209"/>
        <v>0</v>
      </c>
      <c r="YV34" s="106">
        <f t="shared" si="210"/>
        <v>0</v>
      </c>
      <c r="YW34" s="106">
        <f t="shared" si="211"/>
        <v>0</v>
      </c>
      <c r="YX34" s="106">
        <f t="shared" si="212"/>
        <v>0</v>
      </c>
      <c r="YY34" s="106">
        <f t="shared" si="213"/>
        <v>0</v>
      </c>
      <c r="YZ34" s="106">
        <f t="shared" si="214"/>
        <v>0</v>
      </c>
      <c r="ZA34" s="106">
        <f t="shared" si="215"/>
        <v>0</v>
      </c>
      <c r="ZB34" s="106">
        <f t="shared" si="216"/>
        <v>0</v>
      </c>
      <c r="ZC34" s="106">
        <f t="shared" si="217"/>
        <v>0</v>
      </c>
      <c r="ZD34" s="106">
        <f t="shared" si="218"/>
        <v>0</v>
      </c>
      <c r="ZE34" s="106">
        <f t="shared" si="219"/>
        <v>0</v>
      </c>
      <c r="ZF34" s="106">
        <f t="shared" si="220"/>
        <v>0</v>
      </c>
      <c r="ZG34" s="106">
        <f t="shared" si="221"/>
        <v>0</v>
      </c>
      <c r="ZH34" s="106">
        <f t="shared" si="222"/>
        <v>0</v>
      </c>
      <c r="ZI34" s="106">
        <f t="shared" si="223"/>
        <v>0</v>
      </c>
      <c r="ZJ34" s="106">
        <f t="shared" si="224"/>
        <v>0</v>
      </c>
      <c r="ZK34" s="106">
        <f t="shared" si="225"/>
        <v>0</v>
      </c>
      <c r="ZL34" s="106">
        <f t="shared" si="226"/>
        <v>0</v>
      </c>
      <c r="ZM34" s="106">
        <f t="shared" si="227"/>
        <v>0</v>
      </c>
      <c r="ZN34" s="106">
        <f t="shared" si="228"/>
        <v>0</v>
      </c>
      <c r="ZO34" s="106">
        <f t="shared" si="229"/>
        <v>0</v>
      </c>
      <c r="ZP34" s="106">
        <f t="shared" si="230"/>
        <v>0</v>
      </c>
      <c r="ZQ34" s="106">
        <f t="shared" si="231"/>
        <v>0</v>
      </c>
      <c r="ZR34" s="106">
        <f t="shared" si="232"/>
        <v>0</v>
      </c>
      <c r="ZS34" s="106">
        <f t="shared" si="233"/>
        <v>0</v>
      </c>
      <c r="ZT34" s="106">
        <f t="shared" si="234"/>
        <v>0</v>
      </c>
      <c r="ZU34" s="106">
        <f t="shared" si="235"/>
        <v>0</v>
      </c>
      <c r="ZV34" s="106">
        <f t="shared" si="236"/>
        <v>0</v>
      </c>
      <c r="ZW34" s="106">
        <f t="shared" si="237"/>
        <v>0</v>
      </c>
      <c r="ZX34" s="106">
        <f t="shared" si="238"/>
        <v>0</v>
      </c>
      <c r="ZY34" s="106">
        <f t="shared" si="239"/>
        <v>0</v>
      </c>
      <c r="ZZ34" s="106">
        <f t="shared" si="240"/>
        <v>0</v>
      </c>
      <c r="AAA34" s="106">
        <f t="shared" si="241"/>
        <v>0</v>
      </c>
      <c r="AAB34" s="106">
        <f t="shared" si="242"/>
        <v>0</v>
      </c>
      <c r="AAC34" s="106">
        <f t="shared" si="243"/>
        <v>0</v>
      </c>
      <c r="AAD34" s="106">
        <f t="shared" si="244"/>
        <v>0</v>
      </c>
      <c r="AAE34" s="106">
        <f t="shared" si="245"/>
        <v>0</v>
      </c>
      <c r="AAF34" s="106">
        <f t="shared" si="246"/>
        <v>0</v>
      </c>
      <c r="AAG34" s="106">
        <f t="shared" si="247"/>
        <v>0</v>
      </c>
      <c r="AAH34" s="106">
        <f t="shared" si="248"/>
        <v>0</v>
      </c>
      <c r="AAI34" s="106">
        <f t="shared" si="249"/>
        <v>0</v>
      </c>
      <c r="AAJ34" s="106">
        <f t="shared" si="250"/>
        <v>0</v>
      </c>
      <c r="AAK34" s="106">
        <f t="shared" si="251"/>
        <v>0</v>
      </c>
      <c r="AAL34" s="106">
        <f t="shared" si="252"/>
        <v>0</v>
      </c>
      <c r="AAM34" s="106">
        <f t="shared" si="253"/>
        <v>0</v>
      </c>
      <c r="AAN34" s="106">
        <f t="shared" si="254"/>
        <v>0</v>
      </c>
      <c r="AAO34" s="106">
        <f t="shared" si="255"/>
        <v>0</v>
      </c>
      <c r="AAP34" s="106">
        <f t="shared" si="256"/>
        <v>0</v>
      </c>
      <c r="AAQ34" s="106">
        <f t="shared" si="257"/>
        <v>0</v>
      </c>
      <c r="AAR34" s="106">
        <f t="shared" si="258"/>
        <v>0</v>
      </c>
      <c r="AAS34" s="106">
        <f t="shared" si="259"/>
        <v>0</v>
      </c>
      <c r="AAT34" s="106">
        <f t="shared" si="260"/>
        <v>0</v>
      </c>
      <c r="AAU34" s="106">
        <f t="shared" si="261"/>
        <v>0</v>
      </c>
      <c r="AAV34" s="106">
        <f t="shared" si="262"/>
        <v>0</v>
      </c>
      <c r="AAW34" s="106">
        <f t="shared" si="263"/>
        <v>0</v>
      </c>
      <c r="AAX34" s="106">
        <f t="shared" si="264"/>
        <v>0</v>
      </c>
      <c r="AAY34" s="106">
        <f t="shared" si="265"/>
        <v>0</v>
      </c>
      <c r="AAZ34" s="106">
        <f t="shared" si="266"/>
        <v>0</v>
      </c>
      <c r="ABA34" s="106">
        <f t="shared" si="267"/>
        <v>0</v>
      </c>
      <c r="ABB34" s="106">
        <f t="shared" si="268"/>
        <v>0</v>
      </c>
      <c r="ABC34" s="106">
        <f t="shared" si="269"/>
        <v>0</v>
      </c>
      <c r="ABD34" s="106">
        <f t="shared" si="270"/>
        <v>0</v>
      </c>
      <c r="ABE34" s="106">
        <f t="shared" si="271"/>
        <v>0</v>
      </c>
      <c r="ABF34" s="106">
        <f t="shared" si="272"/>
        <v>0</v>
      </c>
      <c r="ABG34" s="106">
        <f t="shared" si="273"/>
        <v>0</v>
      </c>
      <c r="ABH34" s="106">
        <f t="shared" si="274"/>
        <v>0</v>
      </c>
      <c r="ABI34" s="106">
        <f t="shared" si="275"/>
        <v>0</v>
      </c>
      <c r="ABJ34" s="106">
        <f t="shared" si="276"/>
        <v>0</v>
      </c>
      <c r="ABK34" s="106">
        <f t="shared" si="277"/>
        <v>24018.75</v>
      </c>
      <c r="ABL34" s="106">
        <f t="shared" si="278"/>
        <v>5874.3</v>
      </c>
      <c r="ABM34" s="106">
        <f t="shared" si="279"/>
        <v>0</v>
      </c>
      <c r="ABN34" s="106">
        <f t="shared" si="280"/>
        <v>0</v>
      </c>
      <c r="ABO34" s="106">
        <f t="shared" si="281"/>
        <v>0</v>
      </c>
      <c r="ABP34" s="106">
        <f t="shared" si="282"/>
        <v>0</v>
      </c>
      <c r="ABQ34" s="106">
        <f t="shared" si="283"/>
        <v>0</v>
      </c>
      <c r="ABR34" s="106">
        <f t="shared" si="284"/>
        <v>0</v>
      </c>
      <c r="ABS34" s="106">
        <f t="shared" si="285"/>
        <v>0</v>
      </c>
      <c r="ABT34" s="106">
        <f t="shared" si="286"/>
        <v>0</v>
      </c>
      <c r="ABU34" s="106">
        <f t="shared" si="287"/>
        <v>0</v>
      </c>
      <c r="ABV34" s="106">
        <f t="shared" si="288"/>
        <v>0</v>
      </c>
      <c r="ABW34" s="106">
        <f t="shared" si="289"/>
        <v>0</v>
      </c>
      <c r="ABX34" s="106">
        <f t="shared" si="290"/>
        <v>0</v>
      </c>
      <c r="ABY34" s="106">
        <f t="shared" si="291"/>
        <v>0</v>
      </c>
      <c r="ABZ34" s="106">
        <f t="shared" si="292"/>
        <v>0</v>
      </c>
      <c r="ACA34" s="106">
        <f t="shared" si="293"/>
        <v>0</v>
      </c>
      <c r="ACB34" s="106">
        <f t="shared" si="294"/>
        <v>0</v>
      </c>
      <c r="ACC34" s="106">
        <f t="shared" si="295"/>
        <v>0</v>
      </c>
      <c r="ACD34" s="106">
        <f t="shared" si="296"/>
        <v>0</v>
      </c>
      <c r="ACE34" s="106">
        <f t="shared" si="297"/>
        <v>0</v>
      </c>
      <c r="ACF34" s="106">
        <f t="shared" si="298"/>
        <v>0</v>
      </c>
      <c r="ACG34" s="106">
        <f t="shared" si="299"/>
        <v>0</v>
      </c>
      <c r="ACH34" s="106">
        <f t="shared" si="300"/>
        <v>0</v>
      </c>
      <c r="ACI34" s="106">
        <f t="shared" si="301"/>
        <v>0</v>
      </c>
      <c r="ACJ34" s="106">
        <f t="shared" si="302"/>
        <v>0</v>
      </c>
      <c r="ACK34" s="106">
        <f t="shared" si="303"/>
        <v>0</v>
      </c>
      <c r="ACL34" s="106">
        <f t="shared" si="304"/>
        <v>0</v>
      </c>
      <c r="ACM34" s="106">
        <f t="shared" si="305"/>
        <v>0</v>
      </c>
      <c r="ACN34" s="106">
        <f t="shared" si="306"/>
        <v>0</v>
      </c>
      <c r="ACO34" s="106">
        <f t="shared" si="307"/>
        <v>0</v>
      </c>
      <c r="ACP34" s="106">
        <f t="shared" si="308"/>
        <v>0</v>
      </c>
      <c r="ACQ34" s="106">
        <f t="shared" si="309"/>
        <v>0</v>
      </c>
      <c r="ACR34" s="106">
        <f t="shared" si="310"/>
        <v>0</v>
      </c>
      <c r="ACS34" s="106">
        <f t="shared" si="311"/>
        <v>0</v>
      </c>
      <c r="ACT34" s="106">
        <f t="shared" si="312"/>
        <v>0</v>
      </c>
      <c r="ACU34" s="106">
        <f t="shared" si="313"/>
        <v>0</v>
      </c>
      <c r="ACV34" s="106">
        <f t="shared" si="314"/>
        <v>0</v>
      </c>
      <c r="ACW34" s="106">
        <f t="shared" si="315"/>
        <v>0</v>
      </c>
      <c r="ACX34" s="106">
        <f t="shared" si="316"/>
        <v>0</v>
      </c>
      <c r="ACY34" s="106">
        <f t="shared" si="317"/>
        <v>0</v>
      </c>
      <c r="ACZ34" s="106">
        <f t="shared" si="318"/>
        <v>0</v>
      </c>
      <c r="ADA34" s="106">
        <f t="shared" si="319"/>
        <v>0</v>
      </c>
      <c r="ADB34" s="106">
        <f t="shared" si="320"/>
        <v>0</v>
      </c>
      <c r="ADC34" s="106">
        <f t="shared" si="321"/>
        <v>0</v>
      </c>
      <c r="ADD34" s="106">
        <f t="shared" si="322"/>
        <v>0</v>
      </c>
      <c r="ADE34" s="106">
        <f t="shared" si="323"/>
        <v>0</v>
      </c>
      <c r="ADF34" s="106">
        <f t="shared" si="324"/>
        <v>0</v>
      </c>
      <c r="ADG34" s="106">
        <f t="shared" si="325"/>
        <v>0</v>
      </c>
      <c r="ADH34" s="106">
        <f t="shared" si="326"/>
        <v>0</v>
      </c>
      <c r="ADI34" s="106">
        <f t="shared" si="327"/>
        <v>0</v>
      </c>
      <c r="ADJ34" s="106">
        <f t="shared" si="328"/>
        <v>0</v>
      </c>
      <c r="ADK34" s="106">
        <f t="shared" si="329"/>
        <v>0</v>
      </c>
      <c r="ADL34" s="106">
        <f t="shared" si="330"/>
        <v>0</v>
      </c>
      <c r="ADM34" s="106">
        <f t="shared" si="331"/>
        <v>0</v>
      </c>
      <c r="ADN34" s="106">
        <f t="shared" si="332"/>
        <v>0</v>
      </c>
      <c r="ADO34" s="106">
        <f t="shared" si="333"/>
        <v>0</v>
      </c>
      <c r="ADP34" s="106">
        <f t="shared" si="334"/>
        <v>0</v>
      </c>
      <c r="ADQ34" s="106">
        <f t="shared" si="335"/>
        <v>0</v>
      </c>
      <c r="ADR34" s="106">
        <f t="shared" si="336"/>
        <v>0</v>
      </c>
      <c r="ADS34" s="106">
        <f t="shared" si="337"/>
        <v>0</v>
      </c>
      <c r="ADT34" s="106">
        <f t="shared" si="338"/>
        <v>0</v>
      </c>
      <c r="ADU34" s="106">
        <f t="shared" si="339"/>
        <v>0</v>
      </c>
      <c r="ADV34" s="106">
        <f t="shared" si="340"/>
        <v>0</v>
      </c>
      <c r="ADW34" s="106">
        <f t="shared" si="341"/>
        <v>0</v>
      </c>
      <c r="ADX34" s="106">
        <f t="shared" si="342"/>
        <v>0</v>
      </c>
      <c r="ADY34" s="106">
        <f t="shared" si="343"/>
        <v>0</v>
      </c>
      <c r="ADZ34" s="106">
        <f t="shared" si="344"/>
        <v>0</v>
      </c>
      <c r="AEA34" s="106">
        <f t="shared" si="345"/>
        <v>0</v>
      </c>
      <c r="AEB34" s="106">
        <f t="shared" si="346"/>
        <v>0</v>
      </c>
      <c r="AEC34" s="106">
        <f t="shared" si="347"/>
        <v>0</v>
      </c>
      <c r="AED34" s="106">
        <f t="shared" si="348"/>
        <v>0</v>
      </c>
      <c r="AEE34" s="106">
        <f t="shared" si="349"/>
        <v>0</v>
      </c>
      <c r="AEF34" s="106">
        <f t="shared" si="350"/>
        <v>0</v>
      </c>
      <c r="AEG34" s="106">
        <f t="shared" si="351"/>
        <v>0</v>
      </c>
      <c r="AEH34" s="106">
        <f t="shared" si="352"/>
        <v>0</v>
      </c>
      <c r="AEI34" s="106">
        <f t="shared" si="353"/>
        <v>0</v>
      </c>
      <c r="AEJ34" s="106">
        <f t="shared" si="354"/>
        <v>1120</v>
      </c>
      <c r="AEK34" s="106">
        <f t="shared" si="355"/>
        <v>42</v>
      </c>
      <c r="AEL34" s="106">
        <f t="shared" si="356"/>
        <v>22551.200000000001</v>
      </c>
      <c r="AEM34" s="106">
        <f t="shared" si="357"/>
        <v>0</v>
      </c>
      <c r="AEN34" s="106">
        <f t="shared" si="358"/>
        <v>0</v>
      </c>
      <c r="AEO34" s="106">
        <f t="shared" si="359"/>
        <v>30.8</v>
      </c>
      <c r="AEP34" s="106">
        <f t="shared" si="360"/>
        <v>4032</v>
      </c>
      <c r="AEQ34" s="106">
        <f t="shared" si="361"/>
        <v>0</v>
      </c>
      <c r="AER34" s="106">
        <f t="shared" si="362"/>
        <v>0</v>
      </c>
      <c r="AES34" s="106">
        <f t="shared" si="363"/>
        <v>0</v>
      </c>
      <c r="AET34" s="106">
        <f t="shared" si="364"/>
        <v>0</v>
      </c>
      <c r="AEU34" s="106">
        <f t="shared" si="365"/>
        <v>0</v>
      </c>
      <c r="AEV34" s="106">
        <f t="shared" si="366"/>
        <v>0</v>
      </c>
      <c r="AEW34" s="106">
        <f t="shared" si="367"/>
        <v>0</v>
      </c>
      <c r="AEX34" s="106">
        <f t="shared" si="368"/>
        <v>0</v>
      </c>
      <c r="AEY34" s="106">
        <f t="shared" si="369"/>
        <v>0</v>
      </c>
      <c r="AEZ34" s="106">
        <f t="shared" si="370"/>
        <v>0</v>
      </c>
      <c r="AFA34" s="106">
        <f t="shared" si="371"/>
        <v>0</v>
      </c>
      <c r="AFB34" s="106">
        <f t="shared" si="372"/>
        <v>0</v>
      </c>
      <c r="AFC34" s="106">
        <f t="shared" si="373"/>
        <v>0</v>
      </c>
      <c r="AFD34" s="106">
        <f t="shared" si="374"/>
        <v>0</v>
      </c>
      <c r="AFE34" s="106">
        <f t="shared" si="375"/>
        <v>0</v>
      </c>
      <c r="AFF34" s="106">
        <f t="shared" si="376"/>
        <v>0</v>
      </c>
      <c r="AFG34" s="106">
        <f t="shared" si="377"/>
        <v>0</v>
      </c>
      <c r="AFH34" s="106">
        <f t="shared" si="378"/>
        <v>0</v>
      </c>
      <c r="AFI34" s="106">
        <f t="shared" si="379"/>
        <v>0</v>
      </c>
      <c r="AFJ34" s="106">
        <f t="shared" si="380"/>
        <v>0</v>
      </c>
      <c r="AFK34" s="106">
        <f t="shared" si="381"/>
        <v>14</v>
      </c>
      <c r="AFL34" s="106">
        <f t="shared" si="382"/>
        <v>0</v>
      </c>
      <c r="AFM34" s="106">
        <f t="shared" si="383"/>
        <v>0</v>
      </c>
      <c r="AFN34" s="106">
        <f t="shared" si="384"/>
        <v>0</v>
      </c>
      <c r="AFO34" s="106">
        <f t="shared" si="385"/>
        <v>0</v>
      </c>
      <c r="AFP34" s="106">
        <f t="shared" si="386"/>
        <v>0</v>
      </c>
      <c r="AFQ34" s="106">
        <f t="shared" si="387"/>
        <v>0</v>
      </c>
      <c r="AFR34" s="106">
        <f t="shared" si="388"/>
        <v>0</v>
      </c>
      <c r="AFS34" s="106">
        <f t="shared" si="389"/>
        <v>0</v>
      </c>
      <c r="AFT34" s="106">
        <f t="shared" si="390"/>
        <v>0</v>
      </c>
      <c r="AFU34" s="106">
        <f t="shared" si="391"/>
        <v>0</v>
      </c>
      <c r="AFV34" s="106">
        <f t="shared" si="392"/>
        <v>0</v>
      </c>
      <c r="AFW34" s="106">
        <f t="shared" si="393"/>
        <v>0</v>
      </c>
      <c r="AFX34" s="106">
        <f t="shared" si="394"/>
        <v>0</v>
      </c>
      <c r="AFY34" s="106">
        <f t="shared" si="395"/>
        <v>0</v>
      </c>
      <c r="AFZ34" s="106">
        <f t="shared" si="396"/>
        <v>0</v>
      </c>
      <c r="AGA34" s="106">
        <f t="shared" si="397"/>
        <v>0</v>
      </c>
      <c r="AGB34" s="106">
        <f t="shared" si="398"/>
        <v>0</v>
      </c>
      <c r="AGC34" s="106">
        <f t="shared" si="399"/>
        <v>0</v>
      </c>
      <c r="AGD34" s="106">
        <f t="shared" si="400"/>
        <v>0</v>
      </c>
      <c r="AGE34" s="106">
        <f t="shared" si="401"/>
        <v>0</v>
      </c>
      <c r="AGF34" s="106">
        <f t="shared" si="402"/>
        <v>0</v>
      </c>
      <c r="AGG34" s="106">
        <f t="shared" si="403"/>
        <v>0</v>
      </c>
      <c r="AGH34" s="106">
        <f t="shared" si="404"/>
        <v>0</v>
      </c>
      <c r="AGI34" s="106">
        <f t="shared" si="405"/>
        <v>0</v>
      </c>
      <c r="AGJ34" s="106">
        <f t="shared" si="406"/>
        <v>0</v>
      </c>
      <c r="AGK34" s="106">
        <f t="shared" si="407"/>
        <v>0</v>
      </c>
      <c r="AGL34" s="106">
        <f t="shared" si="408"/>
        <v>0</v>
      </c>
      <c r="AGM34" s="106">
        <f t="shared" si="409"/>
        <v>0</v>
      </c>
      <c r="AGN34" s="106">
        <f t="shared" si="410"/>
        <v>0</v>
      </c>
      <c r="AGO34" s="106">
        <f t="shared" si="411"/>
        <v>0</v>
      </c>
      <c r="AGP34" s="106">
        <f t="shared" si="412"/>
        <v>0</v>
      </c>
      <c r="AGQ34" s="106">
        <f t="shared" si="413"/>
        <v>0</v>
      </c>
      <c r="AGR34" s="106">
        <f t="shared" si="414"/>
        <v>0</v>
      </c>
      <c r="AGS34" s="106">
        <f t="shared" si="415"/>
        <v>0</v>
      </c>
      <c r="AGT34" s="106">
        <f t="shared" si="416"/>
        <v>0</v>
      </c>
      <c r="AGU34" s="106">
        <f t="shared" si="417"/>
        <v>0</v>
      </c>
      <c r="AGV34" s="106">
        <f t="shared" si="418"/>
        <v>0</v>
      </c>
      <c r="AGW34" s="106">
        <f t="shared" si="419"/>
        <v>0</v>
      </c>
      <c r="AGX34" s="106">
        <f t="shared" si="420"/>
        <v>0</v>
      </c>
      <c r="AGY34" s="106">
        <f t="shared" si="421"/>
        <v>0</v>
      </c>
      <c r="AGZ34" s="106">
        <f t="shared" si="422"/>
        <v>0</v>
      </c>
      <c r="AHA34" s="106">
        <f t="shared" si="423"/>
        <v>0</v>
      </c>
      <c r="AHB34" s="106">
        <f t="shared" si="424"/>
        <v>0</v>
      </c>
      <c r="AHC34" s="106">
        <f t="shared" si="425"/>
        <v>0</v>
      </c>
      <c r="AHD34" s="106">
        <f t="shared" si="426"/>
        <v>0</v>
      </c>
      <c r="AHE34" s="106">
        <f t="shared" si="427"/>
        <v>0</v>
      </c>
      <c r="AHF34" s="106">
        <f t="shared" si="428"/>
        <v>0</v>
      </c>
      <c r="AHG34" s="106">
        <f t="shared" si="429"/>
        <v>0</v>
      </c>
      <c r="AHH34" s="106">
        <f t="shared" si="430"/>
        <v>0</v>
      </c>
      <c r="AHI34" s="106">
        <f t="shared" si="431"/>
        <v>0</v>
      </c>
      <c r="AHJ34" s="106">
        <f t="shared" si="432"/>
        <v>0</v>
      </c>
      <c r="AHK34" s="106">
        <f t="shared" si="433"/>
        <v>0</v>
      </c>
      <c r="AHL34" s="106">
        <f t="shared" si="434"/>
        <v>0</v>
      </c>
      <c r="AHM34" s="106">
        <f t="shared" si="435"/>
        <v>0</v>
      </c>
      <c r="AHN34" s="106">
        <f t="shared" si="436"/>
        <v>0</v>
      </c>
      <c r="AHO34" s="106">
        <f t="shared" si="437"/>
        <v>0</v>
      </c>
      <c r="AHP34" s="106">
        <f t="shared" si="438"/>
        <v>0</v>
      </c>
      <c r="AHQ34" s="106">
        <f t="shared" si="439"/>
        <v>0</v>
      </c>
      <c r="AHT34" s="35">
        <f t="shared" si="440"/>
        <v>64.47999999999999</v>
      </c>
      <c r="AHU34" s="35">
        <f t="shared" si="441"/>
        <v>0</v>
      </c>
      <c r="AHV34" s="35">
        <f t="shared" si="442"/>
        <v>10.89</v>
      </c>
      <c r="AHW34" s="35">
        <f t="shared" si="443"/>
        <v>0</v>
      </c>
      <c r="AHX34" s="35">
        <f t="shared" si="444"/>
        <v>0</v>
      </c>
      <c r="AHY34" s="35">
        <f t="shared" si="445"/>
        <v>99.200000000000017</v>
      </c>
      <c r="AHZ34" s="35">
        <f t="shared" si="446"/>
        <v>11.6</v>
      </c>
      <c r="AIA34" s="35">
        <f t="shared" si="447"/>
        <v>186.17</v>
      </c>
      <c r="AIB34" s="108">
        <f t="shared" si="448"/>
        <v>0.34635011011441152</v>
      </c>
      <c r="AIC34" s="108">
        <f t="shared" si="449"/>
        <v>0</v>
      </c>
      <c r="AID34" s="108">
        <f t="shared" si="450"/>
        <v>5.8494923994198859E-2</v>
      </c>
      <c r="AIE34" s="108">
        <f t="shared" si="451"/>
        <v>0</v>
      </c>
      <c r="AIF34" s="108">
        <f t="shared" si="452"/>
        <v>0</v>
      </c>
      <c r="AIG34" s="108">
        <f t="shared" si="453"/>
        <v>0.53284632325294101</v>
      </c>
      <c r="AIH34" s="108">
        <f t="shared" si="454"/>
        <v>6.2308642638448729E-2</v>
      </c>
      <c r="AII34" s="35" t="s">
        <v>586</v>
      </c>
      <c r="AIK34" s="106">
        <f t="shared" si="455"/>
        <v>292845.34999999998</v>
      </c>
      <c r="AIL34" s="106">
        <f t="shared" si="456"/>
        <v>0</v>
      </c>
      <c r="AIM34" s="106">
        <f t="shared" si="457"/>
        <v>0</v>
      </c>
      <c r="AIN34" s="106">
        <f t="shared" si="458"/>
        <v>292845.34999999998</v>
      </c>
      <c r="AIO34" s="106">
        <f t="shared" si="459"/>
        <v>0</v>
      </c>
      <c r="AIP34" s="36">
        <f t="shared" si="460"/>
        <v>0</v>
      </c>
    </row>
    <row r="35" spans="5:926" ht="23.25" customHeight="1" x14ac:dyDescent="0.2">
      <c r="E35" s="103"/>
      <c r="J35" s="109">
        <v>2021</v>
      </c>
      <c r="K35" s="109">
        <v>87</v>
      </c>
      <c r="L35" s="110">
        <v>44389</v>
      </c>
      <c r="M35" s="109">
        <v>1013200</v>
      </c>
      <c r="N35" s="111"/>
      <c r="O35" s="111" t="s">
        <v>712</v>
      </c>
      <c r="P35" s="111" t="s">
        <v>713</v>
      </c>
      <c r="Q35" s="111" t="s">
        <v>714</v>
      </c>
      <c r="R35" s="35">
        <v>32</v>
      </c>
      <c r="S35" s="35">
        <v>1</v>
      </c>
      <c r="T35" s="35">
        <v>9</v>
      </c>
      <c r="U35" s="34" t="s">
        <v>701</v>
      </c>
      <c r="V35" s="35" t="s">
        <v>709</v>
      </c>
      <c r="X35" s="35">
        <v>80</v>
      </c>
      <c r="Y35" s="105">
        <f t="shared" si="0"/>
        <v>3100</v>
      </c>
      <c r="Z35" s="106">
        <v>101010</v>
      </c>
      <c r="AA35" s="106"/>
      <c r="AB35" s="106"/>
      <c r="AC35" s="106">
        <f t="shared" si="1"/>
        <v>101010</v>
      </c>
      <c r="AD35" s="106">
        <v>101010</v>
      </c>
      <c r="AE35" s="106"/>
      <c r="AF35" s="106"/>
      <c r="AG35" s="106">
        <f t="shared" si="2"/>
        <v>101010</v>
      </c>
      <c r="AH35" s="105">
        <v>248000</v>
      </c>
      <c r="AI35" s="105"/>
      <c r="AJ35" s="105"/>
      <c r="AK35" s="107">
        <f t="shared" si="3"/>
        <v>248000</v>
      </c>
      <c r="AL35" s="36">
        <f t="shared" si="4"/>
        <v>0.40729838709677418</v>
      </c>
      <c r="AM35" s="108">
        <f t="shared" si="5"/>
        <v>0.32855646584440229</v>
      </c>
      <c r="AN35" s="108">
        <f t="shared" si="6"/>
        <v>0.39441684744581657</v>
      </c>
      <c r="AO35" s="108">
        <f t="shared" si="7"/>
        <v>0.15556464954909655</v>
      </c>
      <c r="AP35" s="106">
        <f t="shared" si="8"/>
        <v>61504000000</v>
      </c>
      <c r="AQ35" s="105">
        <f t="shared" si="9"/>
        <v>10203020100</v>
      </c>
      <c r="AR35" s="106">
        <f t="shared" si="10"/>
        <v>25050480000</v>
      </c>
      <c r="ME35" s="35">
        <v>89.6</v>
      </c>
      <c r="MF35" s="35">
        <v>9</v>
      </c>
      <c r="MG35" s="35">
        <v>33.700000000000003</v>
      </c>
      <c r="MH35" s="35">
        <v>6.6</v>
      </c>
      <c r="MI35" s="35">
        <v>16.100000000000001</v>
      </c>
      <c r="RB35" s="35">
        <v>5</v>
      </c>
      <c r="RE35" s="35">
        <f t="shared" si="11"/>
        <v>155</v>
      </c>
      <c r="RF35" s="35">
        <f t="shared" si="12"/>
        <v>160</v>
      </c>
      <c r="RG35" s="106">
        <f t="shared" si="13"/>
        <v>0</v>
      </c>
      <c r="RH35" s="106">
        <f t="shared" si="14"/>
        <v>0</v>
      </c>
      <c r="RI35" s="106">
        <f t="shared" si="15"/>
        <v>0</v>
      </c>
      <c r="RJ35" s="106">
        <f t="shared" si="16"/>
        <v>0</v>
      </c>
      <c r="RK35" s="106">
        <f t="shared" si="17"/>
        <v>0</v>
      </c>
      <c r="RL35" s="106">
        <f t="shared" si="18"/>
        <v>0</v>
      </c>
      <c r="RM35" s="106">
        <f t="shared" si="19"/>
        <v>0</v>
      </c>
      <c r="RN35" s="106">
        <f t="shared" si="20"/>
        <v>0</v>
      </c>
      <c r="RO35" s="106">
        <f t="shared" si="21"/>
        <v>0</v>
      </c>
      <c r="RP35" s="106">
        <f t="shared" si="22"/>
        <v>0</v>
      </c>
      <c r="RQ35" s="106">
        <f t="shared" si="23"/>
        <v>0</v>
      </c>
      <c r="RR35" s="106">
        <f t="shared" si="24"/>
        <v>0</v>
      </c>
      <c r="RS35" s="106">
        <f t="shared" si="25"/>
        <v>0</v>
      </c>
      <c r="RT35" s="106">
        <f t="shared" si="26"/>
        <v>0</v>
      </c>
      <c r="RU35" s="106">
        <f t="shared" si="27"/>
        <v>0</v>
      </c>
      <c r="RV35" s="106">
        <f t="shared" si="28"/>
        <v>0</v>
      </c>
      <c r="RW35" s="106">
        <f t="shared" si="29"/>
        <v>0</v>
      </c>
      <c r="RX35" s="106">
        <f t="shared" si="30"/>
        <v>0</v>
      </c>
      <c r="RY35" s="106">
        <f t="shared" si="31"/>
        <v>0</v>
      </c>
      <c r="RZ35" s="106">
        <f t="shared" si="32"/>
        <v>0</v>
      </c>
      <c r="SA35" s="106">
        <f t="shared" si="33"/>
        <v>0</v>
      </c>
      <c r="SB35" s="106">
        <f t="shared" si="34"/>
        <v>0</v>
      </c>
      <c r="SC35" s="106">
        <f t="shared" si="35"/>
        <v>0</v>
      </c>
      <c r="SD35" s="106">
        <f t="shared" si="36"/>
        <v>0</v>
      </c>
      <c r="SE35" s="106">
        <f t="shared" si="37"/>
        <v>0</v>
      </c>
      <c r="SF35" s="106">
        <f t="shared" si="38"/>
        <v>0</v>
      </c>
      <c r="SG35" s="106">
        <f t="shared" si="39"/>
        <v>0</v>
      </c>
      <c r="SH35" s="106">
        <f t="shared" si="40"/>
        <v>0</v>
      </c>
      <c r="SI35" s="106">
        <f t="shared" si="41"/>
        <v>0</v>
      </c>
      <c r="SJ35" s="106">
        <f t="shared" si="42"/>
        <v>0</v>
      </c>
      <c r="SK35" s="106">
        <f t="shared" si="43"/>
        <v>0</v>
      </c>
      <c r="SL35" s="106">
        <f t="shared" si="44"/>
        <v>0</v>
      </c>
      <c r="SM35" s="106">
        <f t="shared" si="45"/>
        <v>0</v>
      </c>
      <c r="SN35" s="106">
        <f t="shared" si="46"/>
        <v>0</v>
      </c>
      <c r="SO35" s="106">
        <f t="shared" si="47"/>
        <v>0</v>
      </c>
      <c r="SP35" s="106">
        <f t="shared" si="48"/>
        <v>0</v>
      </c>
      <c r="SQ35" s="106">
        <f t="shared" si="49"/>
        <v>0</v>
      </c>
      <c r="SR35" s="106">
        <f t="shared" si="50"/>
        <v>0</v>
      </c>
      <c r="SS35" s="106">
        <f t="shared" si="51"/>
        <v>0</v>
      </c>
      <c r="ST35" s="106">
        <f t="shared" si="52"/>
        <v>0</v>
      </c>
      <c r="SU35" s="106">
        <f t="shared" si="53"/>
        <v>0</v>
      </c>
      <c r="SV35" s="106">
        <f t="shared" si="54"/>
        <v>0</v>
      </c>
      <c r="SW35" s="106">
        <f t="shared" si="55"/>
        <v>0</v>
      </c>
      <c r="SX35" s="106">
        <f t="shared" si="56"/>
        <v>0</v>
      </c>
      <c r="SY35" s="106">
        <f t="shared" si="57"/>
        <v>0</v>
      </c>
      <c r="SZ35" s="106">
        <f t="shared" si="58"/>
        <v>0</v>
      </c>
      <c r="TA35" s="106">
        <f t="shared" si="59"/>
        <v>0</v>
      </c>
      <c r="TB35" s="106">
        <f t="shared" si="60"/>
        <v>0</v>
      </c>
      <c r="TC35" s="106">
        <f t="shared" si="61"/>
        <v>0</v>
      </c>
      <c r="TD35" s="106">
        <f t="shared" si="62"/>
        <v>0</v>
      </c>
      <c r="TE35" s="106">
        <f t="shared" si="63"/>
        <v>0</v>
      </c>
      <c r="TF35" s="106">
        <f t="shared" si="64"/>
        <v>0</v>
      </c>
      <c r="TG35" s="106">
        <f t="shared" si="65"/>
        <v>0</v>
      </c>
      <c r="TH35" s="106">
        <f t="shared" si="66"/>
        <v>0</v>
      </c>
      <c r="TI35" s="106">
        <f t="shared" si="67"/>
        <v>0</v>
      </c>
      <c r="TJ35" s="106">
        <f t="shared" si="68"/>
        <v>0</v>
      </c>
      <c r="TK35" s="106">
        <f t="shared" si="69"/>
        <v>0</v>
      </c>
      <c r="TL35" s="106">
        <f t="shared" si="70"/>
        <v>0</v>
      </c>
      <c r="TM35" s="106">
        <f t="shared" si="71"/>
        <v>0</v>
      </c>
      <c r="TN35" s="106">
        <f t="shared" si="72"/>
        <v>0</v>
      </c>
      <c r="TO35" s="106">
        <f t="shared" si="73"/>
        <v>0</v>
      </c>
      <c r="TP35" s="106">
        <f t="shared" si="74"/>
        <v>0</v>
      </c>
      <c r="TQ35" s="106">
        <f t="shared" si="75"/>
        <v>0</v>
      </c>
      <c r="TR35" s="106">
        <f t="shared" si="76"/>
        <v>0</v>
      </c>
      <c r="TS35" s="106">
        <f t="shared" si="77"/>
        <v>0</v>
      </c>
      <c r="TT35" s="106">
        <f t="shared" si="78"/>
        <v>0</v>
      </c>
      <c r="TU35" s="106">
        <f t="shared" si="79"/>
        <v>0</v>
      </c>
      <c r="TV35" s="106">
        <f t="shared" si="80"/>
        <v>0</v>
      </c>
      <c r="TW35" s="106">
        <f t="shared" si="81"/>
        <v>0</v>
      </c>
      <c r="TX35" s="106">
        <f t="shared" si="82"/>
        <v>0</v>
      </c>
      <c r="TY35" s="106">
        <f t="shared" si="83"/>
        <v>0</v>
      </c>
      <c r="TZ35" s="106">
        <f t="shared" si="84"/>
        <v>0</v>
      </c>
      <c r="UA35" s="106">
        <f t="shared" si="85"/>
        <v>0</v>
      </c>
      <c r="UB35" s="106">
        <f t="shared" si="86"/>
        <v>0</v>
      </c>
      <c r="UC35" s="106">
        <f t="shared" si="87"/>
        <v>0</v>
      </c>
      <c r="UD35" s="106">
        <f t="shared" si="88"/>
        <v>0</v>
      </c>
      <c r="UE35" s="106">
        <f t="shared" si="89"/>
        <v>0</v>
      </c>
      <c r="UF35" s="106">
        <f t="shared" si="90"/>
        <v>0</v>
      </c>
      <c r="UG35" s="106">
        <f t="shared" si="91"/>
        <v>0</v>
      </c>
      <c r="UH35" s="106">
        <f t="shared" si="92"/>
        <v>0</v>
      </c>
      <c r="UI35" s="106">
        <f t="shared" si="93"/>
        <v>0</v>
      </c>
      <c r="UJ35" s="106">
        <f t="shared" si="94"/>
        <v>0</v>
      </c>
      <c r="UK35" s="106">
        <f t="shared" si="95"/>
        <v>0</v>
      </c>
      <c r="UL35" s="106">
        <f t="shared" si="96"/>
        <v>0</v>
      </c>
      <c r="UM35" s="106">
        <f t="shared" si="97"/>
        <v>0</v>
      </c>
      <c r="UN35" s="106">
        <f t="shared" si="98"/>
        <v>0</v>
      </c>
      <c r="UO35" s="106">
        <f t="shared" si="99"/>
        <v>0</v>
      </c>
      <c r="UP35" s="106">
        <f t="shared" si="100"/>
        <v>0</v>
      </c>
      <c r="UQ35" s="106">
        <f t="shared" si="101"/>
        <v>0</v>
      </c>
      <c r="UR35" s="106">
        <f t="shared" si="102"/>
        <v>0</v>
      </c>
      <c r="US35" s="106">
        <f t="shared" si="103"/>
        <v>0</v>
      </c>
      <c r="UT35" s="106">
        <f t="shared" si="104"/>
        <v>0</v>
      </c>
      <c r="UU35" s="106">
        <f t="shared" si="105"/>
        <v>0</v>
      </c>
      <c r="UV35" s="106">
        <f t="shared" si="106"/>
        <v>0</v>
      </c>
      <c r="UW35" s="106">
        <f t="shared" si="107"/>
        <v>0</v>
      </c>
      <c r="UX35" s="106">
        <f t="shared" si="108"/>
        <v>0</v>
      </c>
      <c r="UY35" s="106">
        <f t="shared" si="109"/>
        <v>0</v>
      </c>
      <c r="UZ35" s="106">
        <f t="shared" si="110"/>
        <v>0</v>
      </c>
      <c r="VA35" s="106">
        <f t="shared" si="111"/>
        <v>0</v>
      </c>
      <c r="VB35" s="106">
        <f t="shared" si="112"/>
        <v>0</v>
      </c>
      <c r="VC35" s="106">
        <f t="shared" si="113"/>
        <v>0</v>
      </c>
      <c r="VD35" s="106">
        <f t="shared" si="114"/>
        <v>0</v>
      </c>
      <c r="VE35" s="106">
        <f t="shared" si="115"/>
        <v>0</v>
      </c>
      <c r="VF35" s="106">
        <f t="shared" si="116"/>
        <v>0</v>
      </c>
      <c r="VG35" s="106">
        <f t="shared" si="117"/>
        <v>0</v>
      </c>
      <c r="VH35" s="106">
        <f t="shared" si="118"/>
        <v>0</v>
      </c>
      <c r="VI35" s="106">
        <f t="shared" si="119"/>
        <v>0</v>
      </c>
      <c r="VJ35" s="106">
        <f t="shared" si="120"/>
        <v>0</v>
      </c>
      <c r="VK35" s="106">
        <f t="shared" si="121"/>
        <v>0</v>
      </c>
      <c r="VL35" s="106">
        <f t="shared" si="122"/>
        <v>0</v>
      </c>
      <c r="VM35" s="106">
        <f t="shared" si="123"/>
        <v>0</v>
      </c>
      <c r="VN35" s="106">
        <f t="shared" si="124"/>
        <v>0</v>
      </c>
      <c r="VO35" s="106">
        <f t="shared" si="125"/>
        <v>0</v>
      </c>
      <c r="VP35" s="106">
        <f t="shared" si="126"/>
        <v>0</v>
      </c>
      <c r="VQ35" s="106">
        <f t="shared" si="127"/>
        <v>0</v>
      </c>
      <c r="VR35" s="106">
        <f t="shared" si="128"/>
        <v>0</v>
      </c>
      <c r="VS35" s="106">
        <f t="shared" si="129"/>
        <v>0</v>
      </c>
      <c r="VT35" s="106">
        <f t="shared" si="130"/>
        <v>0</v>
      </c>
      <c r="VU35" s="106">
        <f t="shared" si="131"/>
        <v>0</v>
      </c>
      <c r="VV35" s="106">
        <f t="shared" si="132"/>
        <v>0</v>
      </c>
      <c r="VW35" s="106">
        <f t="shared" si="133"/>
        <v>0</v>
      </c>
      <c r="VX35" s="106">
        <f t="shared" si="134"/>
        <v>0</v>
      </c>
      <c r="VY35" s="106">
        <f t="shared" si="135"/>
        <v>0</v>
      </c>
      <c r="VZ35" s="106">
        <f t="shared" si="136"/>
        <v>0</v>
      </c>
      <c r="WA35" s="106">
        <f t="shared" si="137"/>
        <v>0</v>
      </c>
      <c r="WB35" s="106">
        <f t="shared" si="138"/>
        <v>0</v>
      </c>
      <c r="WC35" s="106">
        <f t="shared" si="139"/>
        <v>0</v>
      </c>
      <c r="WD35" s="106">
        <f t="shared" si="140"/>
        <v>0</v>
      </c>
      <c r="WE35" s="106">
        <f t="shared" si="141"/>
        <v>0</v>
      </c>
      <c r="WF35" s="106">
        <f t="shared" si="142"/>
        <v>0</v>
      </c>
      <c r="WG35" s="106">
        <f t="shared" si="143"/>
        <v>0</v>
      </c>
      <c r="WH35" s="106">
        <f t="shared" si="144"/>
        <v>0</v>
      </c>
      <c r="WI35" s="106">
        <f t="shared" si="145"/>
        <v>0</v>
      </c>
      <c r="WJ35" s="106">
        <f t="shared" si="146"/>
        <v>0</v>
      </c>
      <c r="WK35" s="106">
        <f t="shared" si="147"/>
        <v>0</v>
      </c>
      <c r="WL35" s="106">
        <f t="shared" si="148"/>
        <v>0</v>
      </c>
      <c r="WM35" s="106">
        <f t="shared" si="149"/>
        <v>0</v>
      </c>
      <c r="WN35" s="106">
        <f t="shared" si="150"/>
        <v>0</v>
      </c>
      <c r="WO35" s="106">
        <f t="shared" si="151"/>
        <v>0</v>
      </c>
      <c r="WP35" s="106">
        <f t="shared" si="152"/>
        <v>0</v>
      </c>
      <c r="WQ35" s="106">
        <f t="shared" si="153"/>
        <v>0</v>
      </c>
      <c r="WR35" s="106">
        <f t="shared" si="154"/>
        <v>0</v>
      </c>
      <c r="WS35" s="106">
        <f t="shared" si="155"/>
        <v>0</v>
      </c>
      <c r="WT35" s="106">
        <f t="shared" si="156"/>
        <v>0</v>
      </c>
      <c r="WU35" s="106">
        <f t="shared" si="157"/>
        <v>0</v>
      </c>
      <c r="WV35" s="106">
        <f t="shared" si="158"/>
        <v>0</v>
      </c>
      <c r="WW35" s="106">
        <f t="shared" si="159"/>
        <v>0</v>
      </c>
      <c r="WX35" s="106">
        <f t="shared" si="160"/>
        <v>0</v>
      </c>
      <c r="WY35" s="106">
        <f t="shared" si="161"/>
        <v>0</v>
      </c>
      <c r="WZ35" s="106">
        <f t="shared" si="162"/>
        <v>0</v>
      </c>
      <c r="XA35" s="106">
        <f t="shared" si="163"/>
        <v>0</v>
      </c>
      <c r="XB35" s="106">
        <f t="shared" si="164"/>
        <v>0</v>
      </c>
      <c r="XC35" s="106">
        <f t="shared" si="165"/>
        <v>0</v>
      </c>
      <c r="XD35" s="106">
        <f t="shared" si="166"/>
        <v>0</v>
      </c>
      <c r="XE35" s="106">
        <f t="shared" si="167"/>
        <v>0</v>
      </c>
      <c r="XF35" s="106">
        <f t="shared" si="168"/>
        <v>0</v>
      </c>
      <c r="XG35" s="106">
        <f t="shared" si="169"/>
        <v>0</v>
      </c>
      <c r="XH35" s="106">
        <f t="shared" si="170"/>
        <v>0</v>
      </c>
      <c r="XI35" s="106">
        <f t="shared" si="171"/>
        <v>0</v>
      </c>
      <c r="XJ35" s="106">
        <f t="shared" si="172"/>
        <v>0</v>
      </c>
      <c r="XK35" s="106">
        <f t="shared" si="173"/>
        <v>0</v>
      </c>
      <c r="XL35" s="106">
        <f t="shared" si="174"/>
        <v>0</v>
      </c>
      <c r="XM35" s="106">
        <f t="shared" si="175"/>
        <v>0</v>
      </c>
      <c r="XN35" s="106">
        <f t="shared" si="176"/>
        <v>0</v>
      </c>
      <c r="XO35" s="106">
        <f t="shared" si="177"/>
        <v>0</v>
      </c>
      <c r="XP35" s="106">
        <f t="shared" si="178"/>
        <v>0</v>
      </c>
      <c r="XQ35" s="106">
        <f t="shared" si="179"/>
        <v>0</v>
      </c>
      <c r="XR35" s="106">
        <f t="shared" si="180"/>
        <v>0</v>
      </c>
      <c r="XS35" s="106">
        <f t="shared" si="181"/>
        <v>0</v>
      </c>
      <c r="XT35" s="106">
        <f t="shared" si="182"/>
        <v>0</v>
      </c>
      <c r="XU35" s="106">
        <f t="shared" si="183"/>
        <v>0</v>
      </c>
      <c r="XV35" s="106">
        <f t="shared" si="184"/>
        <v>0</v>
      </c>
      <c r="XW35" s="106">
        <f t="shared" si="185"/>
        <v>0</v>
      </c>
      <c r="XX35" s="106">
        <f t="shared" si="186"/>
        <v>0</v>
      </c>
      <c r="XY35" s="106">
        <f t="shared" si="187"/>
        <v>0</v>
      </c>
      <c r="XZ35" s="106">
        <f t="shared" si="188"/>
        <v>0</v>
      </c>
      <c r="YA35" s="106">
        <f t="shared" si="189"/>
        <v>0</v>
      </c>
      <c r="YB35" s="106">
        <f t="shared" si="190"/>
        <v>0</v>
      </c>
      <c r="YC35" s="106">
        <f t="shared" si="191"/>
        <v>0</v>
      </c>
      <c r="YD35" s="106">
        <f t="shared" si="192"/>
        <v>0</v>
      </c>
      <c r="YE35" s="106">
        <f t="shared" si="193"/>
        <v>0</v>
      </c>
      <c r="YF35" s="106">
        <f t="shared" si="194"/>
        <v>0</v>
      </c>
      <c r="YG35" s="106">
        <f t="shared" si="195"/>
        <v>0</v>
      </c>
      <c r="YH35" s="106">
        <f t="shared" si="196"/>
        <v>0</v>
      </c>
      <c r="YI35" s="106">
        <f t="shared" si="197"/>
        <v>0</v>
      </c>
      <c r="YJ35" s="106">
        <f t="shared" si="198"/>
        <v>0</v>
      </c>
      <c r="YK35" s="106">
        <f t="shared" si="199"/>
        <v>0</v>
      </c>
      <c r="YL35" s="106">
        <f t="shared" si="200"/>
        <v>0</v>
      </c>
      <c r="YM35" s="106">
        <f t="shared" si="201"/>
        <v>0</v>
      </c>
      <c r="YN35" s="106">
        <f t="shared" si="202"/>
        <v>0</v>
      </c>
      <c r="YO35" s="106">
        <f t="shared" si="203"/>
        <v>0</v>
      </c>
      <c r="YP35" s="106">
        <f t="shared" si="204"/>
        <v>0</v>
      </c>
      <c r="YQ35" s="106">
        <f t="shared" si="205"/>
        <v>0</v>
      </c>
      <c r="YR35" s="106">
        <f t="shared" si="206"/>
        <v>0</v>
      </c>
      <c r="YS35" s="106">
        <f t="shared" si="207"/>
        <v>0</v>
      </c>
      <c r="YT35" s="106">
        <f t="shared" si="208"/>
        <v>0</v>
      </c>
      <c r="YU35" s="106">
        <f t="shared" si="209"/>
        <v>0</v>
      </c>
      <c r="YV35" s="106">
        <f t="shared" si="210"/>
        <v>0</v>
      </c>
      <c r="YW35" s="106">
        <f t="shared" si="211"/>
        <v>0</v>
      </c>
      <c r="YX35" s="106">
        <f t="shared" si="212"/>
        <v>0</v>
      </c>
      <c r="YY35" s="106">
        <f t="shared" si="213"/>
        <v>0</v>
      </c>
      <c r="YZ35" s="106">
        <f t="shared" si="214"/>
        <v>0</v>
      </c>
      <c r="ZA35" s="106">
        <f t="shared" si="215"/>
        <v>0</v>
      </c>
      <c r="ZB35" s="106">
        <f t="shared" si="216"/>
        <v>0</v>
      </c>
      <c r="ZC35" s="106">
        <f t="shared" si="217"/>
        <v>0</v>
      </c>
      <c r="ZD35" s="106">
        <f t="shared" si="218"/>
        <v>0</v>
      </c>
      <c r="ZE35" s="106">
        <f t="shared" si="219"/>
        <v>0</v>
      </c>
      <c r="ZF35" s="106">
        <f t="shared" si="220"/>
        <v>0</v>
      </c>
      <c r="ZG35" s="106">
        <f t="shared" si="221"/>
        <v>0</v>
      </c>
      <c r="ZH35" s="106">
        <f t="shared" si="222"/>
        <v>0</v>
      </c>
      <c r="ZI35" s="106">
        <f t="shared" si="223"/>
        <v>0</v>
      </c>
      <c r="ZJ35" s="106">
        <f t="shared" si="224"/>
        <v>0</v>
      </c>
      <c r="ZK35" s="106">
        <f t="shared" si="225"/>
        <v>0</v>
      </c>
      <c r="ZL35" s="106">
        <f t="shared" si="226"/>
        <v>0</v>
      </c>
      <c r="ZM35" s="106">
        <f t="shared" si="227"/>
        <v>0</v>
      </c>
      <c r="ZN35" s="106">
        <f t="shared" si="228"/>
        <v>0</v>
      </c>
      <c r="ZO35" s="106">
        <f t="shared" si="229"/>
        <v>0</v>
      </c>
      <c r="ZP35" s="106">
        <f t="shared" si="230"/>
        <v>0</v>
      </c>
      <c r="ZQ35" s="106">
        <f t="shared" si="231"/>
        <v>0</v>
      </c>
      <c r="ZR35" s="106">
        <f t="shared" si="232"/>
        <v>0</v>
      </c>
      <c r="ZS35" s="106">
        <f t="shared" si="233"/>
        <v>0</v>
      </c>
      <c r="ZT35" s="106">
        <f t="shared" si="234"/>
        <v>0</v>
      </c>
      <c r="ZU35" s="106">
        <f t="shared" si="235"/>
        <v>0</v>
      </c>
      <c r="ZV35" s="106">
        <f t="shared" si="236"/>
        <v>0</v>
      </c>
      <c r="ZW35" s="106">
        <f t="shared" si="237"/>
        <v>0</v>
      </c>
      <c r="ZX35" s="106">
        <f t="shared" si="238"/>
        <v>0</v>
      </c>
      <c r="ZY35" s="106">
        <f t="shared" si="239"/>
        <v>0</v>
      </c>
      <c r="ZZ35" s="106">
        <f t="shared" si="240"/>
        <v>0</v>
      </c>
      <c r="AAA35" s="106">
        <f t="shared" si="241"/>
        <v>0</v>
      </c>
      <c r="AAB35" s="106">
        <f t="shared" si="242"/>
        <v>0</v>
      </c>
      <c r="AAC35" s="106">
        <f t="shared" si="243"/>
        <v>0</v>
      </c>
      <c r="AAD35" s="106">
        <f t="shared" si="244"/>
        <v>0</v>
      </c>
      <c r="AAE35" s="106">
        <f t="shared" si="245"/>
        <v>0</v>
      </c>
      <c r="AAF35" s="106">
        <f t="shared" si="246"/>
        <v>0</v>
      </c>
      <c r="AAG35" s="106">
        <f t="shared" si="247"/>
        <v>0</v>
      </c>
      <c r="AAH35" s="106">
        <f t="shared" si="248"/>
        <v>0</v>
      </c>
      <c r="AAI35" s="106">
        <f t="shared" si="249"/>
        <v>0</v>
      </c>
      <c r="AAJ35" s="106">
        <f t="shared" si="250"/>
        <v>0</v>
      </c>
      <c r="AAK35" s="106">
        <f t="shared" si="251"/>
        <v>0</v>
      </c>
      <c r="AAL35" s="106">
        <f t="shared" si="252"/>
        <v>0</v>
      </c>
      <c r="AAM35" s="106">
        <f t="shared" si="253"/>
        <v>0</v>
      </c>
      <c r="AAN35" s="106">
        <f t="shared" si="254"/>
        <v>0</v>
      </c>
      <c r="AAO35" s="106">
        <f t="shared" si="255"/>
        <v>0</v>
      </c>
      <c r="AAP35" s="106">
        <f t="shared" si="256"/>
        <v>0</v>
      </c>
      <c r="AAQ35" s="106">
        <f t="shared" si="257"/>
        <v>0</v>
      </c>
      <c r="AAR35" s="106">
        <f t="shared" si="258"/>
        <v>0</v>
      </c>
      <c r="AAS35" s="106">
        <f t="shared" si="259"/>
        <v>0</v>
      </c>
      <c r="AAT35" s="106">
        <f t="shared" si="260"/>
        <v>0</v>
      </c>
      <c r="AAU35" s="106">
        <f t="shared" si="261"/>
        <v>0</v>
      </c>
      <c r="AAV35" s="106">
        <f t="shared" si="262"/>
        <v>0</v>
      </c>
      <c r="AAW35" s="106">
        <f t="shared" si="263"/>
        <v>0</v>
      </c>
      <c r="AAX35" s="106">
        <f t="shared" si="264"/>
        <v>0</v>
      </c>
      <c r="AAY35" s="106">
        <f t="shared" si="265"/>
        <v>0</v>
      </c>
      <c r="AAZ35" s="106">
        <f t="shared" si="266"/>
        <v>0</v>
      </c>
      <c r="ABA35" s="106">
        <f t="shared" si="267"/>
        <v>0</v>
      </c>
      <c r="ABB35" s="106">
        <f t="shared" si="268"/>
        <v>0</v>
      </c>
      <c r="ABC35" s="106">
        <f t="shared" si="269"/>
        <v>0</v>
      </c>
      <c r="ABD35" s="106">
        <f t="shared" si="270"/>
        <v>0</v>
      </c>
      <c r="ABE35" s="106">
        <f t="shared" si="271"/>
        <v>0</v>
      </c>
      <c r="ABF35" s="106">
        <f t="shared" si="272"/>
        <v>0</v>
      </c>
      <c r="ABG35" s="106">
        <f t="shared" si="273"/>
        <v>0</v>
      </c>
      <c r="ABH35" s="106">
        <f t="shared" si="274"/>
        <v>0</v>
      </c>
      <c r="ABI35" s="106">
        <f t="shared" si="275"/>
        <v>0</v>
      </c>
      <c r="ABJ35" s="106">
        <f t="shared" si="276"/>
        <v>0</v>
      </c>
      <c r="ABK35" s="106">
        <f t="shared" si="277"/>
        <v>0</v>
      </c>
      <c r="ABL35" s="106">
        <f t="shared" si="278"/>
        <v>0</v>
      </c>
      <c r="ABM35" s="106">
        <f t="shared" si="279"/>
        <v>0</v>
      </c>
      <c r="ABN35" s="106">
        <f t="shared" si="280"/>
        <v>0</v>
      </c>
      <c r="ABO35" s="106">
        <f t="shared" si="281"/>
        <v>0</v>
      </c>
      <c r="ABP35" s="106">
        <f t="shared" si="282"/>
        <v>0</v>
      </c>
      <c r="ABQ35" s="106">
        <f t="shared" si="283"/>
        <v>0</v>
      </c>
      <c r="ABR35" s="106">
        <f t="shared" si="284"/>
        <v>0</v>
      </c>
      <c r="ABS35" s="106">
        <f t="shared" si="285"/>
        <v>0</v>
      </c>
      <c r="ABT35" s="106">
        <f t="shared" si="286"/>
        <v>0</v>
      </c>
      <c r="ABU35" s="106">
        <f t="shared" si="287"/>
        <v>0</v>
      </c>
      <c r="ABV35" s="106">
        <f t="shared" si="288"/>
        <v>0</v>
      </c>
      <c r="ABW35" s="106">
        <f t="shared" si="289"/>
        <v>0</v>
      </c>
      <c r="ABX35" s="106">
        <f t="shared" si="290"/>
        <v>0</v>
      </c>
      <c r="ABY35" s="106">
        <f t="shared" si="291"/>
        <v>0</v>
      </c>
      <c r="ABZ35" s="106">
        <f t="shared" si="292"/>
        <v>0</v>
      </c>
      <c r="ACA35" s="106">
        <f t="shared" si="293"/>
        <v>0</v>
      </c>
      <c r="ACB35" s="106">
        <f t="shared" si="294"/>
        <v>0</v>
      </c>
      <c r="ACC35" s="106">
        <f t="shared" si="295"/>
        <v>0</v>
      </c>
      <c r="ACD35" s="106">
        <f t="shared" si="296"/>
        <v>0</v>
      </c>
      <c r="ACE35" s="106">
        <f t="shared" si="297"/>
        <v>0</v>
      </c>
      <c r="ACF35" s="106">
        <f t="shared" si="298"/>
        <v>0</v>
      </c>
      <c r="ACG35" s="106">
        <f t="shared" si="299"/>
        <v>0</v>
      </c>
      <c r="ACH35" s="106">
        <f t="shared" si="300"/>
        <v>0</v>
      </c>
      <c r="ACI35" s="106">
        <f t="shared" si="301"/>
        <v>0</v>
      </c>
      <c r="ACJ35" s="106">
        <f t="shared" si="302"/>
        <v>0</v>
      </c>
      <c r="ACK35" s="106">
        <f t="shared" si="303"/>
        <v>0</v>
      </c>
      <c r="ACL35" s="106">
        <f t="shared" si="304"/>
        <v>0</v>
      </c>
      <c r="ACM35" s="106">
        <f t="shared" si="305"/>
        <v>0</v>
      </c>
      <c r="ACN35" s="106">
        <f t="shared" si="306"/>
        <v>0</v>
      </c>
      <c r="ACO35" s="106">
        <f t="shared" si="307"/>
        <v>0</v>
      </c>
      <c r="ACP35" s="106">
        <f t="shared" si="308"/>
        <v>0</v>
      </c>
      <c r="ACQ35" s="106">
        <f t="shared" si="309"/>
        <v>0</v>
      </c>
      <c r="ACR35" s="106">
        <f t="shared" si="310"/>
        <v>0</v>
      </c>
      <c r="ACS35" s="106">
        <f t="shared" si="311"/>
        <v>125439.99999999999</v>
      </c>
      <c r="ACT35" s="106">
        <f t="shared" si="312"/>
        <v>12600</v>
      </c>
      <c r="ACU35" s="106">
        <f t="shared" si="313"/>
        <v>47180.000000000007</v>
      </c>
      <c r="ACV35" s="106">
        <f t="shared" si="314"/>
        <v>9240</v>
      </c>
      <c r="ACW35" s="106">
        <f t="shared" si="315"/>
        <v>22540.000000000004</v>
      </c>
      <c r="ACX35" s="106">
        <f t="shared" si="316"/>
        <v>0</v>
      </c>
      <c r="ACY35" s="106">
        <f t="shared" si="317"/>
        <v>0</v>
      </c>
      <c r="ACZ35" s="106">
        <f t="shared" si="318"/>
        <v>0</v>
      </c>
      <c r="ADA35" s="106">
        <f t="shared" si="319"/>
        <v>0</v>
      </c>
      <c r="ADB35" s="106">
        <f t="shared" si="320"/>
        <v>0</v>
      </c>
      <c r="ADC35" s="106">
        <f t="shared" si="321"/>
        <v>0</v>
      </c>
      <c r="ADD35" s="106">
        <f t="shared" si="322"/>
        <v>0</v>
      </c>
      <c r="ADE35" s="106">
        <f t="shared" si="323"/>
        <v>0</v>
      </c>
      <c r="ADF35" s="106">
        <f t="shared" si="324"/>
        <v>0</v>
      </c>
      <c r="ADG35" s="106">
        <f t="shared" si="325"/>
        <v>0</v>
      </c>
      <c r="ADH35" s="106">
        <f t="shared" si="326"/>
        <v>0</v>
      </c>
      <c r="ADI35" s="106">
        <f t="shared" si="327"/>
        <v>0</v>
      </c>
      <c r="ADJ35" s="106">
        <f t="shared" si="328"/>
        <v>0</v>
      </c>
      <c r="ADK35" s="106">
        <f t="shared" si="329"/>
        <v>0</v>
      </c>
      <c r="ADL35" s="106">
        <f t="shared" si="330"/>
        <v>0</v>
      </c>
      <c r="ADM35" s="106">
        <f t="shared" si="331"/>
        <v>0</v>
      </c>
      <c r="ADN35" s="106">
        <f t="shared" si="332"/>
        <v>0</v>
      </c>
      <c r="ADO35" s="106">
        <f t="shared" si="333"/>
        <v>0</v>
      </c>
      <c r="ADP35" s="106">
        <f t="shared" si="334"/>
        <v>0</v>
      </c>
      <c r="ADQ35" s="106">
        <f t="shared" si="335"/>
        <v>0</v>
      </c>
      <c r="ADR35" s="106">
        <f t="shared" si="336"/>
        <v>0</v>
      </c>
      <c r="ADS35" s="106">
        <f t="shared" si="337"/>
        <v>0</v>
      </c>
      <c r="ADT35" s="106">
        <f t="shared" si="338"/>
        <v>0</v>
      </c>
      <c r="ADU35" s="106">
        <f t="shared" si="339"/>
        <v>0</v>
      </c>
      <c r="ADV35" s="106">
        <f t="shared" si="340"/>
        <v>0</v>
      </c>
      <c r="ADW35" s="106">
        <f t="shared" si="341"/>
        <v>0</v>
      </c>
      <c r="ADX35" s="106">
        <f t="shared" si="342"/>
        <v>0</v>
      </c>
      <c r="ADY35" s="106">
        <f t="shared" si="343"/>
        <v>0</v>
      </c>
      <c r="ADZ35" s="106">
        <f t="shared" si="344"/>
        <v>0</v>
      </c>
      <c r="AEA35" s="106">
        <f t="shared" si="345"/>
        <v>0</v>
      </c>
      <c r="AEB35" s="106">
        <f t="shared" si="346"/>
        <v>0</v>
      </c>
      <c r="AEC35" s="106">
        <f t="shared" si="347"/>
        <v>0</v>
      </c>
      <c r="AED35" s="106">
        <f t="shared" si="348"/>
        <v>0</v>
      </c>
      <c r="AEE35" s="106">
        <f t="shared" si="349"/>
        <v>0</v>
      </c>
      <c r="AEF35" s="106">
        <f t="shared" si="350"/>
        <v>0</v>
      </c>
      <c r="AEG35" s="106">
        <f t="shared" si="351"/>
        <v>0</v>
      </c>
      <c r="AEH35" s="106">
        <f t="shared" si="352"/>
        <v>0</v>
      </c>
      <c r="AEI35" s="106">
        <f t="shared" si="353"/>
        <v>0</v>
      </c>
      <c r="AEJ35" s="106">
        <f t="shared" si="354"/>
        <v>0</v>
      </c>
      <c r="AEK35" s="106">
        <f t="shared" si="355"/>
        <v>0</v>
      </c>
      <c r="AEL35" s="106">
        <f t="shared" si="356"/>
        <v>0</v>
      </c>
      <c r="AEM35" s="106">
        <f t="shared" si="357"/>
        <v>0</v>
      </c>
      <c r="AEN35" s="106">
        <f t="shared" si="358"/>
        <v>0</v>
      </c>
      <c r="AEO35" s="106">
        <f t="shared" si="359"/>
        <v>0</v>
      </c>
      <c r="AEP35" s="106">
        <f t="shared" si="360"/>
        <v>0</v>
      </c>
      <c r="AEQ35" s="106">
        <f t="shared" si="361"/>
        <v>0</v>
      </c>
      <c r="AER35" s="106">
        <f t="shared" si="362"/>
        <v>0</v>
      </c>
      <c r="AES35" s="106">
        <f t="shared" si="363"/>
        <v>0</v>
      </c>
      <c r="AET35" s="106">
        <f t="shared" si="364"/>
        <v>0</v>
      </c>
      <c r="AEU35" s="106">
        <f t="shared" si="365"/>
        <v>0</v>
      </c>
      <c r="AEV35" s="106">
        <f t="shared" si="366"/>
        <v>0</v>
      </c>
      <c r="AEW35" s="106">
        <f t="shared" si="367"/>
        <v>0</v>
      </c>
      <c r="AEX35" s="106">
        <f t="shared" si="368"/>
        <v>0</v>
      </c>
      <c r="AEY35" s="106">
        <f t="shared" si="369"/>
        <v>0</v>
      </c>
      <c r="AEZ35" s="106">
        <f t="shared" si="370"/>
        <v>0</v>
      </c>
      <c r="AFA35" s="106">
        <f t="shared" si="371"/>
        <v>0</v>
      </c>
      <c r="AFB35" s="106">
        <f t="shared" si="372"/>
        <v>0</v>
      </c>
      <c r="AFC35" s="106">
        <f t="shared" si="373"/>
        <v>0</v>
      </c>
      <c r="AFD35" s="106">
        <f t="shared" si="374"/>
        <v>0</v>
      </c>
      <c r="AFE35" s="106">
        <f t="shared" si="375"/>
        <v>0</v>
      </c>
      <c r="AFF35" s="106">
        <f t="shared" si="376"/>
        <v>0</v>
      </c>
      <c r="AFG35" s="106">
        <f t="shared" si="377"/>
        <v>0</v>
      </c>
      <c r="AFH35" s="106">
        <f t="shared" si="378"/>
        <v>0</v>
      </c>
      <c r="AFI35" s="106">
        <f t="shared" si="379"/>
        <v>0</v>
      </c>
      <c r="AFJ35" s="106">
        <f t="shared" si="380"/>
        <v>0</v>
      </c>
      <c r="AFK35" s="106">
        <f t="shared" si="381"/>
        <v>0</v>
      </c>
      <c r="AFL35" s="106">
        <f t="shared" si="382"/>
        <v>0</v>
      </c>
      <c r="AFM35" s="106">
        <f t="shared" si="383"/>
        <v>0</v>
      </c>
      <c r="AFN35" s="106">
        <f t="shared" si="384"/>
        <v>0</v>
      </c>
      <c r="AFO35" s="106">
        <f t="shared" si="385"/>
        <v>0</v>
      </c>
      <c r="AFP35" s="106">
        <f t="shared" si="386"/>
        <v>0</v>
      </c>
      <c r="AFQ35" s="106">
        <f t="shared" si="387"/>
        <v>0</v>
      </c>
      <c r="AFR35" s="106">
        <f t="shared" si="388"/>
        <v>0</v>
      </c>
      <c r="AFS35" s="106">
        <f t="shared" si="389"/>
        <v>0</v>
      </c>
      <c r="AFT35" s="106">
        <f t="shared" si="390"/>
        <v>0</v>
      </c>
      <c r="AFU35" s="106">
        <f t="shared" si="391"/>
        <v>0</v>
      </c>
      <c r="AFV35" s="106">
        <f t="shared" si="392"/>
        <v>0</v>
      </c>
      <c r="AFW35" s="106">
        <f t="shared" si="393"/>
        <v>0</v>
      </c>
      <c r="AFX35" s="106">
        <f t="shared" si="394"/>
        <v>0</v>
      </c>
      <c r="AFY35" s="106">
        <f t="shared" si="395"/>
        <v>0</v>
      </c>
      <c r="AFZ35" s="106">
        <f t="shared" si="396"/>
        <v>0</v>
      </c>
      <c r="AGA35" s="106">
        <f t="shared" si="397"/>
        <v>0</v>
      </c>
      <c r="AGB35" s="106">
        <f t="shared" si="398"/>
        <v>0</v>
      </c>
      <c r="AGC35" s="106">
        <f t="shared" si="399"/>
        <v>0</v>
      </c>
      <c r="AGD35" s="106">
        <f t="shared" si="400"/>
        <v>0</v>
      </c>
      <c r="AGE35" s="106">
        <f t="shared" si="401"/>
        <v>0</v>
      </c>
      <c r="AGF35" s="106">
        <f t="shared" si="402"/>
        <v>0</v>
      </c>
      <c r="AGG35" s="106">
        <f t="shared" si="403"/>
        <v>0</v>
      </c>
      <c r="AGH35" s="106">
        <f t="shared" si="404"/>
        <v>0</v>
      </c>
      <c r="AGI35" s="106">
        <f t="shared" si="405"/>
        <v>0</v>
      </c>
      <c r="AGJ35" s="106">
        <f t="shared" si="406"/>
        <v>0</v>
      </c>
      <c r="AGK35" s="106">
        <f t="shared" si="407"/>
        <v>0</v>
      </c>
      <c r="AGL35" s="106">
        <f t="shared" si="408"/>
        <v>0</v>
      </c>
      <c r="AGM35" s="106">
        <f t="shared" si="409"/>
        <v>0</v>
      </c>
      <c r="AGN35" s="106">
        <f t="shared" si="410"/>
        <v>0</v>
      </c>
      <c r="AGO35" s="106">
        <f t="shared" si="411"/>
        <v>0</v>
      </c>
      <c r="AGP35" s="106">
        <f t="shared" si="412"/>
        <v>0</v>
      </c>
      <c r="AGQ35" s="106">
        <f t="shared" si="413"/>
        <v>0</v>
      </c>
      <c r="AGR35" s="106">
        <f t="shared" si="414"/>
        <v>0</v>
      </c>
      <c r="AGS35" s="106">
        <f t="shared" si="415"/>
        <v>0</v>
      </c>
      <c r="AGT35" s="106">
        <f t="shared" si="416"/>
        <v>0</v>
      </c>
      <c r="AGU35" s="106">
        <f t="shared" si="417"/>
        <v>0</v>
      </c>
      <c r="AGV35" s="106">
        <f t="shared" si="418"/>
        <v>0</v>
      </c>
      <c r="AGW35" s="106">
        <f t="shared" si="419"/>
        <v>0</v>
      </c>
      <c r="AGX35" s="106">
        <f t="shared" si="420"/>
        <v>0</v>
      </c>
      <c r="AGY35" s="106">
        <f t="shared" si="421"/>
        <v>0</v>
      </c>
      <c r="AGZ35" s="106">
        <f t="shared" si="422"/>
        <v>0</v>
      </c>
      <c r="AHA35" s="106">
        <f t="shared" si="423"/>
        <v>0</v>
      </c>
      <c r="AHB35" s="106">
        <f t="shared" si="424"/>
        <v>0</v>
      </c>
      <c r="AHC35" s="106">
        <f t="shared" si="425"/>
        <v>0</v>
      </c>
      <c r="AHD35" s="106">
        <f t="shared" si="426"/>
        <v>0</v>
      </c>
      <c r="AHE35" s="106">
        <f t="shared" si="427"/>
        <v>0</v>
      </c>
      <c r="AHF35" s="106">
        <f t="shared" si="428"/>
        <v>0</v>
      </c>
      <c r="AHG35" s="106">
        <f t="shared" si="429"/>
        <v>0</v>
      </c>
      <c r="AHH35" s="106">
        <f t="shared" si="430"/>
        <v>0</v>
      </c>
      <c r="AHI35" s="106">
        <f t="shared" si="431"/>
        <v>0</v>
      </c>
      <c r="AHJ35" s="106">
        <f t="shared" si="432"/>
        <v>0</v>
      </c>
      <c r="AHK35" s="106">
        <f t="shared" si="433"/>
        <v>0</v>
      </c>
      <c r="AHL35" s="106">
        <f t="shared" si="434"/>
        <v>0</v>
      </c>
      <c r="AHM35" s="106">
        <f t="shared" si="435"/>
        <v>0</v>
      </c>
      <c r="AHN35" s="106">
        <f t="shared" si="436"/>
        <v>0</v>
      </c>
      <c r="AHO35" s="106">
        <f t="shared" si="437"/>
        <v>0</v>
      </c>
      <c r="AHP35" s="106">
        <f t="shared" si="438"/>
        <v>0</v>
      </c>
      <c r="AHQ35" s="106">
        <f t="shared" si="439"/>
        <v>0</v>
      </c>
      <c r="AHT35" s="35">
        <f t="shared" si="440"/>
        <v>0</v>
      </c>
      <c r="AHU35" s="35">
        <f t="shared" si="441"/>
        <v>0</v>
      </c>
      <c r="AHV35" s="35">
        <f t="shared" si="442"/>
        <v>0</v>
      </c>
      <c r="AHW35" s="35">
        <f t="shared" si="443"/>
        <v>155</v>
      </c>
      <c r="AHX35" s="35">
        <f t="shared" si="444"/>
        <v>0</v>
      </c>
      <c r="AHY35" s="35">
        <f t="shared" si="445"/>
        <v>0</v>
      </c>
      <c r="AHZ35" s="35">
        <f t="shared" si="446"/>
        <v>5</v>
      </c>
      <c r="AIA35" s="35">
        <f t="shared" si="447"/>
        <v>160</v>
      </c>
      <c r="AIB35" s="108">
        <f t="shared" si="448"/>
        <v>0</v>
      </c>
      <c r="AIC35" s="108">
        <f t="shared" si="449"/>
        <v>0</v>
      </c>
      <c r="AID35" s="108">
        <f t="shared" si="450"/>
        <v>0</v>
      </c>
      <c r="AIE35" s="108">
        <f t="shared" si="451"/>
        <v>0.96875</v>
      </c>
      <c r="AIF35" s="108">
        <f t="shared" si="452"/>
        <v>0</v>
      </c>
      <c r="AIG35" s="108">
        <f t="shared" si="453"/>
        <v>0</v>
      </c>
      <c r="AIH35" s="108">
        <f t="shared" si="454"/>
        <v>3.125E-2</v>
      </c>
      <c r="AII35" s="35" t="s">
        <v>584</v>
      </c>
      <c r="AIK35" s="106">
        <f t="shared" si="455"/>
        <v>217000</v>
      </c>
      <c r="AIL35" s="106">
        <f t="shared" si="456"/>
        <v>0</v>
      </c>
      <c r="AIM35" s="106">
        <f t="shared" si="457"/>
        <v>0</v>
      </c>
      <c r="AIN35" s="106">
        <f t="shared" si="458"/>
        <v>217000</v>
      </c>
      <c r="AIO35" s="106">
        <f t="shared" si="459"/>
        <v>0</v>
      </c>
      <c r="AIP35" s="36">
        <f t="shared" si="460"/>
        <v>0</v>
      </c>
    </row>
    <row r="36" spans="5:926" ht="23.25" customHeight="1" x14ac:dyDescent="0.2">
      <c r="E36" s="103"/>
      <c r="J36" s="109">
        <v>2021</v>
      </c>
      <c r="K36" s="109">
        <v>927</v>
      </c>
      <c r="L36" s="110">
        <v>44296</v>
      </c>
      <c r="M36" s="109">
        <v>1013301</v>
      </c>
      <c r="N36" s="111"/>
      <c r="O36" s="111" t="s">
        <v>712</v>
      </c>
      <c r="P36" s="111" t="s">
        <v>715</v>
      </c>
      <c r="Q36" s="111" t="s">
        <v>716</v>
      </c>
      <c r="R36" s="35">
        <v>32</v>
      </c>
      <c r="S36" s="35">
        <v>1</v>
      </c>
      <c r="T36" s="35">
        <v>9</v>
      </c>
      <c r="U36" s="34" t="s">
        <v>701</v>
      </c>
      <c r="V36" s="35" t="s">
        <v>709</v>
      </c>
      <c r="X36" s="35">
        <v>79.56</v>
      </c>
      <c r="Y36" s="105">
        <f t="shared" si="0"/>
        <v>1558.572146807441</v>
      </c>
      <c r="Z36" s="106">
        <v>101735</v>
      </c>
      <c r="AA36" s="106"/>
      <c r="AB36" s="106"/>
      <c r="AC36" s="106">
        <f t="shared" si="1"/>
        <v>101735</v>
      </c>
      <c r="AD36" s="106">
        <v>101735</v>
      </c>
      <c r="AE36" s="106"/>
      <c r="AF36" s="106"/>
      <c r="AG36" s="106">
        <f t="shared" si="2"/>
        <v>101735</v>
      </c>
      <c r="AH36" s="105">
        <v>124000</v>
      </c>
      <c r="AI36" s="105"/>
      <c r="AJ36" s="105"/>
      <c r="AK36" s="107">
        <f t="shared" si="3"/>
        <v>124000</v>
      </c>
      <c r="AL36" s="36">
        <f t="shared" si="4"/>
        <v>0.82044354838709677</v>
      </c>
      <c r="AM36" s="108">
        <f t="shared" si="5"/>
        <v>8.4588695445920292E-2</v>
      </c>
      <c r="AN36" s="108">
        <f t="shared" si="6"/>
        <v>1.8728313844506017E-2</v>
      </c>
      <c r="AO36" s="108">
        <f t="shared" si="7"/>
        <v>3.5074973945831573E-4</v>
      </c>
      <c r="AP36" s="106">
        <f t="shared" si="8"/>
        <v>15376000000</v>
      </c>
      <c r="AQ36" s="105">
        <f t="shared" si="9"/>
        <v>10350010225</v>
      </c>
      <c r="AR36" s="106">
        <f t="shared" si="10"/>
        <v>12615140000</v>
      </c>
      <c r="ME36" s="35">
        <v>48.87</v>
      </c>
      <c r="MF36" s="35">
        <v>2.16</v>
      </c>
      <c r="MG36" s="35">
        <v>27.13</v>
      </c>
      <c r="MI36" s="35">
        <v>0.4</v>
      </c>
      <c r="RB36" s="35">
        <v>1</v>
      </c>
      <c r="RE36" s="35">
        <f t="shared" si="11"/>
        <v>78.56</v>
      </c>
      <c r="RF36" s="35">
        <f t="shared" si="12"/>
        <v>79.56</v>
      </c>
      <c r="RG36" s="106">
        <f t="shared" si="13"/>
        <v>0</v>
      </c>
      <c r="RH36" s="106">
        <f t="shared" si="14"/>
        <v>0</v>
      </c>
      <c r="RI36" s="106">
        <f t="shared" si="15"/>
        <v>0</v>
      </c>
      <c r="RJ36" s="106">
        <f t="shared" si="16"/>
        <v>0</v>
      </c>
      <c r="RK36" s="106">
        <f t="shared" si="17"/>
        <v>0</v>
      </c>
      <c r="RL36" s="106">
        <f t="shared" si="18"/>
        <v>0</v>
      </c>
      <c r="RM36" s="106">
        <f t="shared" si="19"/>
        <v>0</v>
      </c>
      <c r="RN36" s="106">
        <f t="shared" si="20"/>
        <v>0</v>
      </c>
      <c r="RO36" s="106">
        <f t="shared" si="21"/>
        <v>0</v>
      </c>
      <c r="RP36" s="106">
        <f t="shared" si="22"/>
        <v>0</v>
      </c>
      <c r="RQ36" s="106">
        <f t="shared" si="23"/>
        <v>0</v>
      </c>
      <c r="RR36" s="106">
        <f t="shared" si="24"/>
        <v>0</v>
      </c>
      <c r="RS36" s="106">
        <f t="shared" si="25"/>
        <v>0</v>
      </c>
      <c r="RT36" s="106">
        <f t="shared" si="26"/>
        <v>0</v>
      </c>
      <c r="RU36" s="106">
        <f t="shared" si="27"/>
        <v>0</v>
      </c>
      <c r="RV36" s="106">
        <f t="shared" si="28"/>
        <v>0</v>
      </c>
      <c r="RW36" s="106">
        <f t="shared" si="29"/>
        <v>0</v>
      </c>
      <c r="RX36" s="106">
        <f t="shared" si="30"/>
        <v>0</v>
      </c>
      <c r="RY36" s="106">
        <f t="shared" si="31"/>
        <v>0</v>
      </c>
      <c r="RZ36" s="106">
        <f t="shared" si="32"/>
        <v>0</v>
      </c>
      <c r="SA36" s="106">
        <f t="shared" si="33"/>
        <v>0</v>
      </c>
      <c r="SB36" s="106">
        <f t="shared" si="34"/>
        <v>0</v>
      </c>
      <c r="SC36" s="106">
        <f t="shared" si="35"/>
        <v>0</v>
      </c>
      <c r="SD36" s="106">
        <f t="shared" si="36"/>
        <v>0</v>
      </c>
      <c r="SE36" s="106">
        <f t="shared" si="37"/>
        <v>0</v>
      </c>
      <c r="SF36" s="106">
        <f t="shared" si="38"/>
        <v>0</v>
      </c>
      <c r="SG36" s="106">
        <f t="shared" si="39"/>
        <v>0</v>
      </c>
      <c r="SH36" s="106">
        <f t="shared" si="40"/>
        <v>0</v>
      </c>
      <c r="SI36" s="106">
        <f t="shared" si="41"/>
        <v>0</v>
      </c>
      <c r="SJ36" s="106">
        <f t="shared" si="42"/>
        <v>0</v>
      </c>
      <c r="SK36" s="106">
        <f t="shared" si="43"/>
        <v>0</v>
      </c>
      <c r="SL36" s="106">
        <f t="shared" si="44"/>
        <v>0</v>
      </c>
      <c r="SM36" s="106">
        <f t="shared" si="45"/>
        <v>0</v>
      </c>
      <c r="SN36" s="106">
        <f t="shared" si="46"/>
        <v>0</v>
      </c>
      <c r="SO36" s="106">
        <f t="shared" si="47"/>
        <v>0</v>
      </c>
      <c r="SP36" s="106">
        <f t="shared" si="48"/>
        <v>0</v>
      </c>
      <c r="SQ36" s="106">
        <f t="shared" si="49"/>
        <v>0</v>
      </c>
      <c r="SR36" s="106">
        <f t="shared" si="50"/>
        <v>0</v>
      </c>
      <c r="SS36" s="106">
        <f t="shared" si="51"/>
        <v>0</v>
      </c>
      <c r="ST36" s="106">
        <f t="shared" si="52"/>
        <v>0</v>
      </c>
      <c r="SU36" s="106">
        <f t="shared" si="53"/>
        <v>0</v>
      </c>
      <c r="SV36" s="106">
        <f t="shared" si="54"/>
        <v>0</v>
      </c>
      <c r="SW36" s="106">
        <f t="shared" si="55"/>
        <v>0</v>
      </c>
      <c r="SX36" s="106">
        <f t="shared" si="56"/>
        <v>0</v>
      </c>
      <c r="SY36" s="106">
        <f t="shared" si="57"/>
        <v>0</v>
      </c>
      <c r="SZ36" s="106">
        <f t="shared" si="58"/>
        <v>0</v>
      </c>
      <c r="TA36" s="106">
        <f t="shared" si="59"/>
        <v>0</v>
      </c>
      <c r="TB36" s="106">
        <f t="shared" si="60"/>
        <v>0</v>
      </c>
      <c r="TC36" s="106">
        <f t="shared" si="61"/>
        <v>0</v>
      </c>
      <c r="TD36" s="106">
        <f t="shared" si="62"/>
        <v>0</v>
      </c>
      <c r="TE36" s="106">
        <f t="shared" si="63"/>
        <v>0</v>
      </c>
      <c r="TF36" s="106">
        <f t="shared" si="64"/>
        <v>0</v>
      </c>
      <c r="TG36" s="106">
        <f t="shared" si="65"/>
        <v>0</v>
      </c>
      <c r="TH36" s="106">
        <f t="shared" si="66"/>
        <v>0</v>
      </c>
      <c r="TI36" s="106">
        <f t="shared" si="67"/>
        <v>0</v>
      </c>
      <c r="TJ36" s="106">
        <f t="shared" si="68"/>
        <v>0</v>
      </c>
      <c r="TK36" s="106">
        <f t="shared" si="69"/>
        <v>0</v>
      </c>
      <c r="TL36" s="106">
        <f t="shared" si="70"/>
        <v>0</v>
      </c>
      <c r="TM36" s="106">
        <f t="shared" si="71"/>
        <v>0</v>
      </c>
      <c r="TN36" s="106">
        <f t="shared" si="72"/>
        <v>0</v>
      </c>
      <c r="TO36" s="106">
        <f t="shared" si="73"/>
        <v>0</v>
      </c>
      <c r="TP36" s="106">
        <f t="shared" si="74"/>
        <v>0</v>
      </c>
      <c r="TQ36" s="106">
        <f t="shared" si="75"/>
        <v>0</v>
      </c>
      <c r="TR36" s="106">
        <f t="shared" si="76"/>
        <v>0</v>
      </c>
      <c r="TS36" s="106">
        <f t="shared" si="77"/>
        <v>0</v>
      </c>
      <c r="TT36" s="106">
        <f t="shared" si="78"/>
        <v>0</v>
      </c>
      <c r="TU36" s="106">
        <f t="shared" si="79"/>
        <v>0</v>
      </c>
      <c r="TV36" s="106">
        <f t="shared" si="80"/>
        <v>0</v>
      </c>
      <c r="TW36" s="106">
        <f t="shared" si="81"/>
        <v>0</v>
      </c>
      <c r="TX36" s="106">
        <f t="shared" si="82"/>
        <v>0</v>
      </c>
      <c r="TY36" s="106">
        <f t="shared" si="83"/>
        <v>0</v>
      </c>
      <c r="TZ36" s="106">
        <f t="shared" si="84"/>
        <v>0</v>
      </c>
      <c r="UA36" s="106">
        <f t="shared" si="85"/>
        <v>0</v>
      </c>
      <c r="UB36" s="106">
        <f t="shared" si="86"/>
        <v>0</v>
      </c>
      <c r="UC36" s="106">
        <f t="shared" si="87"/>
        <v>0</v>
      </c>
      <c r="UD36" s="106">
        <f t="shared" si="88"/>
        <v>0</v>
      </c>
      <c r="UE36" s="106">
        <f t="shared" si="89"/>
        <v>0</v>
      </c>
      <c r="UF36" s="106">
        <f t="shared" si="90"/>
        <v>0</v>
      </c>
      <c r="UG36" s="106">
        <f t="shared" si="91"/>
        <v>0</v>
      </c>
      <c r="UH36" s="106">
        <f t="shared" si="92"/>
        <v>0</v>
      </c>
      <c r="UI36" s="106">
        <f t="shared" si="93"/>
        <v>0</v>
      </c>
      <c r="UJ36" s="106">
        <f t="shared" si="94"/>
        <v>0</v>
      </c>
      <c r="UK36" s="106">
        <f t="shared" si="95"/>
        <v>0</v>
      </c>
      <c r="UL36" s="106">
        <f t="shared" si="96"/>
        <v>0</v>
      </c>
      <c r="UM36" s="106">
        <f t="shared" si="97"/>
        <v>0</v>
      </c>
      <c r="UN36" s="106">
        <f t="shared" si="98"/>
        <v>0</v>
      </c>
      <c r="UO36" s="106">
        <f t="shared" si="99"/>
        <v>0</v>
      </c>
      <c r="UP36" s="106">
        <f t="shared" si="100"/>
        <v>0</v>
      </c>
      <c r="UQ36" s="106">
        <f t="shared" si="101"/>
        <v>0</v>
      </c>
      <c r="UR36" s="106">
        <f t="shared" si="102"/>
        <v>0</v>
      </c>
      <c r="US36" s="106">
        <f t="shared" si="103"/>
        <v>0</v>
      </c>
      <c r="UT36" s="106">
        <f t="shared" si="104"/>
        <v>0</v>
      </c>
      <c r="UU36" s="106">
        <f t="shared" si="105"/>
        <v>0</v>
      </c>
      <c r="UV36" s="106">
        <f t="shared" si="106"/>
        <v>0</v>
      </c>
      <c r="UW36" s="106">
        <f t="shared" si="107"/>
        <v>0</v>
      </c>
      <c r="UX36" s="106">
        <f t="shared" si="108"/>
        <v>0</v>
      </c>
      <c r="UY36" s="106">
        <f t="shared" si="109"/>
        <v>0</v>
      </c>
      <c r="UZ36" s="106">
        <f t="shared" si="110"/>
        <v>0</v>
      </c>
      <c r="VA36" s="106">
        <f t="shared" si="111"/>
        <v>0</v>
      </c>
      <c r="VB36" s="106">
        <f t="shared" si="112"/>
        <v>0</v>
      </c>
      <c r="VC36" s="106">
        <f t="shared" si="113"/>
        <v>0</v>
      </c>
      <c r="VD36" s="106">
        <f t="shared" si="114"/>
        <v>0</v>
      </c>
      <c r="VE36" s="106">
        <f t="shared" si="115"/>
        <v>0</v>
      </c>
      <c r="VF36" s="106">
        <f t="shared" si="116"/>
        <v>0</v>
      </c>
      <c r="VG36" s="106">
        <f t="shared" si="117"/>
        <v>0</v>
      </c>
      <c r="VH36" s="106">
        <f t="shared" si="118"/>
        <v>0</v>
      </c>
      <c r="VI36" s="106">
        <f t="shared" si="119"/>
        <v>0</v>
      </c>
      <c r="VJ36" s="106">
        <f t="shared" si="120"/>
        <v>0</v>
      </c>
      <c r="VK36" s="106">
        <f t="shared" si="121"/>
        <v>0</v>
      </c>
      <c r="VL36" s="106">
        <f t="shared" si="122"/>
        <v>0</v>
      </c>
      <c r="VM36" s="106">
        <f t="shared" si="123"/>
        <v>0</v>
      </c>
      <c r="VN36" s="106">
        <f t="shared" si="124"/>
        <v>0</v>
      </c>
      <c r="VO36" s="106">
        <f t="shared" si="125"/>
        <v>0</v>
      </c>
      <c r="VP36" s="106">
        <f t="shared" si="126"/>
        <v>0</v>
      </c>
      <c r="VQ36" s="106">
        <f t="shared" si="127"/>
        <v>0</v>
      </c>
      <c r="VR36" s="106">
        <f t="shared" si="128"/>
        <v>0</v>
      </c>
      <c r="VS36" s="106">
        <f t="shared" si="129"/>
        <v>0</v>
      </c>
      <c r="VT36" s="106">
        <f t="shared" si="130"/>
        <v>0</v>
      </c>
      <c r="VU36" s="106">
        <f t="shared" si="131"/>
        <v>0</v>
      </c>
      <c r="VV36" s="106">
        <f t="shared" si="132"/>
        <v>0</v>
      </c>
      <c r="VW36" s="106">
        <f t="shared" si="133"/>
        <v>0</v>
      </c>
      <c r="VX36" s="106">
        <f t="shared" si="134"/>
        <v>0</v>
      </c>
      <c r="VY36" s="106">
        <f t="shared" si="135"/>
        <v>0</v>
      </c>
      <c r="VZ36" s="106">
        <f t="shared" si="136"/>
        <v>0</v>
      </c>
      <c r="WA36" s="106">
        <f t="shared" si="137"/>
        <v>0</v>
      </c>
      <c r="WB36" s="106">
        <f t="shared" si="138"/>
        <v>0</v>
      </c>
      <c r="WC36" s="106">
        <f t="shared" si="139"/>
        <v>0</v>
      </c>
      <c r="WD36" s="106">
        <f t="shared" si="140"/>
        <v>0</v>
      </c>
      <c r="WE36" s="106">
        <f t="shared" si="141"/>
        <v>0</v>
      </c>
      <c r="WF36" s="106">
        <f t="shared" si="142"/>
        <v>0</v>
      </c>
      <c r="WG36" s="106">
        <f t="shared" si="143"/>
        <v>0</v>
      </c>
      <c r="WH36" s="106">
        <f t="shared" si="144"/>
        <v>0</v>
      </c>
      <c r="WI36" s="106">
        <f t="shared" si="145"/>
        <v>0</v>
      </c>
      <c r="WJ36" s="106">
        <f t="shared" si="146"/>
        <v>0</v>
      </c>
      <c r="WK36" s="106">
        <f t="shared" si="147"/>
        <v>0</v>
      </c>
      <c r="WL36" s="106">
        <f t="shared" si="148"/>
        <v>0</v>
      </c>
      <c r="WM36" s="106">
        <f t="shared" si="149"/>
        <v>0</v>
      </c>
      <c r="WN36" s="106">
        <f t="shared" si="150"/>
        <v>0</v>
      </c>
      <c r="WO36" s="106">
        <f t="shared" si="151"/>
        <v>0</v>
      </c>
      <c r="WP36" s="106">
        <f t="shared" si="152"/>
        <v>0</v>
      </c>
      <c r="WQ36" s="106">
        <f t="shared" si="153"/>
        <v>0</v>
      </c>
      <c r="WR36" s="106">
        <f t="shared" si="154"/>
        <v>0</v>
      </c>
      <c r="WS36" s="106">
        <f t="shared" si="155"/>
        <v>0</v>
      </c>
      <c r="WT36" s="106">
        <f t="shared" si="156"/>
        <v>0</v>
      </c>
      <c r="WU36" s="106">
        <f t="shared" si="157"/>
        <v>0</v>
      </c>
      <c r="WV36" s="106">
        <f t="shared" si="158"/>
        <v>0</v>
      </c>
      <c r="WW36" s="106">
        <f t="shared" si="159"/>
        <v>0</v>
      </c>
      <c r="WX36" s="106">
        <f t="shared" si="160"/>
        <v>0</v>
      </c>
      <c r="WY36" s="106">
        <f t="shared" si="161"/>
        <v>0</v>
      </c>
      <c r="WZ36" s="106">
        <f t="shared" si="162"/>
        <v>0</v>
      </c>
      <c r="XA36" s="106">
        <f t="shared" si="163"/>
        <v>0</v>
      </c>
      <c r="XB36" s="106">
        <f t="shared" si="164"/>
        <v>0</v>
      </c>
      <c r="XC36" s="106">
        <f t="shared" si="165"/>
        <v>0</v>
      </c>
      <c r="XD36" s="106">
        <f t="shared" si="166"/>
        <v>0</v>
      </c>
      <c r="XE36" s="106">
        <f t="shared" si="167"/>
        <v>0</v>
      </c>
      <c r="XF36" s="106">
        <f t="shared" si="168"/>
        <v>0</v>
      </c>
      <c r="XG36" s="106">
        <f t="shared" si="169"/>
        <v>0</v>
      </c>
      <c r="XH36" s="106">
        <f t="shared" si="170"/>
        <v>0</v>
      </c>
      <c r="XI36" s="106">
        <f t="shared" si="171"/>
        <v>0</v>
      </c>
      <c r="XJ36" s="106">
        <f t="shared" si="172"/>
        <v>0</v>
      </c>
      <c r="XK36" s="106">
        <f t="shared" si="173"/>
        <v>0</v>
      </c>
      <c r="XL36" s="106">
        <f t="shared" si="174"/>
        <v>0</v>
      </c>
      <c r="XM36" s="106">
        <f t="shared" si="175"/>
        <v>0</v>
      </c>
      <c r="XN36" s="106">
        <f t="shared" si="176"/>
        <v>0</v>
      </c>
      <c r="XO36" s="106">
        <f t="shared" si="177"/>
        <v>0</v>
      </c>
      <c r="XP36" s="106">
        <f t="shared" si="178"/>
        <v>0</v>
      </c>
      <c r="XQ36" s="106">
        <f t="shared" si="179"/>
        <v>0</v>
      </c>
      <c r="XR36" s="106">
        <f t="shared" si="180"/>
        <v>0</v>
      </c>
      <c r="XS36" s="106">
        <f t="shared" si="181"/>
        <v>0</v>
      </c>
      <c r="XT36" s="106">
        <f t="shared" si="182"/>
        <v>0</v>
      </c>
      <c r="XU36" s="106">
        <f t="shared" si="183"/>
        <v>0</v>
      </c>
      <c r="XV36" s="106">
        <f t="shared" si="184"/>
        <v>0</v>
      </c>
      <c r="XW36" s="106">
        <f t="shared" si="185"/>
        <v>0</v>
      </c>
      <c r="XX36" s="106">
        <f t="shared" si="186"/>
        <v>0</v>
      </c>
      <c r="XY36" s="106">
        <f t="shared" si="187"/>
        <v>0</v>
      </c>
      <c r="XZ36" s="106">
        <f t="shared" si="188"/>
        <v>0</v>
      </c>
      <c r="YA36" s="106">
        <f t="shared" si="189"/>
        <v>0</v>
      </c>
      <c r="YB36" s="106">
        <f t="shared" si="190"/>
        <v>0</v>
      </c>
      <c r="YC36" s="106">
        <f t="shared" si="191"/>
        <v>0</v>
      </c>
      <c r="YD36" s="106">
        <f t="shared" si="192"/>
        <v>0</v>
      </c>
      <c r="YE36" s="106">
        <f t="shared" si="193"/>
        <v>0</v>
      </c>
      <c r="YF36" s="106">
        <f t="shared" si="194"/>
        <v>0</v>
      </c>
      <c r="YG36" s="106">
        <f t="shared" si="195"/>
        <v>0</v>
      </c>
      <c r="YH36" s="106">
        <f t="shared" si="196"/>
        <v>0</v>
      </c>
      <c r="YI36" s="106">
        <f t="shared" si="197"/>
        <v>0</v>
      </c>
      <c r="YJ36" s="106">
        <f t="shared" si="198"/>
        <v>0</v>
      </c>
      <c r="YK36" s="106">
        <f t="shared" si="199"/>
        <v>0</v>
      </c>
      <c r="YL36" s="106">
        <f t="shared" si="200"/>
        <v>0</v>
      </c>
      <c r="YM36" s="106">
        <f t="shared" si="201"/>
        <v>0</v>
      </c>
      <c r="YN36" s="106">
        <f t="shared" si="202"/>
        <v>0</v>
      </c>
      <c r="YO36" s="106">
        <f t="shared" si="203"/>
        <v>0</v>
      </c>
      <c r="YP36" s="106">
        <f t="shared" si="204"/>
        <v>0</v>
      </c>
      <c r="YQ36" s="106">
        <f t="shared" si="205"/>
        <v>0</v>
      </c>
      <c r="YR36" s="106">
        <f t="shared" si="206"/>
        <v>0</v>
      </c>
      <c r="YS36" s="106">
        <f t="shared" si="207"/>
        <v>0</v>
      </c>
      <c r="YT36" s="106">
        <f t="shared" si="208"/>
        <v>0</v>
      </c>
      <c r="YU36" s="106">
        <f t="shared" si="209"/>
        <v>0</v>
      </c>
      <c r="YV36" s="106">
        <f t="shared" si="210"/>
        <v>0</v>
      </c>
      <c r="YW36" s="106">
        <f t="shared" si="211"/>
        <v>0</v>
      </c>
      <c r="YX36" s="106">
        <f t="shared" si="212"/>
        <v>0</v>
      </c>
      <c r="YY36" s="106">
        <f t="shared" si="213"/>
        <v>0</v>
      </c>
      <c r="YZ36" s="106">
        <f t="shared" si="214"/>
        <v>0</v>
      </c>
      <c r="ZA36" s="106">
        <f t="shared" si="215"/>
        <v>0</v>
      </c>
      <c r="ZB36" s="106">
        <f t="shared" si="216"/>
        <v>0</v>
      </c>
      <c r="ZC36" s="106">
        <f t="shared" si="217"/>
        <v>0</v>
      </c>
      <c r="ZD36" s="106">
        <f t="shared" si="218"/>
        <v>0</v>
      </c>
      <c r="ZE36" s="106">
        <f t="shared" si="219"/>
        <v>0</v>
      </c>
      <c r="ZF36" s="106">
        <f t="shared" si="220"/>
        <v>0</v>
      </c>
      <c r="ZG36" s="106">
        <f t="shared" si="221"/>
        <v>0</v>
      </c>
      <c r="ZH36" s="106">
        <f t="shared" si="222"/>
        <v>0</v>
      </c>
      <c r="ZI36" s="106">
        <f t="shared" si="223"/>
        <v>0</v>
      </c>
      <c r="ZJ36" s="106">
        <f t="shared" si="224"/>
        <v>0</v>
      </c>
      <c r="ZK36" s="106">
        <f t="shared" si="225"/>
        <v>0</v>
      </c>
      <c r="ZL36" s="106">
        <f t="shared" si="226"/>
        <v>0</v>
      </c>
      <c r="ZM36" s="106">
        <f t="shared" si="227"/>
        <v>0</v>
      </c>
      <c r="ZN36" s="106">
        <f t="shared" si="228"/>
        <v>0</v>
      </c>
      <c r="ZO36" s="106">
        <f t="shared" si="229"/>
        <v>0</v>
      </c>
      <c r="ZP36" s="106">
        <f t="shared" si="230"/>
        <v>0</v>
      </c>
      <c r="ZQ36" s="106">
        <f t="shared" si="231"/>
        <v>0</v>
      </c>
      <c r="ZR36" s="106">
        <f t="shared" si="232"/>
        <v>0</v>
      </c>
      <c r="ZS36" s="106">
        <f t="shared" si="233"/>
        <v>0</v>
      </c>
      <c r="ZT36" s="106">
        <f t="shared" si="234"/>
        <v>0</v>
      </c>
      <c r="ZU36" s="106">
        <f t="shared" si="235"/>
        <v>0</v>
      </c>
      <c r="ZV36" s="106">
        <f t="shared" si="236"/>
        <v>0</v>
      </c>
      <c r="ZW36" s="106">
        <f t="shared" si="237"/>
        <v>0</v>
      </c>
      <c r="ZX36" s="106">
        <f t="shared" si="238"/>
        <v>0</v>
      </c>
      <c r="ZY36" s="106">
        <f t="shared" si="239"/>
        <v>0</v>
      </c>
      <c r="ZZ36" s="106">
        <f t="shared" si="240"/>
        <v>0</v>
      </c>
      <c r="AAA36" s="106">
        <f t="shared" si="241"/>
        <v>0</v>
      </c>
      <c r="AAB36" s="106">
        <f t="shared" si="242"/>
        <v>0</v>
      </c>
      <c r="AAC36" s="106">
        <f t="shared" si="243"/>
        <v>0</v>
      </c>
      <c r="AAD36" s="106">
        <f t="shared" si="244"/>
        <v>0</v>
      </c>
      <c r="AAE36" s="106">
        <f t="shared" si="245"/>
        <v>0</v>
      </c>
      <c r="AAF36" s="106">
        <f t="shared" si="246"/>
        <v>0</v>
      </c>
      <c r="AAG36" s="106">
        <f t="shared" si="247"/>
        <v>0</v>
      </c>
      <c r="AAH36" s="106">
        <f t="shared" si="248"/>
        <v>0</v>
      </c>
      <c r="AAI36" s="106">
        <f t="shared" si="249"/>
        <v>0</v>
      </c>
      <c r="AAJ36" s="106">
        <f t="shared" si="250"/>
        <v>0</v>
      </c>
      <c r="AAK36" s="106">
        <f t="shared" si="251"/>
        <v>0</v>
      </c>
      <c r="AAL36" s="106">
        <f t="shared" si="252"/>
        <v>0</v>
      </c>
      <c r="AAM36" s="106">
        <f t="shared" si="253"/>
        <v>0</v>
      </c>
      <c r="AAN36" s="106">
        <f t="shared" si="254"/>
        <v>0</v>
      </c>
      <c r="AAO36" s="106">
        <f t="shared" si="255"/>
        <v>0</v>
      </c>
      <c r="AAP36" s="106">
        <f t="shared" si="256"/>
        <v>0</v>
      </c>
      <c r="AAQ36" s="106">
        <f t="shared" si="257"/>
        <v>0</v>
      </c>
      <c r="AAR36" s="106">
        <f t="shared" si="258"/>
        <v>0</v>
      </c>
      <c r="AAS36" s="106">
        <f t="shared" si="259"/>
        <v>0</v>
      </c>
      <c r="AAT36" s="106">
        <f t="shared" si="260"/>
        <v>0</v>
      </c>
      <c r="AAU36" s="106">
        <f t="shared" si="261"/>
        <v>0</v>
      </c>
      <c r="AAV36" s="106">
        <f t="shared" si="262"/>
        <v>0</v>
      </c>
      <c r="AAW36" s="106">
        <f t="shared" si="263"/>
        <v>0</v>
      </c>
      <c r="AAX36" s="106">
        <f t="shared" si="264"/>
        <v>0</v>
      </c>
      <c r="AAY36" s="106">
        <f t="shared" si="265"/>
        <v>0</v>
      </c>
      <c r="AAZ36" s="106">
        <f t="shared" si="266"/>
        <v>0</v>
      </c>
      <c r="ABA36" s="106">
        <f t="shared" si="267"/>
        <v>0</v>
      </c>
      <c r="ABB36" s="106">
        <f t="shared" si="268"/>
        <v>0</v>
      </c>
      <c r="ABC36" s="106">
        <f t="shared" si="269"/>
        <v>0</v>
      </c>
      <c r="ABD36" s="106">
        <f t="shared" si="270"/>
        <v>0</v>
      </c>
      <c r="ABE36" s="106">
        <f t="shared" si="271"/>
        <v>0</v>
      </c>
      <c r="ABF36" s="106">
        <f t="shared" si="272"/>
        <v>0</v>
      </c>
      <c r="ABG36" s="106">
        <f t="shared" si="273"/>
        <v>0</v>
      </c>
      <c r="ABH36" s="106">
        <f t="shared" si="274"/>
        <v>0</v>
      </c>
      <c r="ABI36" s="106">
        <f t="shared" si="275"/>
        <v>0</v>
      </c>
      <c r="ABJ36" s="106">
        <f t="shared" si="276"/>
        <v>0</v>
      </c>
      <c r="ABK36" s="106">
        <f t="shared" si="277"/>
        <v>0</v>
      </c>
      <c r="ABL36" s="106">
        <f t="shared" si="278"/>
        <v>0</v>
      </c>
      <c r="ABM36" s="106">
        <f t="shared" si="279"/>
        <v>0</v>
      </c>
      <c r="ABN36" s="106">
        <f t="shared" si="280"/>
        <v>0</v>
      </c>
      <c r="ABO36" s="106">
        <f t="shared" si="281"/>
        <v>0</v>
      </c>
      <c r="ABP36" s="106">
        <f t="shared" si="282"/>
        <v>0</v>
      </c>
      <c r="ABQ36" s="106">
        <f t="shared" si="283"/>
        <v>0</v>
      </c>
      <c r="ABR36" s="106">
        <f t="shared" si="284"/>
        <v>0</v>
      </c>
      <c r="ABS36" s="106">
        <f t="shared" si="285"/>
        <v>0</v>
      </c>
      <c r="ABT36" s="106">
        <f t="shared" si="286"/>
        <v>0</v>
      </c>
      <c r="ABU36" s="106">
        <f t="shared" si="287"/>
        <v>0</v>
      </c>
      <c r="ABV36" s="106">
        <f t="shared" si="288"/>
        <v>0</v>
      </c>
      <c r="ABW36" s="106">
        <f t="shared" si="289"/>
        <v>0</v>
      </c>
      <c r="ABX36" s="106">
        <f t="shared" si="290"/>
        <v>0</v>
      </c>
      <c r="ABY36" s="106">
        <f t="shared" si="291"/>
        <v>0</v>
      </c>
      <c r="ABZ36" s="106">
        <f t="shared" si="292"/>
        <v>0</v>
      </c>
      <c r="ACA36" s="106">
        <f t="shared" si="293"/>
        <v>0</v>
      </c>
      <c r="ACB36" s="106">
        <f t="shared" si="294"/>
        <v>0</v>
      </c>
      <c r="ACC36" s="106">
        <f t="shared" si="295"/>
        <v>0</v>
      </c>
      <c r="ACD36" s="106">
        <f t="shared" si="296"/>
        <v>0</v>
      </c>
      <c r="ACE36" s="106">
        <f t="shared" si="297"/>
        <v>0</v>
      </c>
      <c r="ACF36" s="106">
        <f t="shared" si="298"/>
        <v>0</v>
      </c>
      <c r="ACG36" s="106">
        <f t="shared" si="299"/>
        <v>0</v>
      </c>
      <c r="ACH36" s="106">
        <f t="shared" si="300"/>
        <v>0</v>
      </c>
      <c r="ACI36" s="106">
        <f t="shared" si="301"/>
        <v>0</v>
      </c>
      <c r="ACJ36" s="106">
        <f t="shared" si="302"/>
        <v>0</v>
      </c>
      <c r="ACK36" s="106">
        <f t="shared" si="303"/>
        <v>0</v>
      </c>
      <c r="ACL36" s="106">
        <f t="shared" si="304"/>
        <v>0</v>
      </c>
      <c r="ACM36" s="106">
        <f t="shared" si="305"/>
        <v>0</v>
      </c>
      <c r="ACN36" s="106">
        <f t="shared" si="306"/>
        <v>0</v>
      </c>
      <c r="ACO36" s="106">
        <f t="shared" si="307"/>
        <v>0</v>
      </c>
      <c r="ACP36" s="106">
        <f t="shared" si="308"/>
        <v>0</v>
      </c>
      <c r="ACQ36" s="106">
        <f t="shared" si="309"/>
        <v>0</v>
      </c>
      <c r="ACR36" s="106">
        <f t="shared" si="310"/>
        <v>0</v>
      </c>
      <c r="ACS36" s="106">
        <f t="shared" si="311"/>
        <v>68418</v>
      </c>
      <c r="ACT36" s="106">
        <f t="shared" si="312"/>
        <v>3024</v>
      </c>
      <c r="ACU36" s="106">
        <f t="shared" si="313"/>
        <v>37982</v>
      </c>
      <c r="ACV36" s="106">
        <f t="shared" si="314"/>
        <v>0</v>
      </c>
      <c r="ACW36" s="106">
        <f t="shared" si="315"/>
        <v>560</v>
      </c>
      <c r="ACX36" s="106">
        <f t="shared" si="316"/>
        <v>0</v>
      </c>
      <c r="ACY36" s="106">
        <f t="shared" si="317"/>
        <v>0</v>
      </c>
      <c r="ACZ36" s="106">
        <f t="shared" si="318"/>
        <v>0</v>
      </c>
      <c r="ADA36" s="106">
        <f t="shared" si="319"/>
        <v>0</v>
      </c>
      <c r="ADB36" s="106">
        <f t="shared" si="320"/>
        <v>0</v>
      </c>
      <c r="ADC36" s="106">
        <f t="shared" si="321"/>
        <v>0</v>
      </c>
      <c r="ADD36" s="106">
        <f t="shared" si="322"/>
        <v>0</v>
      </c>
      <c r="ADE36" s="106">
        <f t="shared" si="323"/>
        <v>0</v>
      </c>
      <c r="ADF36" s="106">
        <f t="shared" si="324"/>
        <v>0</v>
      </c>
      <c r="ADG36" s="106">
        <f t="shared" si="325"/>
        <v>0</v>
      </c>
      <c r="ADH36" s="106">
        <f t="shared" si="326"/>
        <v>0</v>
      </c>
      <c r="ADI36" s="106">
        <f t="shared" si="327"/>
        <v>0</v>
      </c>
      <c r="ADJ36" s="106">
        <f t="shared" si="328"/>
        <v>0</v>
      </c>
      <c r="ADK36" s="106">
        <f t="shared" si="329"/>
        <v>0</v>
      </c>
      <c r="ADL36" s="106">
        <f t="shared" si="330"/>
        <v>0</v>
      </c>
      <c r="ADM36" s="106">
        <f t="shared" si="331"/>
        <v>0</v>
      </c>
      <c r="ADN36" s="106">
        <f t="shared" si="332"/>
        <v>0</v>
      </c>
      <c r="ADO36" s="106">
        <f t="shared" si="333"/>
        <v>0</v>
      </c>
      <c r="ADP36" s="106">
        <f t="shared" si="334"/>
        <v>0</v>
      </c>
      <c r="ADQ36" s="106">
        <f t="shared" si="335"/>
        <v>0</v>
      </c>
      <c r="ADR36" s="106">
        <f t="shared" si="336"/>
        <v>0</v>
      </c>
      <c r="ADS36" s="106">
        <f t="shared" si="337"/>
        <v>0</v>
      </c>
      <c r="ADT36" s="106">
        <f t="shared" si="338"/>
        <v>0</v>
      </c>
      <c r="ADU36" s="106">
        <f t="shared" si="339"/>
        <v>0</v>
      </c>
      <c r="ADV36" s="106">
        <f t="shared" si="340"/>
        <v>0</v>
      </c>
      <c r="ADW36" s="106">
        <f t="shared" si="341"/>
        <v>0</v>
      </c>
      <c r="ADX36" s="106">
        <f t="shared" si="342"/>
        <v>0</v>
      </c>
      <c r="ADY36" s="106">
        <f t="shared" si="343"/>
        <v>0</v>
      </c>
      <c r="ADZ36" s="106">
        <f t="shared" si="344"/>
        <v>0</v>
      </c>
      <c r="AEA36" s="106">
        <f t="shared" si="345"/>
        <v>0</v>
      </c>
      <c r="AEB36" s="106">
        <f t="shared" si="346"/>
        <v>0</v>
      </c>
      <c r="AEC36" s="106">
        <f t="shared" si="347"/>
        <v>0</v>
      </c>
      <c r="AED36" s="106">
        <f t="shared" si="348"/>
        <v>0</v>
      </c>
      <c r="AEE36" s="106">
        <f t="shared" si="349"/>
        <v>0</v>
      </c>
      <c r="AEF36" s="106">
        <f t="shared" si="350"/>
        <v>0</v>
      </c>
      <c r="AEG36" s="106">
        <f t="shared" si="351"/>
        <v>0</v>
      </c>
      <c r="AEH36" s="106">
        <f t="shared" si="352"/>
        <v>0</v>
      </c>
      <c r="AEI36" s="106">
        <f t="shared" si="353"/>
        <v>0</v>
      </c>
      <c r="AEJ36" s="106">
        <f t="shared" si="354"/>
        <v>0</v>
      </c>
      <c r="AEK36" s="106">
        <f t="shared" si="355"/>
        <v>0</v>
      </c>
      <c r="AEL36" s="106">
        <f t="shared" si="356"/>
        <v>0</v>
      </c>
      <c r="AEM36" s="106">
        <f t="shared" si="357"/>
        <v>0</v>
      </c>
      <c r="AEN36" s="106">
        <f t="shared" si="358"/>
        <v>0</v>
      </c>
      <c r="AEO36" s="106">
        <f t="shared" si="359"/>
        <v>0</v>
      </c>
      <c r="AEP36" s="106">
        <f t="shared" si="360"/>
        <v>0</v>
      </c>
      <c r="AEQ36" s="106">
        <f t="shared" si="361"/>
        <v>0</v>
      </c>
      <c r="AER36" s="106">
        <f t="shared" si="362"/>
        <v>0</v>
      </c>
      <c r="AES36" s="106">
        <f t="shared" si="363"/>
        <v>0</v>
      </c>
      <c r="AET36" s="106">
        <f t="shared" si="364"/>
        <v>0</v>
      </c>
      <c r="AEU36" s="106">
        <f t="shared" si="365"/>
        <v>0</v>
      </c>
      <c r="AEV36" s="106">
        <f t="shared" si="366"/>
        <v>0</v>
      </c>
      <c r="AEW36" s="106">
        <f t="shared" si="367"/>
        <v>0</v>
      </c>
      <c r="AEX36" s="106">
        <f t="shared" si="368"/>
        <v>0</v>
      </c>
      <c r="AEY36" s="106">
        <f t="shared" si="369"/>
        <v>0</v>
      </c>
      <c r="AEZ36" s="106">
        <f t="shared" si="370"/>
        <v>0</v>
      </c>
      <c r="AFA36" s="106">
        <f t="shared" si="371"/>
        <v>0</v>
      </c>
      <c r="AFB36" s="106">
        <f t="shared" si="372"/>
        <v>0</v>
      </c>
      <c r="AFC36" s="106">
        <f t="shared" si="373"/>
        <v>0</v>
      </c>
      <c r="AFD36" s="106">
        <f t="shared" si="374"/>
        <v>0</v>
      </c>
      <c r="AFE36" s="106">
        <f t="shared" si="375"/>
        <v>0</v>
      </c>
      <c r="AFF36" s="106">
        <f t="shared" si="376"/>
        <v>0</v>
      </c>
      <c r="AFG36" s="106">
        <f t="shared" si="377"/>
        <v>0</v>
      </c>
      <c r="AFH36" s="106">
        <f t="shared" si="378"/>
        <v>0</v>
      </c>
      <c r="AFI36" s="106">
        <f t="shared" si="379"/>
        <v>0</v>
      </c>
      <c r="AFJ36" s="106">
        <f t="shared" si="380"/>
        <v>0</v>
      </c>
      <c r="AFK36" s="106">
        <f t="shared" si="381"/>
        <v>0</v>
      </c>
      <c r="AFL36" s="106">
        <f t="shared" si="382"/>
        <v>0</v>
      </c>
      <c r="AFM36" s="106">
        <f t="shared" si="383"/>
        <v>0</v>
      </c>
      <c r="AFN36" s="106">
        <f t="shared" si="384"/>
        <v>0</v>
      </c>
      <c r="AFO36" s="106">
        <f t="shared" si="385"/>
        <v>0</v>
      </c>
      <c r="AFP36" s="106">
        <f t="shared" si="386"/>
        <v>0</v>
      </c>
      <c r="AFQ36" s="106">
        <f t="shared" si="387"/>
        <v>0</v>
      </c>
      <c r="AFR36" s="106">
        <f t="shared" si="388"/>
        <v>0</v>
      </c>
      <c r="AFS36" s="106">
        <f t="shared" si="389"/>
        <v>0</v>
      </c>
      <c r="AFT36" s="106">
        <f t="shared" si="390"/>
        <v>0</v>
      </c>
      <c r="AFU36" s="106">
        <f t="shared" si="391"/>
        <v>0</v>
      </c>
      <c r="AFV36" s="106">
        <f t="shared" si="392"/>
        <v>0</v>
      </c>
      <c r="AFW36" s="106">
        <f t="shared" si="393"/>
        <v>0</v>
      </c>
      <c r="AFX36" s="106">
        <f t="shared" si="394"/>
        <v>0</v>
      </c>
      <c r="AFY36" s="106">
        <f t="shared" si="395"/>
        <v>0</v>
      </c>
      <c r="AFZ36" s="106">
        <f t="shared" si="396"/>
        <v>0</v>
      </c>
      <c r="AGA36" s="106">
        <f t="shared" si="397"/>
        <v>0</v>
      </c>
      <c r="AGB36" s="106">
        <f t="shared" si="398"/>
        <v>0</v>
      </c>
      <c r="AGC36" s="106">
        <f t="shared" si="399"/>
        <v>0</v>
      </c>
      <c r="AGD36" s="106">
        <f t="shared" si="400"/>
        <v>0</v>
      </c>
      <c r="AGE36" s="106">
        <f t="shared" si="401"/>
        <v>0</v>
      </c>
      <c r="AGF36" s="106">
        <f t="shared" si="402"/>
        <v>0</v>
      </c>
      <c r="AGG36" s="106">
        <f t="shared" si="403"/>
        <v>0</v>
      </c>
      <c r="AGH36" s="106">
        <f t="shared" si="404"/>
        <v>0</v>
      </c>
      <c r="AGI36" s="106">
        <f t="shared" si="405"/>
        <v>0</v>
      </c>
      <c r="AGJ36" s="106">
        <f t="shared" si="406"/>
        <v>0</v>
      </c>
      <c r="AGK36" s="106">
        <f t="shared" si="407"/>
        <v>0</v>
      </c>
      <c r="AGL36" s="106">
        <f t="shared" si="408"/>
        <v>0</v>
      </c>
      <c r="AGM36" s="106">
        <f t="shared" si="409"/>
        <v>0</v>
      </c>
      <c r="AGN36" s="106">
        <f t="shared" si="410"/>
        <v>0</v>
      </c>
      <c r="AGO36" s="106">
        <f t="shared" si="411"/>
        <v>0</v>
      </c>
      <c r="AGP36" s="106">
        <f t="shared" si="412"/>
        <v>0</v>
      </c>
      <c r="AGQ36" s="106">
        <f t="shared" si="413"/>
        <v>0</v>
      </c>
      <c r="AGR36" s="106">
        <f t="shared" si="414"/>
        <v>0</v>
      </c>
      <c r="AGS36" s="106">
        <f t="shared" si="415"/>
        <v>0</v>
      </c>
      <c r="AGT36" s="106">
        <f t="shared" si="416"/>
        <v>0</v>
      </c>
      <c r="AGU36" s="106">
        <f t="shared" si="417"/>
        <v>0</v>
      </c>
      <c r="AGV36" s="106">
        <f t="shared" si="418"/>
        <v>0</v>
      </c>
      <c r="AGW36" s="106">
        <f t="shared" si="419"/>
        <v>0</v>
      </c>
      <c r="AGX36" s="106">
        <f t="shared" si="420"/>
        <v>0</v>
      </c>
      <c r="AGY36" s="106">
        <f t="shared" si="421"/>
        <v>0</v>
      </c>
      <c r="AGZ36" s="106">
        <f t="shared" si="422"/>
        <v>0</v>
      </c>
      <c r="AHA36" s="106">
        <f t="shared" si="423"/>
        <v>0</v>
      </c>
      <c r="AHB36" s="106">
        <f t="shared" si="424"/>
        <v>0</v>
      </c>
      <c r="AHC36" s="106">
        <f t="shared" si="425"/>
        <v>0</v>
      </c>
      <c r="AHD36" s="106">
        <f t="shared" si="426"/>
        <v>0</v>
      </c>
      <c r="AHE36" s="106">
        <f t="shared" si="427"/>
        <v>0</v>
      </c>
      <c r="AHF36" s="106">
        <f t="shared" si="428"/>
        <v>0</v>
      </c>
      <c r="AHG36" s="106">
        <f t="shared" si="429"/>
        <v>0</v>
      </c>
      <c r="AHH36" s="106">
        <f t="shared" si="430"/>
        <v>0</v>
      </c>
      <c r="AHI36" s="106">
        <f t="shared" si="431"/>
        <v>0</v>
      </c>
      <c r="AHJ36" s="106">
        <f t="shared" si="432"/>
        <v>0</v>
      </c>
      <c r="AHK36" s="106">
        <f t="shared" si="433"/>
        <v>0</v>
      </c>
      <c r="AHL36" s="106">
        <f t="shared" si="434"/>
        <v>0</v>
      </c>
      <c r="AHM36" s="106">
        <f t="shared" si="435"/>
        <v>0</v>
      </c>
      <c r="AHN36" s="106">
        <f t="shared" si="436"/>
        <v>0</v>
      </c>
      <c r="AHO36" s="106">
        <f t="shared" si="437"/>
        <v>0</v>
      </c>
      <c r="AHP36" s="106">
        <f t="shared" si="438"/>
        <v>0</v>
      </c>
      <c r="AHQ36" s="106">
        <f t="shared" si="439"/>
        <v>0</v>
      </c>
      <c r="AHT36" s="35">
        <f t="shared" si="440"/>
        <v>0</v>
      </c>
      <c r="AHU36" s="35">
        <f t="shared" si="441"/>
        <v>0</v>
      </c>
      <c r="AHV36" s="35">
        <f t="shared" si="442"/>
        <v>0</v>
      </c>
      <c r="AHW36" s="35">
        <f t="shared" si="443"/>
        <v>78.56</v>
      </c>
      <c r="AHX36" s="35">
        <f t="shared" si="444"/>
        <v>0</v>
      </c>
      <c r="AHY36" s="35">
        <f t="shared" si="445"/>
        <v>0</v>
      </c>
      <c r="AHZ36" s="35">
        <f t="shared" si="446"/>
        <v>1</v>
      </c>
      <c r="AIA36" s="35">
        <f t="shared" si="447"/>
        <v>79.56</v>
      </c>
      <c r="AIB36" s="108">
        <f t="shared" si="448"/>
        <v>0</v>
      </c>
      <c r="AIC36" s="108">
        <f t="shared" si="449"/>
        <v>0</v>
      </c>
      <c r="AID36" s="108">
        <f t="shared" si="450"/>
        <v>0</v>
      </c>
      <c r="AIE36" s="108">
        <f t="shared" si="451"/>
        <v>0.987430869783811</v>
      </c>
      <c r="AIF36" s="108">
        <f t="shared" si="452"/>
        <v>0</v>
      </c>
      <c r="AIG36" s="108">
        <f t="shared" si="453"/>
        <v>0</v>
      </c>
      <c r="AIH36" s="108">
        <f t="shared" si="454"/>
        <v>1.256913021618904E-2</v>
      </c>
      <c r="AII36" s="35" t="s">
        <v>584</v>
      </c>
      <c r="AIK36" s="106">
        <f t="shared" si="455"/>
        <v>109984</v>
      </c>
      <c r="AIL36" s="106">
        <f t="shared" si="456"/>
        <v>0</v>
      </c>
      <c r="AIM36" s="106">
        <f t="shared" si="457"/>
        <v>0</v>
      </c>
      <c r="AIN36" s="106">
        <f t="shared" si="458"/>
        <v>109984</v>
      </c>
      <c r="AIO36" s="106">
        <f t="shared" si="459"/>
        <v>0</v>
      </c>
      <c r="AIP36" s="36">
        <f t="shared" si="460"/>
        <v>0</v>
      </c>
    </row>
    <row r="37" spans="5:926" ht="25.5" x14ac:dyDescent="0.2">
      <c r="E37" s="103"/>
      <c r="J37" s="109">
        <v>2021</v>
      </c>
      <c r="K37" s="109">
        <v>810</v>
      </c>
      <c r="L37" s="110">
        <v>44261</v>
      </c>
      <c r="M37" s="109">
        <v>1100700</v>
      </c>
      <c r="N37" s="111"/>
      <c r="O37" s="111" t="s">
        <v>706</v>
      </c>
      <c r="P37" s="111" t="s">
        <v>717</v>
      </c>
      <c r="Q37" s="111" t="s">
        <v>718</v>
      </c>
      <c r="R37" s="35">
        <v>2</v>
      </c>
      <c r="S37" s="35">
        <v>2</v>
      </c>
      <c r="T37" s="35">
        <v>9</v>
      </c>
      <c r="U37" s="34" t="s">
        <v>701</v>
      </c>
      <c r="V37" s="35" t="s">
        <v>709</v>
      </c>
      <c r="X37" s="35">
        <v>80.39</v>
      </c>
      <c r="Y37" s="105">
        <f t="shared" si="0"/>
        <v>2363.478044532902</v>
      </c>
      <c r="Z37" s="106">
        <v>150820</v>
      </c>
      <c r="AA37" s="106"/>
      <c r="AB37" s="106"/>
      <c r="AC37" s="106">
        <f t="shared" si="1"/>
        <v>150820</v>
      </c>
      <c r="AD37" s="106">
        <v>150820</v>
      </c>
      <c r="AE37" s="106"/>
      <c r="AF37" s="106"/>
      <c r="AG37" s="106">
        <f t="shared" si="2"/>
        <v>150820</v>
      </c>
      <c r="AH37" s="105">
        <v>190000</v>
      </c>
      <c r="AI37" s="105"/>
      <c r="AJ37" s="105"/>
      <c r="AK37" s="107">
        <f t="shared" si="3"/>
        <v>190000</v>
      </c>
      <c r="AL37" s="36">
        <f t="shared" si="4"/>
        <v>0.79378947368421049</v>
      </c>
      <c r="AM37" s="108">
        <f t="shared" si="5"/>
        <v>5.7934620743034015E-2</v>
      </c>
      <c r="AN37" s="108">
        <f t="shared" si="6"/>
        <v>7.9257608583802597E-3</v>
      </c>
      <c r="AO37" s="108">
        <f t="shared" si="7"/>
        <v>6.2817685184232586E-5</v>
      </c>
      <c r="AP37" s="106">
        <f t="shared" si="8"/>
        <v>36100000000</v>
      </c>
      <c r="AQ37" s="105">
        <f t="shared" si="9"/>
        <v>22746672400</v>
      </c>
      <c r="AR37" s="106">
        <f t="shared" si="10"/>
        <v>28655800000</v>
      </c>
      <c r="KX37" s="35">
        <v>21.58</v>
      </c>
      <c r="KZ37" s="35">
        <v>26.98</v>
      </c>
      <c r="LD37" s="35">
        <v>6.34</v>
      </c>
      <c r="ME37" s="35">
        <v>13.06</v>
      </c>
      <c r="MF37" s="35">
        <v>8.59</v>
      </c>
      <c r="MG37" s="35">
        <v>0.85</v>
      </c>
      <c r="RB37" s="35">
        <v>2.99</v>
      </c>
      <c r="RE37" s="35">
        <f t="shared" si="11"/>
        <v>77.400000000000006</v>
      </c>
      <c r="RF37" s="35">
        <f t="shared" si="12"/>
        <v>80.39</v>
      </c>
      <c r="RG37" s="106">
        <f t="shared" si="13"/>
        <v>0</v>
      </c>
      <c r="RH37" s="106">
        <f t="shared" si="14"/>
        <v>0</v>
      </c>
      <c r="RI37" s="106">
        <f t="shared" si="15"/>
        <v>0</v>
      </c>
      <c r="RJ37" s="106">
        <f t="shared" si="16"/>
        <v>0</v>
      </c>
      <c r="RK37" s="106">
        <f t="shared" si="17"/>
        <v>0</v>
      </c>
      <c r="RL37" s="106">
        <f t="shared" si="18"/>
        <v>0</v>
      </c>
      <c r="RM37" s="106">
        <f t="shared" si="19"/>
        <v>0</v>
      </c>
      <c r="RN37" s="106">
        <f t="shared" si="20"/>
        <v>0</v>
      </c>
      <c r="RO37" s="106">
        <f t="shared" si="21"/>
        <v>0</v>
      </c>
      <c r="RP37" s="106">
        <f t="shared" si="22"/>
        <v>0</v>
      </c>
      <c r="RQ37" s="106">
        <f t="shared" si="23"/>
        <v>0</v>
      </c>
      <c r="RR37" s="106">
        <f t="shared" si="24"/>
        <v>0</v>
      </c>
      <c r="RS37" s="106">
        <f t="shared" si="25"/>
        <v>0</v>
      </c>
      <c r="RT37" s="106">
        <f t="shared" si="26"/>
        <v>0</v>
      </c>
      <c r="RU37" s="106">
        <f t="shared" si="27"/>
        <v>0</v>
      </c>
      <c r="RV37" s="106">
        <f t="shared" si="28"/>
        <v>0</v>
      </c>
      <c r="RW37" s="106">
        <f t="shared" si="29"/>
        <v>0</v>
      </c>
      <c r="RX37" s="106">
        <f t="shared" si="30"/>
        <v>0</v>
      </c>
      <c r="RY37" s="106">
        <f t="shared" si="31"/>
        <v>0</v>
      </c>
      <c r="RZ37" s="106">
        <f t="shared" si="32"/>
        <v>0</v>
      </c>
      <c r="SA37" s="106">
        <f t="shared" si="33"/>
        <v>0</v>
      </c>
      <c r="SB37" s="106">
        <f t="shared" si="34"/>
        <v>0</v>
      </c>
      <c r="SC37" s="106">
        <f t="shared" si="35"/>
        <v>0</v>
      </c>
      <c r="SD37" s="106">
        <f t="shared" si="36"/>
        <v>0</v>
      </c>
      <c r="SE37" s="106">
        <f t="shared" si="37"/>
        <v>0</v>
      </c>
      <c r="SF37" s="106">
        <f t="shared" si="38"/>
        <v>0</v>
      </c>
      <c r="SG37" s="106">
        <f t="shared" si="39"/>
        <v>0</v>
      </c>
      <c r="SH37" s="106">
        <f t="shared" si="40"/>
        <v>0</v>
      </c>
      <c r="SI37" s="106">
        <f t="shared" si="41"/>
        <v>0</v>
      </c>
      <c r="SJ37" s="106">
        <f t="shared" si="42"/>
        <v>0</v>
      </c>
      <c r="SK37" s="106">
        <f t="shared" si="43"/>
        <v>0</v>
      </c>
      <c r="SL37" s="106">
        <f t="shared" si="44"/>
        <v>0</v>
      </c>
      <c r="SM37" s="106">
        <f t="shared" si="45"/>
        <v>0</v>
      </c>
      <c r="SN37" s="106">
        <f t="shared" si="46"/>
        <v>0</v>
      </c>
      <c r="SO37" s="106">
        <f t="shared" si="47"/>
        <v>0</v>
      </c>
      <c r="SP37" s="106">
        <f t="shared" si="48"/>
        <v>0</v>
      </c>
      <c r="SQ37" s="106">
        <f t="shared" si="49"/>
        <v>0</v>
      </c>
      <c r="SR37" s="106">
        <f t="shared" si="50"/>
        <v>0</v>
      </c>
      <c r="SS37" s="106">
        <f t="shared" si="51"/>
        <v>0</v>
      </c>
      <c r="ST37" s="106">
        <f t="shared" si="52"/>
        <v>0</v>
      </c>
      <c r="SU37" s="106">
        <f t="shared" si="53"/>
        <v>0</v>
      </c>
      <c r="SV37" s="106">
        <f t="shared" si="54"/>
        <v>0</v>
      </c>
      <c r="SW37" s="106">
        <f t="shared" si="55"/>
        <v>0</v>
      </c>
      <c r="SX37" s="106">
        <f t="shared" si="56"/>
        <v>0</v>
      </c>
      <c r="SY37" s="106">
        <f t="shared" si="57"/>
        <v>0</v>
      </c>
      <c r="SZ37" s="106">
        <f t="shared" si="58"/>
        <v>0</v>
      </c>
      <c r="TA37" s="106">
        <f t="shared" si="59"/>
        <v>0</v>
      </c>
      <c r="TB37" s="106">
        <f t="shared" si="60"/>
        <v>0</v>
      </c>
      <c r="TC37" s="106">
        <f t="shared" si="61"/>
        <v>0</v>
      </c>
      <c r="TD37" s="106">
        <f t="shared" si="62"/>
        <v>0</v>
      </c>
      <c r="TE37" s="106">
        <f t="shared" si="63"/>
        <v>0</v>
      </c>
      <c r="TF37" s="106">
        <f t="shared" si="64"/>
        <v>0</v>
      </c>
      <c r="TG37" s="106">
        <f t="shared" si="65"/>
        <v>0</v>
      </c>
      <c r="TH37" s="106">
        <f t="shared" si="66"/>
        <v>0</v>
      </c>
      <c r="TI37" s="106">
        <f t="shared" si="67"/>
        <v>0</v>
      </c>
      <c r="TJ37" s="106">
        <f t="shared" si="68"/>
        <v>0</v>
      </c>
      <c r="TK37" s="106">
        <f t="shared" si="69"/>
        <v>0</v>
      </c>
      <c r="TL37" s="106">
        <f t="shared" si="70"/>
        <v>0</v>
      </c>
      <c r="TM37" s="106">
        <f t="shared" si="71"/>
        <v>0</v>
      </c>
      <c r="TN37" s="106">
        <f t="shared" si="72"/>
        <v>0</v>
      </c>
      <c r="TO37" s="106">
        <f t="shared" si="73"/>
        <v>0</v>
      </c>
      <c r="TP37" s="106">
        <f t="shared" si="74"/>
        <v>0</v>
      </c>
      <c r="TQ37" s="106">
        <f t="shared" si="75"/>
        <v>0</v>
      </c>
      <c r="TR37" s="106">
        <f t="shared" si="76"/>
        <v>0</v>
      </c>
      <c r="TS37" s="106">
        <f t="shared" si="77"/>
        <v>0</v>
      </c>
      <c r="TT37" s="106">
        <f t="shared" si="78"/>
        <v>0</v>
      </c>
      <c r="TU37" s="106">
        <f t="shared" si="79"/>
        <v>0</v>
      </c>
      <c r="TV37" s="106">
        <f t="shared" si="80"/>
        <v>0</v>
      </c>
      <c r="TW37" s="106">
        <f t="shared" si="81"/>
        <v>0</v>
      </c>
      <c r="TX37" s="106">
        <f t="shared" si="82"/>
        <v>0</v>
      </c>
      <c r="TY37" s="106">
        <f t="shared" si="83"/>
        <v>0</v>
      </c>
      <c r="TZ37" s="106">
        <f t="shared" si="84"/>
        <v>0</v>
      </c>
      <c r="UA37" s="106">
        <f t="shared" si="85"/>
        <v>0</v>
      </c>
      <c r="UB37" s="106">
        <f t="shared" si="86"/>
        <v>0</v>
      </c>
      <c r="UC37" s="106">
        <f t="shared" si="87"/>
        <v>0</v>
      </c>
      <c r="UD37" s="106">
        <f t="shared" si="88"/>
        <v>0</v>
      </c>
      <c r="UE37" s="106">
        <f t="shared" si="89"/>
        <v>0</v>
      </c>
      <c r="UF37" s="106">
        <f t="shared" si="90"/>
        <v>0</v>
      </c>
      <c r="UG37" s="106">
        <f t="shared" si="91"/>
        <v>0</v>
      </c>
      <c r="UH37" s="106">
        <f t="shared" si="92"/>
        <v>0</v>
      </c>
      <c r="UI37" s="106">
        <f t="shared" si="93"/>
        <v>0</v>
      </c>
      <c r="UJ37" s="106">
        <f t="shared" si="94"/>
        <v>0</v>
      </c>
      <c r="UK37" s="106">
        <f t="shared" si="95"/>
        <v>0</v>
      </c>
      <c r="UL37" s="106">
        <f t="shared" si="96"/>
        <v>0</v>
      </c>
      <c r="UM37" s="106">
        <f t="shared" si="97"/>
        <v>0</v>
      </c>
      <c r="UN37" s="106">
        <f t="shared" si="98"/>
        <v>0</v>
      </c>
      <c r="UO37" s="106">
        <f t="shared" si="99"/>
        <v>0</v>
      </c>
      <c r="UP37" s="106">
        <f t="shared" si="100"/>
        <v>0</v>
      </c>
      <c r="UQ37" s="106">
        <f t="shared" si="101"/>
        <v>0</v>
      </c>
      <c r="UR37" s="106">
        <f t="shared" si="102"/>
        <v>0</v>
      </c>
      <c r="US37" s="106">
        <f t="shared" si="103"/>
        <v>0</v>
      </c>
      <c r="UT37" s="106">
        <f t="shared" si="104"/>
        <v>0</v>
      </c>
      <c r="UU37" s="106">
        <f t="shared" si="105"/>
        <v>0</v>
      </c>
      <c r="UV37" s="106">
        <f t="shared" si="106"/>
        <v>0</v>
      </c>
      <c r="UW37" s="106">
        <f t="shared" si="107"/>
        <v>0</v>
      </c>
      <c r="UX37" s="106">
        <f t="shared" si="108"/>
        <v>0</v>
      </c>
      <c r="UY37" s="106">
        <f t="shared" si="109"/>
        <v>0</v>
      </c>
      <c r="UZ37" s="106">
        <f t="shared" si="110"/>
        <v>0</v>
      </c>
      <c r="VA37" s="106">
        <f t="shared" si="111"/>
        <v>0</v>
      </c>
      <c r="VB37" s="106">
        <f t="shared" si="112"/>
        <v>0</v>
      </c>
      <c r="VC37" s="106">
        <f t="shared" si="113"/>
        <v>0</v>
      </c>
      <c r="VD37" s="106">
        <f t="shared" si="114"/>
        <v>0</v>
      </c>
      <c r="VE37" s="106">
        <f t="shared" si="115"/>
        <v>0</v>
      </c>
      <c r="VF37" s="106">
        <f t="shared" si="116"/>
        <v>0</v>
      </c>
      <c r="VG37" s="106">
        <f t="shared" si="117"/>
        <v>0</v>
      </c>
      <c r="VH37" s="106">
        <f t="shared" si="118"/>
        <v>0</v>
      </c>
      <c r="VI37" s="106">
        <f t="shared" si="119"/>
        <v>0</v>
      </c>
      <c r="VJ37" s="106">
        <f t="shared" si="120"/>
        <v>0</v>
      </c>
      <c r="VK37" s="106">
        <f t="shared" si="121"/>
        <v>0</v>
      </c>
      <c r="VL37" s="106">
        <f t="shared" si="122"/>
        <v>0</v>
      </c>
      <c r="VM37" s="106">
        <f t="shared" si="123"/>
        <v>0</v>
      </c>
      <c r="VN37" s="106">
        <f t="shared" si="124"/>
        <v>0</v>
      </c>
      <c r="VO37" s="106">
        <f t="shared" si="125"/>
        <v>0</v>
      </c>
      <c r="VP37" s="106">
        <f t="shared" si="126"/>
        <v>0</v>
      </c>
      <c r="VQ37" s="106">
        <f t="shared" si="127"/>
        <v>0</v>
      </c>
      <c r="VR37" s="106">
        <f t="shared" si="128"/>
        <v>0</v>
      </c>
      <c r="VS37" s="106">
        <f t="shared" si="129"/>
        <v>0</v>
      </c>
      <c r="VT37" s="106">
        <f t="shared" si="130"/>
        <v>0</v>
      </c>
      <c r="VU37" s="106">
        <f t="shared" si="131"/>
        <v>0</v>
      </c>
      <c r="VV37" s="106">
        <f t="shared" si="132"/>
        <v>0</v>
      </c>
      <c r="VW37" s="106">
        <f t="shared" si="133"/>
        <v>0</v>
      </c>
      <c r="VX37" s="106">
        <f t="shared" si="134"/>
        <v>0</v>
      </c>
      <c r="VY37" s="106">
        <f t="shared" si="135"/>
        <v>0</v>
      </c>
      <c r="VZ37" s="106">
        <f t="shared" si="136"/>
        <v>0</v>
      </c>
      <c r="WA37" s="106">
        <f t="shared" si="137"/>
        <v>0</v>
      </c>
      <c r="WB37" s="106">
        <f t="shared" si="138"/>
        <v>0</v>
      </c>
      <c r="WC37" s="106">
        <f t="shared" si="139"/>
        <v>0</v>
      </c>
      <c r="WD37" s="106">
        <f t="shared" si="140"/>
        <v>0</v>
      </c>
      <c r="WE37" s="106">
        <f t="shared" si="141"/>
        <v>0</v>
      </c>
      <c r="WF37" s="106">
        <f t="shared" si="142"/>
        <v>0</v>
      </c>
      <c r="WG37" s="106">
        <f t="shared" si="143"/>
        <v>0</v>
      </c>
      <c r="WH37" s="106">
        <f t="shared" si="144"/>
        <v>0</v>
      </c>
      <c r="WI37" s="106">
        <f t="shared" si="145"/>
        <v>0</v>
      </c>
      <c r="WJ37" s="106">
        <f t="shared" si="146"/>
        <v>0</v>
      </c>
      <c r="WK37" s="106">
        <f t="shared" si="147"/>
        <v>0</v>
      </c>
      <c r="WL37" s="106">
        <f t="shared" si="148"/>
        <v>0</v>
      </c>
      <c r="WM37" s="106">
        <f t="shared" si="149"/>
        <v>0</v>
      </c>
      <c r="WN37" s="106">
        <f t="shared" si="150"/>
        <v>0</v>
      </c>
      <c r="WO37" s="106">
        <f t="shared" si="151"/>
        <v>0</v>
      </c>
      <c r="WP37" s="106">
        <f t="shared" si="152"/>
        <v>0</v>
      </c>
      <c r="WQ37" s="106">
        <f t="shared" si="153"/>
        <v>0</v>
      </c>
      <c r="WR37" s="106">
        <f t="shared" si="154"/>
        <v>0</v>
      </c>
      <c r="WS37" s="106">
        <f t="shared" si="155"/>
        <v>0</v>
      </c>
      <c r="WT37" s="106">
        <f t="shared" si="156"/>
        <v>0</v>
      </c>
      <c r="WU37" s="106">
        <f t="shared" si="157"/>
        <v>0</v>
      </c>
      <c r="WV37" s="106">
        <f t="shared" si="158"/>
        <v>0</v>
      </c>
      <c r="WW37" s="106">
        <f t="shared" si="159"/>
        <v>0</v>
      </c>
      <c r="WX37" s="106">
        <f t="shared" si="160"/>
        <v>0</v>
      </c>
      <c r="WY37" s="106">
        <f t="shared" si="161"/>
        <v>0</v>
      </c>
      <c r="WZ37" s="106">
        <f t="shared" si="162"/>
        <v>0</v>
      </c>
      <c r="XA37" s="106">
        <f t="shared" si="163"/>
        <v>0</v>
      </c>
      <c r="XB37" s="106">
        <f t="shared" si="164"/>
        <v>0</v>
      </c>
      <c r="XC37" s="106">
        <f t="shared" si="165"/>
        <v>0</v>
      </c>
      <c r="XD37" s="106">
        <f t="shared" si="166"/>
        <v>0</v>
      </c>
      <c r="XE37" s="106">
        <f t="shared" si="167"/>
        <v>0</v>
      </c>
      <c r="XF37" s="106">
        <f t="shared" si="168"/>
        <v>0</v>
      </c>
      <c r="XG37" s="106">
        <f t="shared" si="169"/>
        <v>0</v>
      </c>
      <c r="XH37" s="106">
        <f t="shared" si="170"/>
        <v>0</v>
      </c>
      <c r="XI37" s="106">
        <f t="shared" si="171"/>
        <v>0</v>
      </c>
      <c r="XJ37" s="106">
        <f t="shared" si="172"/>
        <v>0</v>
      </c>
      <c r="XK37" s="106">
        <f t="shared" si="173"/>
        <v>0</v>
      </c>
      <c r="XL37" s="106">
        <f t="shared" si="174"/>
        <v>0</v>
      </c>
      <c r="XM37" s="106">
        <f t="shared" si="175"/>
        <v>0</v>
      </c>
      <c r="XN37" s="106">
        <f t="shared" si="176"/>
        <v>0</v>
      </c>
      <c r="XO37" s="106">
        <f t="shared" si="177"/>
        <v>0</v>
      </c>
      <c r="XP37" s="106">
        <f t="shared" si="178"/>
        <v>0</v>
      </c>
      <c r="XQ37" s="106">
        <f t="shared" si="179"/>
        <v>0</v>
      </c>
      <c r="XR37" s="106">
        <f t="shared" si="180"/>
        <v>0</v>
      </c>
      <c r="XS37" s="106">
        <f t="shared" si="181"/>
        <v>0</v>
      </c>
      <c r="XT37" s="106">
        <f t="shared" si="182"/>
        <v>0</v>
      </c>
      <c r="XU37" s="106">
        <f t="shared" si="183"/>
        <v>0</v>
      </c>
      <c r="XV37" s="106">
        <f t="shared" si="184"/>
        <v>0</v>
      </c>
      <c r="XW37" s="106">
        <f t="shared" si="185"/>
        <v>0</v>
      </c>
      <c r="XX37" s="106">
        <f t="shared" si="186"/>
        <v>0</v>
      </c>
      <c r="XY37" s="106">
        <f t="shared" si="187"/>
        <v>0</v>
      </c>
      <c r="XZ37" s="106">
        <f t="shared" si="188"/>
        <v>0</v>
      </c>
      <c r="YA37" s="106">
        <f t="shared" si="189"/>
        <v>0</v>
      </c>
      <c r="YB37" s="106">
        <f t="shared" si="190"/>
        <v>0</v>
      </c>
      <c r="YC37" s="106">
        <f t="shared" si="191"/>
        <v>0</v>
      </c>
      <c r="YD37" s="106">
        <f t="shared" si="192"/>
        <v>0</v>
      </c>
      <c r="YE37" s="106">
        <f t="shared" si="193"/>
        <v>0</v>
      </c>
      <c r="YF37" s="106">
        <f t="shared" si="194"/>
        <v>0</v>
      </c>
      <c r="YG37" s="106">
        <f t="shared" si="195"/>
        <v>0</v>
      </c>
      <c r="YH37" s="106">
        <f t="shared" si="196"/>
        <v>0</v>
      </c>
      <c r="YI37" s="106">
        <f t="shared" si="197"/>
        <v>0</v>
      </c>
      <c r="YJ37" s="106">
        <f t="shared" si="198"/>
        <v>0</v>
      </c>
      <c r="YK37" s="106">
        <f t="shared" si="199"/>
        <v>0</v>
      </c>
      <c r="YL37" s="106">
        <f t="shared" si="200"/>
        <v>0</v>
      </c>
      <c r="YM37" s="106">
        <f t="shared" si="201"/>
        <v>0</v>
      </c>
      <c r="YN37" s="106">
        <f t="shared" si="202"/>
        <v>0</v>
      </c>
      <c r="YO37" s="106">
        <f t="shared" si="203"/>
        <v>0</v>
      </c>
      <c r="YP37" s="106">
        <f t="shared" si="204"/>
        <v>0</v>
      </c>
      <c r="YQ37" s="106">
        <f t="shared" si="205"/>
        <v>0</v>
      </c>
      <c r="YR37" s="106">
        <f t="shared" si="206"/>
        <v>0</v>
      </c>
      <c r="YS37" s="106">
        <f t="shared" si="207"/>
        <v>0</v>
      </c>
      <c r="YT37" s="106">
        <f t="shared" si="208"/>
        <v>0</v>
      </c>
      <c r="YU37" s="106">
        <f t="shared" si="209"/>
        <v>0</v>
      </c>
      <c r="YV37" s="106">
        <f t="shared" si="210"/>
        <v>0</v>
      </c>
      <c r="YW37" s="106">
        <f t="shared" si="211"/>
        <v>0</v>
      </c>
      <c r="YX37" s="106">
        <f t="shared" si="212"/>
        <v>0</v>
      </c>
      <c r="YY37" s="106">
        <f t="shared" si="213"/>
        <v>0</v>
      </c>
      <c r="YZ37" s="106">
        <f t="shared" si="214"/>
        <v>0</v>
      </c>
      <c r="ZA37" s="106">
        <f t="shared" si="215"/>
        <v>0</v>
      </c>
      <c r="ZB37" s="106">
        <f t="shared" si="216"/>
        <v>0</v>
      </c>
      <c r="ZC37" s="106">
        <f t="shared" si="217"/>
        <v>0</v>
      </c>
      <c r="ZD37" s="106">
        <f t="shared" si="218"/>
        <v>0</v>
      </c>
      <c r="ZE37" s="106">
        <f t="shared" si="219"/>
        <v>0</v>
      </c>
      <c r="ZF37" s="106">
        <f t="shared" si="220"/>
        <v>0</v>
      </c>
      <c r="ZG37" s="106">
        <f t="shared" si="221"/>
        <v>0</v>
      </c>
      <c r="ZH37" s="106">
        <f t="shared" si="222"/>
        <v>0</v>
      </c>
      <c r="ZI37" s="106">
        <f t="shared" si="223"/>
        <v>0</v>
      </c>
      <c r="ZJ37" s="106">
        <f t="shared" si="224"/>
        <v>0</v>
      </c>
      <c r="ZK37" s="106">
        <f t="shared" si="225"/>
        <v>0</v>
      </c>
      <c r="ZL37" s="106">
        <f t="shared" si="226"/>
        <v>0</v>
      </c>
      <c r="ZM37" s="106">
        <f t="shared" si="227"/>
        <v>0</v>
      </c>
      <c r="ZN37" s="106">
        <f t="shared" si="228"/>
        <v>0</v>
      </c>
      <c r="ZO37" s="106">
        <f t="shared" si="229"/>
        <v>0</v>
      </c>
      <c r="ZP37" s="106">
        <f t="shared" si="230"/>
        <v>0</v>
      </c>
      <c r="ZQ37" s="106">
        <f t="shared" si="231"/>
        <v>0</v>
      </c>
      <c r="ZR37" s="106">
        <f t="shared" si="232"/>
        <v>0</v>
      </c>
      <c r="ZS37" s="106">
        <f t="shared" si="233"/>
        <v>0</v>
      </c>
      <c r="ZT37" s="106">
        <f t="shared" si="234"/>
        <v>0</v>
      </c>
      <c r="ZU37" s="106">
        <f t="shared" si="235"/>
        <v>0</v>
      </c>
      <c r="ZV37" s="106">
        <f t="shared" si="236"/>
        <v>0</v>
      </c>
      <c r="ZW37" s="106">
        <f t="shared" si="237"/>
        <v>0</v>
      </c>
      <c r="ZX37" s="106">
        <f t="shared" si="238"/>
        <v>0</v>
      </c>
      <c r="ZY37" s="106">
        <f t="shared" si="239"/>
        <v>0</v>
      </c>
      <c r="ZZ37" s="106">
        <f t="shared" si="240"/>
        <v>0</v>
      </c>
      <c r="AAA37" s="106">
        <f t="shared" si="241"/>
        <v>0</v>
      </c>
      <c r="AAB37" s="106">
        <f t="shared" si="242"/>
        <v>0</v>
      </c>
      <c r="AAC37" s="106">
        <f t="shared" si="243"/>
        <v>0</v>
      </c>
      <c r="AAD37" s="106">
        <f t="shared" si="244"/>
        <v>0</v>
      </c>
      <c r="AAE37" s="106">
        <f t="shared" si="245"/>
        <v>0</v>
      </c>
      <c r="AAF37" s="106">
        <f t="shared" si="246"/>
        <v>0</v>
      </c>
      <c r="AAG37" s="106">
        <f t="shared" si="247"/>
        <v>0</v>
      </c>
      <c r="AAH37" s="106">
        <f t="shared" si="248"/>
        <v>0</v>
      </c>
      <c r="AAI37" s="106">
        <f t="shared" si="249"/>
        <v>0</v>
      </c>
      <c r="AAJ37" s="106">
        <f t="shared" si="250"/>
        <v>0</v>
      </c>
      <c r="AAK37" s="106">
        <f t="shared" si="251"/>
        <v>0</v>
      </c>
      <c r="AAL37" s="106">
        <f t="shared" si="252"/>
        <v>0</v>
      </c>
      <c r="AAM37" s="106">
        <f t="shared" si="253"/>
        <v>0</v>
      </c>
      <c r="AAN37" s="106">
        <f t="shared" si="254"/>
        <v>0</v>
      </c>
      <c r="AAO37" s="106">
        <f t="shared" si="255"/>
        <v>0</v>
      </c>
      <c r="AAP37" s="106">
        <f t="shared" si="256"/>
        <v>0</v>
      </c>
      <c r="AAQ37" s="106">
        <f t="shared" si="257"/>
        <v>0</v>
      </c>
      <c r="AAR37" s="106">
        <f t="shared" si="258"/>
        <v>0</v>
      </c>
      <c r="AAS37" s="106">
        <f t="shared" si="259"/>
        <v>0</v>
      </c>
      <c r="AAT37" s="106">
        <f t="shared" si="260"/>
        <v>0</v>
      </c>
      <c r="AAU37" s="106">
        <f t="shared" si="261"/>
        <v>0</v>
      </c>
      <c r="AAV37" s="106">
        <f t="shared" si="262"/>
        <v>0</v>
      </c>
      <c r="AAW37" s="106">
        <f t="shared" si="263"/>
        <v>0</v>
      </c>
      <c r="AAX37" s="106">
        <f t="shared" si="264"/>
        <v>0</v>
      </c>
      <c r="AAY37" s="106">
        <f t="shared" si="265"/>
        <v>0</v>
      </c>
      <c r="AAZ37" s="106">
        <f t="shared" si="266"/>
        <v>0</v>
      </c>
      <c r="ABA37" s="106">
        <f t="shared" si="267"/>
        <v>0</v>
      </c>
      <c r="ABB37" s="106">
        <f t="shared" si="268"/>
        <v>0</v>
      </c>
      <c r="ABC37" s="106">
        <f t="shared" si="269"/>
        <v>0</v>
      </c>
      <c r="ABD37" s="106">
        <f t="shared" si="270"/>
        <v>0</v>
      </c>
      <c r="ABE37" s="106">
        <f t="shared" si="271"/>
        <v>0</v>
      </c>
      <c r="ABF37" s="106">
        <f t="shared" si="272"/>
        <v>0</v>
      </c>
      <c r="ABG37" s="106">
        <f t="shared" si="273"/>
        <v>0</v>
      </c>
      <c r="ABH37" s="106">
        <f t="shared" si="274"/>
        <v>0</v>
      </c>
      <c r="ABI37" s="106">
        <f t="shared" si="275"/>
        <v>0</v>
      </c>
      <c r="ABJ37" s="106">
        <f t="shared" si="276"/>
        <v>0</v>
      </c>
      <c r="ABK37" s="106">
        <f t="shared" si="277"/>
        <v>0</v>
      </c>
      <c r="ABL37" s="106">
        <f t="shared" si="278"/>
        <v>59237.1</v>
      </c>
      <c r="ABM37" s="106">
        <f t="shared" si="279"/>
        <v>0</v>
      </c>
      <c r="ABN37" s="106">
        <f t="shared" si="280"/>
        <v>65156.700000000004</v>
      </c>
      <c r="ABO37" s="106">
        <f t="shared" si="281"/>
        <v>0</v>
      </c>
      <c r="ABP37" s="106">
        <f t="shared" si="282"/>
        <v>0</v>
      </c>
      <c r="ABQ37" s="106">
        <f t="shared" si="283"/>
        <v>0</v>
      </c>
      <c r="ABR37" s="106">
        <f t="shared" si="284"/>
        <v>10904.8</v>
      </c>
      <c r="ABS37" s="106">
        <f t="shared" si="285"/>
        <v>0</v>
      </c>
      <c r="ABT37" s="106">
        <f t="shared" si="286"/>
        <v>0</v>
      </c>
      <c r="ABU37" s="106">
        <f t="shared" si="287"/>
        <v>0</v>
      </c>
      <c r="ABV37" s="106">
        <f t="shared" si="288"/>
        <v>0</v>
      </c>
      <c r="ABW37" s="106">
        <f t="shared" si="289"/>
        <v>0</v>
      </c>
      <c r="ABX37" s="106">
        <f t="shared" si="290"/>
        <v>0</v>
      </c>
      <c r="ABY37" s="106">
        <f t="shared" si="291"/>
        <v>0</v>
      </c>
      <c r="ABZ37" s="106">
        <f t="shared" si="292"/>
        <v>0</v>
      </c>
      <c r="ACA37" s="106">
        <f t="shared" si="293"/>
        <v>0</v>
      </c>
      <c r="ACB37" s="106">
        <f t="shared" si="294"/>
        <v>0</v>
      </c>
      <c r="ACC37" s="106">
        <f t="shared" si="295"/>
        <v>0</v>
      </c>
      <c r="ACD37" s="106">
        <f t="shared" si="296"/>
        <v>0</v>
      </c>
      <c r="ACE37" s="106">
        <f t="shared" si="297"/>
        <v>0</v>
      </c>
      <c r="ACF37" s="106">
        <f t="shared" si="298"/>
        <v>0</v>
      </c>
      <c r="ACG37" s="106">
        <f t="shared" si="299"/>
        <v>0</v>
      </c>
      <c r="ACH37" s="106">
        <f t="shared" si="300"/>
        <v>0</v>
      </c>
      <c r="ACI37" s="106">
        <f t="shared" si="301"/>
        <v>0</v>
      </c>
      <c r="ACJ37" s="106">
        <f t="shared" si="302"/>
        <v>0</v>
      </c>
      <c r="ACK37" s="106">
        <f t="shared" si="303"/>
        <v>0</v>
      </c>
      <c r="ACL37" s="106">
        <f t="shared" si="304"/>
        <v>0</v>
      </c>
      <c r="ACM37" s="106">
        <f t="shared" si="305"/>
        <v>0</v>
      </c>
      <c r="ACN37" s="106">
        <f t="shared" si="306"/>
        <v>0</v>
      </c>
      <c r="ACO37" s="106">
        <f t="shared" si="307"/>
        <v>0</v>
      </c>
      <c r="ACP37" s="106">
        <f t="shared" si="308"/>
        <v>0</v>
      </c>
      <c r="ACQ37" s="106">
        <f t="shared" si="309"/>
        <v>0</v>
      </c>
      <c r="ACR37" s="106">
        <f t="shared" si="310"/>
        <v>0</v>
      </c>
      <c r="ACS37" s="106">
        <f t="shared" si="311"/>
        <v>18284</v>
      </c>
      <c r="ACT37" s="106">
        <f t="shared" si="312"/>
        <v>12026</v>
      </c>
      <c r="ACU37" s="106">
        <f t="shared" si="313"/>
        <v>1190</v>
      </c>
      <c r="ACV37" s="106">
        <f t="shared" si="314"/>
        <v>0</v>
      </c>
      <c r="ACW37" s="106">
        <f t="shared" si="315"/>
        <v>0</v>
      </c>
      <c r="ACX37" s="106">
        <f t="shared" si="316"/>
        <v>0</v>
      </c>
      <c r="ACY37" s="106">
        <f t="shared" si="317"/>
        <v>0</v>
      </c>
      <c r="ACZ37" s="106">
        <f t="shared" si="318"/>
        <v>0</v>
      </c>
      <c r="ADA37" s="106">
        <f t="shared" si="319"/>
        <v>0</v>
      </c>
      <c r="ADB37" s="106">
        <f t="shared" si="320"/>
        <v>0</v>
      </c>
      <c r="ADC37" s="106">
        <f t="shared" si="321"/>
        <v>0</v>
      </c>
      <c r="ADD37" s="106">
        <f t="shared" si="322"/>
        <v>0</v>
      </c>
      <c r="ADE37" s="106">
        <f t="shared" si="323"/>
        <v>0</v>
      </c>
      <c r="ADF37" s="106">
        <f t="shared" si="324"/>
        <v>0</v>
      </c>
      <c r="ADG37" s="106">
        <f t="shared" si="325"/>
        <v>0</v>
      </c>
      <c r="ADH37" s="106">
        <f t="shared" si="326"/>
        <v>0</v>
      </c>
      <c r="ADI37" s="106">
        <f t="shared" si="327"/>
        <v>0</v>
      </c>
      <c r="ADJ37" s="106">
        <f t="shared" si="328"/>
        <v>0</v>
      </c>
      <c r="ADK37" s="106">
        <f t="shared" si="329"/>
        <v>0</v>
      </c>
      <c r="ADL37" s="106">
        <f t="shared" si="330"/>
        <v>0</v>
      </c>
      <c r="ADM37" s="106">
        <f t="shared" si="331"/>
        <v>0</v>
      </c>
      <c r="ADN37" s="106">
        <f t="shared" si="332"/>
        <v>0</v>
      </c>
      <c r="ADO37" s="106">
        <f t="shared" si="333"/>
        <v>0</v>
      </c>
      <c r="ADP37" s="106">
        <f t="shared" si="334"/>
        <v>0</v>
      </c>
      <c r="ADQ37" s="106">
        <f t="shared" si="335"/>
        <v>0</v>
      </c>
      <c r="ADR37" s="106">
        <f t="shared" si="336"/>
        <v>0</v>
      </c>
      <c r="ADS37" s="106">
        <f t="shared" si="337"/>
        <v>0</v>
      </c>
      <c r="ADT37" s="106">
        <f t="shared" si="338"/>
        <v>0</v>
      </c>
      <c r="ADU37" s="106">
        <f t="shared" si="339"/>
        <v>0</v>
      </c>
      <c r="ADV37" s="106">
        <f t="shared" si="340"/>
        <v>0</v>
      </c>
      <c r="ADW37" s="106">
        <f t="shared" si="341"/>
        <v>0</v>
      </c>
      <c r="ADX37" s="106">
        <f t="shared" si="342"/>
        <v>0</v>
      </c>
      <c r="ADY37" s="106">
        <f t="shared" si="343"/>
        <v>0</v>
      </c>
      <c r="ADZ37" s="106">
        <f t="shared" si="344"/>
        <v>0</v>
      </c>
      <c r="AEA37" s="106">
        <f t="shared" si="345"/>
        <v>0</v>
      </c>
      <c r="AEB37" s="106">
        <f t="shared" si="346"/>
        <v>0</v>
      </c>
      <c r="AEC37" s="106">
        <f t="shared" si="347"/>
        <v>0</v>
      </c>
      <c r="AED37" s="106">
        <f t="shared" si="348"/>
        <v>0</v>
      </c>
      <c r="AEE37" s="106">
        <f t="shared" si="349"/>
        <v>0</v>
      </c>
      <c r="AEF37" s="106">
        <f t="shared" si="350"/>
        <v>0</v>
      </c>
      <c r="AEG37" s="106">
        <f t="shared" si="351"/>
        <v>0</v>
      </c>
      <c r="AEH37" s="106">
        <f t="shared" si="352"/>
        <v>0</v>
      </c>
      <c r="AEI37" s="106">
        <f t="shared" si="353"/>
        <v>0</v>
      </c>
      <c r="AEJ37" s="106">
        <f t="shared" si="354"/>
        <v>0</v>
      </c>
      <c r="AEK37" s="106">
        <f t="shared" si="355"/>
        <v>0</v>
      </c>
      <c r="AEL37" s="106">
        <f t="shared" si="356"/>
        <v>0</v>
      </c>
      <c r="AEM37" s="106">
        <f t="shared" si="357"/>
        <v>0</v>
      </c>
      <c r="AEN37" s="106">
        <f t="shared" si="358"/>
        <v>0</v>
      </c>
      <c r="AEO37" s="106">
        <f t="shared" si="359"/>
        <v>0</v>
      </c>
      <c r="AEP37" s="106">
        <f t="shared" si="360"/>
        <v>0</v>
      </c>
      <c r="AEQ37" s="106">
        <f t="shared" si="361"/>
        <v>0</v>
      </c>
      <c r="AER37" s="106">
        <f t="shared" si="362"/>
        <v>0</v>
      </c>
      <c r="AES37" s="106">
        <f t="shared" si="363"/>
        <v>0</v>
      </c>
      <c r="AET37" s="106">
        <f t="shared" si="364"/>
        <v>0</v>
      </c>
      <c r="AEU37" s="106">
        <f t="shared" si="365"/>
        <v>0</v>
      </c>
      <c r="AEV37" s="106">
        <f t="shared" si="366"/>
        <v>0</v>
      </c>
      <c r="AEW37" s="106">
        <f t="shared" si="367"/>
        <v>0</v>
      </c>
      <c r="AEX37" s="106">
        <f t="shared" si="368"/>
        <v>0</v>
      </c>
      <c r="AEY37" s="106">
        <f t="shared" si="369"/>
        <v>0</v>
      </c>
      <c r="AEZ37" s="106">
        <f t="shared" si="370"/>
        <v>0</v>
      </c>
      <c r="AFA37" s="106">
        <f t="shared" si="371"/>
        <v>0</v>
      </c>
      <c r="AFB37" s="106">
        <f t="shared" si="372"/>
        <v>0</v>
      </c>
      <c r="AFC37" s="106">
        <f t="shared" si="373"/>
        <v>0</v>
      </c>
      <c r="AFD37" s="106">
        <f t="shared" si="374"/>
        <v>0</v>
      </c>
      <c r="AFE37" s="106">
        <f t="shared" si="375"/>
        <v>0</v>
      </c>
      <c r="AFF37" s="106">
        <f t="shared" si="376"/>
        <v>0</v>
      </c>
      <c r="AFG37" s="106">
        <f t="shared" si="377"/>
        <v>0</v>
      </c>
      <c r="AFH37" s="106">
        <f t="shared" si="378"/>
        <v>0</v>
      </c>
      <c r="AFI37" s="106">
        <f t="shared" si="379"/>
        <v>0</v>
      </c>
      <c r="AFJ37" s="106">
        <f t="shared" si="380"/>
        <v>0</v>
      </c>
      <c r="AFK37" s="106">
        <f t="shared" si="381"/>
        <v>0</v>
      </c>
      <c r="AFL37" s="106">
        <f t="shared" si="382"/>
        <v>0</v>
      </c>
      <c r="AFM37" s="106">
        <f t="shared" si="383"/>
        <v>0</v>
      </c>
      <c r="AFN37" s="106">
        <f t="shared" si="384"/>
        <v>0</v>
      </c>
      <c r="AFO37" s="106">
        <f t="shared" si="385"/>
        <v>0</v>
      </c>
      <c r="AFP37" s="106">
        <f t="shared" si="386"/>
        <v>0</v>
      </c>
      <c r="AFQ37" s="106">
        <f t="shared" si="387"/>
        <v>0</v>
      </c>
      <c r="AFR37" s="106">
        <f t="shared" si="388"/>
        <v>0</v>
      </c>
      <c r="AFS37" s="106">
        <f t="shared" si="389"/>
        <v>0</v>
      </c>
      <c r="AFT37" s="106">
        <f t="shared" si="390"/>
        <v>0</v>
      </c>
      <c r="AFU37" s="106">
        <f t="shared" si="391"/>
        <v>0</v>
      </c>
      <c r="AFV37" s="106">
        <f t="shared" si="392"/>
        <v>0</v>
      </c>
      <c r="AFW37" s="106">
        <f t="shared" si="393"/>
        <v>0</v>
      </c>
      <c r="AFX37" s="106">
        <f t="shared" si="394"/>
        <v>0</v>
      </c>
      <c r="AFY37" s="106">
        <f t="shared" si="395"/>
        <v>0</v>
      </c>
      <c r="AFZ37" s="106">
        <f t="shared" si="396"/>
        <v>0</v>
      </c>
      <c r="AGA37" s="106">
        <f t="shared" si="397"/>
        <v>0</v>
      </c>
      <c r="AGB37" s="106">
        <f t="shared" si="398"/>
        <v>0</v>
      </c>
      <c r="AGC37" s="106">
        <f t="shared" si="399"/>
        <v>0</v>
      </c>
      <c r="AGD37" s="106">
        <f t="shared" si="400"/>
        <v>0</v>
      </c>
      <c r="AGE37" s="106">
        <f t="shared" si="401"/>
        <v>0</v>
      </c>
      <c r="AGF37" s="106">
        <f t="shared" si="402"/>
        <v>0</v>
      </c>
      <c r="AGG37" s="106">
        <f t="shared" si="403"/>
        <v>0</v>
      </c>
      <c r="AGH37" s="106">
        <f t="shared" si="404"/>
        <v>0</v>
      </c>
      <c r="AGI37" s="106">
        <f t="shared" si="405"/>
        <v>0</v>
      </c>
      <c r="AGJ37" s="106">
        <f t="shared" si="406"/>
        <v>0</v>
      </c>
      <c r="AGK37" s="106">
        <f t="shared" si="407"/>
        <v>0</v>
      </c>
      <c r="AGL37" s="106">
        <f t="shared" si="408"/>
        <v>0</v>
      </c>
      <c r="AGM37" s="106">
        <f t="shared" si="409"/>
        <v>0</v>
      </c>
      <c r="AGN37" s="106">
        <f t="shared" si="410"/>
        <v>0</v>
      </c>
      <c r="AGO37" s="106">
        <f t="shared" si="411"/>
        <v>0</v>
      </c>
      <c r="AGP37" s="106">
        <f t="shared" si="412"/>
        <v>0</v>
      </c>
      <c r="AGQ37" s="106">
        <f t="shared" si="413"/>
        <v>0</v>
      </c>
      <c r="AGR37" s="106">
        <f t="shared" si="414"/>
        <v>0</v>
      </c>
      <c r="AGS37" s="106">
        <f t="shared" si="415"/>
        <v>0</v>
      </c>
      <c r="AGT37" s="106">
        <f t="shared" si="416"/>
        <v>0</v>
      </c>
      <c r="AGU37" s="106">
        <f t="shared" si="417"/>
        <v>0</v>
      </c>
      <c r="AGV37" s="106">
        <f t="shared" si="418"/>
        <v>0</v>
      </c>
      <c r="AGW37" s="106">
        <f t="shared" si="419"/>
        <v>0</v>
      </c>
      <c r="AGX37" s="106">
        <f t="shared" si="420"/>
        <v>0</v>
      </c>
      <c r="AGY37" s="106">
        <f t="shared" si="421"/>
        <v>0</v>
      </c>
      <c r="AGZ37" s="106">
        <f t="shared" si="422"/>
        <v>0</v>
      </c>
      <c r="AHA37" s="106">
        <f t="shared" si="423"/>
        <v>0</v>
      </c>
      <c r="AHB37" s="106">
        <f t="shared" si="424"/>
        <v>0</v>
      </c>
      <c r="AHC37" s="106">
        <f t="shared" si="425"/>
        <v>0</v>
      </c>
      <c r="AHD37" s="106">
        <f t="shared" si="426"/>
        <v>0</v>
      </c>
      <c r="AHE37" s="106">
        <f t="shared" si="427"/>
        <v>0</v>
      </c>
      <c r="AHF37" s="106">
        <f t="shared" si="428"/>
        <v>0</v>
      </c>
      <c r="AHG37" s="106">
        <f t="shared" si="429"/>
        <v>0</v>
      </c>
      <c r="AHH37" s="106">
        <f t="shared" si="430"/>
        <v>0</v>
      </c>
      <c r="AHI37" s="106">
        <f t="shared" si="431"/>
        <v>0</v>
      </c>
      <c r="AHJ37" s="106">
        <f t="shared" si="432"/>
        <v>0</v>
      </c>
      <c r="AHK37" s="106">
        <f t="shared" si="433"/>
        <v>0</v>
      </c>
      <c r="AHL37" s="106">
        <f t="shared" si="434"/>
        <v>0</v>
      </c>
      <c r="AHM37" s="106">
        <f t="shared" si="435"/>
        <v>0</v>
      </c>
      <c r="AHN37" s="106">
        <f t="shared" si="436"/>
        <v>0</v>
      </c>
      <c r="AHO37" s="106">
        <f t="shared" si="437"/>
        <v>0</v>
      </c>
      <c r="AHP37" s="106">
        <f t="shared" si="438"/>
        <v>0</v>
      </c>
      <c r="AHQ37" s="106">
        <f t="shared" si="439"/>
        <v>0</v>
      </c>
      <c r="AHT37" s="35">
        <f t="shared" si="440"/>
        <v>0</v>
      </c>
      <c r="AHU37" s="35">
        <f t="shared" si="441"/>
        <v>0</v>
      </c>
      <c r="AHV37" s="35">
        <f t="shared" si="442"/>
        <v>54.900000000000006</v>
      </c>
      <c r="AHW37" s="35">
        <f t="shared" si="443"/>
        <v>22.5</v>
      </c>
      <c r="AHX37" s="35">
        <f t="shared" si="444"/>
        <v>0</v>
      </c>
      <c r="AHY37" s="35">
        <f t="shared" si="445"/>
        <v>0</v>
      </c>
      <c r="AHZ37" s="35">
        <f t="shared" si="446"/>
        <v>2.99</v>
      </c>
      <c r="AIA37" s="35">
        <f t="shared" si="447"/>
        <v>80.39</v>
      </c>
      <c r="AIB37" s="108">
        <f t="shared" si="448"/>
        <v>0</v>
      </c>
      <c r="AIC37" s="108">
        <f t="shared" si="449"/>
        <v>0</v>
      </c>
      <c r="AID37" s="108">
        <f t="shared" si="450"/>
        <v>0.68292076128871759</v>
      </c>
      <c r="AIE37" s="108">
        <f t="shared" si="451"/>
        <v>0.27988555790521208</v>
      </c>
      <c r="AIF37" s="108">
        <f t="shared" si="452"/>
        <v>0</v>
      </c>
      <c r="AIG37" s="108">
        <f t="shared" si="453"/>
        <v>0</v>
      </c>
      <c r="AIH37" s="108">
        <f t="shared" si="454"/>
        <v>3.7193680806070412E-2</v>
      </c>
      <c r="AII37" s="35" t="s">
        <v>582</v>
      </c>
      <c r="AIK37" s="106">
        <f t="shared" si="455"/>
        <v>166798.6</v>
      </c>
      <c r="AIL37" s="106">
        <f t="shared" si="456"/>
        <v>0</v>
      </c>
      <c r="AIM37" s="106">
        <f t="shared" si="457"/>
        <v>0</v>
      </c>
      <c r="AIN37" s="106">
        <f t="shared" si="458"/>
        <v>166798.6</v>
      </c>
      <c r="AIO37" s="106">
        <f t="shared" si="459"/>
        <v>0</v>
      </c>
      <c r="AIP37" s="36">
        <f t="shared" si="460"/>
        <v>0</v>
      </c>
    </row>
    <row r="38" spans="5:926" ht="23.25" customHeight="1" x14ac:dyDescent="0.2">
      <c r="E38" s="103"/>
      <c r="J38" s="109">
        <v>2020</v>
      </c>
      <c r="K38" s="109">
        <v>1020</v>
      </c>
      <c r="L38" s="110">
        <v>43923</v>
      </c>
      <c r="M38" s="109">
        <v>1101800</v>
      </c>
      <c r="N38" s="111"/>
      <c r="O38" s="111" t="s">
        <v>698</v>
      </c>
      <c r="P38" s="111" t="s">
        <v>719</v>
      </c>
      <c r="Q38" s="111" t="s">
        <v>720</v>
      </c>
      <c r="R38" s="35">
        <v>4</v>
      </c>
      <c r="S38" s="35">
        <v>2</v>
      </c>
      <c r="T38" s="35">
        <v>9</v>
      </c>
      <c r="U38" s="34" t="s">
        <v>701</v>
      </c>
      <c r="V38" s="35" t="s">
        <v>709</v>
      </c>
      <c r="X38" s="35">
        <v>77.02</v>
      </c>
      <c r="Y38" s="105">
        <f t="shared" si="0"/>
        <v>2053.6224357309789</v>
      </c>
      <c r="Z38" s="106">
        <v>119540</v>
      </c>
      <c r="AA38" s="106">
        <v>0</v>
      </c>
      <c r="AB38" s="106">
        <v>0</v>
      </c>
      <c r="AC38" s="106">
        <f t="shared" si="1"/>
        <v>119540</v>
      </c>
      <c r="AD38" s="106">
        <v>119540</v>
      </c>
      <c r="AE38" s="106">
        <v>0</v>
      </c>
      <c r="AF38" s="106">
        <v>0</v>
      </c>
      <c r="AG38" s="106">
        <f t="shared" si="2"/>
        <v>119540</v>
      </c>
      <c r="AH38" s="105">
        <v>158170</v>
      </c>
      <c r="AI38" s="105">
        <v>0</v>
      </c>
      <c r="AJ38" s="105">
        <v>0</v>
      </c>
      <c r="AK38" s="107">
        <f t="shared" si="3"/>
        <v>158170</v>
      </c>
      <c r="AL38" s="36">
        <f t="shared" si="4"/>
        <v>0.75576910918631857</v>
      </c>
      <c r="AM38" s="108">
        <f t="shared" si="5"/>
        <v>1.9914256245142092E-2</v>
      </c>
      <c r="AN38" s="108">
        <f t="shared" si="6"/>
        <v>4.5946125356272183E-2</v>
      </c>
      <c r="AO38" s="108">
        <f t="shared" si="7"/>
        <v>2.1110464352542776E-3</v>
      </c>
      <c r="AP38" s="106">
        <f t="shared" si="8"/>
        <v>25017748900</v>
      </c>
      <c r="AQ38" s="105">
        <f t="shared" si="9"/>
        <v>14289811600</v>
      </c>
      <c r="AR38" s="106">
        <f t="shared" si="10"/>
        <v>18907641800</v>
      </c>
      <c r="KX38" s="35">
        <v>11.83</v>
      </c>
      <c r="KZ38" s="35">
        <v>15.73</v>
      </c>
      <c r="LA38" s="35">
        <v>12.73</v>
      </c>
      <c r="LD38" s="35">
        <v>10.91</v>
      </c>
      <c r="ME38" s="35">
        <v>4.58</v>
      </c>
      <c r="MG38" s="35">
        <v>1.94</v>
      </c>
      <c r="NV38" s="35">
        <v>0.06</v>
      </c>
      <c r="NZ38" s="35">
        <v>0.67</v>
      </c>
      <c r="OB38" s="35">
        <v>15.64</v>
      </c>
      <c r="RB38" s="35">
        <v>2.93</v>
      </c>
      <c r="RE38" s="35">
        <f t="shared" si="11"/>
        <v>74.09</v>
      </c>
      <c r="RF38" s="35">
        <f t="shared" si="12"/>
        <v>77.02000000000001</v>
      </c>
      <c r="RG38" s="106">
        <f t="shared" si="13"/>
        <v>0</v>
      </c>
      <c r="RH38" s="106">
        <f t="shared" si="14"/>
        <v>0</v>
      </c>
      <c r="RI38" s="106">
        <f t="shared" si="15"/>
        <v>0</v>
      </c>
      <c r="RJ38" s="106">
        <f t="shared" si="16"/>
        <v>0</v>
      </c>
      <c r="RK38" s="106">
        <f t="shared" si="17"/>
        <v>0</v>
      </c>
      <c r="RL38" s="106">
        <f t="shared" si="18"/>
        <v>0</v>
      </c>
      <c r="RM38" s="106">
        <f t="shared" si="19"/>
        <v>0</v>
      </c>
      <c r="RN38" s="106">
        <f t="shared" si="20"/>
        <v>0</v>
      </c>
      <c r="RO38" s="106">
        <f t="shared" si="21"/>
        <v>0</v>
      </c>
      <c r="RP38" s="106">
        <f t="shared" si="22"/>
        <v>0</v>
      </c>
      <c r="RQ38" s="106">
        <f t="shared" si="23"/>
        <v>0</v>
      </c>
      <c r="RR38" s="106">
        <f t="shared" si="24"/>
        <v>0</v>
      </c>
      <c r="RS38" s="106">
        <f t="shared" si="25"/>
        <v>0</v>
      </c>
      <c r="RT38" s="106">
        <f t="shared" si="26"/>
        <v>0</v>
      </c>
      <c r="RU38" s="106">
        <f t="shared" si="27"/>
        <v>0</v>
      </c>
      <c r="RV38" s="106">
        <f t="shared" si="28"/>
        <v>0</v>
      </c>
      <c r="RW38" s="106">
        <f t="shared" si="29"/>
        <v>0</v>
      </c>
      <c r="RX38" s="106">
        <f t="shared" si="30"/>
        <v>0</v>
      </c>
      <c r="RY38" s="106">
        <f t="shared" si="31"/>
        <v>0</v>
      </c>
      <c r="RZ38" s="106">
        <f t="shared" si="32"/>
        <v>0</v>
      </c>
      <c r="SA38" s="106">
        <f t="shared" si="33"/>
        <v>0</v>
      </c>
      <c r="SB38" s="106">
        <f t="shared" si="34"/>
        <v>0</v>
      </c>
      <c r="SC38" s="106">
        <f t="shared" si="35"/>
        <v>0</v>
      </c>
      <c r="SD38" s="106">
        <f t="shared" si="36"/>
        <v>0</v>
      </c>
      <c r="SE38" s="106">
        <f t="shared" si="37"/>
        <v>0</v>
      </c>
      <c r="SF38" s="106">
        <f t="shared" si="38"/>
        <v>0</v>
      </c>
      <c r="SG38" s="106">
        <f t="shared" si="39"/>
        <v>0</v>
      </c>
      <c r="SH38" s="106">
        <f t="shared" si="40"/>
        <v>0</v>
      </c>
      <c r="SI38" s="106">
        <f t="shared" si="41"/>
        <v>0</v>
      </c>
      <c r="SJ38" s="106">
        <f t="shared" si="42"/>
        <v>0</v>
      </c>
      <c r="SK38" s="106">
        <f t="shared" si="43"/>
        <v>0</v>
      </c>
      <c r="SL38" s="106">
        <f t="shared" si="44"/>
        <v>0</v>
      </c>
      <c r="SM38" s="106">
        <f t="shared" si="45"/>
        <v>0</v>
      </c>
      <c r="SN38" s="106">
        <f t="shared" si="46"/>
        <v>0</v>
      </c>
      <c r="SO38" s="106">
        <f t="shared" si="47"/>
        <v>0</v>
      </c>
      <c r="SP38" s="106">
        <f t="shared" si="48"/>
        <v>0</v>
      </c>
      <c r="SQ38" s="106">
        <f t="shared" si="49"/>
        <v>0</v>
      </c>
      <c r="SR38" s="106">
        <f t="shared" si="50"/>
        <v>0</v>
      </c>
      <c r="SS38" s="106">
        <f t="shared" si="51"/>
        <v>0</v>
      </c>
      <c r="ST38" s="106">
        <f t="shared" si="52"/>
        <v>0</v>
      </c>
      <c r="SU38" s="106">
        <f t="shared" si="53"/>
        <v>0</v>
      </c>
      <c r="SV38" s="106">
        <f t="shared" si="54"/>
        <v>0</v>
      </c>
      <c r="SW38" s="106">
        <f t="shared" si="55"/>
        <v>0</v>
      </c>
      <c r="SX38" s="106">
        <f t="shared" si="56"/>
        <v>0</v>
      </c>
      <c r="SY38" s="106">
        <f t="shared" si="57"/>
        <v>0</v>
      </c>
      <c r="SZ38" s="106">
        <f t="shared" si="58"/>
        <v>0</v>
      </c>
      <c r="TA38" s="106">
        <f t="shared" si="59"/>
        <v>0</v>
      </c>
      <c r="TB38" s="106">
        <f t="shared" si="60"/>
        <v>0</v>
      </c>
      <c r="TC38" s="106">
        <f t="shared" si="61"/>
        <v>0</v>
      </c>
      <c r="TD38" s="106">
        <f t="shared" si="62"/>
        <v>0</v>
      </c>
      <c r="TE38" s="106">
        <f t="shared" si="63"/>
        <v>0</v>
      </c>
      <c r="TF38" s="106">
        <f t="shared" si="64"/>
        <v>0</v>
      </c>
      <c r="TG38" s="106">
        <f t="shared" si="65"/>
        <v>0</v>
      </c>
      <c r="TH38" s="106">
        <f t="shared" si="66"/>
        <v>0</v>
      </c>
      <c r="TI38" s="106">
        <f t="shared" si="67"/>
        <v>0</v>
      </c>
      <c r="TJ38" s="106">
        <f t="shared" si="68"/>
        <v>0</v>
      </c>
      <c r="TK38" s="106">
        <f t="shared" si="69"/>
        <v>0</v>
      </c>
      <c r="TL38" s="106">
        <f t="shared" si="70"/>
        <v>0</v>
      </c>
      <c r="TM38" s="106">
        <f t="shared" si="71"/>
        <v>0</v>
      </c>
      <c r="TN38" s="106">
        <f t="shared" si="72"/>
        <v>0</v>
      </c>
      <c r="TO38" s="106">
        <f t="shared" si="73"/>
        <v>0</v>
      </c>
      <c r="TP38" s="106">
        <f t="shared" si="74"/>
        <v>0</v>
      </c>
      <c r="TQ38" s="106">
        <f t="shared" si="75"/>
        <v>0</v>
      </c>
      <c r="TR38" s="106">
        <f t="shared" si="76"/>
        <v>0</v>
      </c>
      <c r="TS38" s="106">
        <f t="shared" si="77"/>
        <v>0</v>
      </c>
      <c r="TT38" s="106">
        <f t="shared" si="78"/>
        <v>0</v>
      </c>
      <c r="TU38" s="106">
        <f t="shared" si="79"/>
        <v>0</v>
      </c>
      <c r="TV38" s="106">
        <f t="shared" si="80"/>
        <v>0</v>
      </c>
      <c r="TW38" s="106">
        <f t="shared" si="81"/>
        <v>0</v>
      </c>
      <c r="TX38" s="106">
        <f t="shared" si="82"/>
        <v>0</v>
      </c>
      <c r="TY38" s="106">
        <f t="shared" si="83"/>
        <v>0</v>
      </c>
      <c r="TZ38" s="106">
        <f t="shared" si="84"/>
        <v>0</v>
      </c>
      <c r="UA38" s="106">
        <f t="shared" si="85"/>
        <v>0</v>
      </c>
      <c r="UB38" s="106">
        <f t="shared" si="86"/>
        <v>0</v>
      </c>
      <c r="UC38" s="106">
        <f t="shared" si="87"/>
        <v>0</v>
      </c>
      <c r="UD38" s="106">
        <f t="shared" si="88"/>
        <v>0</v>
      </c>
      <c r="UE38" s="106">
        <f t="shared" si="89"/>
        <v>0</v>
      </c>
      <c r="UF38" s="106">
        <f t="shared" si="90"/>
        <v>0</v>
      </c>
      <c r="UG38" s="106">
        <f t="shared" si="91"/>
        <v>0</v>
      </c>
      <c r="UH38" s="106">
        <f t="shared" si="92"/>
        <v>0</v>
      </c>
      <c r="UI38" s="106">
        <f t="shared" si="93"/>
        <v>0</v>
      </c>
      <c r="UJ38" s="106">
        <f t="shared" si="94"/>
        <v>0</v>
      </c>
      <c r="UK38" s="106">
        <f t="shared" si="95"/>
        <v>0</v>
      </c>
      <c r="UL38" s="106">
        <f t="shared" si="96"/>
        <v>0</v>
      </c>
      <c r="UM38" s="106">
        <f t="shared" si="97"/>
        <v>0</v>
      </c>
      <c r="UN38" s="106">
        <f t="shared" si="98"/>
        <v>0</v>
      </c>
      <c r="UO38" s="106">
        <f t="shared" si="99"/>
        <v>0</v>
      </c>
      <c r="UP38" s="106">
        <f t="shared" si="100"/>
        <v>0</v>
      </c>
      <c r="UQ38" s="106">
        <f t="shared" si="101"/>
        <v>0</v>
      </c>
      <c r="UR38" s="106">
        <f t="shared" si="102"/>
        <v>0</v>
      </c>
      <c r="US38" s="106">
        <f t="shared" si="103"/>
        <v>0</v>
      </c>
      <c r="UT38" s="106">
        <f t="shared" si="104"/>
        <v>0</v>
      </c>
      <c r="UU38" s="106">
        <f t="shared" si="105"/>
        <v>0</v>
      </c>
      <c r="UV38" s="106">
        <f t="shared" si="106"/>
        <v>0</v>
      </c>
      <c r="UW38" s="106">
        <f t="shared" si="107"/>
        <v>0</v>
      </c>
      <c r="UX38" s="106">
        <f t="shared" si="108"/>
        <v>0</v>
      </c>
      <c r="UY38" s="106">
        <f t="shared" si="109"/>
        <v>0</v>
      </c>
      <c r="UZ38" s="106">
        <f t="shared" si="110"/>
        <v>0</v>
      </c>
      <c r="VA38" s="106">
        <f t="shared" si="111"/>
        <v>0</v>
      </c>
      <c r="VB38" s="106">
        <f t="shared" si="112"/>
        <v>0</v>
      </c>
      <c r="VC38" s="106">
        <f t="shared" si="113"/>
        <v>0</v>
      </c>
      <c r="VD38" s="106">
        <f t="shared" si="114"/>
        <v>0</v>
      </c>
      <c r="VE38" s="106">
        <f t="shared" si="115"/>
        <v>0</v>
      </c>
      <c r="VF38" s="106">
        <f t="shared" si="116"/>
        <v>0</v>
      </c>
      <c r="VG38" s="106">
        <f t="shared" si="117"/>
        <v>0</v>
      </c>
      <c r="VH38" s="106">
        <f t="shared" si="118"/>
        <v>0</v>
      </c>
      <c r="VI38" s="106">
        <f t="shared" si="119"/>
        <v>0</v>
      </c>
      <c r="VJ38" s="106">
        <f t="shared" si="120"/>
        <v>0</v>
      </c>
      <c r="VK38" s="106">
        <f t="shared" si="121"/>
        <v>0</v>
      </c>
      <c r="VL38" s="106">
        <f t="shared" si="122"/>
        <v>0</v>
      </c>
      <c r="VM38" s="106">
        <f t="shared" si="123"/>
        <v>0</v>
      </c>
      <c r="VN38" s="106">
        <f t="shared" si="124"/>
        <v>0</v>
      </c>
      <c r="VO38" s="106">
        <f t="shared" si="125"/>
        <v>0</v>
      </c>
      <c r="VP38" s="106">
        <f t="shared" si="126"/>
        <v>0</v>
      </c>
      <c r="VQ38" s="106">
        <f t="shared" si="127"/>
        <v>0</v>
      </c>
      <c r="VR38" s="106">
        <f t="shared" si="128"/>
        <v>0</v>
      </c>
      <c r="VS38" s="106">
        <f t="shared" si="129"/>
        <v>0</v>
      </c>
      <c r="VT38" s="106">
        <f t="shared" si="130"/>
        <v>0</v>
      </c>
      <c r="VU38" s="106">
        <f t="shared" si="131"/>
        <v>0</v>
      </c>
      <c r="VV38" s="106">
        <f t="shared" si="132"/>
        <v>0</v>
      </c>
      <c r="VW38" s="106">
        <f t="shared" si="133"/>
        <v>0</v>
      </c>
      <c r="VX38" s="106">
        <f t="shared" si="134"/>
        <v>0</v>
      </c>
      <c r="VY38" s="106">
        <f t="shared" si="135"/>
        <v>0</v>
      </c>
      <c r="VZ38" s="106">
        <f t="shared" si="136"/>
        <v>0</v>
      </c>
      <c r="WA38" s="106">
        <f t="shared" si="137"/>
        <v>0</v>
      </c>
      <c r="WB38" s="106">
        <f t="shared" si="138"/>
        <v>0</v>
      </c>
      <c r="WC38" s="106">
        <f t="shared" si="139"/>
        <v>0</v>
      </c>
      <c r="WD38" s="106">
        <f t="shared" si="140"/>
        <v>0</v>
      </c>
      <c r="WE38" s="106">
        <f t="shared" si="141"/>
        <v>0</v>
      </c>
      <c r="WF38" s="106">
        <f t="shared" si="142"/>
        <v>0</v>
      </c>
      <c r="WG38" s="106">
        <f t="shared" si="143"/>
        <v>0</v>
      </c>
      <c r="WH38" s="106">
        <f t="shared" si="144"/>
        <v>0</v>
      </c>
      <c r="WI38" s="106">
        <f t="shared" si="145"/>
        <v>0</v>
      </c>
      <c r="WJ38" s="106">
        <f t="shared" si="146"/>
        <v>0</v>
      </c>
      <c r="WK38" s="106">
        <f t="shared" si="147"/>
        <v>0</v>
      </c>
      <c r="WL38" s="106">
        <f t="shared" si="148"/>
        <v>0</v>
      </c>
      <c r="WM38" s="106">
        <f t="shared" si="149"/>
        <v>0</v>
      </c>
      <c r="WN38" s="106">
        <f t="shared" si="150"/>
        <v>0</v>
      </c>
      <c r="WO38" s="106">
        <f t="shared" si="151"/>
        <v>0</v>
      </c>
      <c r="WP38" s="106">
        <f t="shared" si="152"/>
        <v>0</v>
      </c>
      <c r="WQ38" s="106">
        <f t="shared" si="153"/>
        <v>0</v>
      </c>
      <c r="WR38" s="106">
        <f t="shared" si="154"/>
        <v>0</v>
      </c>
      <c r="WS38" s="106">
        <f t="shared" si="155"/>
        <v>0</v>
      </c>
      <c r="WT38" s="106">
        <f t="shared" si="156"/>
        <v>0</v>
      </c>
      <c r="WU38" s="106">
        <f t="shared" si="157"/>
        <v>0</v>
      </c>
      <c r="WV38" s="106">
        <f t="shared" si="158"/>
        <v>0</v>
      </c>
      <c r="WW38" s="106">
        <f t="shared" si="159"/>
        <v>0</v>
      </c>
      <c r="WX38" s="106">
        <f t="shared" si="160"/>
        <v>0</v>
      </c>
      <c r="WY38" s="106">
        <f t="shared" si="161"/>
        <v>0</v>
      </c>
      <c r="WZ38" s="106">
        <f t="shared" si="162"/>
        <v>0</v>
      </c>
      <c r="XA38" s="106">
        <f t="shared" si="163"/>
        <v>0</v>
      </c>
      <c r="XB38" s="106">
        <f t="shared" si="164"/>
        <v>0</v>
      </c>
      <c r="XC38" s="106">
        <f t="shared" si="165"/>
        <v>0</v>
      </c>
      <c r="XD38" s="106">
        <f t="shared" si="166"/>
        <v>0</v>
      </c>
      <c r="XE38" s="106">
        <f t="shared" si="167"/>
        <v>0</v>
      </c>
      <c r="XF38" s="106">
        <f t="shared" si="168"/>
        <v>0</v>
      </c>
      <c r="XG38" s="106">
        <f t="shared" si="169"/>
        <v>0</v>
      </c>
      <c r="XH38" s="106">
        <f t="shared" si="170"/>
        <v>0</v>
      </c>
      <c r="XI38" s="106">
        <f t="shared" si="171"/>
        <v>0</v>
      </c>
      <c r="XJ38" s="106">
        <f t="shared" si="172"/>
        <v>0</v>
      </c>
      <c r="XK38" s="106">
        <f t="shared" si="173"/>
        <v>0</v>
      </c>
      <c r="XL38" s="106">
        <f t="shared" si="174"/>
        <v>0</v>
      </c>
      <c r="XM38" s="106">
        <f t="shared" si="175"/>
        <v>0</v>
      </c>
      <c r="XN38" s="106">
        <f t="shared" si="176"/>
        <v>0</v>
      </c>
      <c r="XO38" s="106">
        <f t="shared" si="177"/>
        <v>0</v>
      </c>
      <c r="XP38" s="106">
        <f t="shared" si="178"/>
        <v>0</v>
      </c>
      <c r="XQ38" s="106">
        <f t="shared" si="179"/>
        <v>0</v>
      </c>
      <c r="XR38" s="106">
        <f t="shared" si="180"/>
        <v>0</v>
      </c>
      <c r="XS38" s="106">
        <f t="shared" si="181"/>
        <v>0</v>
      </c>
      <c r="XT38" s="106">
        <f t="shared" si="182"/>
        <v>0</v>
      </c>
      <c r="XU38" s="106">
        <f t="shared" si="183"/>
        <v>0</v>
      </c>
      <c r="XV38" s="106">
        <f t="shared" si="184"/>
        <v>0</v>
      </c>
      <c r="XW38" s="106">
        <f t="shared" si="185"/>
        <v>0</v>
      </c>
      <c r="XX38" s="106">
        <f t="shared" si="186"/>
        <v>0</v>
      </c>
      <c r="XY38" s="106">
        <f t="shared" si="187"/>
        <v>0</v>
      </c>
      <c r="XZ38" s="106">
        <f t="shared" si="188"/>
        <v>0</v>
      </c>
      <c r="YA38" s="106">
        <f t="shared" si="189"/>
        <v>0</v>
      </c>
      <c r="YB38" s="106">
        <f t="shared" si="190"/>
        <v>0</v>
      </c>
      <c r="YC38" s="106">
        <f t="shared" si="191"/>
        <v>0</v>
      </c>
      <c r="YD38" s="106">
        <f t="shared" si="192"/>
        <v>0</v>
      </c>
      <c r="YE38" s="106">
        <f t="shared" si="193"/>
        <v>0</v>
      </c>
      <c r="YF38" s="106">
        <f t="shared" si="194"/>
        <v>0</v>
      </c>
      <c r="YG38" s="106">
        <f t="shared" si="195"/>
        <v>0</v>
      </c>
      <c r="YH38" s="106">
        <f t="shared" si="196"/>
        <v>0</v>
      </c>
      <c r="YI38" s="106">
        <f t="shared" si="197"/>
        <v>0</v>
      </c>
      <c r="YJ38" s="106">
        <f t="shared" si="198"/>
        <v>0</v>
      </c>
      <c r="YK38" s="106">
        <f t="shared" si="199"/>
        <v>0</v>
      </c>
      <c r="YL38" s="106">
        <f t="shared" si="200"/>
        <v>0</v>
      </c>
      <c r="YM38" s="106">
        <f t="shared" si="201"/>
        <v>0</v>
      </c>
      <c r="YN38" s="106">
        <f t="shared" si="202"/>
        <v>0</v>
      </c>
      <c r="YO38" s="106">
        <f t="shared" si="203"/>
        <v>0</v>
      </c>
      <c r="YP38" s="106">
        <f t="shared" si="204"/>
        <v>0</v>
      </c>
      <c r="YQ38" s="106">
        <f t="shared" si="205"/>
        <v>0</v>
      </c>
      <c r="YR38" s="106">
        <f t="shared" si="206"/>
        <v>0</v>
      </c>
      <c r="YS38" s="106">
        <f t="shared" si="207"/>
        <v>0</v>
      </c>
      <c r="YT38" s="106">
        <f t="shared" si="208"/>
        <v>0</v>
      </c>
      <c r="YU38" s="106">
        <f t="shared" si="209"/>
        <v>0</v>
      </c>
      <c r="YV38" s="106">
        <f t="shared" si="210"/>
        <v>0</v>
      </c>
      <c r="YW38" s="106">
        <f t="shared" si="211"/>
        <v>0</v>
      </c>
      <c r="YX38" s="106">
        <f t="shared" si="212"/>
        <v>0</v>
      </c>
      <c r="YY38" s="106">
        <f t="shared" si="213"/>
        <v>0</v>
      </c>
      <c r="YZ38" s="106">
        <f t="shared" si="214"/>
        <v>0</v>
      </c>
      <c r="ZA38" s="106">
        <f t="shared" si="215"/>
        <v>0</v>
      </c>
      <c r="ZB38" s="106">
        <f t="shared" si="216"/>
        <v>0</v>
      </c>
      <c r="ZC38" s="106">
        <f t="shared" si="217"/>
        <v>0</v>
      </c>
      <c r="ZD38" s="106">
        <f t="shared" si="218"/>
        <v>0</v>
      </c>
      <c r="ZE38" s="106">
        <f t="shared" si="219"/>
        <v>0</v>
      </c>
      <c r="ZF38" s="106">
        <f t="shared" si="220"/>
        <v>0</v>
      </c>
      <c r="ZG38" s="106">
        <f t="shared" si="221"/>
        <v>0</v>
      </c>
      <c r="ZH38" s="106">
        <f t="shared" si="222"/>
        <v>0</v>
      </c>
      <c r="ZI38" s="106">
        <f t="shared" si="223"/>
        <v>0</v>
      </c>
      <c r="ZJ38" s="106">
        <f t="shared" si="224"/>
        <v>0</v>
      </c>
      <c r="ZK38" s="106">
        <f t="shared" si="225"/>
        <v>0</v>
      </c>
      <c r="ZL38" s="106">
        <f t="shared" si="226"/>
        <v>0</v>
      </c>
      <c r="ZM38" s="106">
        <f t="shared" si="227"/>
        <v>0</v>
      </c>
      <c r="ZN38" s="106">
        <f t="shared" si="228"/>
        <v>0</v>
      </c>
      <c r="ZO38" s="106">
        <f t="shared" si="229"/>
        <v>0</v>
      </c>
      <c r="ZP38" s="106">
        <f t="shared" si="230"/>
        <v>0</v>
      </c>
      <c r="ZQ38" s="106">
        <f t="shared" si="231"/>
        <v>0</v>
      </c>
      <c r="ZR38" s="106">
        <f t="shared" si="232"/>
        <v>0</v>
      </c>
      <c r="ZS38" s="106">
        <f t="shared" si="233"/>
        <v>0</v>
      </c>
      <c r="ZT38" s="106">
        <f t="shared" si="234"/>
        <v>0</v>
      </c>
      <c r="ZU38" s="106">
        <f t="shared" si="235"/>
        <v>0</v>
      </c>
      <c r="ZV38" s="106">
        <f t="shared" si="236"/>
        <v>0</v>
      </c>
      <c r="ZW38" s="106">
        <f t="shared" si="237"/>
        <v>0</v>
      </c>
      <c r="ZX38" s="106">
        <f t="shared" si="238"/>
        <v>0</v>
      </c>
      <c r="ZY38" s="106">
        <f t="shared" si="239"/>
        <v>0</v>
      </c>
      <c r="ZZ38" s="106">
        <f t="shared" si="240"/>
        <v>0</v>
      </c>
      <c r="AAA38" s="106">
        <f t="shared" si="241"/>
        <v>0</v>
      </c>
      <c r="AAB38" s="106">
        <f t="shared" si="242"/>
        <v>0</v>
      </c>
      <c r="AAC38" s="106">
        <f t="shared" si="243"/>
        <v>0</v>
      </c>
      <c r="AAD38" s="106">
        <f t="shared" si="244"/>
        <v>0</v>
      </c>
      <c r="AAE38" s="106">
        <f t="shared" si="245"/>
        <v>0</v>
      </c>
      <c r="AAF38" s="106">
        <f t="shared" si="246"/>
        <v>0</v>
      </c>
      <c r="AAG38" s="106">
        <f t="shared" si="247"/>
        <v>0</v>
      </c>
      <c r="AAH38" s="106">
        <f t="shared" si="248"/>
        <v>0</v>
      </c>
      <c r="AAI38" s="106">
        <f t="shared" si="249"/>
        <v>0</v>
      </c>
      <c r="AAJ38" s="106">
        <f t="shared" si="250"/>
        <v>0</v>
      </c>
      <c r="AAK38" s="106">
        <f t="shared" si="251"/>
        <v>0</v>
      </c>
      <c r="AAL38" s="106">
        <f t="shared" si="252"/>
        <v>0</v>
      </c>
      <c r="AAM38" s="106">
        <f t="shared" si="253"/>
        <v>0</v>
      </c>
      <c r="AAN38" s="106">
        <f t="shared" si="254"/>
        <v>0</v>
      </c>
      <c r="AAO38" s="106">
        <f t="shared" si="255"/>
        <v>0</v>
      </c>
      <c r="AAP38" s="106">
        <f t="shared" si="256"/>
        <v>0</v>
      </c>
      <c r="AAQ38" s="106">
        <f t="shared" si="257"/>
        <v>0</v>
      </c>
      <c r="AAR38" s="106">
        <f t="shared" si="258"/>
        <v>0</v>
      </c>
      <c r="AAS38" s="106">
        <f t="shared" si="259"/>
        <v>0</v>
      </c>
      <c r="AAT38" s="106">
        <f t="shared" si="260"/>
        <v>0</v>
      </c>
      <c r="AAU38" s="106">
        <f t="shared" si="261"/>
        <v>0</v>
      </c>
      <c r="AAV38" s="106">
        <f t="shared" si="262"/>
        <v>0</v>
      </c>
      <c r="AAW38" s="106">
        <f t="shared" si="263"/>
        <v>0</v>
      </c>
      <c r="AAX38" s="106">
        <f t="shared" si="264"/>
        <v>0</v>
      </c>
      <c r="AAY38" s="106">
        <f t="shared" si="265"/>
        <v>0</v>
      </c>
      <c r="AAZ38" s="106">
        <f t="shared" si="266"/>
        <v>0</v>
      </c>
      <c r="ABA38" s="106">
        <f t="shared" si="267"/>
        <v>0</v>
      </c>
      <c r="ABB38" s="106">
        <f t="shared" si="268"/>
        <v>0</v>
      </c>
      <c r="ABC38" s="106">
        <f t="shared" si="269"/>
        <v>0</v>
      </c>
      <c r="ABD38" s="106">
        <f t="shared" si="270"/>
        <v>0</v>
      </c>
      <c r="ABE38" s="106">
        <f t="shared" si="271"/>
        <v>0</v>
      </c>
      <c r="ABF38" s="106">
        <f t="shared" si="272"/>
        <v>0</v>
      </c>
      <c r="ABG38" s="106">
        <f t="shared" si="273"/>
        <v>0</v>
      </c>
      <c r="ABH38" s="106">
        <f t="shared" si="274"/>
        <v>0</v>
      </c>
      <c r="ABI38" s="106">
        <f t="shared" si="275"/>
        <v>0</v>
      </c>
      <c r="ABJ38" s="106">
        <f t="shared" si="276"/>
        <v>0</v>
      </c>
      <c r="ABK38" s="106">
        <f t="shared" si="277"/>
        <v>0</v>
      </c>
      <c r="ABL38" s="106">
        <f t="shared" si="278"/>
        <v>32473.35</v>
      </c>
      <c r="ABM38" s="106">
        <f t="shared" si="279"/>
        <v>0</v>
      </c>
      <c r="ABN38" s="106">
        <f t="shared" si="280"/>
        <v>37987.950000000004</v>
      </c>
      <c r="ABO38" s="106">
        <f t="shared" si="281"/>
        <v>30742.95</v>
      </c>
      <c r="ABP38" s="106">
        <f t="shared" si="282"/>
        <v>0</v>
      </c>
      <c r="ABQ38" s="106">
        <f t="shared" si="283"/>
        <v>0</v>
      </c>
      <c r="ABR38" s="106">
        <f t="shared" si="284"/>
        <v>18765.2</v>
      </c>
      <c r="ABS38" s="106">
        <f t="shared" si="285"/>
        <v>0</v>
      </c>
      <c r="ABT38" s="106">
        <f t="shared" si="286"/>
        <v>0</v>
      </c>
      <c r="ABU38" s="106">
        <f t="shared" si="287"/>
        <v>0</v>
      </c>
      <c r="ABV38" s="106">
        <f t="shared" si="288"/>
        <v>0</v>
      </c>
      <c r="ABW38" s="106">
        <f t="shared" si="289"/>
        <v>0</v>
      </c>
      <c r="ABX38" s="106">
        <f t="shared" si="290"/>
        <v>0</v>
      </c>
      <c r="ABY38" s="106">
        <f t="shared" si="291"/>
        <v>0</v>
      </c>
      <c r="ABZ38" s="106">
        <f t="shared" si="292"/>
        <v>0</v>
      </c>
      <c r="ACA38" s="106">
        <f t="shared" si="293"/>
        <v>0</v>
      </c>
      <c r="ACB38" s="106">
        <f t="shared" si="294"/>
        <v>0</v>
      </c>
      <c r="ACC38" s="106">
        <f t="shared" si="295"/>
        <v>0</v>
      </c>
      <c r="ACD38" s="106">
        <f t="shared" si="296"/>
        <v>0</v>
      </c>
      <c r="ACE38" s="106">
        <f t="shared" si="297"/>
        <v>0</v>
      </c>
      <c r="ACF38" s="106">
        <f t="shared" si="298"/>
        <v>0</v>
      </c>
      <c r="ACG38" s="106">
        <f t="shared" si="299"/>
        <v>0</v>
      </c>
      <c r="ACH38" s="106">
        <f t="shared" si="300"/>
        <v>0</v>
      </c>
      <c r="ACI38" s="106">
        <f t="shared" si="301"/>
        <v>0</v>
      </c>
      <c r="ACJ38" s="106">
        <f t="shared" si="302"/>
        <v>0</v>
      </c>
      <c r="ACK38" s="106">
        <f t="shared" si="303"/>
        <v>0</v>
      </c>
      <c r="ACL38" s="106">
        <f t="shared" si="304"/>
        <v>0</v>
      </c>
      <c r="ACM38" s="106">
        <f t="shared" si="305"/>
        <v>0</v>
      </c>
      <c r="ACN38" s="106">
        <f t="shared" si="306"/>
        <v>0</v>
      </c>
      <c r="ACO38" s="106">
        <f t="shared" si="307"/>
        <v>0</v>
      </c>
      <c r="ACP38" s="106">
        <f t="shared" si="308"/>
        <v>0</v>
      </c>
      <c r="ACQ38" s="106">
        <f t="shared" si="309"/>
        <v>0</v>
      </c>
      <c r="ACR38" s="106">
        <f t="shared" si="310"/>
        <v>0</v>
      </c>
      <c r="ACS38" s="106">
        <f t="shared" si="311"/>
        <v>6412</v>
      </c>
      <c r="ACT38" s="106">
        <f t="shared" si="312"/>
        <v>0</v>
      </c>
      <c r="ACU38" s="106">
        <f t="shared" si="313"/>
        <v>2716</v>
      </c>
      <c r="ACV38" s="106">
        <f t="shared" si="314"/>
        <v>0</v>
      </c>
      <c r="ACW38" s="106">
        <f t="shared" si="315"/>
        <v>0</v>
      </c>
      <c r="ACX38" s="106">
        <f t="shared" si="316"/>
        <v>0</v>
      </c>
      <c r="ACY38" s="106">
        <f t="shared" si="317"/>
        <v>0</v>
      </c>
      <c r="ACZ38" s="106">
        <f t="shared" si="318"/>
        <v>0</v>
      </c>
      <c r="ADA38" s="106">
        <f t="shared" si="319"/>
        <v>0</v>
      </c>
      <c r="ADB38" s="106">
        <f t="shared" si="320"/>
        <v>0</v>
      </c>
      <c r="ADC38" s="106">
        <f t="shared" si="321"/>
        <v>0</v>
      </c>
      <c r="ADD38" s="106">
        <f t="shared" si="322"/>
        <v>0</v>
      </c>
      <c r="ADE38" s="106">
        <f t="shared" si="323"/>
        <v>0</v>
      </c>
      <c r="ADF38" s="106">
        <f t="shared" si="324"/>
        <v>0</v>
      </c>
      <c r="ADG38" s="106">
        <f t="shared" si="325"/>
        <v>0</v>
      </c>
      <c r="ADH38" s="106">
        <f t="shared" si="326"/>
        <v>0</v>
      </c>
      <c r="ADI38" s="106">
        <f t="shared" si="327"/>
        <v>0</v>
      </c>
      <c r="ADJ38" s="106">
        <f t="shared" si="328"/>
        <v>0</v>
      </c>
      <c r="ADK38" s="106">
        <f t="shared" si="329"/>
        <v>0</v>
      </c>
      <c r="ADL38" s="106">
        <f t="shared" si="330"/>
        <v>0</v>
      </c>
      <c r="ADM38" s="106">
        <f t="shared" si="331"/>
        <v>0</v>
      </c>
      <c r="ADN38" s="106">
        <f t="shared" si="332"/>
        <v>0</v>
      </c>
      <c r="ADO38" s="106">
        <f t="shared" si="333"/>
        <v>0</v>
      </c>
      <c r="ADP38" s="106">
        <f t="shared" si="334"/>
        <v>0</v>
      </c>
      <c r="ADQ38" s="106">
        <f t="shared" si="335"/>
        <v>0</v>
      </c>
      <c r="ADR38" s="106">
        <f t="shared" si="336"/>
        <v>0</v>
      </c>
      <c r="ADS38" s="106">
        <f t="shared" si="337"/>
        <v>0</v>
      </c>
      <c r="ADT38" s="106">
        <f t="shared" si="338"/>
        <v>0</v>
      </c>
      <c r="ADU38" s="106">
        <f t="shared" si="339"/>
        <v>0</v>
      </c>
      <c r="ADV38" s="106">
        <f t="shared" si="340"/>
        <v>0</v>
      </c>
      <c r="ADW38" s="106">
        <f t="shared" si="341"/>
        <v>0</v>
      </c>
      <c r="ADX38" s="106">
        <f t="shared" si="342"/>
        <v>0</v>
      </c>
      <c r="ADY38" s="106">
        <f t="shared" si="343"/>
        <v>0</v>
      </c>
      <c r="ADZ38" s="106">
        <f t="shared" si="344"/>
        <v>0</v>
      </c>
      <c r="AEA38" s="106">
        <f t="shared" si="345"/>
        <v>0</v>
      </c>
      <c r="AEB38" s="106">
        <f t="shared" si="346"/>
        <v>0</v>
      </c>
      <c r="AEC38" s="106">
        <f t="shared" si="347"/>
        <v>0</v>
      </c>
      <c r="AED38" s="106">
        <f t="shared" si="348"/>
        <v>0</v>
      </c>
      <c r="AEE38" s="106">
        <f t="shared" si="349"/>
        <v>0</v>
      </c>
      <c r="AEF38" s="106">
        <f t="shared" si="350"/>
        <v>0</v>
      </c>
      <c r="AEG38" s="106">
        <f t="shared" si="351"/>
        <v>0</v>
      </c>
      <c r="AEH38" s="106">
        <f t="shared" si="352"/>
        <v>0</v>
      </c>
      <c r="AEI38" s="106">
        <f t="shared" si="353"/>
        <v>0</v>
      </c>
      <c r="AEJ38" s="106">
        <f t="shared" si="354"/>
        <v>16.8</v>
      </c>
      <c r="AEK38" s="106">
        <f t="shared" si="355"/>
        <v>0</v>
      </c>
      <c r="AEL38" s="106">
        <f t="shared" si="356"/>
        <v>0</v>
      </c>
      <c r="AEM38" s="106">
        <f t="shared" si="357"/>
        <v>0</v>
      </c>
      <c r="AEN38" s="106">
        <f t="shared" si="358"/>
        <v>187.60000000000002</v>
      </c>
      <c r="AEO38" s="106">
        <f t="shared" si="359"/>
        <v>0</v>
      </c>
      <c r="AEP38" s="106">
        <f t="shared" si="360"/>
        <v>4379.2</v>
      </c>
      <c r="AEQ38" s="106">
        <f t="shared" si="361"/>
        <v>0</v>
      </c>
      <c r="AER38" s="106">
        <f t="shared" si="362"/>
        <v>0</v>
      </c>
      <c r="AES38" s="106">
        <f t="shared" si="363"/>
        <v>0</v>
      </c>
      <c r="AET38" s="106">
        <f t="shared" si="364"/>
        <v>0</v>
      </c>
      <c r="AEU38" s="106">
        <f t="shared" si="365"/>
        <v>0</v>
      </c>
      <c r="AEV38" s="106">
        <f t="shared" si="366"/>
        <v>0</v>
      </c>
      <c r="AEW38" s="106">
        <f t="shared" si="367"/>
        <v>0</v>
      </c>
      <c r="AEX38" s="106">
        <f t="shared" si="368"/>
        <v>0</v>
      </c>
      <c r="AEY38" s="106">
        <f t="shared" si="369"/>
        <v>0</v>
      </c>
      <c r="AEZ38" s="106">
        <f t="shared" si="370"/>
        <v>0</v>
      </c>
      <c r="AFA38" s="106">
        <f t="shared" si="371"/>
        <v>0</v>
      </c>
      <c r="AFB38" s="106">
        <f t="shared" si="372"/>
        <v>0</v>
      </c>
      <c r="AFC38" s="106">
        <f t="shared" si="373"/>
        <v>0</v>
      </c>
      <c r="AFD38" s="106">
        <f t="shared" si="374"/>
        <v>0</v>
      </c>
      <c r="AFE38" s="106">
        <f t="shared" si="375"/>
        <v>0</v>
      </c>
      <c r="AFF38" s="106">
        <f t="shared" si="376"/>
        <v>0</v>
      </c>
      <c r="AFG38" s="106">
        <f t="shared" si="377"/>
        <v>0</v>
      </c>
      <c r="AFH38" s="106">
        <f t="shared" si="378"/>
        <v>0</v>
      </c>
      <c r="AFI38" s="106">
        <f t="shared" si="379"/>
        <v>0</v>
      </c>
      <c r="AFJ38" s="106">
        <f t="shared" si="380"/>
        <v>0</v>
      </c>
      <c r="AFK38" s="106">
        <f t="shared" si="381"/>
        <v>0</v>
      </c>
      <c r="AFL38" s="106">
        <f t="shared" si="382"/>
        <v>0</v>
      </c>
      <c r="AFM38" s="106">
        <f t="shared" si="383"/>
        <v>0</v>
      </c>
      <c r="AFN38" s="106">
        <f t="shared" si="384"/>
        <v>0</v>
      </c>
      <c r="AFO38" s="106">
        <f t="shared" si="385"/>
        <v>0</v>
      </c>
      <c r="AFP38" s="106">
        <f t="shared" si="386"/>
        <v>0</v>
      </c>
      <c r="AFQ38" s="106">
        <f t="shared" si="387"/>
        <v>0</v>
      </c>
      <c r="AFR38" s="106">
        <f t="shared" si="388"/>
        <v>0</v>
      </c>
      <c r="AFS38" s="106">
        <f t="shared" si="389"/>
        <v>0</v>
      </c>
      <c r="AFT38" s="106">
        <f t="shared" si="390"/>
        <v>0</v>
      </c>
      <c r="AFU38" s="106">
        <f t="shared" si="391"/>
        <v>0</v>
      </c>
      <c r="AFV38" s="106">
        <f t="shared" si="392"/>
        <v>0</v>
      </c>
      <c r="AFW38" s="106">
        <f t="shared" si="393"/>
        <v>0</v>
      </c>
      <c r="AFX38" s="106">
        <f t="shared" si="394"/>
        <v>0</v>
      </c>
      <c r="AFY38" s="106">
        <f t="shared" si="395"/>
        <v>0</v>
      </c>
      <c r="AFZ38" s="106">
        <f t="shared" si="396"/>
        <v>0</v>
      </c>
      <c r="AGA38" s="106">
        <f t="shared" si="397"/>
        <v>0</v>
      </c>
      <c r="AGB38" s="106">
        <f t="shared" si="398"/>
        <v>0</v>
      </c>
      <c r="AGC38" s="106">
        <f t="shared" si="399"/>
        <v>0</v>
      </c>
      <c r="AGD38" s="106">
        <f t="shared" si="400"/>
        <v>0</v>
      </c>
      <c r="AGE38" s="106">
        <f t="shared" si="401"/>
        <v>0</v>
      </c>
      <c r="AGF38" s="106">
        <f t="shared" si="402"/>
        <v>0</v>
      </c>
      <c r="AGG38" s="106">
        <f t="shared" si="403"/>
        <v>0</v>
      </c>
      <c r="AGH38" s="106">
        <f t="shared" si="404"/>
        <v>0</v>
      </c>
      <c r="AGI38" s="106">
        <f t="shared" si="405"/>
        <v>0</v>
      </c>
      <c r="AGJ38" s="106">
        <f t="shared" si="406"/>
        <v>0</v>
      </c>
      <c r="AGK38" s="106">
        <f t="shared" si="407"/>
        <v>0</v>
      </c>
      <c r="AGL38" s="106">
        <f t="shared" si="408"/>
        <v>0</v>
      </c>
      <c r="AGM38" s="106">
        <f t="shared" si="409"/>
        <v>0</v>
      </c>
      <c r="AGN38" s="106">
        <f t="shared" si="410"/>
        <v>0</v>
      </c>
      <c r="AGO38" s="106">
        <f t="shared" si="411"/>
        <v>0</v>
      </c>
      <c r="AGP38" s="106">
        <f t="shared" si="412"/>
        <v>0</v>
      </c>
      <c r="AGQ38" s="106">
        <f t="shared" si="413"/>
        <v>0</v>
      </c>
      <c r="AGR38" s="106">
        <f t="shared" si="414"/>
        <v>0</v>
      </c>
      <c r="AGS38" s="106">
        <f t="shared" si="415"/>
        <v>0</v>
      </c>
      <c r="AGT38" s="106">
        <f t="shared" si="416"/>
        <v>0</v>
      </c>
      <c r="AGU38" s="106">
        <f t="shared" si="417"/>
        <v>0</v>
      </c>
      <c r="AGV38" s="106">
        <f t="shared" si="418"/>
        <v>0</v>
      </c>
      <c r="AGW38" s="106">
        <f t="shared" si="419"/>
        <v>0</v>
      </c>
      <c r="AGX38" s="106">
        <f t="shared" si="420"/>
        <v>0</v>
      </c>
      <c r="AGY38" s="106">
        <f t="shared" si="421"/>
        <v>0</v>
      </c>
      <c r="AGZ38" s="106">
        <f t="shared" si="422"/>
        <v>0</v>
      </c>
      <c r="AHA38" s="106">
        <f t="shared" si="423"/>
        <v>0</v>
      </c>
      <c r="AHB38" s="106">
        <f t="shared" si="424"/>
        <v>0</v>
      </c>
      <c r="AHC38" s="106">
        <f t="shared" si="425"/>
        <v>0</v>
      </c>
      <c r="AHD38" s="106">
        <f t="shared" si="426"/>
        <v>0</v>
      </c>
      <c r="AHE38" s="106">
        <f t="shared" si="427"/>
        <v>0</v>
      </c>
      <c r="AHF38" s="106">
        <f t="shared" si="428"/>
        <v>0</v>
      </c>
      <c r="AHG38" s="106">
        <f t="shared" si="429"/>
        <v>0</v>
      </c>
      <c r="AHH38" s="106">
        <f t="shared" si="430"/>
        <v>0</v>
      </c>
      <c r="AHI38" s="106">
        <f t="shared" si="431"/>
        <v>0</v>
      </c>
      <c r="AHJ38" s="106">
        <f t="shared" si="432"/>
        <v>0</v>
      </c>
      <c r="AHK38" s="106">
        <f t="shared" si="433"/>
        <v>0</v>
      </c>
      <c r="AHL38" s="106">
        <f t="shared" si="434"/>
        <v>0</v>
      </c>
      <c r="AHM38" s="106">
        <f t="shared" si="435"/>
        <v>0</v>
      </c>
      <c r="AHN38" s="106">
        <f t="shared" si="436"/>
        <v>0</v>
      </c>
      <c r="AHO38" s="106">
        <f t="shared" si="437"/>
        <v>0</v>
      </c>
      <c r="AHP38" s="106">
        <f t="shared" si="438"/>
        <v>0</v>
      </c>
      <c r="AHQ38" s="106">
        <f t="shared" si="439"/>
        <v>0</v>
      </c>
      <c r="AHT38" s="35">
        <f t="shared" si="440"/>
        <v>0</v>
      </c>
      <c r="AHU38" s="35">
        <f t="shared" si="441"/>
        <v>0</v>
      </c>
      <c r="AHV38" s="35">
        <f t="shared" si="442"/>
        <v>51.2</v>
      </c>
      <c r="AHW38" s="35">
        <f t="shared" si="443"/>
        <v>6.52</v>
      </c>
      <c r="AHX38" s="35">
        <f t="shared" si="444"/>
        <v>0</v>
      </c>
      <c r="AHY38" s="35">
        <f t="shared" si="445"/>
        <v>16.37</v>
      </c>
      <c r="AHZ38" s="35">
        <f t="shared" si="446"/>
        <v>2.93</v>
      </c>
      <c r="AIA38" s="35">
        <f t="shared" si="447"/>
        <v>77.02000000000001</v>
      </c>
      <c r="AIB38" s="108">
        <f t="shared" si="448"/>
        <v>0</v>
      </c>
      <c r="AIC38" s="108">
        <f t="shared" si="449"/>
        <v>0</v>
      </c>
      <c r="AID38" s="108">
        <f t="shared" si="450"/>
        <v>0.66476239937678516</v>
      </c>
      <c r="AIE38" s="108">
        <f t="shared" si="451"/>
        <v>8.4653336795637482E-2</v>
      </c>
      <c r="AIF38" s="108">
        <f t="shared" si="452"/>
        <v>0</v>
      </c>
      <c r="AIG38" s="108">
        <f t="shared" si="453"/>
        <v>0.21254219683199169</v>
      </c>
      <c r="AIH38" s="108">
        <f t="shared" si="454"/>
        <v>3.8042066995585558E-2</v>
      </c>
      <c r="AII38" s="35" t="s">
        <v>582</v>
      </c>
      <c r="AIK38" s="106">
        <f t="shared" si="455"/>
        <v>133681.05000000002</v>
      </c>
      <c r="AIL38" s="106">
        <f t="shared" si="456"/>
        <v>0</v>
      </c>
      <c r="AIM38" s="106">
        <f t="shared" si="457"/>
        <v>0</v>
      </c>
      <c r="AIN38" s="106">
        <f t="shared" si="458"/>
        <v>133681.05000000002</v>
      </c>
      <c r="AIO38" s="106">
        <f t="shared" si="459"/>
        <v>0</v>
      </c>
      <c r="AIP38" s="36">
        <f t="shared" si="460"/>
        <v>0</v>
      </c>
    </row>
    <row r="39" spans="5:926" ht="23.25" customHeight="1" x14ac:dyDescent="0.2">
      <c r="E39" s="103"/>
      <c r="J39" s="109">
        <v>2020</v>
      </c>
      <c r="K39" s="109">
        <v>1672</v>
      </c>
      <c r="L39" s="110">
        <v>44004</v>
      </c>
      <c r="M39" s="109">
        <v>1102201</v>
      </c>
      <c r="N39" s="111"/>
      <c r="O39" s="111" t="s">
        <v>721</v>
      </c>
      <c r="P39" s="111" t="s">
        <v>722</v>
      </c>
      <c r="Q39" s="111" t="s">
        <v>723</v>
      </c>
      <c r="R39" s="35">
        <v>5</v>
      </c>
      <c r="S39" s="35">
        <v>2</v>
      </c>
      <c r="T39" s="35">
        <v>9</v>
      </c>
      <c r="U39" s="34" t="s">
        <v>701</v>
      </c>
      <c r="V39" s="35" t="s">
        <v>709</v>
      </c>
      <c r="X39" s="35">
        <v>100.12</v>
      </c>
      <c r="Y39" s="105">
        <f t="shared" si="0"/>
        <v>2047.5429484618458</v>
      </c>
      <c r="Z39" s="106">
        <f>SUM(RC39:AHM39)</f>
        <v>168136.84000000003</v>
      </c>
      <c r="AA39" s="106">
        <v>0</v>
      </c>
      <c r="AB39" s="106">
        <v>0</v>
      </c>
      <c r="AC39" s="106">
        <f t="shared" si="1"/>
        <v>168136.84000000003</v>
      </c>
      <c r="AD39" s="106">
        <f>SUM(RG39:AHQ39)</f>
        <v>167937.85</v>
      </c>
      <c r="AE39" s="106">
        <v>0</v>
      </c>
      <c r="AF39" s="106">
        <v>0</v>
      </c>
      <c r="AG39" s="106">
        <f t="shared" si="2"/>
        <v>167937.85</v>
      </c>
      <c r="AH39" s="105">
        <v>205000</v>
      </c>
      <c r="AI39" s="105">
        <v>0</v>
      </c>
      <c r="AJ39" s="105">
        <v>0</v>
      </c>
      <c r="AK39" s="107">
        <f t="shared" si="3"/>
        <v>205000</v>
      </c>
      <c r="AL39" s="36">
        <f t="shared" si="4"/>
        <v>0.8192090243902439</v>
      </c>
      <c r="AM39" s="108">
        <f t="shared" si="5"/>
        <v>8.3354171449067427E-2</v>
      </c>
      <c r="AN39" s="108">
        <f t="shared" si="6"/>
        <v>1.7493789847653152E-2</v>
      </c>
      <c r="AO39" s="108">
        <f t="shared" si="7"/>
        <v>3.060326832338525E-4</v>
      </c>
      <c r="AP39" s="106">
        <f t="shared" si="8"/>
        <v>42025000000</v>
      </c>
      <c r="AQ39" s="105">
        <f t="shared" si="9"/>
        <v>28203121462.622501</v>
      </c>
      <c r="AR39" s="106">
        <f t="shared" si="10"/>
        <v>34427259250</v>
      </c>
      <c r="KX39" s="35">
        <v>1.28</v>
      </c>
      <c r="KZ39" s="35">
        <v>27.11</v>
      </c>
      <c r="LD39" s="35">
        <v>0.88</v>
      </c>
      <c r="ME39" s="35">
        <v>20.79</v>
      </c>
      <c r="MF39" s="35">
        <v>18.27</v>
      </c>
      <c r="MG39" s="35">
        <v>29.88</v>
      </c>
      <c r="MI39" s="35">
        <v>0.66</v>
      </c>
      <c r="RB39" s="35">
        <v>1.25</v>
      </c>
      <c r="RE39" s="35">
        <f t="shared" si="11"/>
        <v>98.86999999999999</v>
      </c>
      <c r="RF39" s="35">
        <f t="shared" si="12"/>
        <v>100.11999999999999</v>
      </c>
      <c r="RG39" s="106">
        <f t="shared" si="13"/>
        <v>0</v>
      </c>
      <c r="RH39" s="106">
        <f t="shared" si="14"/>
        <v>0</v>
      </c>
      <c r="RI39" s="106">
        <f t="shared" si="15"/>
        <v>0</v>
      </c>
      <c r="RJ39" s="106">
        <f t="shared" si="16"/>
        <v>0</v>
      </c>
      <c r="RK39" s="106">
        <f t="shared" si="17"/>
        <v>0</v>
      </c>
      <c r="RL39" s="106">
        <f t="shared" si="18"/>
        <v>0</v>
      </c>
      <c r="RM39" s="106">
        <f t="shared" si="19"/>
        <v>0</v>
      </c>
      <c r="RN39" s="106">
        <f t="shared" si="20"/>
        <v>0</v>
      </c>
      <c r="RO39" s="106">
        <f t="shared" si="21"/>
        <v>0</v>
      </c>
      <c r="RP39" s="106">
        <f t="shared" si="22"/>
        <v>0</v>
      </c>
      <c r="RQ39" s="106">
        <f t="shared" si="23"/>
        <v>0</v>
      </c>
      <c r="RR39" s="106">
        <f t="shared" si="24"/>
        <v>0</v>
      </c>
      <c r="RS39" s="106">
        <f t="shared" si="25"/>
        <v>0</v>
      </c>
      <c r="RT39" s="106">
        <f t="shared" si="26"/>
        <v>0</v>
      </c>
      <c r="RU39" s="106">
        <f t="shared" si="27"/>
        <v>0</v>
      </c>
      <c r="RV39" s="106">
        <f t="shared" si="28"/>
        <v>0</v>
      </c>
      <c r="RW39" s="106">
        <f t="shared" si="29"/>
        <v>0</v>
      </c>
      <c r="RX39" s="106">
        <f t="shared" si="30"/>
        <v>0</v>
      </c>
      <c r="RY39" s="106">
        <f t="shared" si="31"/>
        <v>0</v>
      </c>
      <c r="RZ39" s="106">
        <f t="shared" si="32"/>
        <v>0</v>
      </c>
      <c r="SA39" s="106">
        <f t="shared" si="33"/>
        <v>0</v>
      </c>
      <c r="SB39" s="106">
        <f t="shared" si="34"/>
        <v>0</v>
      </c>
      <c r="SC39" s="106">
        <f t="shared" si="35"/>
        <v>0</v>
      </c>
      <c r="SD39" s="106">
        <f t="shared" si="36"/>
        <v>0</v>
      </c>
      <c r="SE39" s="106">
        <f t="shared" si="37"/>
        <v>0</v>
      </c>
      <c r="SF39" s="106">
        <f t="shared" si="38"/>
        <v>0</v>
      </c>
      <c r="SG39" s="106">
        <f t="shared" si="39"/>
        <v>0</v>
      </c>
      <c r="SH39" s="106">
        <f t="shared" si="40"/>
        <v>0</v>
      </c>
      <c r="SI39" s="106">
        <f t="shared" si="41"/>
        <v>0</v>
      </c>
      <c r="SJ39" s="106">
        <f t="shared" si="42"/>
        <v>0</v>
      </c>
      <c r="SK39" s="106">
        <f t="shared" si="43"/>
        <v>0</v>
      </c>
      <c r="SL39" s="106">
        <f t="shared" si="44"/>
        <v>0</v>
      </c>
      <c r="SM39" s="106">
        <f t="shared" si="45"/>
        <v>0</v>
      </c>
      <c r="SN39" s="106">
        <f t="shared" si="46"/>
        <v>0</v>
      </c>
      <c r="SO39" s="106">
        <f t="shared" si="47"/>
        <v>0</v>
      </c>
      <c r="SP39" s="106">
        <f t="shared" si="48"/>
        <v>0</v>
      </c>
      <c r="SQ39" s="106">
        <f t="shared" si="49"/>
        <v>0</v>
      </c>
      <c r="SR39" s="106">
        <f t="shared" si="50"/>
        <v>0</v>
      </c>
      <c r="SS39" s="106">
        <f t="shared" si="51"/>
        <v>0</v>
      </c>
      <c r="ST39" s="106">
        <f t="shared" si="52"/>
        <v>0</v>
      </c>
      <c r="SU39" s="106">
        <f t="shared" si="53"/>
        <v>0</v>
      </c>
      <c r="SV39" s="106">
        <f t="shared" si="54"/>
        <v>0</v>
      </c>
      <c r="SW39" s="106">
        <f t="shared" si="55"/>
        <v>0</v>
      </c>
      <c r="SX39" s="106">
        <f t="shared" si="56"/>
        <v>0</v>
      </c>
      <c r="SY39" s="106">
        <f t="shared" si="57"/>
        <v>0</v>
      </c>
      <c r="SZ39" s="106">
        <f t="shared" si="58"/>
        <v>0</v>
      </c>
      <c r="TA39" s="106">
        <f t="shared" si="59"/>
        <v>0</v>
      </c>
      <c r="TB39" s="106">
        <f t="shared" si="60"/>
        <v>0</v>
      </c>
      <c r="TC39" s="106">
        <f t="shared" si="61"/>
        <v>0</v>
      </c>
      <c r="TD39" s="106">
        <f t="shared" si="62"/>
        <v>0</v>
      </c>
      <c r="TE39" s="106">
        <f t="shared" si="63"/>
        <v>0</v>
      </c>
      <c r="TF39" s="106">
        <f t="shared" si="64"/>
        <v>0</v>
      </c>
      <c r="TG39" s="106">
        <f t="shared" si="65"/>
        <v>0</v>
      </c>
      <c r="TH39" s="106">
        <f t="shared" si="66"/>
        <v>0</v>
      </c>
      <c r="TI39" s="106">
        <f t="shared" si="67"/>
        <v>0</v>
      </c>
      <c r="TJ39" s="106">
        <f t="shared" si="68"/>
        <v>0</v>
      </c>
      <c r="TK39" s="106">
        <f t="shared" si="69"/>
        <v>0</v>
      </c>
      <c r="TL39" s="106">
        <f t="shared" si="70"/>
        <v>0</v>
      </c>
      <c r="TM39" s="106">
        <f t="shared" si="71"/>
        <v>0</v>
      </c>
      <c r="TN39" s="106">
        <f t="shared" si="72"/>
        <v>0</v>
      </c>
      <c r="TO39" s="106">
        <f t="shared" si="73"/>
        <v>0</v>
      </c>
      <c r="TP39" s="106">
        <f t="shared" si="74"/>
        <v>0</v>
      </c>
      <c r="TQ39" s="106">
        <f t="shared" si="75"/>
        <v>0</v>
      </c>
      <c r="TR39" s="106">
        <f t="shared" si="76"/>
        <v>0</v>
      </c>
      <c r="TS39" s="106">
        <f t="shared" si="77"/>
        <v>0</v>
      </c>
      <c r="TT39" s="106">
        <f t="shared" si="78"/>
        <v>0</v>
      </c>
      <c r="TU39" s="106">
        <f t="shared" si="79"/>
        <v>0</v>
      </c>
      <c r="TV39" s="106">
        <f t="shared" si="80"/>
        <v>0</v>
      </c>
      <c r="TW39" s="106">
        <f t="shared" si="81"/>
        <v>0</v>
      </c>
      <c r="TX39" s="106">
        <f t="shared" si="82"/>
        <v>0</v>
      </c>
      <c r="TY39" s="106">
        <f t="shared" si="83"/>
        <v>0</v>
      </c>
      <c r="TZ39" s="106">
        <f t="shared" si="84"/>
        <v>0</v>
      </c>
      <c r="UA39" s="106">
        <f t="shared" si="85"/>
        <v>0</v>
      </c>
      <c r="UB39" s="106">
        <f t="shared" si="86"/>
        <v>0</v>
      </c>
      <c r="UC39" s="106">
        <f t="shared" si="87"/>
        <v>0</v>
      </c>
      <c r="UD39" s="106">
        <f t="shared" si="88"/>
        <v>0</v>
      </c>
      <c r="UE39" s="106">
        <f t="shared" si="89"/>
        <v>0</v>
      </c>
      <c r="UF39" s="106">
        <f t="shared" si="90"/>
        <v>0</v>
      </c>
      <c r="UG39" s="106">
        <f t="shared" si="91"/>
        <v>0</v>
      </c>
      <c r="UH39" s="106">
        <f t="shared" si="92"/>
        <v>0</v>
      </c>
      <c r="UI39" s="106">
        <f t="shared" si="93"/>
        <v>0</v>
      </c>
      <c r="UJ39" s="106">
        <f t="shared" si="94"/>
        <v>0</v>
      </c>
      <c r="UK39" s="106">
        <f t="shared" si="95"/>
        <v>0</v>
      </c>
      <c r="UL39" s="106">
        <f t="shared" si="96"/>
        <v>0</v>
      </c>
      <c r="UM39" s="106">
        <f t="shared" si="97"/>
        <v>0</v>
      </c>
      <c r="UN39" s="106">
        <f t="shared" si="98"/>
        <v>0</v>
      </c>
      <c r="UO39" s="106">
        <f t="shared" si="99"/>
        <v>0</v>
      </c>
      <c r="UP39" s="106">
        <f t="shared" si="100"/>
        <v>0</v>
      </c>
      <c r="UQ39" s="106">
        <f t="shared" si="101"/>
        <v>0</v>
      </c>
      <c r="UR39" s="106">
        <f t="shared" si="102"/>
        <v>0</v>
      </c>
      <c r="US39" s="106">
        <f t="shared" si="103"/>
        <v>0</v>
      </c>
      <c r="UT39" s="106">
        <f t="shared" si="104"/>
        <v>0</v>
      </c>
      <c r="UU39" s="106">
        <f t="shared" si="105"/>
        <v>0</v>
      </c>
      <c r="UV39" s="106">
        <f t="shared" si="106"/>
        <v>0</v>
      </c>
      <c r="UW39" s="106">
        <f t="shared" si="107"/>
        <v>0</v>
      </c>
      <c r="UX39" s="106">
        <f t="shared" si="108"/>
        <v>0</v>
      </c>
      <c r="UY39" s="106">
        <f t="shared" si="109"/>
        <v>0</v>
      </c>
      <c r="UZ39" s="106">
        <f t="shared" si="110"/>
        <v>0</v>
      </c>
      <c r="VA39" s="106">
        <f t="shared" si="111"/>
        <v>0</v>
      </c>
      <c r="VB39" s="106">
        <f t="shared" si="112"/>
        <v>0</v>
      </c>
      <c r="VC39" s="106">
        <f t="shared" si="113"/>
        <v>0</v>
      </c>
      <c r="VD39" s="106">
        <f t="shared" si="114"/>
        <v>0</v>
      </c>
      <c r="VE39" s="106">
        <f t="shared" si="115"/>
        <v>0</v>
      </c>
      <c r="VF39" s="106">
        <f t="shared" si="116"/>
        <v>0</v>
      </c>
      <c r="VG39" s="106">
        <f t="shared" si="117"/>
        <v>0</v>
      </c>
      <c r="VH39" s="106">
        <f t="shared" si="118"/>
        <v>0</v>
      </c>
      <c r="VI39" s="106">
        <f t="shared" si="119"/>
        <v>0</v>
      </c>
      <c r="VJ39" s="106">
        <f t="shared" si="120"/>
        <v>0</v>
      </c>
      <c r="VK39" s="106">
        <f t="shared" si="121"/>
        <v>0</v>
      </c>
      <c r="VL39" s="106">
        <f t="shared" si="122"/>
        <v>0</v>
      </c>
      <c r="VM39" s="106">
        <f t="shared" si="123"/>
        <v>0</v>
      </c>
      <c r="VN39" s="106">
        <f t="shared" si="124"/>
        <v>0</v>
      </c>
      <c r="VO39" s="106">
        <f t="shared" si="125"/>
        <v>0</v>
      </c>
      <c r="VP39" s="106">
        <f t="shared" si="126"/>
        <v>0</v>
      </c>
      <c r="VQ39" s="106">
        <f t="shared" si="127"/>
        <v>0</v>
      </c>
      <c r="VR39" s="106">
        <f t="shared" si="128"/>
        <v>0</v>
      </c>
      <c r="VS39" s="106">
        <f t="shared" si="129"/>
        <v>0</v>
      </c>
      <c r="VT39" s="106">
        <f t="shared" si="130"/>
        <v>0</v>
      </c>
      <c r="VU39" s="106">
        <f t="shared" si="131"/>
        <v>0</v>
      </c>
      <c r="VV39" s="106">
        <f t="shared" si="132"/>
        <v>0</v>
      </c>
      <c r="VW39" s="106">
        <f t="shared" si="133"/>
        <v>0</v>
      </c>
      <c r="VX39" s="106">
        <f t="shared" si="134"/>
        <v>0</v>
      </c>
      <c r="VY39" s="106">
        <f t="shared" si="135"/>
        <v>0</v>
      </c>
      <c r="VZ39" s="106">
        <f t="shared" si="136"/>
        <v>0</v>
      </c>
      <c r="WA39" s="106">
        <f t="shared" si="137"/>
        <v>0</v>
      </c>
      <c r="WB39" s="106">
        <f t="shared" si="138"/>
        <v>0</v>
      </c>
      <c r="WC39" s="106">
        <f t="shared" si="139"/>
        <v>0</v>
      </c>
      <c r="WD39" s="106">
        <f t="shared" si="140"/>
        <v>0</v>
      </c>
      <c r="WE39" s="106">
        <f t="shared" si="141"/>
        <v>0</v>
      </c>
      <c r="WF39" s="106">
        <f t="shared" si="142"/>
        <v>0</v>
      </c>
      <c r="WG39" s="106">
        <f t="shared" si="143"/>
        <v>0</v>
      </c>
      <c r="WH39" s="106">
        <f t="shared" si="144"/>
        <v>0</v>
      </c>
      <c r="WI39" s="106">
        <f t="shared" si="145"/>
        <v>0</v>
      </c>
      <c r="WJ39" s="106">
        <f t="shared" si="146"/>
        <v>0</v>
      </c>
      <c r="WK39" s="106">
        <f t="shared" si="147"/>
        <v>0</v>
      </c>
      <c r="WL39" s="106">
        <f t="shared" si="148"/>
        <v>0</v>
      </c>
      <c r="WM39" s="106">
        <f t="shared" si="149"/>
        <v>0</v>
      </c>
      <c r="WN39" s="106">
        <f t="shared" si="150"/>
        <v>0</v>
      </c>
      <c r="WO39" s="106">
        <f t="shared" si="151"/>
        <v>0</v>
      </c>
      <c r="WP39" s="106">
        <f t="shared" si="152"/>
        <v>0</v>
      </c>
      <c r="WQ39" s="106">
        <f t="shared" si="153"/>
        <v>0</v>
      </c>
      <c r="WR39" s="106">
        <f t="shared" si="154"/>
        <v>0</v>
      </c>
      <c r="WS39" s="106">
        <f t="shared" si="155"/>
        <v>0</v>
      </c>
      <c r="WT39" s="106">
        <f t="shared" si="156"/>
        <v>0</v>
      </c>
      <c r="WU39" s="106">
        <f t="shared" si="157"/>
        <v>0</v>
      </c>
      <c r="WV39" s="106">
        <f t="shared" si="158"/>
        <v>0</v>
      </c>
      <c r="WW39" s="106">
        <f t="shared" si="159"/>
        <v>0</v>
      </c>
      <c r="WX39" s="106">
        <f t="shared" si="160"/>
        <v>0</v>
      </c>
      <c r="WY39" s="106">
        <f t="shared" si="161"/>
        <v>0</v>
      </c>
      <c r="WZ39" s="106">
        <f t="shared" si="162"/>
        <v>0</v>
      </c>
      <c r="XA39" s="106">
        <f t="shared" si="163"/>
        <v>0</v>
      </c>
      <c r="XB39" s="106">
        <f t="shared" si="164"/>
        <v>0</v>
      </c>
      <c r="XC39" s="106">
        <f t="shared" si="165"/>
        <v>0</v>
      </c>
      <c r="XD39" s="106">
        <f t="shared" si="166"/>
        <v>0</v>
      </c>
      <c r="XE39" s="106">
        <f t="shared" si="167"/>
        <v>0</v>
      </c>
      <c r="XF39" s="106">
        <f t="shared" si="168"/>
        <v>0</v>
      </c>
      <c r="XG39" s="106">
        <f t="shared" si="169"/>
        <v>0</v>
      </c>
      <c r="XH39" s="106">
        <f t="shared" si="170"/>
        <v>0</v>
      </c>
      <c r="XI39" s="106">
        <f t="shared" si="171"/>
        <v>0</v>
      </c>
      <c r="XJ39" s="106">
        <f t="shared" si="172"/>
        <v>0</v>
      </c>
      <c r="XK39" s="106">
        <f t="shared" si="173"/>
        <v>0</v>
      </c>
      <c r="XL39" s="106">
        <f t="shared" si="174"/>
        <v>0</v>
      </c>
      <c r="XM39" s="106">
        <f t="shared" si="175"/>
        <v>0</v>
      </c>
      <c r="XN39" s="106">
        <f t="shared" si="176"/>
        <v>0</v>
      </c>
      <c r="XO39" s="106">
        <f t="shared" si="177"/>
        <v>0</v>
      </c>
      <c r="XP39" s="106">
        <f t="shared" si="178"/>
        <v>0</v>
      </c>
      <c r="XQ39" s="106">
        <f t="shared" si="179"/>
        <v>0</v>
      </c>
      <c r="XR39" s="106">
        <f t="shared" si="180"/>
        <v>0</v>
      </c>
      <c r="XS39" s="106">
        <f t="shared" si="181"/>
        <v>0</v>
      </c>
      <c r="XT39" s="106">
        <f t="shared" si="182"/>
        <v>0</v>
      </c>
      <c r="XU39" s="106">
        <f t="shared" si="183"/>
        <v>0</v>
      </c>
      <c r="XV39" s="106">
        <f t="shared" si="184"/>
        <v>0</v>
      </c>
      <c r="XW39" s="106">
        <f t="shared" si="185"/>
        <v>0</v>
      </c>
      <c r="XX39" s="106">
        <f t="shared" si="186"/>
        <v>0</v>
      </c>
      <c r="XY39" s="106">
        <f t="shared" si="187"/>
        <v>0</v>
      </c>
      <c r="XZ39" s="106">
        <f t="shared" si="188"/>
        <v>0</v>
      </c>
      <c r="YA39" s="106">
        <f t="shared" si="189"/>
        <v>0</v>
      </c>
      <c r="YB39" s="106">
        <f t="shared" si="190"/>
        <v>0</v>
      </c>
      <c r="YC39" s="106">
        <f t="shared" si="191"/>
        <v>0</v>
      </c>
      <c r="YD39" s="106">
        <f t="shared" si="192"/>
        <v>0</v>
      </c>
      <c r="YE39" s="106">
        <f t="shared" si="193"/>
        <v>0</v>
      </c>
      <c r="YF39" s="106">
        <f t="shared" si="194"/>
        <v>0</v>
      </c>
      <c r="YG39" s="106">
        <f t="shared" si="195"/>
        <v>0</v>
      </c>
      <c r="YH39" s="106">
        <f t="shared" si="196"/>
        <v>0</v>
      </c>
      <c r="YI39" s="106">
        <f t="shared" si="197"/>
        <v>0</v>
      </c>
      <c r="YJ39" s="106">
        <f t="shared" si="198"/>
        <v>0</v>
      </c>
      <c r="YK39" s="106">
        <f t="shared" si="199"/>
        <v>0</v>
      </c>
      <c r="YL39" s="106">
        <f t="shared" si="200"/>
        <v>0</v>
      </c>
      <c r="YM39" s="106">
        <f t="shared" si="201"/>
        <v>0</v>
      </c>
      <c r="YN39" s="106">
        <f t="shared" si="202"/>
        <v>0</v>
      </c>
      <c r="YO39" s="106">
        <f t="shared" si="203"/>
        <v>0</v>
      </c>
      <c r="YP39" s="106">
        <f t="shared" si="204"/>
        <v>0</v>
      </c>
      <c r="YQ39" s="106">
        <f t="shared" si="205"/>
        <v>0</v>
      </c>
      <c r="YR39" s="106">
        <f t="shared" si="206"/>
        <v>0</v>
      </c>
      <c r="YS39" s="106">
        <f t="shared" si="207"/>
        <v>0</v>
      </c>
      <c r="YT39" s="106">
        <f t="shared" si="208"/>
        <v>0</v>
      </c>
      <c r="YU39" s="106">
        <f t="shared" si="209"/>
        <v>0</v>
      </c>
      <c r="YV39" s="106">
        <f t="shared" si="210"/>
        <v>0</v>
      </c>
      <c r="YW39" s="106">
        <f t="shared" si="211"/>
        <v>0</v>
      </c>
      <c r="YX39" s="106">
        <f t="shared" si="212"/>
        <v>0</v>
      </c>
      <c r="YY39" s="106">
        <f t="shared" si="213"/>
        <v>0</v>
      </c>
      <c r="YZ39" s="106">
        <f t="shared" si="214"/>
        <v>0</v>
      </c>
      <c r="ZA39" s="106">
        <f t="shared" si="215"/>
        <v>0</v>
      </c>
      <c r="ZB39" s="106">
        <f t="shared" si="216"/>
        <v>0</v>
      </c>
      <c r="ZC39" s="106">
        <f t="shared" si="217"/>
        <v>0</v>
      </c>
      <c r="ZD39" s="106">
        <f t="shared" si="218"/>
        <v>0</v>
      </c>
      <c r="ZE39" s="106">
        <f t="shared" si="219"/>
        <v>0</v>
      </c>
      <c r="ZF39" s="106">
        <f t="shared" si="220"/>
        <v>0</v>
      </c>
      <c r="ZG39" s="106">
        <f t="shared" si="221"/>
        <v>0</v>
      </c>
      <c r="ZH39" s="106">
        <f t="shared" si="222"/>
        <v>0</v>
      </c>
      <c r="ZI39" s="106">
        <f t="shared" si="223"/>
        <v>0</v>
      </c>
      <c r="ZJ39" s="106">
        <f t="shared" si="224"/>
        <v>0</v>
      </c>
      <c r="ZK39" s="106">
        <f t="shared" si="225"/>
        <v>0</v>
      </c>
      <c r="ZL39" s="106">
        <f t="shared" si="226"/>
        <v>0</v>
      </c>
      <c r="ZM39" s="106">
        <f t="shared" si="227"/>
        <v>0</v>
      </c>
      <c r="ZN39" s="106">
        <f t="shared" si="228"/>
        <v>0</v>
      </c>
      <c r="ZO39" s="106">
        <f t="shared" si="229"/>
        <v>0</v>
      </c>
      <c r="ZP39" s="106">
        <f t="shared" si="230"/>
        <v>0</v>
      </c>
      <c r="ZQ39" s="106">
        <f t="shared" si="231"/>
        <v>0</v>
      </c>
      <c r="ZR39" s="106">
        <f t="shared" si="232"/>
        <v>0</v>
      </c>
      <c r="ZS39" s="106">
        <f t="shared" si="233"/>
        <v>0</v>
      </c>
      <c r="ZT39" s="106">
        <f t="shared" si="234"/>
        <v>0</v>
      </c>
      <c r="ZU39" s="106">
        <f t="shared" si="235"/>
        <v>0</v>
      </c>
      <c r="ZV39" s="106">
        <f t="shared" si="236"/>
        <v>0</v>
      </c>
      <c r="ZW39" s="106">
        <f t="shared" si="237"/>
        <v>0</v>
      </c>
      <c r="ZX39" s="106">
        <f t="shared" si="238"/>
        <v>0</v>
      </c>
      <c r="ZY39" s="106">
        <f t="shared" si="239"/>
        <v>0</v>
      </c>
      <c r="ZZ39" s="106">
        <f t="shared" si="240"/>
        <v>0</v>
      </c>
      <c r="AAA39" s="106">
        <f t="shared" si="241"/>
        <v>0</v>
      </c>
      <c r="AAB39" s="106">
        <f t="shared" si="242"/>
        <v>0</v>
      </c>
      <c r="AAC39" s="106">
        <f t="shared" si="243"/>
        <v>0</v>
      </c>
      <c r="AAD39" s="106">
        <f t="shared" si="244"/>
        <v>0</v>
      </c>
      <c r="AAE39" s="106">
        <f t="shared" si="245"/>
        <v>0</v>
      </c>
      <c r="AAF39" s="106">
        <f t="shared" si="246"/>
        <v>0</v>
      </c>
      <c r="AAG39" s="106">
        <f t="shared" si="247"/>
        <v>0</v>
      </c>
      <c r="AAH39" s="106">
        <f t="shared" si="248"/>
        <v>0</v>
      </c>
      <c r="AAI39" s="106">
        <f t="shared" si="249"/>
        <v>0</v>
      </c>
      <c r="AAJ39" s="106">
        <f t="shared" si="250"/>
        <v>0</v>
      </c>
      <c r="AAK39" s="106">
        <f t="shared" si="251"/>
        <v>0</v>
      </c>
      <c r="AAL39" s="106">
        <f t="shared" si="252"/>
        <v>0</v>
      </c>
      <c r="AAM39" s="106">
        <f t="shared" si="253"/>
        <v>0</v>
      </c>
      <c r="AAN39" s="106">
        <f t="shared" si="254"/>
        <v>0</v>
      </c>
      <c r="AAO39" s="106">
        <f t="shared" si="255"/>
        <v>0</v>
      </c>
      <c r="AAP39" s="106">
        <f t="shared" si="256"/>
        <v>0</v>
      </c>
      <c r="AAQ39" s="106">
        <f t="shared" si="257"/>
        <v>0</v>
      </c>
      <c r="AAR39" s="106">
        <f t="shared" si="258"/>
        <v>0</v>
      </c>
      <c r="AAS39" s="106">
        <f t="shared" si="259"/>
        <v>0</v>
      </c>
      <c r="AAT39" s="106">
        <f t="shared" si="260"/>
        <v>0</v>
      </c>
      <c r="AAU39" s="106">
        <f t="shared" si="261"/>
        <v>0</v>
      </c>
      <c r="AAV39" s="106">
        <f t="shared" si="262"/>
        <v>0</v>
      </c>
      <c r="AAW39" s="106">
        <f t="shared" si="263"/>
        <v>0</v>
      </c>
      <c r="AAX39" s="106">
        <f t="shared" si="264"/>
        <v>0</v>
      </c>
      <c r="AAY39" s="106">
        <f t="shared" si="265"/>
        <v>0</v>
      </c>
      <c r="AAZ39" s="106">
        <f t="shared" si="266"/>
        <v>0</v>
      </c>
      <c r="ABA39" s="106">
        <f t="shared" si="267"/>
        <v>0</v>
      </c>
      <c r="ABB39" s="106">
        <f t="shared" si="268"/>
        <v>0</v>
      </c>
      <c r="ABC39" s="106">
        <f t="shared" si="269"/>
        <v>0</v>
      </c>
      <c r="ABD39" s="106">
        <f t="shared" si="270"/>
        <v>0</v>
      </c>
      <c r="ABE39" s="106">
        <f t="shared" si="271"/>
        <v>0</v>
      </c>
      <c r="ABF39" s="106">
        <f t="shared" si="272"/>
        <v>0</v>
      </c>
      <c r="ABG39" s="106">
        <f t="shared" si="273"/>
        <v>0</v>
      </c>
      <c r="ABH39" s="106">
        <f t="shared" si="274"/>
        <v>0</v>
      </c>
      <c r="ABI39" s="106">
        <f t="shared" si="275"/>
        <v>0</v>
      </c>
      <c r="ABJ39" s="106">
        <f t="shared" si="276"/>
        <v>0</v>
      </c>
      <c r="ABK39" s="106">
        <f t="shared" si="277"/>
        <v>0</v>
      </c>
      <c r="ABL39" s="106">
        <f t="shared" si="278"/>
        <v>3513.6</v>
      </c>
      <c r="ABM39" s="106">
        <f t="shared" si="279"/>
        <v>0</v>
      </c>
      <c r="ABN39" s="106">
        <f t="shared" si="280"/>
        <v>65470.65</v>
      </c>
      <c r="ABO39" s="106">
        <f t="shared" si="281"/>
        <v>0</v>
      </c>
      <c r="ABP39" s="106">
        <f t="shared" si="282"/>
        <v>0</v>
      </c>
      <c r="ABQ39" s="106">
        <f t="shared" si="283"/>
        <v>0</v>
      </c>
      <c r="ABR39" s="106">
        <f t="shared" si="284"/>
        <v>1513.6</v>
      </c>
      <c r="ABS39" s="106">
        <f t="shared" si="285"/>
        <v>0</v>
      </c>
      <c r="ABT39" s="106">
        <f t="shared" si="286"/>
        <v>0</v>
      </c>
      <c r="ABU39" s="106">
        <f t="shared" si="287"/>
        <v>0</v>
      </c>
      <c r="ABV39" s="106">
        <f t="shared" si="288"/>
        <v>0</v>
      </c>
      <c r="ABW39" s="106">
        <f t="shared" si="289"/>
        <v>0</v>
      </c>
      <c r="ABX39" s="106">
        <f t="shared" si="290"/>
        <v>0</v>
      </c>
      <c r="ABY39" s="106">
        <f t="shared" si="291"/>
        <v>0</v>
      </c>
      <c r="ABZ39" s="106">
        <f t="shared" si="292"/>
        <v>0</v>
      </c>
      <c r="ACA39" s="106">
        <f t="shared" si="293"/>
        <v>0</v>
      </c>
      <c r="ACB39" s="106">
        <f t="shared" si="294"/>
        <v>0</v>
      </c>
      <c r="ACC39" s="106">
        <f t="shared" si="295"/>
        <v>0</v>
      </c>
      <c r="ACD39" s="106">
        <f t="shared" si="296"/>
        <v>0</v>
      </c>
      <c r="ACE39" s="106">
        <f t="shared" si="297"/>
        <v>0</v>
      </c>
      <c r="ACF39" s="106">
        <f t="shared" si="298"/>
        <v>0</v>
      </c>
      <c r="ACG39" s="106">
        <f t="shared" si="299"/>
        <v>0</v>
      </c>
      <c r="ACH39" s="106">
        <f t="shared" si="300"/>
        <v>0</v>
      </c>
      <c r="ACI39" s="106">
        <f t="shared" si="301"/>
        <v>0</v>
      </c>
      <c r="ACJ39" s="106">
        <f t="shared" si="302"/>
        <v>0</v>
      </c>
      <c r="ACK39" s="106">
        <f t="shared" si="303"/>
        <v>0</v>
      </c>
      <c r="ACL39" s="106">
        <f t="shared" si="304"/>
        <v>0</v>
      </c>
      <c r="ACM39" s="106">
        <f t="shared" si="305"/>
        <v>0</v>
      </c>
      <c r="ACN39" s="106">
        <f t="shared" si="306"/>
        <v>0</v>
      </c>
      <c r="ACO39" s="106">
        <f t="shared" si="307"/>
        <v>0</v>
      </c>
      <c r="ACP39" s="106">
        <f t="shared" si="308"/>
        <v>0</v>
      </c>
      <c r="ACQ39" s="106">
        <f t="shared" si="309"/>
        <v>0</v>
      </c>
      <c r="ACR39" s="106">
        <f t="shared" si="310"/>
        <v>0</v>
      </c>
      <c r="ACS39" s="106">
        <f t="shared" si="311"/>
        <v>29106</v>
      </c>
      <c r="ACT39" s="106">
        <f t="shared" si="312"/>
        <v>25578</v>
      </c>
      <c r="ACU39" s="106">
        <f t="shared" si="313"/>
        <v>41832</v>
      </c>
      <c r="ACV39" s="106">
        <f t="shared" si="314"/>
        <v>0</v>
      </c>
      <c r="ACW39" s="106">
        <f t="shared" si="315"/>
        <v>924</v>
      </c>
      <c r="ACX39" s="106">
        <f t="shared" si="316"/>
        <v>0</v>
      </c>
      <c r="ACY39" s="106">
        <f t="shared" si="317"/>
        <v>0</v>
      </c>
      <c r="ACZ39" s="106">
        <f t="shared" si="318"/>
        <v>0</v>
      </c>
      <c r="ADA39" s="106">
        <f t="shared" si="319"/>
        <v>0</v>
      </c>
      <c r="ADB39" s="106">
        <f t="shared" si="320"/>
        <v>0</v>
      </c>
      <c r="ADC39" s="106">
        <f t="shared" si="321"/>
        <v>0</v>
      </c>
      <c r="ADD39" s="106">
        <f t="shared" si="322"/>
        <v>0</v>
      </c>
      <c r="ADE39" s="106">
        <f t="shared" si="323"/>
        <v>0</v>
      </c>
      <c r="ADF39" s="106">
        <f t="shared" si="324"/>
        <v>0</v>
      </c>
      <c r="ADG39" s="106">
        <f t="shared" si="325"/>
        <v>0</v>
      </c>
      <c r="ADH39" s="106">
        <f t="shared" si="326"/>
        <v>0</v>
      </c>
      <c r="ADI39" s="106">
        <f t="shared" si="327"/>
        <v>0</v>
      </c>
      <c r="ADJ39" s="106">
        <f t="shared" si="328"/>
        <v>0</v>
      </c>
      <c r="ADK39" s="106">
        <f t="shared" si="329"/>
        <v>0</v>
      </c>
      <c r="ADL39" s="106">
        <f t="shared" si="330"/>
        <v>0</v>
      </c>
      <c r="ADM39" s="106">
        <f t="shared" si="331"/>
        <v>0</v>
      </c>
      <c r="ADN39" s="106">
        <f t="shared" si="332"/>
        <v>0</v>
      </c>
      <c r="ADO39" s="106">
        <f t="shared" si="333"/>
        <v>0</v>
      </c>
      <c r="ADP39" s="106">
        <f t="shared" si="334"/>
        <v>0</v>
      </c>
      <c r="ADQ39" s="106">
        <f t="shared" si="335"/>
        <v>0</v>
      </c>
      <c r="ADR39" s="106">
        <f t="shared" si="336"/>
        <v>0</v>
      </c>
      <c r="ADS39" s="106">
        <f t="shared" si="337"/>
        <v>0</v>
      </c>
      <c r="ADT39" s="106">
        <f t="shared" si="338"/>
        <v>0</v>
      </c>
      <c r="ADU39" s="106">
        <f t="shared" si="339"/>
        <v>0</v>
      </c>
      <c r="ADV39" s="106">
        <f t="shared" si="340"/>
        <v>0</v>
      </c>
      <c r="ADW39" s="106">
        <f t="shared" si="341"/>
        <v>0</v>
      </c>
      <c r="ADX39" s="106">
        <f t="shared" si="342"/>
        <v>0</v>
      </c>
      <c r="ADY39" s="106">
        <f t="shared" si="343"/>
        <v>0</v>
      </c>
      <c r="ADZ39" s="106">
        <f t="shared" si="344"/>
        <v>0</v>
      </c>
      <c r="AEA39" s="106">
        <f t="shared" si="345"/>
        <v>0</v>
      </c>
      <c r="AEB39" s="106">
        <f t="shared" si="346"/>
        <v>0</v>
      </c>
      <c r="AEC39" s="106">
        <f t="shared" si="347"/>
        <v>0</v>
      </c>
      <c r="AED39" s="106">
        <f t="shared" si="348"/>
        <v>0</v>
      </c>
      <c r="AEE39" s="106">
        <f t="shared" si="349"/>
        <v>0</v>
      </c>
      <c r="AEF39" s="106">
        <f t="shared" si="350"/>
        <v>0</v>
      </c>
      <c r="AEG39" s="106">
        <f t="shared" si="351"/>
        <v>0</v>
      </c>
      <c r="AEH39" s="106">
        <f t="shared" si="352"/>
        <v>0</v>
      </c>
      <c r="AEI39" s="106">
        <f t="shared" si="353"/>
        <v>0</v>
      </c>
      <c r="AEJ39" s="106">
        <f t="shared" si="354"/>
        <v>0</v>
      </c>
      <c r="AEK39" s="106">
        <f t="shared" si="355"/>
        <v>0</v>
      </c>
      <c r="AEL39" s="106">
        <f t="shared" si="356"/>
        <v>0</v>
      </c>
      <c r="AEM39" s="106">
        <f t="shared" si="357"/>
        <v>0</v>
      </c>
      <c r="AEN39" s="106">
        <f t="shared" si="358"/>
        <v>0</v>
      </c>
      <c r="AEO39" s="106">
        <f t="shared" si="359"/>
        <v>0</v>
      </c>
      <c r="AEP39" s="106">
        <f t="shared" si="360"/>
        <v>0</v>
      </c>
      <c r="AEQ39" s="106">
        <f t="shared" si="361"/>
        <v>0</v>
      </c>
      <c r="AER39" s="106">
        <f t="shared" si="362"/>
        <v>0</v>
      </c>
      <c r="AES39" s="106">
        <f t="shared" si="363"/>
        <v>0</v>
      </c>
      <c r="AET39" s="106">
        <f t="shared" si="364"/>
        <v>0</v>
      </c>
      <c r="AEU39" s="106">
        <f t="shared" si="365"/>
        <v>0</v>
      </c>
      <c r="AEV39" s="106">
        <f t="shared" si="366"/>
        <v>0</v>
      </c>
      <c r="AEW39" s="106">
        <f t="shared" si="367"/>
        <v>0</v>
      </c>
      <c r="AEX39" s="106">
        <f t="shared" si="368"/>
        <v>0</v>
      </c>
      <c r="AEY39" s="106">
        <f t="shared" si="369"/>
        <v>0</v>
      </c>
      <c r="AEZ39" s="106">
        <f t="shared" si="370"/>
        <v>0</v>
      </c>
      <c r="AFA39" s="106">
        <f t="shared" si="371"/>
        <v>0</v>
      </c>
      <c r="AFB39" s="106">
        <f t="shared" si="372"/>
        <v>0</v>
      </c>
      <c r="AFC39" s="106">
        <f t="shared" si="373"/>
        <v>0</v>
      </c>
      <c r="AFD39" s="106">
        <f t="shared" si="374"/>
        <v>0</v>
      </c>
      <c r="AFE39" s="106">
        <f t="shared" si="375"/>
        <v>0</v>
      </c>
      <c r="AFF39" s="106">
        <f t="shared" si="376"/>
        <v>0</v>
      </c>
      <c r="AFG39" s="106">
        <f t="shared" si="377"/>
        <v>0</v>
      </c>
      <c r="AFH39" s="106">
        <f t="shared" si="378"/>
        <v>0</v>
      </c>
      <c r="AFI39" s="106">
        <f t="shared" si="379"/>
        <v>0</v>
      </c>
      <c r="AFJ39" s="106">
        <f t="shared" si="380"/>
        <v>0</v>
      </c>
      <c r="AFK39" s="106">
        <f t="shared" si="381"/>
        <v>0</v>
      </c>
      <c r="AFL39" s="106">
        <f t="shared" si="382"/>
        <v>0</v>
      </c>
      <c r="AFM39" s="106">
        <f t="shared" si="383"/>
        <v>0</v>
      </c>
      <c r="AFN39" s="106">
        <f t="shared" si="384"/>
        <v>0</v>
      </c>
      <c r="AFO39" s="106">
        <f t="shared" si="385"/>
        <v>0</v>
      </c>
      <c r="AFP39" s="106">
        <f t="shared" si="386"/>
        <v>0</v>
      </c>
      <c r="AFQ39" s="106">
        <f t="shared" si="387"/>
        <v>0</v>
      </c>
      <c r="AFR39" s="106">
        <f t="shared" si="388"/>
        <v>0</v>
      </c>
      <c r="AFS39" s="106">
        <f t="shared" si="389"/>
        <v>0</v>
      </c>
      <c r="AFT39" s="106">
        <f t="shared" si="390"/>
        <v>0</v>
      </c>
      <c r="AFU39" s="106">
        <f t="shared" si="391"/>
        <v>0</v>
      </c>
      <c r="AFV39" s="106">
        <f t="shared" si="392"/>
        <v>0</v>
      </c>
      <c r="AFW39" s="106">
        <f t="shared" si="393"/>
        <v>0</v>
      </c>
      <c r="AFX39" s="106">
        <f t="shared" si="394"/>
        <v>0</v>
      </c>
      <c r="AFY39" s="106">
        <f t="shared" si="395"/>
        <v>0</v>
      </c>
      <c r="AFZ39" s="106">
        <f t="shared" si="396"/>
        <v>0</v>
      </c>
      <c r="AGA39" s="106">
        <f t="shared" si="397"/>
        <v>0</v>
      </c>
      <c r="AGB39" s="106">
        <f t="shared" si="398"/>
        <v>0</v>
      </c>
      <c r="AGC39" s="106">
        <f t="shared" si="399"/>
        <v>0</v>
      </c>
      <c r="AGD39" s="106">
        <f t="shared" si="400"/>
        <v>0</v>
      </c>
      <c r="AGE39" s="106">
        <f t="shared" si="401"/>
        <v>0</v>
      </c>
      <c r="AGF39" s="106">
        <f t="shared" si="402"/>
        <v>0</v>
      </c>
      <c r="AGG39" s="106">
        <f t="shared" si="403"/>
        <v>0</v>
      </c>
      <c r="AGH39" s="106">
        <f t="shared" si="404"/>
        <v>0</v>
      </c>
      <c r="AGI39" s="106">
        <f t="shared" si="405"/>
        <v>0</v>
      </c>
      <c r="AGJ39" s="106">
        <f t="shared" si="406"/>
        <v>0</v>
      </c>
      <c r="AGK39" s="106">
        <f t="shared" si="407"/>
        <v>0</v>
      </c>
      <c r="AGL39" s="106">
        <f t="shared" si="408"/>
        <v>0</v>
      </c>
      <c r="AGM39" s="106">
        <f t="shared" si="409"/>
        <v>0</v>
      </c>
      <c r="AGN39" s="106">
        <f t="shared" si="410"/>
        <v>0</v>
      </c>
      <c r="AGO39" s="106">
        <f t="shared" si="411"/>
        <v>0</v>
      </c>
      <c r="AGP39" s="106">
        <f t="shared" si="412"/>
        <v>0</v>
      </c>
      <c r="AGQ39" s="106">
        <f t="shared" si="413"/>
        <v>0</v>
      </c>
      <c r="AGR39" s="106">
        <f t="shared" si="414"/>
        <v>0</v>
      </c>
      <c r="AGS39" s="106">
        <f t="shared" si="415"/>
        <v>0</v>
      </c>
      <c r="AGT39" s="106">
        <f t="shared" si="416"/>
        <v>0</v>
      </c>
      <c r="AGU39" s="106">
        <f t="shared" si="417"/>
        <v>0</v>
      </c>
      <c r="AGV39" s="106">
        <f t="shared" si="418"/>
        <v>0</v>
      </c>
      <c r="AGW39" s="106">
        <f t="shared" si="419"/>
        <v>0</v>
      </c>
      <c r="AGX39" s="106">
        <f t="shared" si="420"/>
        <v>0</v>
      </c>
      <c r="AGY39" s="106">
        <f t="shared" si="421"/>
        <v>0</v>
      </c>
      <c r="AGZ39" s="106">
        <f t="shared" si="422"/>
        <v>0</v>
      </c>
      <c r="AHA39" s="106">
        <f t="shared" si="423"/>
        <v>0</v>
      </c>
      <c r="AHB39" s="106">
        <f t="shared" si="424"/>
        <v>0</v>
      </c>
      <c r="AHC39" s="106">
        <f t="shared" si="425"/>
        <v>0</v>
      </c>
      <c r="AHD39" s="106">
        <f t="shared" si="426"/>
        <v>0</v>
      </c>
      <c r="AHE39" s="106">
        <f t="shared" si="427"/>
        <v>0</v>
      </c>
      <c r="AHF39" s="106">
        <f t="shared" si="428"/>
        <v>0</v>
      </c>
      <c r="AHG39" s="106">
        <f t="shared" si="429"/>
        <v>0</v>
      </c>
      <c r="AHH39" s="106">
        <f t="shared" si="430"/>
        <v>0</v>
      </c>
      <c r="AHI39" s="106">
        <f t="shared" si="431"/>
        <v>0</v>
      </c>
      <c r="AHJ39" s="106">
        <f t="shared" si="432"/>
        <v>0</v>
      </c>
      <c r="AHK39" s="106">
        <f t="shared" si="433"/>
        <v>0</v>
      </c>
      <c r="AHL39" s="106">
        <f t="shared" si="434"/>
        <v>0</v>
      </c>
      <c r="AHM39" s="106">
        <f t="shared" si="435"/>
        <v>0</v>
      </c>
      <c r="AHN39" s="106">
        <f t="shared" si="436"/>
        <v>0</v>
      </c>
      <c r="AHO39" s="106">
        <f t="shared" si="437"/>
        <v>0</v>
      </c>
      <c r="AHP39" s="106">
        <f t="shared" si="438"/>
        <v>0</v>
      </c>
      <c r="AHQ39" s="106">
        <f t="shared" si="439"/>
        <v>0</v>
      </c>
      <c r="AHT39" s="35">
        <f t="shared" si="440"/>
        <v>0</v>
      </c>
      <c r="AHU39" s="35">
        <f t="shared" si="441"/>
        <v>0</v>
      </c>
      <c r="AHV39" s="35">
        <f t="shared" si="442"/>
        <v>29.27</v>
      </c>
      <c r="AHW39" s="35">
        <f t="shared" si="443"/>
        <v>69.599999999999994</v>
      </c>
      <c r="AHX39" s="35">
        <f t="shared" si="444"/>
        <v>0</v>
      </c>
      <c r="AHY39" s="35">
        <f t="shared" si="445"/>
        <v>0</v>
      </c>
      <c r="AHZ39" s="35">
        <f t="shared" si="446"/>
        <v>1.25</v>
      </c>
      <c r="AIA39" s="35">
        <f t="shared" si="447"/>
        <v>100.11999999999999</v>
      </c>
      <c r="AIB39" s="108">
        <f t="shared" si="448"/>
        <v>0</v>
      </c>
      <c r="AIC39" s="108">
        <f t="shared" si="449"/>
        <v>0</v>
      </c>
      <c r="AID39" s="108">
        <f t="shared" si="450"/>
        <v>0.29234918098282064</v>
      </c>
      <c r="AIE39" s="108">
        <f t="shared" si="451"/>
        <v>0.69516580103875347</v>
      </c>
      <c r="AIF39" s="108">
        <f t="shared" si="452"/>
        <v>0</v>
      </c>
      <c r="AIG39" s="108">
        <f t="shared" si="453"/>
        <v>0</v>
      </c>
      <c r="AIH39" s="108">
        <f t="shared" si="454"/>
        <v>1.248501797842589E-2</v>
      </c>
      <c r="AII39" s="35" t="s">
        <v>584</v>
      </c>
      <c r="AIK39" s="106">
        <f t="shared" si="455"/>
        <v>167937.85</v>
      </c>
      <c r="AIL39" s="106">
        <f t="shared" si="456"/>
        <v>0</v>
      </c>
      <c r="AIM39" s="106">
        <f t="shared" si="457"/>
        <v>0</v>
      </c>
      <c r="AIN39" s="106">
        <f t="shared" si="458"/>
        <v>167937.85</v>
      </c>
      <c r="AIO39" s="106">
        <f t="shared" si="459"/>
        <v>0</v>
      </c>
      <c r="AIP39" s="36">
        <f t="shared" si="460"/>
        <v>0</v>
      </c>
    </row>
    <row r="40" spans="5:926" ht="23.25" customHeight="1" x14ac:dyDescent="0.2">
      <c r="E40" s="103"/>
      <c r="J40" s="109">
        <v>2020</v>
      </c>
      <c r="K40" s="109">
        <v>3357</v>
      </c>
      <c r="L40" s="110">
        <v>44194</v>
      </c>
      <c r="M40" s="109">
        <v>1102201</v>
      </c>
      <c r="N40" s="111"/>
      <c r="O40" s="111" t="s">
        <v>724</v>
      </c>
      <c r="P40" s="111" t="s">
        <v>725</v>
      </c>
      <c r="Q40" s="111" t="s">
        <v>723</v>
      </c>
      <c r="R40" s="35">
        <v>5</v>
      </c>
      <c r="S40" s="35">
        <v>2</v>
      </c>
      <c r="T40" s="35">
        <v>9</v>
      </c>
      <c r="U40" s="34" t="s">
        <v>701</v>
      </c>
      <c r="V40" s="35" t="s">
        <v>709</v>
      </c>
      <c r="X40" s="35">
        <v>100.12</v>
      </c>
      <c r="Y40" s="105">
        <f t="shared" si="0"/>
        <v>1997.6028765481421</v>
      </c>
      <c r="Z40" s="106">
        <v>153605</v>
      </c>
      <c r="AA40" s="106"/>
      <c r="AB40" s="106"/>
      <c r="AC40" s="106">
        <f t="shared" si="1"/>
        <v>153605</v>
      </c>
      <c r="AD40" s="106">
        <v>153605</v>
      </c>
      <c r="AE40" s="106"/>
      <c r="AF40" s="106"/>
      <c r="AG40" s="106">
        <f t="shared" si="2"/>
        <v>153605</v>
      </c>
      <c r="AH40" s="105">
        <v>200000</v>
      </c>
      <c r="AI40" s="105"/>
      <c r="AJ40" s="105"/>
      <c r="AK40" s="107">
        <f t="shared" si="3"/>
        <v>200000</v>
      </c>
      <c r="AL40" s="36">
        <f t="shared" si="4"/>
        <v>0.76802499999999996</v>
      </c>
      <c r="AM40" s="108">
        <f t="shared" si="5"/>
        <v>3.2170147058823484E-2</v>
      </c>
      <c r="AN40" s="108">
        <f t="shared" si="6"/>
        <v>3.3690234542590791E-2</v>
      </c>
      <c r="AO40" s="108">
        <f t="shared" si="7"/>
        <v>1.1350319035347777E-3</v>
      </c>
      <c r="AP40" s="106">
        <f t="shared" si="8"/>
        <v>40000000000</v>
      </c>
      <c r="AQ40" s="105">
        <f t="shared" si="9"/>
        <v>23594496025</v>
      </c>
      <c r="AR40" s="106">
        <f t="shared" si="10"/>
        <v>30721000000</v>
      </c>
      <c r="KX40" s="35">
        <v>1.28</v>
      </c>
      <c r="KZ40" s="35">
        <v>27.11</v>
      </c>
      <c r="LA40" s="35">
        <v>0.88</v>
      </c>
      <c r="ME40" s="35">
        <v>20.79</v>
      </c>
      <c r="MF40" s="35">
        <v>18.27</v>
      </c>
      <c r="MG40" s="35">
        <v>29.88</v>
      </c>
      <c r="MI40" s="35">
        <v>0.66</v>
      </c>
      <c r="RB40" s="35">
        <v>1.25</v>
      </c>
      <c r="RE40" s="35">
        <f t="shared" si="11"/>
        <v>98.86999999999999</v>
      </c>
      <c r="RF40" s="35">
        <f t="shared" si="12"/>
        <v>100.11999999999999</v>
      </c>
      <c r="RG40" s="106">
        <f t="shared" si="13"/>
        <v>0</v>
      </c>
      <c r="RH40" s="106">
        <f t="shared" si="14"/>
        <v>0</v>
      </c>
      <c r="RI40" s="106">
        <f t="shared" si="15"/>
        <v>0</v>
      </c>
      <c r="RJ40" s="106">
        <f t="shared" si="16"/>
        <v>0</v>
      </c>
      <c r="RK40" s="106">
        <f t="shared" si="17"/>
        <v>0</v>
      </c>
      <c r="RL40" s="106">
        <f t="shared" si="18"/>
        <v>0</v>
      </c>
      <c r="RM40" s="106">
        <f t="shared" si="19"/>
        <v>0</v>
      </c>
      <c r="RN40" s="106">
        <f t="shared" si="20"/>
        <v>0</v>
      </c>
      <c r="RO40" s="106">
        <f t="shared" si="21"/>
        <v>0</v>
      </c>
      <c r="RP40" s="106">
        <f t="shared" si="22"/>
        <v>0</v>
      </c>
      <c r="RQ40" s="106">
        <f t="shared" si="23"/>
        <v>0</v>
      </c>
      <c r="RR40" s="106">
        <f t="shared" si="24"/>
        <v>0</v>
      </c>
      <c r="RS40" s="106">
        <f t="shared" si="25"/>
        <v>0</v>
      </c>
      <c r="RT40" s="106">
        <f t="shared" si="26"/>
        <v>0</v>
      </c>
      <c r="RU40" s="106">
        <f t="shared" si="27"/>
        <v>0</v>
      </c>
      <c r="RV40" s="106">
        <f t="shared" si="28"/>
        <v>0</v>
      </c>
      <c r="RW40" s="106">
        <f t="shared" si="29"/>
        <v>0</v>
      </c>
      <c r="RX40" s="106">
        <f t="shared" si="30"/>
        <v>0</v>
      </c>
      <c r="RY40" s="106">
        <f t="shared" si="31"/>
        <v>0</v>
      </c>
      <c r="RZ40" s="106">
        <f t="shared" si="32"/>
        <v>0</v>
      </c>
      <c r="SA40" s="106">
        <f t="shared" si="33"/>
        <v>0</v>
      </c>
      <c r="SB40" s="106">
        <f t="shared" si="34"/>
        <v>0</v>
      </c>
      <c r="SC40" s="106">
        <f t="shared" si="35"/>
        <v>0</v>
      </c>
      <c r="SD40" s="106">
        <f t="shared" si="36"/>
        <v>0</v>
      </c>
      <c r="SE40" s="106">
        <f t="shared" si="37"/>
        <v>0</v>
      </c>
      <c r="SF40" s="106">
        <f t="shared" si="38"/>
        <v>0</v>
      </c>
      <c r="SG40" s="106">
        <f t="shared" si="39"/>
        <v>0</v>
      </c>
      <c r="SH40" s="106">
        <f t="shared" si="40"/>
        <v>0</v>
      </c>
      <c r="SI40" s="106">
        <f t="shared" si="41"/>
        <v>0</v>
      </c>
      <c r="SJ40" s="106">
        <f t="shared" si="42"/>
        <v>0</v>
      </c>
      <c r="SK40" s="106">
        <f t="shared" si="43"/>
        <v>0</v>
      </c>
      <c r="SL40" s="106">
        <f t="shared" si="44"/>
        <v>0</v>
      </c>
      <c r="SM40" s="106">
        <f t="shared" si="45"/>
        <v>0</v>
      </c>
      <c r="SN40" s="106">
        <f t="shared" si="46"/>
        <v>0</v>
      </c>
      <c r="SO40" s="106">
        <f t="shared" si="47"/>
        <v>0</v>
      </c>
      <c r="SP40" s="106">
        <f t="shared" si="48"/>
        <v>0</v>
      </c>
      <c r="SQ40" s="106">
        <f t="shared" si="49"/>
        <v>0</v>
      </c>
      <c r="SR40" s="106">
        <f t="shared" si="50"/>
        <v>0</v>
      </c>
      <c r="SS40" s="106">
        <f t="shared" si="51"/>
        <v>0</v>
      </c>
      <c r="ST40" s="106">
        <f t="shared" si="52"/>
        <v>0</v>
      </c>
      <c r="SU40" s="106">
        <f t="shared" si="53"/>
        <v>0</v>
      </c>
      <c r="SV40" s="106">
        <f t="shared" si="54"/>
        <v>0</v>
      </c>
      <c r="SW40" s="106">
        <f t="shared" si="55"/>
        <v>0</v>
      </c>
      <c r="SX40" s="106">
        <f t="shared" si="56"/>
        <v>0</v>
      </c>
      <c r="SY40" s="106">
        <f t="shared" si="57"/>
        <v>0</v>
      </c>
      <c r="SZ40" s="106">
        <f t="shared" si="58"/>
        <v>0</v>
      </c>
      <c r="TA40" s="106">
        <f t="shared" si="59"/>
        <v>0</v>
      </c>
      <c r="TB40" s="106">
        <f t="shared" si="60"/>
        <v>0</v>
      </c>
      <c r="TC40" s="106">
        <f t="shared" si="61"/>
        <v>0</v>
      </c>
      <c r="TD40" s="106">
        <f t="shared" si="62"/>
        <v>0</v>
      </c>
      <c r="TE40" s="106">
        <f t="shared" si="63"/>
        <v>0</v>
      </c>
      <c r="TF40" s="106">
        <f t="shared" si="64"/>
        <v>0</v>
      </c>
      <c r="TG40" s="106">
        <f t="shared" si="65"/>
        <v>0</v>
      </c>
      <c r="TH40" s="106">
        <f t="shared" si="66"/>
        <v>0</v>
      </c>
      <c r="TI40" s="106">
        <f t="shared" si="67"/>
        <v>0</v>
      </c>
      <c r="TJ40" s="106">
        <f t="shared" si="68"/>
        <v>0</v>
      </c>
      <c r="TK40" s="106">
        <f t="shared" si="69"/>
        <v>0</v>
      </c>
      <c r="TL40" s="106">
        <f t="shared" si="70"/>
        <v>0</v>
      </c>
      <c r="TM40" s="106">
        <f t="shared" si="71"/>
        <v>0</v>
      </c>
      <c r="TN40" s="106">
        <f t="shared" si="72"/>
        <v>0</v>
      </c>
      <c r="TO40" s="106">
        <f t="shared" si="73"/>
        <v>0</v>
      </c>
      <c r="TP40" s="106">
        <f t="shared" si="74"/>
        <v>0</v>
      </c>
      <c r="TQ40" s="106">
        <f t="shared" si="75"/>
        <v>0</v>
      </c>
      <c r="TR40" s="106">
        <f t="shared" si="76"/>
        <v>0</v>
      </c>
      <c r="TS40" s="106">
        <f t="shared" si="77"/>
        <v>0</v>
      </c>
      <c r="TT40" s="106">
        <f t="shared" si="78"/>
        <v>0</v>
      </c>
      <c r="TU40" s="106">
        <f t="shared" si="79"/>
        <v>0</v>
      </c>
      <c r="TV40" s="106">
        <f t="shared" si="80"/>
        <v>0</v>
      </c>
      <c r="TW40" s="106">
        <f t="shared" si="81"/>
        <v>0</v>
      </c>
      <c r="TX40" s="106">
        <f t="shared" si="82"/>
        <v>0</v>
      </c>
      <c r="TY40" s="106">
        <f t="shared" si="83"/>
        <v>0</v>
      </c>
      <c r="TZ40" s="106">
        <f t="shared" si="84"/>
        <v>0</v>
      </c>
      <c r="UA40" s="106">
        <f t="shared" si="85"/>
        <v>0</v>
      </c>
      <c r="UB40" s="106">
        <f t="shared" si="86"/>
        <v>0</v>
      </c>
      <c r="UC40" s="106">
        <f t="shared" si="87"/>
        <v>0</v>
      </c>
      <c r="UD40" s="106">
        <f t="shared" si="88"/>
        <v>0</v>
      </c>
      <c r="UE40" s="106">
        <f t="shared" si="89"/>
        <v>0</v>
      </c>
      <c r="UF40" s="106">
        <f t="shared" si="90"/>
        <v>0</v>
      </c>
      <c r="UG40" s="106">
        <f t="shared" si="91"/>
        <v>0</v>
      </c>
      <c r="UH40" s="106">
        <f t="shared" si="92"/>
        <v>0</v>
      </c>
      <c r="UI40" s="106">
        <f t="shared" si="93"/>
        <v>0</v>
      </c>
      <c r="UJ40" s="106">
        <f t="shared" si="94"/>
        <v>0</v>
      </c>
      <c r="UK40" s="106">
        <f t="shared" si="95"/>
        <v>0</v>
      </c>
      <c r="UL40" s="106">
        <f t="shared" si="96"/>
        <v>0</v>
      </c>
      <c r="UM40" s="106">
        <f t="shared" si="97"/>
        <v>0</v>
      </c>
      <c r="UN40" s="106">
        <f t="shared" si="98"/>
        <v>0</v>
      </c>
      <c r="UO40" s="106">
        <f t="shared" si="99"/>
        <v>0</v>
      </c>
      <c r="UP40" s="106">
        <f t="shared" si="100"/>
        <v>0</v>
      </c>
      <c r="UQ40" s="106">
        <f t="shared" si="101"/>
        <v>0</v>
      </c>
      <c r="UR40" s="106">
        <f t="shared" si="102"/>
        <v>0</v>
      </c>
      <c r="US40" s="106">
        <f t="shared" si="103"/>
        <v>0</v>
      </c>
      <c r="UT40" s="106">
        <f t="shared" si="104"/>
        <v>0</v>
      </c>
      <c r="UU40" s="106">
        <f t="shared" si="105"/>
        <v>0</v>
      </c>
      <c r="UV40" s="106">
        <f t="shared" si="106"/>
        <v>0</v>
      </c>
      <c r="UW40" s="106">
        <f t="shared" si="107"/>
        <v>0</v>
      </c>
      <c r="UX40" s="106">
        <f t="shared" si="108"/>
        <v>0</v>
      </c>
      <c r="UY40" s="106">
        <f t="shared" si="109"/>
        <v>0</v>
      </c>
      <c r="UZ40" s="106">
        <f t="shared" si="110"/>
        <v>0</v>
      </c>
      <c r="VA40" s="106">
        <f t="shared" si="111"/>
        <v>0</v>
      </c>
      <c r="VB40" s="106">
        <f t="shared" si="112"/>
        <v>0</v>
      </c>
      <c r="VC40" s="106">
        <f t="shared" si="113"/>
        <v>0</v>
      </c>
      <c r="VD40" s="106">
        <f t="shared" si="114"/>
        <v>0</v>
      </c>
      <c r="VE40" s="106">
        <f t="shared" si="115"/>
        <v>0</v>
      </c>
      <c r="VF40" s="106">
        <f t="shared" si="116"/>
        <v>0</v>
      </c>
      <c r="VG40" s="106">
        <f t="shared" si="117"/>
        <v>0</v>
      </c>
      <c r="VH40" s="106">
        <f t="shared" si="118"/>
        <v>0</v>
      </c>
      <c r="VI40" s="106">
        <f t="shared" si="119"/>
        <v>0</v>
      </c>
      <c r="VJ40" s="106">
        <f t="shared" si="120"/>
        <v>0</v>
      </c>
      <c r="VK40" s="106">
        <f t="shared" si="121"/>
        <v>0</v>
      </c>
      <c r="VL40" s="106">
        <f t="shared" si="122"/>
        <v>0</v>
      </c>
      <c r="VM40" s="106">
        <f t="shared" si="123"/>
        <v>0</v>
      </c>
      <c r="VN40" s="106">
        <f t="shared" si="124"/>
        <v>0</v>
      </c>
      <c r="VO40" s="106">
        <f t="shared" si="125"/>
        <v>0</v>
      </c>
      <c r="VP40" s="106">
        <f t="shared" si="126"/>
        <v>0</v>
      </c>
      <c r="VQ40" s="106">
        <f t="shared" si="127"/>
        <v>0</v>
      </c>
      <c r="VR40" s="106">
        <f t="shared" si="128"/>
        <v>0</v>
      </c>
      <c r="VS40" s="106">
        <f t="shared" si="129"/>
        <v>0</v>
      </c>
      <c r="VT40" s="106">
        <f t="shared" si="130"/>
        <v>0</v>
      </c>
      <c r="VU40" s="106">
        <f t="shared" si="131"/>
        <v>0</v>
      </c>
      <c r="VV40" s="106">
        <f t="shared" si="132"/>
        <v>0</v>
      </c>
      <c r="VW40" s="106">
        <f t="shared" si="133"/>
        <v>0</v>
      </c>
      <c r="VX40" s="106">
        <f t="shared" si="134"/>
        <v>0</v>
      </c>
      <c r="VY40" s="106">
        <f t="shared" si="135"/>
        <v>0</v>
      </c>
      <c r="VZ40" s="106">
        <f t="shared" si="136"/>
        <v>0</v>
      </c>
      <c r="WA40" s="106">
        <f t="shared" si="137"/>
        <v>0</v>
      </c>
      <c r="WB40" s="106">
        <f t="shared" si="138"/>
        <v>0</v>
      </c>
      <c r="WC40" s="106">
        <f t="shared" si="139"/>
        <v>0</v>
      </c>
      <c r="WD40" s="106">
        <f t="shared" si="140"/>
        <v>0</v>
      </c>
      <c r="WE40" s="106">
        <f t="shared" si="141"/>
        <v>0</v>
      </c>
      <c r="WF40" s="106">
        <f t="shared" si="142"/>
        <v>0</v>
      </c>
      <c r="WG40" s="106">
        <f t="shared" si="143"/>
        <v>0</v>
      </c>
      <c r="WH40" s="106">
        <f t="shared" si="144"/>
        <v>0</v>
      </c>
      <c r="WI40" s="106">
        <f t="shared" si="145"/>
        <v>0</v>
      </c>
      <c r="WJ40" s="106">
        <f t="shared" si="146"/>
        <v>0</v>
      </c>
      <c r="WK40" s="106">
        <f t="shared" si="147"/>
        <v>0</v>
      </c>
      <c r="WL40" s="106">
        <f t="shared" si="148"/>
        <v>0</v>
      </c>
      <c r="WM40" s="106">
        <f t="shared" si="149"/>
        <v>0</v>
      </c>
      <c r="WN40" s="106">
        <f t="shared" si="150"/>
        <v>0</v>
      </c>
      <c r="WO40" s="106">
        <f t="shared" si="151"/>
        <v>0</v>
      </c>
      <c r="WP40" s="106">
        <f t="shared" si="152"/>
        <v>0</v>
      </c>
      <c r="WQ40" s="106">
        <f t="shared" si="153"/>
        <v>0</v>
      </c>
      <c r="WR40" s="106">
        <f t="shared" si="154"/>
        <v>0</v>
      </c>
      <c r="WS40" s="106">
        <f t="shared" si="155"/>
        <v>0</v>
      </c>
      <c r="WT40" s="106">
        <f t="shared" si="156"/>
        <v>0</v>
      </c>
      <c r="WU40" s="106">
        <f t="shared" si="157"/>
        <v>0</v>
      </c>
      <c r="WV40" s="106">
        <f t="shared" si="158"/>
        <v>0</v>
      </c>
      <c r="WW40" s="106">
        <f t="shared" si="159"/>
        <v>0</v>
      </c>
      <c r="WX40" s="106">
        <f t="shared" si="160"/>
        <v>0</v>
      </c>
      <c r="WY40" s="106">
        <f t="shared" si="161"/>
        <v>0</v>
      </c>
      <c r="WZ40" s="106">
        <f t="shared" si="162"/>
        <v>0</v>
      </c>
      <c r="XA40" s="106">
        <f t="shared" si="163"/>
        <v>0</v>
      </c>
      <c r="XB40" s="106">
        <f t="shared" si="164"/>
        <v>0</v>
      </c>
      <c r="XC40" s="106">
        <f t="shared" si="165"/>
        <v>0</v>
      </c>
      <c r="XD40" s="106">
        <f t="shared" si="166"/>
        <v>0</v>
      </c>
      <c r="XE40" s="106">
        <f t="shared" si="167"/>
        <v>0</v>
      </c>
      <c r="XF40" s="106">
        <f t="shared" si="168"/>
        <v>0</v>
      </c>
      <c r="XG40" s="106">
        <f t="shared" si="169"/>
        <v>0</v>
      </c>
      <c r="XH40" s="106">
        <f t="shared" si="170"/>
        <v>0</v>
      </c>
      <c r="XI40" s="106">
        <f t="shared" si="171"/>
        <v>0</v>
      </c>
      <c r="XJ40" s="106">
        <f t="shared" si="172"/>
        <v>0</v>
      </c>
      <c r="XK40" s="106">
        <f t="shared" si="173"/>
        <v>0</v>
      </c>
      <c r="XL40" s="106">
        <f t="shared" si="174"/>
        <v>0</v>
      </c>
      <c r="XM40" s="106">
        <f t="shared" si="175"/>
        <v>0</v>
      </c>
      <c r="XN40" s="106">
        <f t="shared" si="176"/>
        <v>0</v>
      </c>
      <c r="XO40" s="106">
        <f t="shared" si="177"/>
        <v>0</v>
      </c>
      <c r="XP40" s="106">
        <f t="shared" si="178"/>
        <v>0</v>
      </c>
      <c r="XQ40" s="106">
        <f t="shared" si="179"/>
        <v>0</v>
      </c>
      <c r="XR40" s="106">
        <f t="shared" si="180"/>
        <v>0</v>
      </c>
      <c r="XS40" s="106">
        <f t="shared" si="181"/>
        <v>0</v>
      </c>
      <c r="XT40" s="106">
        <f t="shared" si="182"/>
        <v>0</v>
      </c>
      <c r="XU40" s="106">
        <f t="shared" si="183"/>
        <v>0</v>
      </c>
      <c r="XV40" s="106">
        <f t="shared" si="184"/>
        <v>0</v>
      </c>
      <c r="XW40" s="106">
        <f t="shared" si="185"/>
        <v>0</v>
      </c>
      <c r="XX40" s="106">
        <f t="shared" si="186"/>
        <v>0</v>
      </c>
      <c r="XY40" s="106">
        <f t="shared" si="187"/>
        <v>0</v>
      </c>
      <c r="XZ40" s="106">
        <f t="shared" si="188"/>
        <v>0</v>
      </c>
      <c r="YA40" s="106">
        <f t="shared" si="189"/>
        <v>0</v>
      </c>
      <c r="YB40" s="106">
        <f t="shared" si="190"/>
        <v>0</v>
      </c>
      <c r="YC40" s="106">
        <f t="shared" si="191"/>
        <v>0</v>
      </c>
      <c r="YD40" s="106">
        <f t="shared" si="192"/>
        <v>0</v>
      </c>
      <c r="YE40" s="106">
        <f t="shared" si="193"/>
        <v>0</v>
      </c>
      <c r="YF40" s="106">
        <f t="shared" si="194"/>
        <v>0</v>
      </c>
      <c r="YG40" s="106">
        <f t="shared" si="195"/>
        <v>0</v>
      </c>
      <c r="YH40" s="106">
        <f t="shared" si="196"/>
        <v>0</v>
      </c>
      <c r="YI40" s="106">
        <f t="shared" si="197"/>
        <v>0</v>
      </c>
      <c r="YJ40" s="106">
        <f t="shared" si="198"/>
        <v>0</v>
      </c>
      <c r="YK40" s="106">
        <f t="shared" si="199"/>
        <v>0</v>
      </c>
      <c r="YL40" s="106">
        <f t="shared" si="200"/>
        <v>0</v>
      </c>
      <c r="YM40" s="106">
        <f t="shared" si="201"/>
        <v>0</v>
      </c>
      <c r="YN40" s="106">
        <f t="shared" si="202"/>
        <v>0</v>
      </c>
      <c r="YO40" s="106">
        <f t="shared" si="203"/>
        <v>0</v>
      </c>
      <c r="YP40" s="106">
        <f t="shared" si="204"/>
        <v>0</v>
      </c>
      <c r="YQ40" s="106">
        <f t="shared" si="205"/>
        <v>0</v>
      </c>
      <c r="YR40" s="106">
        <f t="shared" si="206"/>
        <v>0</v>
      </c>
      <c r="YS40" s="106">
        <f t="shared" si="207"/>
        <v>0</v>
      </c>
      <c r="YT40" s="106">
        <f t="shared" si="208"/>
        <v>0</v>
      </c>
      <c r="YU40" s="106">
        <f t="shared" si="209"/>
        <v>0</v>
      </c>
      <c r="YV40" s="106">
        <f t="shared" si="210"/>
        <v>0</v>
      </c>
      <c r="YW40" s="106">
        <f t="shared" si="211"/>
        <v>0</v>
      </c>
      <c r="YX40" s="106">
        <f t="shared" si="212"/>
        <v>0</v>
      </c>
      <c r="YY40" s="106">
        <f t="shared" si="213"/>
        <v>0</v>
      </c>
      <c r="YZ40" s="106">
        <f t="shared" si="214"/>
        <v>0</v>
      </c>
      <c r="ZA40" s="106">
        <f t="shared" si="215"/>
        <v>0</v>
      </c>
      <c r="ZB40" s="106">
        <f t="shared" si="216"/>
        <v>0</v>
      </c>
      <c r="ZC40" s="106">
        <f t="shared" si="217"/>
        <v>0</v>
      </c>
      <c r="ZD40" s="106">
        <f t="shared" si="218"/>
        <v>0</v>
      </c>
      <c r="ZE40" s="106">
        <f t="shared" si="219"/>
        <v>0</v>
      </c>
      <c r="ZF40" s="106">
        <f t="shared" si="220"/>
        <v>0</v>
      </c>
      <c r="ZG40" s="106">
        <f t="shared" si="221"/>
        <v>0</v>
      </c>
      <c r="ZH40" s="106">
        <f t="shared" si="222"/>
        <v>0</v>
      </c>
      <c r="ZI40" s="106">
        <f t="shared" si="223"/>
        <v>0</v>
      </c>
      <c r="ZJ40" s="106">
        <f t="shared" si="224"/>
        <v>0</v>
      </c>
      <c r="ZK40" s="106">
        <f t="shared" si="225"/>
        <v>0</v>
      </c>
      <c r="ZL40" s="106">
        <f t="shared" si="226"/>
        <v>0</v>
      </c>
      <c r="ZM40" s="106">
        <f t="shared" si="227"/>
        <v>0</v>
      </c>
      <c r="ZN40" s="106">
        <f t="shared" si="228"/>
        <v>0</v>
      </c>
      <c r="ZO40" s="106">
        <f t="shared" si="229"/>
        <v>0</v>
      </c>
      <c r="ZP40" s="106">
        <f t="shared" si="230"/>
        <v>0</v>
      </c>
      <c r="ZQ40" s="106">
        <f t="shared" si="231"/>
        <v>0</v>
      </c>
      <c r="ZR40" s="106">
        <f t="shared" si="232"/>
        <v>0</v>
      </c>
      <c r="ZS40" s="106">
        <f t="shared" si="233"/>
        <v>0</v>
      </c>
      <c r="ZT40" s="106">
        <f t="shared" si="234"/>
        <v>0</v>
      </c>
      <c r="ZU40" s="106">
        <f t="shared" si="235"/>
        <v>0</v>
      </c>
      <c r="ZV40" s="106">
        <f t="shared" si="236"/>
        <v>0</v>
      </c>
      <c r="ZW40" s="106">
        <f t="shared" si="237"/>
        <v>0</v>
      </c>
      <c r="ZX40" s="106">
        <f t="shared" si="238"/>
        <v>0</v>
      </c>
      <c r="ZY40" s="106">
        <f t="shared" si="239"/>
        <v>0</v>
      </c>
      <c r="ZZ40" s="106">
        <f t="shared" si="240"/>
        <v>0</v>
      </c>
      <c r="AAA40" s="106">
        <f t="shared" si="241"/>
        <v>0</v>
      </c>
      <c r="AAB40" s="106">
        <f t="shared" si="242"/>
        <v>0</v>
      </c>
      <c r="AAC40" s="106">
        <f t="shared" si="243"/>
        <v>0</v>
      </c>
      <c r="AAD40" s="106">
        <f t="shared" si="244"/>
        <v>0</v>
      </c>
      <c r="AAE40" s="106">
        <f t="shared" si="245"/>
        <v>0</v>
      </c>
      <c r="AAF40" s="106">
        <f t="shared" si="246"/>
        <v>0</v>
      </c>
      <c r="AAG40" s="106">
        <f t="shared" si="247"/>
        <v>0</v>
      </c>
      <c r="AAH40" s="106">
        <f t="shared" si="248"/>
        <v>0</v>
      </c>
      <c r="AAI40" s="106">
        <f t="shared" si="249"/>
        <v>0</v>
      </c>
      <c r="AAJ40" s="106">
        <f t="shared" si="250"/>
        <v>0</v>
      </c>
      <c r="AAK40" s="106">
        <f t="shared" si="251"/>
        <v>0</v>
      </c>
      <c r="AAL40" s="106">
        <f t="shared" si="252"/>
        <v>0</v>
      </c>
      <c r="AAM40" s="106">
        <f t="shared" si="253"/>
        <v>0</v>
      </c>
      <c r="AAN40" s="106">
        <f t="shared" si="254"/>
        <v>0</v>
      </c>
      <c r="AAO40" s="106">
        <f t="shared" si="255"/>
        <v>0</v>
      </c>
      <c r="AAP40" s="106">
        <f t="shared" si="256"/>
        <v>0</v>
      </c>
      <c r="AAQ40" s="106">
        <f t="shared" si="257"/>
        <v>0</v>
      </c>
      <c r="AAR40" s="106">
        <f t="shared" si="258"/>
        <v>0</v>
      </c>
      <c r="AAS40" s="106">
        <f t="shared" si="259"/>
        <v>0</v>
      </c>
      <c r="AAT40" s="106">
        <f t="shared" si="260"/>
        <v>0</v>
      </c>
      <c r="AAU40" s="106">
        <f t="shared" si="261"/>
        <v>0</v>
      </c>
      <c r="AAV40" s="106">
        <f t="shared" si="262"/>
        <v>0</v>
      </c>
      <c r="AAW40" s="106">
        <f t="shared" si="263"/>
        <v>0</v>
      </c>
      <c r="AAX40" s="106">
        <f t="shared" si="264"/>
        <v>0</v>
      </c>
      <c r="AAY40" s="106">
        <f t="shared" si="265"/>
        <v>0</v>
      </c>
      <c r="AAZ40" s="106">
        <f t="shared" si="266"/>
        <v>0</v>
      </c>
      <c r="ABA40" s="106">
        <f t="shared" si="267"/>
        <v>0</v>
      </c>
      <c r="ABB40" s="106">
        <f t="shared" si="268"/>
        <v>0</v>
      </c>
      <c r="ABC40" s="106">
        <f t="shared" si="269"/>
        <v>0</v>
      </c>
      <c r="ABD40" s="106">
        <f t="shared" si="270"/>
        <v>0</v>
      </c>
      <c r="ABE40" s="106">
        <f t="shared" si="271"/>
        <v>0</v>
      </c>
      <c r="ABF40" s="106">
        <f t="shared" si="272"/>
        <v>0</v>
      </c>
      <c r="ABG40" s="106">
        <f t="shared" si="273"/>
        <v>0</v>
      </c>
      <c r="ABH40" s="106">
        <f t="shared" si="274"/>
        <v>0</v>
      </c>
      <c r="ABI40" s="106">
        <f t="shared" si="275"/>
        <v>0</v>
      </c>
      <c r="ABJ40" s="106">
        <f t="shared" si="276"/>
        <v>0</v>
      </c>
      <c r="ABK40" s="106">
        <f t="shared" si="277"/>
        <v>0</v>
      </c>
      <c r="ABL40" s="106">
        <f t="shared" si="278"/>
        <v>3513.6</v>
      </c>
      <c r="ABM40" s="106">
        <f t="shared" si="279"/>
        <v>0</v>
      </c>
      <c r="ABN40" s="106">
        <f t="shared" si="280"/>
        <v>65470.65</v>
      </c>
      <c r="ABO40" s="106">
        <f t="shared" si="281"/>
        <v>2125.1999999999998</v>
      </c>
      <c r="ABP40" s="106">
        <f t="shared" si="282"/>
        <v>0</v>
      </c>
      <c r="ABQ40" s="106">
        <f t="shared" si="283"/>
        <v>0</v>
      </c>
      <c r="ABR40" s="106">
        <f t="shared" si="284"/>
        <v>0</v>
      </c>
      <c r="ABS40" s="106">
        <f t="shared" si="285"/>
        <v>0</v>
      </c>
      <c r="ABT40" s="106">
        <f t="shared" si="286"/>
        <v>0</v>
      </c>
      <c r="ABU40" s="106">
        <f t="shared" si="287"/>
        <v>0</v>
      </c>
      <c r="ABV40" s="106">
        <f t="shared" si="288"/>
        <v>0</v>
      </c>
      <c r="ABW40" s="106">
        <f t="shared" si="289"/>
        <v>0</v>
      </c>
      <c r="ABX40" s="106">
        <f t="shared" si="290"/>
        <v>0</v>
      </c>
      <c r="ABY40" s="106">
        <f t="shared" si="291"/>
        <v>0</v>
      </c>
      <c r="ABZ40" s="106">
        <f t="shared" si="292"/>
        <v>0</v>
      </c>
      <c r="ACA40" s="106">
        <f t="shared" si="293"/>
        <v>0</v>
      </c>
      <c r="ACB40" s="106">
        <f t="shared" si="294"/>
        <v>0</v>
      </c>
      <c r="ACC40" s="106">
        <f t="shared" si="295"/>
        <v>0</v>
      </c>
      <c r="ACD40" s="106">
        <f t="shared" si="296"/>
        <v>0</v>
      </c>
      <c r="ACE40" s="106">
        <f t="shared" si="297"/>
        <v>0</v>
      </c>
      <c r="ACF40" s="106">
        <f t="shared" si="298"/>
        <v>0</v>
      </c>
      <c r="ACG40" s="106">
        <f t="shared" si="299"/>
        <v>0</v>
      </c>
      <c r="ACH40" s="106">
        <f t="shared" si="300"/>
        <v>0</v>
      </c>
      <c r="ACI40" s="106">
        <f t="shared" si="301"/>
        <v>0</v>
      </c>
      <c r="ACJ40" s="106">
        <f t="shared" si="302"/>
        <v>0</v>
      </c>
      <c r="ACK40" s="106">
        <f t="shared" si="303"/>
        <v>0</v>
      </c>
      <c r="ACL40" s="106">
        <f t="shared" si="304"/>
        <v>0</v>
      </c>
      <c r="ACM40" s="106">
        <f t="shared" si="305"/>
        <v>0</v>
      </c>
      <c r="ACN40" s="106">
        <f t="shared" si="306"/>
        <v>0</v>
      </c>
      <c r="ACO40" s="106">
        <f t="shared" si="307"/>
        <v>0</v>
      </c>
      <c r="ACP40" s="106">
        <f t="shared" si="308"/>
        <v>0</v>
      </c>
      <c r="ACQ40" s="106">
        <f t="shared" si="309"/>
        <v>0</v>
      </c>
      <c r="ACR40" s="106">
        <f t="shared" si="310"/>
        <v>0</v>
      </c>
      <c r="ACS40" s="106">
        <f t="shared" si="311"/>
        <v>29106</v>
      </c>
      <c r="ACT40" s="106">
        <f t="shared" si="312"/>
        <v>25578</v>
      </c>
      <c r="ACU40" s="106">
        <f t="shared" si="313"/>
        <v>41832</v>
      </c>
      <c r="ACV40" s="106">
        <f t="shared" si="314"/>
        <v>0</v>
      </c>
      <c r="ACW40" s="106">
        <f t="shared" si="315"/>
        <v>924</v>
      </c>
      <c r="ACX40" s="106">
        <f t="shared" si="316"/>
        <v>0</v>
      </c>
      <c r="ACY40" s="106">
        <f t="shared" si="317"/>
        <v>0</v>
      </c>
      <c r="ACZ40" s="106">
        <f t="shared" si="318"/>
        <v>0</v>
      </c>
      <c r="ADA40" s="106">
        <f t="shared" si="319"/>
        <v>0</v>
      </c>
      <c r="ADB40" s="106">
        <f t="shared" si="320"/>
        <v>0</v>
      </c>
      <c r="ADC40" s="106">
        <f t="shared" si="321"/>
        <v>0</v>
      </c>
      <c r="ADD40" s="106">
        <f t="shared" si="322"/>
        <v>0</v>
      </c>
      <c r="ADE40" s="106">
        <f t="shared" si="323"/>
        <v>0</v>
      </c>
      <c r="ADF40" s="106">
        <f t="shared" si="324"/>
        <v>0</v>
      </c>
      <c r="ADG40" s="106">
        <f t="shared" si="325"/>
        <v>0</v>
      </c>
      <c r="ADH40" s="106">
        <f t="shared" si="326"/>
        <v>0</v>
      </c>
      <c r="ADI40" s="106">
        <f t="shared" si="327"/>
        <v>0</v>
      </c>
      <c r="ADJ40" s="106">
        <f t="shared" si="328"/>
        <v>0</v>
      </c>
      <c r="ADK40" s="106">
        <f t="shared" si="329"/>
        <v>0</v>
      </c>
      <c r="ADL40" s="106">
        <f t="shared" si="330"/>
        <v>0</v>
      </c>
      <c r="ADM40" s="106">
        <f t="shared" si="331"/>
        <v>0</v>
      </c>
      <c r="ADN40" s="106">
        <f t="shared" si="332"/>
        <v>0</v>
      </c>
      <c r="ADO40" s="106">
        <f t="shared" si="333"/>
        <v>0</v>
      </c>
      <c r="ADP40" s="106">
        <f t="shared" si="334"/>
        <v>0</v>
      </c>
      <c r="ADQ40" s="106">
        <f t="shared" si="335"/>
        <v>0</v>
      </c>
      <c r="ADR40" s="106">
        <f t="shared" si="336"/>
        <v>0</v>
      </c>
      <c r="ADS40" s="106">
        <f t="shared" si="337"/>
        <v>0</v>
      </c>
      <c r="ADT40" s="106">
        <f t="shared" si="338"/>
        <v>0</v>
      </c>
      <c r="ADU40" s="106">
        <f t="shared" si="339"/>
        <v>0</v>
      </c>
      <c r="ADV40" s="106">
        <f t="shared" si="340"/>
        <v>0</v>
      </c>
      <c r="ADW40" s="106">
        <f t="shared" si="341"/>
        <v>0</v>
      </c>
      <c r="ADX40" s="106">
        <f t="shared" si="342"/>
        <v>0</v>
      </c>
      <c r="ADY40" s="106">
        <f t="shared" si="343"/>
        <v>0</v>
      </c>
      <c r="ADZ40" s="106">
        <f t="shared" si="344"/>
        <v>0</v>
      </c>
      <c r="AEA40" s="106">
        <f t="shared" si="345"/>
        <v>0</v>
      </c>
      <c r="AEB40" s="106">
        <f t="shared" si="346"/>
        <v>0</v>
      </c>
      <c r="AEC40" s="106">
        <f t="shared" si="347"/>
        <v>0</v>
      </c>
      <c r="AED40" s="106">
        <f t="shared" si="348"/>
        <v>0</v>
      </c>
      <c r="AEE40" s="106">
        <f t="shared" si="349"/>
        <v>0</v>
      </c>
      <c r="AEF40" s="106">
        <f t="shared" si="350"/>
        <v>0</v>
      </c>
      <c r="AEG40" s="106">
        <f t="shared" si="351"/>
        <v>0</v>
      </c>
      <c r="AEH40" s="106">
        <f t="shared" si="352"/>
        <v>0</v>
      </c>
      <c r="AEI40" s="106">
        <f t="shared" si="353"/>
        <v>0</v>
      </c>
      <c r="AEJ40" s="106">
        <f t="shared" si="354"/>
        <v>0</v>
      </c>
      <c r="AEK40" s="106">
        <f t="shared" si="355"/>
        <v>0</v>
      </c>
      <c r="AEL40" s="106">
        <f t="shared" si="356"/>
        <v>0</v>
      </c>
      <c r="AEM40" s="106">
        <f t="shared" si="357"/>
        <v>0</v>
      </c>
      <c r="AEN40" s="106">
        <f t="shared" si="358"/>
        <v>0</v>
      </c>
      <c r="AEO40" s="106">
        <f t="shared" si="359"/>
        <v>0</v>
      </c>
      <c r="AEP40" s="106">
        <f t="shared" si="360"/>
        <v>0</v>
      </c>
      <c r="AEQ40" s="106">
        <f t="shared" si="361"/>
        <v>0</v>
      </c>
      <c r="AER40" s="106">
        <f t="shared" si="362"/>
        <v>0</v>
      </c>
      <c r="AES40" s="106">
        <f t="shared" si="363"/>
        <v>0</v>
      </c>
      <c r="AET40" s="106">
        <f t="shared" si="364"/>
        <v>0</v>
      </c>
      <c r="AEU40" s="106">
        <f t="shared" si="365"/>
        <v>0</v>
      </c>
      <c r="AEV40" s="106">
        <f t="shared" si="366"/>
        <v>0</v>
      </c>
      <c r="AEW40" s="106">
        <f t="shared" si="367"/>
        <v>0</v>
      </c>
      <c r="AEX40" s="106">
        <f t="shared" si="368"/>
        <v>0</v>
      </c>
      <c r="AEY40" s="106">
        <f t="shared" si="369"/>
        <v>0</v>
      </c>
      <c r="AEZ40" s="106">
        <f t="shared" si="370"/>
        <v>0</v>
      </c>
      <c r="AFA40" s="106">
        <f t="shared" si="371"/>
        <v>0</v>
      </c>
      <c r="AFB40" s="106">
        <f t="shared" si="372"/>
        <v>0</v>
      </c>
      <c r="AFC40" s="106">
        <f t="shared" si="373"/>
        <v>0</v>
      </c>
      <c r="AFD40" s="106">
        <f t="shared" si="374"/>
        <v>0</v>
      </c>
      <c r="AFE40" s="106">
        <f t="shared" si="375"/>
        <v>0</v>
      </c>
      <c r="AFF40" s="106">
        <f t="shared" si="376"/>
        <v>0</v>
      </c>
      <c r="AFG40" s="106">
        <f t="shared" si="377"/>
        <v>0</v>
      </c>
      <c r="AFH40" s="106">
        <f t="shared" si="378"/>
        <v>0</v>
      </c>
      <c r="AFI40" s="106">
        <f t="shared" si="379"/>
        <v>0</v>
      </c>
      <c r="AFJ40" s="106">
        <f t="shared" si="380"/>
        <v>0</v>
      </c>
      <c r="AFK40" s="106">
        <f t="shared" si="381"/>
        <v>0</v>
      </c>
      <c r="AFL40" s="106">
        <f t="shared" si="382"/>
        <v>0</v>
      </c>
      <c r="AFM40" s="106">
        <f t="shared" si="383"/>
        <v>0</v>
      </c>
      <c r="AFN40" s="106">
        <f t="shared" si="384"/>
        <v>0</v>
      </c>
      <c r="AFO40" s="106">
        <f t="shared" si="385"/>
        <v>0</v>
      </c>
      <c r="AFP40" s="106">
        <f t="shared" si="386"/>
        <v>0</v>
      </c>
      <c r="AFQ40" s="106">
        <f t="shared" si="387"/>
        <v>0</v>
      </c>
      <c r="AFR40" s="106">
        <f t="shared" si="388"/>
        <v>0</v>
      </c>
      <c r="AFS40" s="106">
        <f t="shared" si="389"/>
        <v>0</v>
      </c>
      <c r="AFT40" s="106">
        <f t="shared" si="390"/>
        <v>0</v>
      </c>
      <c r="AFU40" s="106">
        <f t="shared" si="391"/>
        <v>0</v>
      </c>
      <c r="AFV40" s="106">
        <f t="shared" si="392"/>
        <v>0</v>
      </c>
      <c r="AFW40" s="106">
        <f t="shared" si="393"/>
        <v>0</v>
      </c>
      <c r="AFX40" s="106">
        <f t="shared" si="394"/>
        <v>0</v>
      </c>
      <c r="AFY40" s="106">
        <f t="shared" si="395"/>
        <v>0</v>
      </c>
      <c r="AFZ40" s="106">
        <f t="shared" si="396"/>
        <v>0</v>
      </c>
      <c r="AGA40" s="106">
        <f t="shared" si="397"/>
        <v>0</v>
      </c>
      <c r="AGB40" s="106">
        <f t="shared" si="398"/>
        <v>0</v>
      </c>
      <c r="AGC40" s="106">
        <f t="shared" si="399"/>
        <v>0</v>
      </c>
      <c r="AGD40" s="106">
        <f t="shared" si="400"/>
        <v>0</v>
      </c>
      <c r="AGE40" s="106">
        <f t="shared" si="401"/>
        <v>0</v>
      </c>
      <c r="AGF40" s="106">
        <f t="shared" si="402"/>
        <v>0</v>
      </c>
      <c r="AGG40" s="106">
        <f t="shared" si="403"/>
        <v>0</v>
      </c>
      <c r="AGH40" s="106">
        <f t="shared" si="404"/>
        <v>0</v>
      </c>
      <c r="AGI40" s="106">
        <f t="shared" si="405"/>
        <v>0</v>
      </c>
      <c r="AGJ40" s="106">
        <f t="shared" si="406"/>
        <v>0</v>
      </c>
      <c r="AGK40" s="106">
        <f t="shared" si="407"/>
        <v>0</v>
      </c>
      <c r="AGL40" s="106">
        <f t="shared" si="408"/>
        <v>0</v>
      </c>
      <c r="AGM40" s="106">
        <f t="shared" si="409"/>
        <v>0</v>
      </c>
      <c r="AGN40" s="106">
        <f t="shared" si="410"/>
        <v>0</v>
      </c>
      <c r="AGO40" s="106">
        <f t="shared" si="411"/>
        <v>0</v>
      </c>
      <c r="AGP40" s="106">
        <f t="shared" si="412"/>
        <v>0</v>
      </c>
      <c r="AGQ40" s="106">
        <f t="shared" si="413"/>
        <v>0</v>
      </c>
      <c r="AGR40" s="106">
        <f t="shared" si="414"/>
        <v>0</v>
      </c>
      <c r="AGS40" s="106">
        <f t="shared" si="415"/>
        <v>0</v>
      </c>
      <c r="AGT40" s="106">
        <f t="shared" si="416"/>
        <v>0</v>
      </c>
      <c r="AGU40" s="106">
        <f t="shared" si="417"/>
        <v>0</v>
      </c>
      <c r="AGV40" s="106">
        <f t="shared" si="418"/>
        <v>0</v>
      </c>
      <c r="AGW40" s="106">
        <f t="shared" si="419"/>
        <v>0</v>
      </c>
      <c r="AGX40" s="106">
        <f t="shared" si="420"/>
        <v>0</v>
      </c>
      <c r="AGY40" s="106">
        <f t="shared" si="421"/>
        <v>0</v>
      </c>
      <c r="AGZ40" s="106">
        <f t="shared" si="422"/>
        <v>0</v>
      </c>
      <c r="AHA40" s="106">
        <f t="shared" si="423"/>
        <v>0</v>
      </c>
      <c r="AHB40" s="106">
        <f t="shared" si="424"/>
        <v>0</v>
      </c>
      <c r="AHC40" s="106">
        <f t="shared" si="425"/>
        <v>0</v>
      </c>
      <c r="AHD40" s="106">
        <f t="shared" si="426"/>
        <v>0</v>
      </c>
      <c r="AHE40" s="106">
        <f t="shared" si="427"/>
        <v>0</v>
      </c>
      <c r="AHF40" s="106">
        <f t="shared" si="428"/>
        <v>0</v>
      </c>
      <c r="AHG40" s="106">
        <f t="shared" si="429"/>
        <v>0</v>
      </c>
      <c r="AHH40" s="106">
        <f t="shared" si="430"/>
        <v>0</v>
      </c>
      <c r="AHI40" s="106">
        <f t="shared" si="431"/>
        <v>0</v>
      </c>
      <c r="AHJ40" s="106">
        <f t="shared" si="432"/>
        <v>0</v>
      </c>
      <c r="AHK40" s="106">
        <f t="shared" si="433"/>
        <v>0</v>
      </c>
      <c r="AHL40" s="106">
        <f t="shared" si="434"/>
        <v>0</v>
      </c>
      <c r="AHM40" s="106">
        <f t="shared" si="435"/>
        <v>0</v>
      </c>
      <c r="AHN40" s="106">
        <f t="shared" si="436"/>
        <v>0</v>
      </c>
      <c r="AHO40" s="106">
        <f t="shared" si="437"/>
        <v>0</v>
      </c>
      <c r="AHP40" s="106">
        <f t="shared" si="438"/>
        <v>0</v>
      </c>
      <c r="AHQ40" s="106">
        <f t="shared" si="439"/>
        <v>0</v>
      </c>
      <c r="AHT40" s="35">
        <f t="shared" si="440"/>
        <v>0</v>
      </c>
      <c r="AHU40" s="35">
        <f t="shared" si="441"/>
        <v>0</v>
      </c>
      <c r="AHV40" s="35">
        <f t="shared" si="442"/>
        <v>29.27</v>
      </c>
      <c r="AHW40" s="35">
        <f t="shared" si="443"/>
        <v>69.599999999999994</v>
      </c>
      <c r="AHX40" s="35">
        <f t="shared" si="444"/>
        <v>0</v>
      </c>
      <c r="AHY40" s="35">
        <f t="shared" si="445"/>
        <v>0</v>
      </c>
      <c r="AHZ40" s="35">
        <f t="shared" si="446"/>
        <v>1.25</v>
      </c>
      <c r="AIA40" s="35">
        <f t="shared" si="447"/>
        <v>100.11999999999999</v>
      </c>
      <c r="AIB40" s="108">
        <f t="shared" si="448"/>
        <v>0</v>
      </c>
      <c r="AIC40" s="108">
        <f t="shared" si="449"/>
        <v>0</v>
      </c>
      <c r="AID40" s="108">
        <f t="shared" si="450"/>
        <v>0.29234918098282064</v>
      </c>
      <c r="AIE40" s="108">
        <f t="shared" si="451"/>
        <v>0.69516580103875347</v>
      </c>
      <c r="AIF40" s="108">
        <f t="shared" si="452"/>
        <v>0</v>
      </c>
      <c r="AIG40" s="108">
        <f t="shared" si="453"/>
        <v>0</v>
      </c>
      <c r="AIH40" s="108">
        <f t="shared" si="454"/>
        <v>1.248501797842589E-2</v>
      </c>
      <c r="AII40" s="35" t="s">
        <v>584</v>
      </c>
      <c r="AIK40" s="106">
        <f t="shared" si="455"/>
        <v>168549.45</v>
      </c>
      <c r="AIL40" s="106">
        <f t="shared" si="456"/>
        <v>0</v>
      </c>
      <c r="AIM40" s="106">
        <f t="shared" si="457"/>
        <v>0</v>
      </c>
      <c r="AIN40" s="106">
        <f t="shared" si="458"/>
        <v>168549.45</v>
      </c>
      <c r="AIO40" s="106">
        <f t="shared" si="459"/>
        <v>0</v>
      </c>
      <c r="AIP40" s="36">
        <f t="shared" si="460"/>
        <v>0</v>
      </c>
    </row>
    <row r="41" spans="5:926" ht="38.25" x14ac:dyDescent="0.2">
      <c r="E41" s="103"/>
      <c r="J41" s="109">
        <v>2021</v>
      </c>
      <c r="K41" s="109">
        <v>650</v>
      </c>
      <c r="L41" s="110">
        <v>44279</v>
      </c>
      <c r="M41" s="109">
        <v>1105900</v>
      </c>
      <c r="N41" s="111"/>
      <c r="O41" s="111" t="s">
        <v>712</v>
      </c>
      <c r="P41" s="111" t="s">
        <v>726</v>
      </c>
      <c r="Q41" s="111" t="s">
        <v>727</v>
      </c>
      <c r="R41" s="35">
        <v>13</v>
      </c>
      <c r="S41" s="35">
        <v>2</v>
      </c>
      <c r="T41" s="35">
        <v>9</v>
      </c>
      <c r="U41" s="34" t="s">
        <v>701</v>
      </c>
      <c r="V41" s="35" t="s">
        <v>709</v>
      </c>
      <c r="X41" s="35">
        <v>118.8</v>
      </c>
      <c r="Y41" s="105">
        <f t="shared" si="0"/>
        <v>6397.3063973063972</v>
      </c>
      <c r="Z41" s="106">
        <v>230750</v>
      </c>
      <c r="AA41" s="106"/>
      <c r="AB41" s="106"/>
      <c r="AC41" s="106">
        <f t="shared" si="1"/>
        <v>230750</v>
      </c>
      <c r="AD41" s="106">
        <v>230750</v>
      </c>
      <c r="AE41" s="106"/>
      <c r="AF41" s="106"/>
      <c r="AG41" s="106">
        <f t="shared" si="2"/>
        <v>230750</v>
      </c>
      <c r="AH41" s="105">
        <v>760000</v>
      </c>
      <c r="AI41" s="105"/>
      <c r="AJ41" s="105"/>
      <c r="AK41" s="107">
        <f t="shared" si="3"/>
        <v>760000</v>
      </c>
      <c r="AL41" s="36">
        <f t="shared" si="4"/>
        <v>0.30361842105263159</v>
      </c>
      <c r="AM41" s="108">
        <f t="shared" si="5"/>
        <v>0.43223643188854488</v>
      </c>
      <c r="AN41" s="108">
        <f t="shared" si="6"/>
        <v>0.49809681348995916</v>
      </c>
      <c r="AO41" s="108">
        <f t="shared" si="7"/>
        <v>0.24810043560885114</v>
      </c>
      <c r="AP41" s="106">
        <f t="shared" si="8"/>
        <v>577600000000</v>
      </c>
      <c r="AQ41" s="105">
        <f t="shared" si="9"/>
        <v>53245562500</v>
      </c>
      <c r="AR41" s="106">
        <f t="shared" si="10"/>
        <v>175370000000</v>
      </c>
      <c r="KW41" s="35">
        <v>14.1</v>
      </c>
      <c r="KX41" s="35">
        <v>51.63</v>
      </c>
      <c r="KZ41" s="35">
        <v>37.520000000000003</v>
      </c>
      <c r="LD41" s="35">
        <v>24.23</v>
      </c>
      <c r="ME41" s="35">
        <v>67.78</v>
      </c>
      <c r="MF41" s="35">
        <v>36.950000000000003</v>
      </c>
      <c r="MG41" s="35">
        <v>43.51</v>
      </c>
      <c r="OX41" s="35">
        <v>6.2</v>
      </c>
      <c r="RB41" s="35">
        <v>1.22</v>
      </c>
      <c r="RE41" s="35">
        <f t="shared" si="11"/>
        <v>281.91999999999996</v>
      </c>
      <c r="RF41" s="35">
        <f t="shared" si="12"/>
        <v>283.14</v>
      </c>
      <c r="RG41" s="106">
        <f t="shared" si="13"/>
        <v>0</v>
      </c>
      <c r="RH41" s="106">
        <f t="shared" si="14"/>
        <v>0</v>
      </c>
      <c r="RI41" s="106">
        <f t="shared" si="15"/>
        <v>0</v>
      </c>
      <c r="RJ41" s="106">
        <f t="shared" si="16"/>
        <v>0</v>
      </c>
      <c r="RK41" s="106">
        <f t="shared" si="17"/>
        <v>0</v>
      </c>
      <c r="RL41" s="106">
        <f t="shared" si="18"/>
        <v>0</v>
      </c>
      <c r="RM41" s="106">
        <f t="shared" si="19"/>
        <v>0</v>
      </c>
      <c r="RN41" s="106">
        <f t="shared" si="20"/>
        <v>0</v>
      </c>
      <c r="RO41" s="106">
        <f t="shared" si="21"/>
        <v>0</v>
      </c>
      <c r="RP41" s="106">
        <f t="shared" si="22"/>
        <v>0</v>
      </c>
      <c r="RQ41" s="106">
        <f t="shared" si="23"/>
        <v>0</v>
      </c>
      <c r="RR41" s="106">
        <f t="shared" si="24"/>
        <v>0</v>
      </c>
      <c r="RS41" s="106">
        <f t="shared" si="25"/>
        <v>0</v>
      </c>
      <c r="RT41" s="106">
        <f t="shared" si="26"/>
        <v>0</v>
      </c>
      <c r="RU41" s="106">
        <f t="shared" si="27"/>
        <v>0</v>
      </c>
      <c r="RV41" s="106">
        <f t="shared" si="28"/>
        <v>0</v>
      </c>
      <c r="RW41" s="106">
        <f t="shared" si="29"/>
        <v>0</v>
      </c>
      <c r="RX41" s="106">
        <f t="shared" si="30"/>
        <v>0</v>
      </c>
      <c r="RY41" s="106">
        <f t="shared" si="31"/>
        <v>0</v>
      </c>
      <c r="RZ41" s="106">
        <f t="shared" si="32"/>
        <v>0</v>
      </c>
      <c r="SA41" s="106">
        <f t="shared" si="33"/>
        <v>0</v>
      </c>
      <c r="SB41" s="106">
        <f t="shared" si="34"/>
        <v>0</v>
      </c>
      <c r="SC41" s="106">
        <f t="shared" si="35"/>
        <v>0</v>
      </c>
      <c r="SD41" s="106">
        <f t="shared" si="36"/>
        <v>0</v>
      </c>
      <c r="SE41" s="106">
        <f t="shared" si="37"/>
        <v>0</v>
      </c>
      <c r="SF41" s="106">
        <f t="shared" si="38"/>
        <v>0</v>
      </c>
      <c r="SG41" s="106">
        <f t="shared" si="39"/>
        <v>0</v>
      </c>
      <c r="SH41" s="106">
        <f t="shared" si="40"/>
        <v>0</v>
      </c>
      <c r="SI41" s="106">
        <f t="shared" si="41"/>
        <v>0</v>
      </c>
      <c r="SJ41" s="106">
        <f t="shared" si="42"/>
        <v>0</v>
      </c>
      <c r="SK41" s="106">
        <f t="shared" si="43"/>
        <v>0</v>
      </c>
      <c r="SL41" s="106">
        <f t="shared" si="44"/>
        <v>0</v>
      </c>
      <c r="SM41" s="106">
        <f t="shared" si="45"/>
        <v>0</v>
      </c>
      <c r="SN41" s="106">
        <f t="shared" si="46"/>
        <v>0</v>
      </c>
      <c r="SO41" s="106">
        <f t="shared" si="47"/>
        <v>0</v>
      </c>
      <c r="SP41" s="106">
        <f t="shared" si="48"/>
        <v>0</v>
      </c>
      <c r="SQ41" s="106">
        <f t="shared" si="49"/>
        <v>0</v>
      </c>
      <c r="SR41" s="106">
        <f t="shared" si="50"/>
        <v>0</v>
      </c>
      <c r="SS41" s="106">
        <f t="shared" si="51"/>
        <v>0</v>
      </c>
      <c r="ST41" s="106">
        <f t="shared" si="52"/>
        <v>0</v>
      </c>
      <c r="SU41" s="106">
        <f t="shared" si="53"/>
        <v>0</v>
      </c>
      <c r="SV41" s="106">
        <f t="shared" si="54"/>
        <v>0</v>
      </c>
      <c r="SW41" s="106">
        <f t="shared" si="55"/>
        <v>0</v>
      </c>
      <c r="SX41" s="106">
        <f t="shared" si="56"/>
        <v>0</v>
      </c>
      <c r="SY41" s="106">
        <f t="shared" si="57"/>
        <v>0</v>
      </c>
      <c r="SZ41" s="106">
        <f t="shared" si="58"/>
        <v>0</v>
      </c>
      <c r="TA41" s="106">
        <f t="shared" si="59"/>
        <v>0</v>
      </c>
      <c r="TB41" s="106">
        <f t="shared" si="60"/>
        <v>0</v>
      </c>
      <c r="TC41" s="106">
        <f t="shared" si="61"/>
        <v>0</v>
      </c>
      <c r="TD41" s="106">
        <f t="shared" si="62"/>
        <v>0</v>
      </c>
      <c r="TE41" s="106">
        <f t="shared" si="63"/>
        <v>0</v>
      </c>
      <c r="TF41" s="106">
        <f t="shared" si="64"/>
        <v>0</v>
      </c>
      <c r="TG41" s="106">
        <f t="shared" si="65"/>
        <v>0</v>
      </c>
      <c r="TH41" s="106">
        <f t="shared" si="66"/>
        <v>0</v>
      </c>
      <c r="TI41" s="106">
        <f t="shared" si="67"/>
        <v>0</v>
      </c>
      <c r="TJ41" s="106">
        <f t="shared" si="68"/>
        <v>0</v>
      </c>
      <c r="TK41" s="106">
        <f t="shared" si="69"/>
        <v>0</v>
      </c>
      <c r="TL41" s="106">
        <f t="shared" si="70"/>
        <v>0</v>
      </c>
      <c r="TM41" s="106">
        <f t="shared" si="71"/>
        <v>0</v>
      </c>
      <c r="TN41" s="106">
        <f t="shared" si="72"/>
        <v>0</v>
      </c>
      <c r="TO41" s="106">
        <f t="shared" si="73"/>
        <v>0</v>
      </c>
      <c r="TP41" s="106">
        <f t="shared" si="74"/>
        <v>0</v>
      </c>
      <c r="TQ41" s="106">
        <f t="shared" si="75"/>
        <v>0</v>
      </c>
      <c r="TR41" s="106">
        <f t="shared" si="76"/>
        <v>0</v>
      </c>
      <c r="TS41" s="106">
        <f t="shared" si="77"/>
        <v>0</v>
      </c>
      <c r="TT41" s="106">
        <f t="shared" si="78"/>
        <v>0</v>
      </c>
      <c r="TU41" s="106">
        <f t="shared" si="79"/>
        <v>0</v>
      </c>
      <c r="TV41" s="106">
        <f t="shared" si="80"/>
        <v>0</v>
      </c>
      <c r="TW41" s="106">
        <f t="shared" si="81"/>
        <v>0</v>
      </c>
      <c r="TX41" s="106">
        <f t="shared" si="82"/>
        <v>0</v>
      </c>
      <c r="TY41" s="106">
        <f t="shared" si="83"/>
        <v>0</v>
      </c>
      <c r="TZ41" s="106">
        <f t="shared" si="84"/>
        <v>0</v>
      </c>
      <c r="UA41" s="106">
        <f t="shared" si="85"/>
        <v>0</v>
      </c>
      <c r="UB41" s="106">
        <f t="shared" si="86"/>
        <v>0</v>
      </c>
      <c r="UC41" s="106">
        <f t="shared" si="87"/>
        <v>0</v>
      </c>
      <c r="UD41" s="106">
        <f t="shared" si="88"/>
        <v>0</v>
      </c>
      <c r="UE41" s="106">
        <f t="shared" si="89"/>
        <v>0</v>
      </c>
      <c r="UF41" s="106">
        <f t="shared" si="90"/>
        <v>0</v>
      </c>
      <c r="UG41" s="106">
        <f t="shared" si="91"/>
        <v>0</v>
      </c>
      <c r="UH41" s="106">
        <f t="shared" si="92"/>
        <v>0</v>
      </c>
      <c r="UI41" s="106">
        <f t="shared" si="93"/>
        <v>0</v>
      </c>
      <c r="UJ41" s="106">
        <f t="shared" si="94"/>
        <v>0</v>
      </c>
      <c r="UK41" s="106">
        <f t="shared" si="95"/>
        <v>0</v>
      </c>
      <c r="UL41" s="106">
        <f t="shared" si="96"/>
        <v>0</v>
      </c>
      <c r="UM41" s="106">
        <f t="shared" si="97"/>
        <v>0</v>
      </c>
      <c r="UN41" s="106">
        <f t="shared" si="98"/>
        <v>0</v>
      </c>
      <c r="UO41" s="106">
        <f t="shared" si="99"/>
        <v>0</v>
      </c>
      <c r="UP41" s="106">
        <f t="shared" si="100"/>
        <v>0</v>
      </c>
      <c r="UQ41" s="106">
        <f t="shared" si="101"/>
        <v>0</v>
      </c>
      <c r="UR41" s="106">
        <f t="shared" si="102"/>
        <v>0</v>
      </c>
      <c r="US41" s="106">
        <f t="shared" si="103"/>
        <v>0</v>
      </c>
      <c r="UT41" s="106">
        <f t="shared" si="104"/>
        <v>0</v>
      </c>
      <c r="UU41" s="106">
        <f t="shared" si="105"/>
        <v>0</v>
      </c>
      <c r="UV41" s="106">
        <f t="shared" si="106"/>
        <v>0</v>
      </c>
      <c r="UW41" s="106">
        <f t="shared" si="107"/>
        <v>0</v>
      </c>
      <c r="UX41" s="106">
        <f t="shared" si="108"/>
        <v>0</v>
      </c>
      <c r="UY41" s="106">
        <f t="shared" si="109"/>
        <v>0</v>
      </c>
      <c r="UZ41" s="106">
        <f t="shared" si="110"/>
        <v>0</v>
      </c>
      <c r="VA41" s="106">
        <f t="shared" si="111"/>
        <v>0</v>
      </c>
      <c r="VB41" s="106">
        <f t="shared" si="112"/>
        <v>0</v>
      </c>
      <c r="VC41" s="106">
        <f t="shared" si="113"/>
        <v>0</v>
      </c>
      <c r="VD41" s="106">
        <f t="shared" si="114"/>
        <v>0</v>
      </c>
      <c r="VE41" s="106">
        <f t="shared" si="115"/>
        <v>0</v>
      </c>
      <c r="VF41" s="106">
        <f t="shared" si="116"/>
        <v>0</v>
      </c>
      <c r="VG41" s="106">
        <f t="shared" si="117"/>
        <v>0</v>
      </c>
      <c r="VH41" s="106">
        <f t="shared" si="118"/>
        <v>0</v>
      </c>
      <c r="VI41" s="106">
        <f t="shared" si="119"/>
        <v>0</v>
      </c>
      <c r="VJ41" s="106">
        <f t="shared" si="120"/>
        <v>0</v>
      </c>
      <c r="VK41" s="106">
        <f t="shared" si="121"/>
        <v>0</v>
      </c>
      <c r="VL41" s="106">
        <f t="shared" si="122"/>
        <v>0</v>
      </c>
      <c r="VM41" s="106">
        <f t="shared" si="123"/>
        <v>0</v>
      </c>
      <c r="VN41" s="106">
        <f t="shared" si="124"/>
        <v>0</v>
      </c>
      <c r="VO41" s="106">
        <f t="shared" si="125"/>
        <v>0</v>
      </c>
      <c r="VP41" s="106">
        <f t="shared" si="126"/>
        <v>0</v>
      </c>
      <c r="VQ41" s="106">
        <f t="shared" si="127"/>
        <v>0</v>
      </c>
      <c r="VR41" s="106">
        <f t="shared" si="128"/>
        <v>0</v>
      </c>
      <c r="VS41" s="106">
        <f t="shared" si="129"/>
        <v>0</v>
      </c>
      <c r="VT41" s="106">
        <f t="shared" si="130"/>
        <v>0</v>
      </c>
      <c r="VU41" s="106">
        <f t="shared" si="131"/>
        <v>0</v>
      </c>
      <c r="VV41" s="106">
        <f t="shared" si="132"/>
        <v>0</v>
      </c>
      <c r="VW41" s="106">
        <f t="shared" si="133"/>
        <v>0</v>
      </c>
      <c r="VX41" s="106">
        <f t="shared" si="134"/>
        <v>0</v>
      </c>
      <c r="VY41" s="106">
        <f t="shared" si="135"/>
        <v>0</v>
      </c>
      <c r="VZ41" s="106">
        <f t="shared" si="136"/>
        <v>0</v>
      </c>
      <c r="WA41" s="106">
        <f t="shared" si="137"/>
        <v>0</v>
      </c>
      <c r="WB41" s="106">
        <f t="shared" si="138"/>
        <v>0</v>
      </c>
      <c r="WC41" s="106">
        <f t="shared" si="139"/>
        <v>0</v>
      </c>
      <c r="WD41" s="106">
        <f t="shared" si="140"/>
        <v>0</v>
      </c>
      <c r="WE41" s="106">
        <f t="shared" si="141"/>
        <v>0</v>
      </c>
      <c r="WF41" s="106">
        <f t="shared" si="142"/>
        <v>0</v>
      </c>
      <c r="WG41" s="106">
        <f t="shared" si="143"/>
        <v>0</v>
      </c>
      <c r="WH41" s="106">
        <f t="shared" si="144"/>
        <v>0</v>
      </c>
      <c r="WI41" s="106">
        <f t="shared" si="145"/>
        <v>0</v>
      </c>
      <c r="WJ41" s="106">
        <f t="shared" si="146"/>
        <v>0</v>
      </c>
      <c r="WK41" s="106">
        <f t="shared" si="147"/>
        <v>0</v>
      </c>
      <c r="WL41" s="106">
        <f t="shared" si="148"/>
        <v>0</v>
      </c>
      <c r="WM41" s="106">
        <f t="shared" si="149"/>
        <v>0</v>
      </c>
      <c r="WN41" s="106">
        <f t="shared" si="150"/>
        <v>0</v>
      </c>
      <c r="WO41" s="106">
        <f t="shared" si="151"/>
        <v>0</v>
      </c>
      <c r="WP41" s="106">
        <f t="shared" si="152"/>
        <v>0</v>
      </c>
      <c r="WQ41" s="106">
        <f t="shared" si="153"/>
        <v>0</v>
      </c>
      <c r="WR41" s="106">
        <f t="shared" si="154"/>
        <v>0</v>
      </c>
      <c r="WS41" s="106">
        <f t="shared" si="155"/>
        <v>0</v>
      </c>
      <c r="WT41" s="106">
        <f t="shared" si="156"/>
        <v>0</v>
      </c>
      <c r="WU41" s="106">
        <f t="shared" si="157"/>
        <v>0</v>
      </c>
      <c r="WV41" s="106">
        <f t="shared" si="158"/>
        <v>0</v>
      </c>
      <c r="WW41" s="106">
        <f t="shared" si="159"/>
        <v>0</v>
      </c>
      <c r="WX41" s="106">
        <f t="shared" si="160"/>
        <v>0</v>
      </c>
      <c r="WY41" s="106">
        <f t="shared" si="161"/>
        <v>0</v>
      </c>
      <c r="WZ41" s="106">
        <f t="shared" si="162"/>
        <v>0</v>
      </c>
      <c r="XA41" s="106">
        <f t="shared" si="163"/>
        <v>0</v>
      </c>
      <c r="XB41" s="106">
        <f t="shared" si="164"/>
        <v>0</v>
      </c>
      <c r="XC41" s="106">
        <f t="shared" si="165"/>
        <v>0</v>
      </c>
      <c r="XD41" s="106">
        <f t="shared" si="166"/>
        <v>0</v>
      </c>
      <c r="XE41" s="106">
        <f t="shared" si="167"/>
        <v>0</v>
      </c>
      <c r="XF41" s="106">
        <f t="shared" si="168"/>
        <v>0</v>
      </c>
      <c r="XG41" s="106">
        <f t="shared" si="169"/>
        <v>0</v>
      </c>
      <c r="XH41" s="106">
        <f t="shared" si="170"/>
        <v>0</v>
      </c>
      <c r="XI41" s="106">
        <f t="shared" si="171"/>
        <v>0</v>
      </c>
      <c r="XJ41" s="106">
        <f t="shared" si="172"/>
        <v>0</v>
      </c>
      <c r="XK41" s="106">
        <f t="shared" si="173"/>
        <v>0</v>
      </c>
      <c r="XL41" s="106">
        <f t="shared" si="174"/>
        <v>0</v>
      </c>
      <c r="XM41" s="106">
        <f t="shared" si="175"/>
        <v>0</v>
      </c>
      <c r="XN41" s="106">
        <f t="shared" si="176"/>
        <v>0</v>
      </c>
      <c r="XO41" s="106">
        <f t="shared" si="177"/>
        <v>0</v>
      </c>
      <c r="XP41" s="106">
        <f t="shared" si="178"/>
        <v>0</v>
      </c>
      <c r="XQ41" s="106">
        <f t="shared" si="179"/>
        <v>0</v>
      </c>
      <c r="XR41" s="106">
        <f t="shared" si="180"/>
        <v>0</v>
      </c>
      <c r="XS41" s="106">
        <f t="shared" si="181"/>
        <v>0</v>
      </c>
      <c r="XT41" s="106">
        <f t="shared" si="182"/>
        <v>0</v>
      </c>
      <c r="XU41" s="106">
        <f t="shared" si="183"/>
        <v>0</v>
      </c>
      <c r="XV41" s="106">
        <f t="shared" si="184"/>
        <v>0</v>
      </c>
      <c r="XW41" s="106">
        <f t="shared" si="185"/>
        <v>0</v>
      </c>
      <c r="XX41" s="106">
        <f t="shared" si="186"/>
        <v>0</v>
      </c>
      <c r="XY41" s="106">
        <f t="shared" si="187"/>
        <v>0</v>
      </c>
      <c r="XZ41" s="106">
        <f t="shared" si="188"/>
        <v>0</v>
      </c>
      <c r="YA41" s="106">
        <f t="shared" si="189"/>
        <v>0</v>
      </c>
      <c r="YB41" s="106">
        <f t="shared" si="190"/>
        <v>0</v>
      </c>
      <c r="YC41" s="106">
        <f t="shared" si="191"/>
        <v>0</v>
      </c>
      <c r="YD41" s="106">
        <f t="shared" si="192"/>
        <v>0</v>
      </c>
      <c r="YE41" s="106">
        <f t="shared" si="193"/>
        <v>0</v>
      </c>
      <c r="YF41" s="106">
        <f t="shared" si="194"/>
        <v>0</v>
      </c>
      <c r="YG41" s="106">
        <f t="shared" si="195"/>
        <v>0</v>
      </c>
      <c r="YH41" s="106">
        <f t="shared" si="196"/>
        <v>0</v>
      </c>
      <c r="YI41" s="106">
        <f t="shared" si="197"/>
        <v>0</v>
      </c>
      <c r="YJ41" s="106">
        <f t="shared" si="198"/>
        <v>0</v>
      </c>
      <c r="YK41" s="106">
        <f t="shared" si="199"/>
        <v>0</v>
      </c>
      <c r="YL41" s="106">
        <f t="shared" si="200"/>
        <v>0</v>
      </c>
      <c r="YM41" s="106">
        <f t="shared" si="201"/>
        <v>0</v>
      </c>
      <c r="YN41" s="106">
        <f t="shared" si="202"/>
        <v>0</v>
      </c>
      <c r="YO41" s="106">
        <f t="shared" si="203"/>
        <v>0</v>
      </c>
      <c r="YP41" s="106">
        <f t="shared" si="204"/>
        <v>0</v>
      </c>
      <c r="YQ41" s="106">
        <f t="shared" si="205"/>
        <v>0</v>
      </c>
      <c r="YR41" s="106">
        <f t="shared" si="206"/>
        <v>0</v>
      </c>
      <c r="YS41" s="106">
        <f t="shared" si="207"/>
        <v>0</v>
      </c>
      <c r="YT41" s="106">
        <f t="shared" si="208"/>
        <v>0</v>
      </c>
      <c r="YU41" s="106">
        <f t="shared" si="209"/>
        <v>0</v>
      </c>
      <c r="YV41" s="106">
        <f t="shared" si="210"/>
        <v>0</v>
      </c>
      <c r="YW41" s="106">
        <f t="shared" si="211"/>
        <v>0</v>
      </c>
      <c r="YX41" s="106">
        <f t="shared" si="212"/>
        <v>0</v>
      </c>
      <c r="YY41" s="106">
        <f t="shared" si="213"/>
        <v>0</v>
      </c>
      <c r="YZ41" s="106">
        <f t="shared" si="214"/>
        <v>0</v>
      </c>
      <c r="ZA41" s="106">
        <f t="shared" si="215"/>
        <v>0</v>
      </c>
      <c r="ZB41" s="106">
        <f t="shared" si="216"/>
        <v>0</v>
      </c>
      <c r="ZC41" s="106">
        <f t="shared" si="217"/>
        <v>0</v>
      </c>
      <c r="ZD41" s="106">
        <f t="shared" si="218"/>
        <v>0</v>
      </c>
      <c r="ZE41" s="106">
        <f t="shared" si="219"/>
        <v>0</v>
      </c>
      <c r="ZF41" s="106">
        <f t="shared" si="220"/>
        <v>0</v>
      </c>
      <c r="ZG41" s="106">
        <f t="shared" si="221"/>
        <v>0</v>
      </c>
      <c r="ZH41" s="106">
        <f t="shared" si="222"/>
        <v>0</v>
      </c>
      <c r="ZI41" s="106">
        <f t="shared" si="223"/>
        <v>0</v>
      </c>
      <c r="ZJ41" s="106">
        <f t="shared" si="224"/>
        <v>0</v>
      </c>
      <c r="ZK41" s="106">
        <f t="shared" si="225"/>
        <v>0</v>
      </c>
      <c r="ZL41" s="106">
        <f t="shared" si="226"/>
        <v>0</v>
      </c>
      <c r="ZM41" s="106">
        <f t="shared" si="227"/>
        <v>0</v>
      </c>
      <c r="ZN41" s="106">
        <f t="shared" si="228"/>
        <v>0</v>
      </c>
      <c r="ZO41" s="106">
        <f t="shared" si="229"/>
        <v>0</v>
      </c>
      <c r="ZP41" s="106">
        <f t="shared" si="230"/>
        <v>0</v>
      </c>
      <c r="ZQ41" s="106">
        <f t="shared" si="231"/>
        <v>0</v>
      </c>
      <c r="ZR41" s="106">
        <f t="shared" si="232"/>
        <v>0</v>
      </c>
      <c r="ZS41" s="106">
        <f t="shared" si="233"/>
        <v>0</v>
      </c>
      <c r="ZT41" s="106">
        <f t="shared" si="234"/>
        <v>0</v>
      </c>
      <c r="ZU41" s="106">
        <f t="shared" si="235"/>
        <v>0</v>
      </c>
      <c r="ZV41" s="106">
        <f t="shared" si="236"/>
        <v>0</v>
      </c>
      <c r="ZW41" s="106">
        <f t="shared" si="237"/>
        <v>0</v>
      </c>
      <c r="ZX41" s="106">
        <f t="shared" si="238"/>
        <v>0</v>
      </c>
      <c r="ZY41" s="106">
        <f t="shared" si="239"/>
        <v>0</v>
      </c>
      <c r="ZZ41" s="106">
        <f t="shared" si="240"/>
        <v>0</v>
      </c>
      <c r="AAA41" s="106">
        <f t="shared" si="241"/>
        <v>0</v>
      </c>
      <c r="AAB41" s="106">
        <f t="shared" si="242"/>
        <v>0</v>
      </c>
      <c r="AAC41" s="106">
        <f t="shared" si="243"/>
        <v>0</v>
      </c>
      <c r="AAD41" s="106">
        <f t="shared" si="244"/>
        <v>0</v>
      </c>
      <c r="AAE41" s="106">
        <f t="shared" si="245"/>
        <v>0</v>
      </c>
      <c r="AAF41" s="106">
        <f t="shared" si="246"/>
        <v>0</v>
      </c>
      <c r="AAG41" s="106">
        <f t="shared" si="247"/>
        <v>0</v>
      </c>
      <c r="AAH41" s="106">
        <f t="shared" si="248"/>
        <v>0</v>
      </c>
      <c r="AAI41" s="106">
        <f t="shared" si="249"/>
        <v>0</v>
      </c>
      <c r="AAJ41" s="106">
        <f t="shared" si="250"/>
        <v>0</v>
      </c>
      <c r="AAK41" s="106">
        <f t="shared" si="251"/>
        <v>0</v>
      </c>
      <c r="AAL41" s="106">
        <f t="shared" si="252"/>
        <v>0</v>
      </c>
      <c r="AAM41" s="106">
        <f t="shared" si="253"/>
        <v>0</v>
      </c>
      <c r="AAN41" s="106">
        <f t="shared" si="254"/>
        <v>0</v>
      </c>
      <c r="AAO41" s="106">
        <f t="shared" si="255"/>
        <v>0</v>
      </c>
      <c r="AAP41" s="106">
        <f t="shared" si="256"/>
        <v>0</v>
      </c>
      <c r="AAQ41" s="106">
        <f t="shared" si="257"/>
        <v>0</v>
      </c>
      <c r="AAR41" s="106">
        <f t="shared" si="258"/>
        <v>0</v>
      </c>
      <c r="AAS41" s="106">
        <f t="shared" si="259"/>
        <v>0</v>
      </c>
      <c r="AAT41" s="106">
        <f t="shared" si="260"/>
        <v>0</v>
      </c>
      <c r="AAU41" s="106">
        <f t="shared" si="261"/>
        <v>0</v>
      </c>
      <c r="AAV41" s="106">
        <f t="shared" si="262"/>
        <v>0</v>
      </c>
      <c r="AAW41" s="106">
        <f t="shared" si="263"/>
        <v>0</v>
      </c>
      <c r="AAX41" s="106">
        <f t="shared" si="264"/>
        <v>0</v>
      </c>
      <c r="AAY41" s="106">
        <f t="shared" si="265"/>
        <v>0</v>
      </c>
      <c r="AAZ41" s="106">
        <f t="shared" si="266"/>
        <v>0</v>
      </c>
      <c r="ABA41" s="106">
        <f t="shared" si="267"/>
        <v>0</v>
      </c>
      <c r="ABB41" s="106">
        <f t="shared" si="268"/>
        <v>0</v>
      </c>
      <c r="ABC41" s="106">
        <f t="shared" si="269"/>
        <v>0</v>
      </c>
      <c r="ABD41" s="106">
        <f t="shared" si="270"/>
        <v>0</v>
      </c>
      <c r="ABE41" s="106">
        <f t="shared" si="271"/>
        <v>0</v>
      </c>
      <c r="ABF41" s="106">
        <f t="shared" si="272"/>
        <v>0</v>
      </c>
      <c r="ABG41" s="106">
        <f t="shared" si="273"/>
        <v>0</v>
      </c>
      <c r="ABH41" s="106">
        <f t="shared" si="274"/>
        <v>0</v>
      </c>
      <c r="ABI41" s="106">
        <f t="shared" si="275"/>
        <v>0</v>
      </c>
      <c r="ABJ41" s="106">
        <f t="shared" si="276"/>
        <v>0</v>
      </c>
      <c r="ABK41" s="106">
        <f t="shared" si="277"/>
        <v>38704.5</v>
      </c>
      <c r="ABL41" s="106">
        <f t="shared" si="278"/>
        <v>141724.35</v>
      </c>
      <c r="ABM41" s="106">
        <f t="shared" si="279"/>
        <v>0</v>
      </c>
      <c r="ABN41" s="106">
        <f t="shared" si="280"/>
        <v>90610.8</v>
      </c>
      <c r="ABO41" s="106">
        <f t="shared" si="281"/>
        <v>0</v>
      </c>
      <c r="ABP41" s="106">
        <f t="shared" si="282"/>
        <v>0</v>
      </c>
      <c r="ABQ41" s="106">
        <f t="shared" si="283"/>
        <v>0</v>
      </c>
      <c r="ABR41" s="106">
        <f t="shared" si="284"/>
        <v>41675.599999999999</v>
      </c>
      <c r="ABS41" s="106">
        <f t="shared" si="285"/>
        <v>0</v>
      </c>
      <c r="ABT41" s="106">
        <f t="shared" si="286"/>
        <v>0</v>
      </c>
      <c r="ABU41" s="106">
        <f t="shared" si="287"/>
        <v>0</v>
      </c>
      <c r="ABV41" s="106">
        <f t="shared" si="288"/>
        <v>0</v>
      </c>
      <c r="ABW41" s="106">
        <f t="shared" si="289"/>
        <v>0</v>
      </c>
      <c r="ABX41" s="106">
        <f t="shared" si="290"/>
        <v>0</v>
      </c>
      <c r="ABY41" s="106">
        <f t="shared" si="291"/>
        <v>0</v>
      </c>
      <c r="ABZ41" s="106">
        <f t="shared" si="292"/>
        <v>0</v>
      </c>
      <c r="ACA41" s="106">
        <f t="shared" si="293"/>
        <v>0</v>
      </c>
      <c r="ACB41" s="106">
        <f t="shared" si="294"/>
        <v>0</v>
      </c>
      <c r="ACC41" s="106">
        <f t="shared" si="295"/>
        <v>0</v>
      </c>
      <c r="ACD41" s="106">
        <f t="shared" si="296"/>
        <v>0</v>
      </c>
      <c r="ACE41" s="106">
        <f t="shared" si="297"/>
        <v>0</v>
      </c>
      <c r="ACF41" s="106">
        <f t="shared" si="298"/>
        <v>0</v>
      </c>
      <c r="ACG41" s="106">
        <f t="shared" si="299"/>
        <v>0</v>
      </c>
      <c r="ACH41" s="106">
        <f t="shared" si="300"/>
        <v>0</v>
      </c>
      <c r="ACI41" s="106">
        <f t="shared" si="301"/>
        <v>0</v>
      </c>
      <c r="ACJ41" s="106">
        <f t="shared" si="302"/>
        <v>0</v>
      </c>
      <c r="ACK41" s="106">
        <f t="shared" si="303"/>
        <v>0</v>
      </c>
      <c r="ACL41" s="106">
        <f t="shared" si="304"/>
        <v>0</v>
      </c>
      <c r="ACM41" s="106">
        <f t="shared" si="305"/>
        <v>0</v>
      </c>
      <c r="ACN41" s="106">
        <f t="shared" si="306"/>
        <v>0</v>
      </c>
      <c r="ACO41" s="106">
        <f t="shared" si="307"/>
        <v>0</v>
      </c>
      <c r="ACP41" s="106">
        <f t="shared" si="308"/>
        <v>0</v>
      </c>
      <c r="ACQ41" s="106">
        <f t="shared" si="309"/>
        <v>0</v>
      </c>
      <c r="ACR41" s="106">
        <f t="shared" si="310"/>
        <v>0</v>
      </c>
      <c r="ACS41" s="106">
        <f t="shared" si="311"/>
        <v>94892</v>
      </c>
      <c r="ACT41" s="106">
        <f t="shared" si="312"/>
        <v>51730.000000000007</v>
      </c>
      <c r="ACU41" s="106">
        <f t="shared" si="313"/>
        <v>60914</v>
      </c>
      <c r="ACV41" s="106">
        <f t="shared" si="314"/>
        <v>0</v>
      </c>
      <c r="ACW41" s="106">
        <f t="shared" si="315"/>
        <v>0</v>
      </c>
      <c r="ACX41" s="106">
        <f t="shared" si="316"/>
        <v>0</v>
      </c>
      <c r="ACY41" s="106">
        <f t="shared" si="317"/>
        <v>0</v>
      </c>
      <c r="ACZ41" s="106">
        <f t="shared" si="318"/>
        <v>0</v>
      </c>
      <c r="ADA41" s="106">
        <f t="shared" si="319"/>
        <v>0</v>
      </c>
      <c r="ADB41" s="106">
        <f t="shared" si="320"/>
        <v>0</v>
      </c>
      <c r="ADC41" s="106">
        <f t="shared" si="321"/>
        <v>0</v>
      </c>
      <c r="ADD41" s="106">
        <f t="shared" si="322"/>
        <v>0</v>
      </c>
      <c r="ADE41" s="106">
        <f t="shared" si="323"/>
        <v>0</v>
      </c>
      <c r="ADF41" s="106">
        <f t="shared" si="324"/>
        <v>0</v>
      </c>
      <c r="ADG41" s="106">
        <f t="shared" si="325"/>
        <v>0</v>
      </c>
      <c r="ADH41" s="106">
        <f t="shared" si="326"/>
        <v>0</v>
      </c>
      <c r="ADI41" s="106">
        <f t="shared" si="327"/>
        <v>0</v>
      </c>
      <c r="ADJ41" s="106">
        <f t="shared" si="328"/>
        <v>0</v>
      </c>
      <c r="ADK41" s="106">
        <f t="shared" si="329"/>
        <v>0</v>
      </c>
      <c r="ADL41" s="106">
        <f t="shared" si="330"/>
        <v>0</v>
      </c>
      <c r="ADM41" s="106">
        <f t="shared" si="331"/>
        <v>0</v>
      </c>
      <c r="ADN41" s="106">
        <f t="shared" si="332"/>
        <v>0</v>
      </c>
      <c r="ADO41" s="106">
        <f t="shared" si="333"/>
        <v>0</v>
      </c>
      <c r="ADP41" s="106">
        <f t="shared" si="334"/>
        <v>0</v>
      </c>
      <c r="ADQ41" s="106">
        <f t="shared" si="335"/>
        <v>0</v>
      </c>
      <c r="ADR41" s="106">
        <f t="shared" si="336"/>
        <v>0</v>
      </c>
      <c r="ADS41" s="106">
        <f t="shared" si="337"/>
        <v>0</v>
      </c>
      <c r="ADT41" s="106">
        <f t="shared" si="338"/>
        <v>0</v>
      </c>
      <c r="ADU41" s="106">
        <f t="shared" si="339"/>
        <v>0</v>
      </c>
      <c r="ADV41" s="106">
        <f t="shared" si="340"/>
        <v>0</v>
      </c>
      <c r="ADW41" s="106">
        <f t="shared" si="341"/>
        <v>0</v>
      </c>
      <c r="ADX41" s="106">
        <f t="shared" si="342"/>
        <v>0</v>
      </c>
      <c r="ADY41" s="106">
        <f t="shared" si="343"/>
        <v>0</v>
      </c>
      <c r="ADZ41" s="106">
        <f t="shared" si="344"/>
        <v>0</v>
      </c>
      <c r="AEA41" s="106">
        <f t="shared" si="345"/>
        <v>0</v>
      </c>
      <c r="AEB41" s="106">
        <f t="shared" si="346"/>
        <v>0</v>
      </c>
      <c r="AEC41" s="106">
        <f t="shared" si="347"/>
        <v>0</v>
      </c>
      <c r="AED41" s="106">
        <f t="shared" si="348"/>
        <v>0</v>
      </c>
      <c r="AEE41" s="106">
        <f t="shared" si="349"/>
        <v>0</v>
      </c>
      <c r="AEF41" s="106">
        <f t="shared" si="350"/>
        <v>0</v>
      </c>
      <c r="AEG41" s="106">
        <f t="shared" si="351"/>
        <v>0</v>
      </c>
      <c r="AEH41" s="106">
        <f t="shared" si="352"/>
        <v>0</v>
      </c>
      <c r="AEI41" s="106">
        <f t="shared" si="353"/>
        <v>0</v>
      </c>
      <c r="AEJ41" s="106">
        <f t="shared" si="354"/>
        <v>0</v>
      </c>
      <c r="AEK41" s="106">
        <f t="shared" si="355"/>
        <v>0</v>
      </c>
      <c r="AEL41" s="106">
        <f t="shared" si="356"/>
        <v>0</v>
      </c>
      <c r="AEM41" s="106">
        <f t="shared" si="357"/>
        <v>0</v>
      </c>
      <c r="AEN41" s="106">
        <f t="shared" si="358"/>
        <v>0</v>
      </c>
      <c r="AEO41" s="106">
        <f t="shared" si="359"/>
        <v>0</v>
      </c>
      <c r="AEP41" s="106">
        <f t="shared" si="360"/>
        <v>0</v>
      </c>
      <c r="AEQ41" s="106">
        <f t="shared" si="361"/>
        <v>0</v>
      </c>
      <c r="AER41" s="106">
        <f t="shared" si="362"/>
        <v>0</v>
      </c>
      <c r="AES41" s="106">
        <f t="shared" si="363"/>
        <v>0</v>
      </c>
      <c r="AET41" s="106">
        <f t="shared" si="364"/>
        <v>0</v>
      </c>
      <c r="AEU41" s="106">
        <f t="shared" si="365"/>
        <v>0</v>
      </c>
      <c r="AEV41" s="106">
        <f t="shared" si="366"/>
        <v>0</v>
      </c>
      <c r="AEW41" s="106">
        <f t="shared" si="367"/>
        <v>0</v>
      </c>
      <c r="AEX41" s="106">
        <f t="shared" si="368"/>
        <v>0</v>
      </c>
      <c r="AEY41" s="106">
        <f t="shared" si="369"/>
        <v>0</v>
      </c>
      <c r="AEZ41" s="106">
        <f t="shared" si="370"/>
        <v>0</v>
      </c>
      <c r="AFA41" s="106">
        <f t="shared" si="371"/>
        <v>0</v>
      </c>
      <c r="AFB41" s="106">
        <f t="shared" si="372"/>
        <v>0</v>
      </c>
      <c r="AFC41" s="106">
        <f t="shared" si="373"/>
        <v>0</v>
      </c>
      <c r="AFD41" s="106">
        <f t="shared" si="374"/>
        <v>0</v>
      </c>
      <c r="AFE41" s="106">
        <f t="shared" si="375"/>
        <v>0</v>
      </c>
      <c r="AFF41" s="106">
        <f t="shared" si="376"/>
        <v>0</v>
      </c>
      <c r="AFG41" s="106">
        <f t="shared" si="377"/>
        <v>0</v>
      </c>
      <c r="AFH41" s="106">
        <f t="shared" si="378"/>
        <v>0</v>
      </c>
      <c r="AFI41" s="106">
        <f t="shared" si="379"/>
        <v>0</v>
      </c>
      <c r="AFJ41" s="106">
        <f t="shared" si="380"/>
        <v>0</v>
      </c>
      <c r="AFK41" s="106">
        <f t="shared" si="381"/>
        <v>0</v>
      </c>
      <c r="AFL41" s="106">
        <f t="shared" si="382"/>
        <v>1736</v>
      </c>
      <c r="AFM41" s="106">
        <f t="shared" si="383"/>
        <v>0</v>
      </c>
      <c r="AFN41" s="106">
        <f t="shared" si="384"/>
        <v>0</v>
      </c>
      <c r="AFO41" s="106">
        <f t="shared" si="385"/>
        <v>0</v>
      </c>
      <c r="AFP41" s="106">
        <f t="shared" si="386"/>
        <v>0</v>
      </c>
      <c r="AFQ41" s="106">
        <f t="shared" si="387"/>
        <v>0</v>
      </c>
      <c r="AFR41" s="106">
        <f t="shared" si="388"/>
        <v>0</v>
      </c>
      <c r="AFS41" s="106">
        <f t="shared" si="389"/>
        <v>0</v>
      </c>
      <c r="AFT41" s="106">
        <f t="shared" si="390"/>
        <v>0</v>
      </c>
      <c r="AFU41" s="106">
        <f t="shared" si="391"/>
        <v>0</v>
      </c>
      <c r="AFV41" s="106">
        <f t="shared" si="392"/>
        <v>0</v>
      </c>
      <c r="AFW41" s="106">
        <f t="shared" si="393"/>
        <v>0</v>
      </c>
      <c r="AFX41" s="106">
        <f t="shared" si="394"/>
        <v>0</v>
      </c>
      <c r="AFY41" s="106">
        <f t="shared" si="395"/>
        <v>0</v>
      </c>
      <c r="AFZ41" s="106">
        <f t="shared" si="396"/>
        <v>0</v>
      </c>
      <c r="AGA41" s="106">
        <f t="shared" si="397"/>
        <v>0</v>
      </c>
      <c r="AGB41" s="106">
        <f t="shared" si="398"/>
        <v>0</v>
      </c>
      <c r="AGC41" s="106">
        <f t="shared" si="399"/>
        <v>0</v>
      </c>
      <c r="AGD41" s="106">
        <f t="shared" si="400"/>
        <v>0</v>
      </c>
      <c r="AGE41" s="106">
        <f t="shared" si="401"/>
        <v>0</v>
      </c>
      <c r="AGF41" s="106">
        <f t="shared" si="402"/>
        <v>0</v>
      </c>
      <c r="AGG41" s="106">
        <f t="shared" si="403"/>
        <v>0</v>
      </c>
      <c r="AGH41" s="106">
        <f t="shared" si="404"/>
        <v>0</v>
      </c>
      <c r="AGI41" s="106">
        <f t="shared" si="405"/>
        <v>0</v>
      </c>
      <c r="AGJ41" s="106">
        <f t="shared" si="406"/>
        <v>0</v>
      </c>
      <c r="AGK41" s="106">
        <f t="shared" si="407"/>
        <v>0</v>
      </c>
      <c r="AGL41" s="106">
        <f t="shared" si="408"/>
        <v>0</v>
      </c>
      <c r="AGM41" s="106">
        <f t="shared" si="409"/>
        <v>0</v>
      </c>
      <c r="AGN41" s="106">
        <f t="shared" si="410"/>
        <v>0</v>
      </c>
      <c r="AGO41" s="106">
        <f t="shared" si="411"/>
        <v>0</v>
      </c>
      <c r="AGP41" s="106">
        <f t="shared" si="412"/>
        <v>0</v>
      </c>
      <c r="AGQ41" s="106">
        <f t="shared" si="413"/>
        <v>0</v>
      </c>
      <c r="AGR41" s="106">
        <f t="shared" si="414"/>
        <v>0</v>
      </c>
      <c r="AGS41" s="106">
        <f t="shared" si="415"/>
        <v>0</v>
      </c>
      <c r="AGT41" s="106">
        <f t="shared" si="416"/>
        <v>0</v>
      </c>
      <c r="AGU41" s="106">
        <f t="shared" si="417"/>
        <v>0</v>
      </c>
      <c r="AGV41" s="106">
        <f t="shared" si="418"/>
        <v>0</v>
      </c>
      <c r="AGW41" s="106">
        <f t="shared" si="419"/>
        <v>0</v>
      </c>
      <c r="AGX41" s="106">
        <f t="shared" si="420"/>
        <v>0</v>
      </c>
      <c r="AGY41" s="106">
        <f t="shared" si="421"/>
        <v>0</v>
      </c>
      <c r="AGZ41" s="106">
        <f t="shared" si="422"/>
        <v>0</v>
      </c>
      <c r="AHA41" s="106">
        <f t="shared" si="423"/>
        <v>0</v>
      </c>
      <c r="AHB41" s="106">
        <f t="shared" si="424"/>
        <v>0</v>
      </c>
      <c r="AHC41" s="106">
        <f t="shared" si="425"/>
        <v>0</v>
      </c>
      <c r="AHD41" s="106">
        <f t="shared" si="426"/>
        <v>0</v>
      </c>
      <c r="AHE41" s="106">
        <f t="shared" si="427"/>
        <v>0</v>
      </c>
      <c r="AHF41" s="106">
        <f t="shared" si="428"/>
        <v>0</v>
      </c>
      <c r="AHG41" s="106">
        <f t="shared" si="429"/>
        <v>0</v>
      </c>
      <c r="AHH41" s="106">
        <f t="shared" si="430"/>
        <v>0</v>
      </c>
      <c r="AHI41" s="106">
        <f t="shared" si="431"/>
        <v>0</v>
      </c>
      <c r="AHJ41" s="106">
        <f t="shared" si="432"/>
        <v>0</v>
      </c>
      <c r="AHK41" s="106">
        <f t="shared" si="433"/>
        <v>0</v>
      </c>
      <c r="AHL41" s="106">
        <f t="shared" si="434"/>
        <v>0</v>
      </c>
      <c r="AHM41" s="106">
        <f t="shared" si="435"/>
        <v>0</v>
      </c>
      <c r="AHN41" s="106">
        <f t="shared" si="436"/>
        <v>0</v>
      </c>
      <c r="AHO41" s="106">
        <f t="shared" si="437"/>
        <v>0</v>
      </c>
      <c r="AHP41" s="106">
        <f t="shared" si="438"/>
        <v>0</v>
      </c>
      <c r="AHQ41" s="106">
        <f t="shared" si="439"/>
        <v>0</v>
      </c>
      <c r="AHT41" s="35">
        <f t="shared" si="440"/>
        <v>0</v>
      </c>
      <c r="AHU41" s="35">
        <f t="shared" si="441"/>
        <v>0</v>
      </c>
      <c r="AHV41" s="35">
        <f t="shared" si="442"/>
        <v>127.48</v>
      </c>
      <c r="AHW41" s="35">
        <f t="shared" si="443"/>
        <v>148.24</v>
      </c>
      <c r="AHX41" s="35">
        <f t="shared" si="444"/>
        <v>0</v>
      </c>
      <c r="AHY41" s="35">
        <f t="shared" si="445"/>
        <v>0</v>
      </c>
      <c r="AHZ41" s="35">
        <f t="shared" si="446"/>
        <v>7.42</v>
      </c>
      <c r="AIA41" s="35">
        <f t="shared" si="447"/>
        <v>283.14000000000004</v>
      </c>
      <c r="AIB41" s="108">
        <f t="shared" si="448"/>
        <v>0</v>
      </c>
      <c r="AIC41" s="108">
        <f t="shared" si="449"/>
        <v>0</v>
      </c>
      <c r="AID41" s="108">
        <f t="shared" si="450"/>
        <v>0.45023663205481385</v>
      </c>
      <c r="AIE41" s="108">
        <f t="shared" si="451"/>
        <v>0.52355725082997806</v>
      </c>
      <c r="AIF41" s="108">
        <f t="shared" si="452"/>
        <v>0</v>
      </c>
      <c r="AIG41" s="108">
        <f t="shared" si="453"/>
        <v>0</v>
      </c>
      <c r="AIH41" s="108">
        <f t="shared" si="454"/>
        <v>2.6206117115208021E-2</v>
      </c>
      <c r="AII41" s="35" t="s">
        <v>584</v>
      </c>
      <c r="AIK41" s="106">
        <f t="shared" si="455"/>
        <v>521987.25</v>
      </c>
      <c r="AIL41" s="106">
        <f t="shared" si="456"/>
        <v>0</v>
      </c>
      <c r="AIM41" s="106">
        <f t="shared" si="457"/>
        <v>0</v>
      </c>
      <c r="AIN41" s="106">
        <f t="shared" si="458"/>
        <v>521987.25</v>
      </c>
      <c r="AIO41" s="106">
        <f t="shared" si="459"/>
        <v>0</v>
      </c>
      <c r="AIP41" s="36">
        <f t="shared" si="460"/>
        <v>0</v>
      </c>
    </row>
    <row r="42" spans="5:926" ht="23.25" customHeight="1" x14ac:dyDescent="0.2">
      <c r="E42" s="103"/>
      <c r="J42" s="109">
        <v>2021</v>
      </c>
      <c r="K42" s="109">
        <v>534</v>
      </c>
      <c r="L42" s="110">
        <v>44259</v>
      </c>
      <c r="M42" s="109">
        <v>1109200</v>
      </c>
      <c r="N42" s="111"/>
      <c r="O42" s="111" t="s">
        <v>706</v>
      </c>
      <c r="P42" s="111" t="s">
        <v>728</v>
      </c>
      <c r="Q42" s="111" t="s">
        <v>729</v>
      </c>
      <c r="R42" s="35">
        <v>19</v>
      </c>
      <c r="S42" s="35">
        <v>2</v>
      </c>
      <c r="T42" s="35">
        <v>9</v>
      </c>
      <c r="U42" s="34" t="s">
        <v>701</v>
      </c>
      <c r="V42" s="35" t="s">
        <v>730</v>
      </c>
      <c r="X42" s="35">
        <v>232.49</v>
      </c>
      <c r="Y42" s="105">
        <f t="shared" si="0"/>
        <v>4662.5661318766397</v>
      </c>
      <c r="Z42" s="106">
        <v>732050</v>
      </c>
      <c r="AA42" s="106"/>
      <c r="AB42" s="106"/>
      <c r="AC42" s="106">
        <f t="shared" si="1"/>
        <v>732050</v>
      </c>
      <c r="AD42" s="106">
        <v>732050</v>
      </c>
      <c r="AE42" s="106"/>
      <c r="AF42" s="106"/>
      <c r="AG42" s="106">
        <f t="shared" si="2"/>
        <v>732050</v>
      </c>
      <c r="AH42" s="105">
        <v>1084000</v>
      </c>
      <c r="AI42" s="105"/>
      <c r="AJ42" s="105"/>
      <c r="AK42" s="107">
        <f t="shared" si="3"/>
        <v>1084000</v>
      </c>
      <c r="AL42" s="36">
        <f t="shared" si="4"/>
        <v>0.67532287822878234</v>
      </c>
      <c r="AM42" s="108">
        <f t="shared" si="5"/>
        <v>6.0531974712394132E-2</v>
      </c>
      <c r="AN42" s="108">
        <f t="shared" si="6"/>
        <v>0.12639235631380841</v>
      </c>
      <c r="AO42" s="108">
        <f t="shared" si="7"/>
        <v>1.5975027734556703E-2</v>
      </c>
      <c r="AP42" s="106">
        <f t="shared" si="8"/>
        <v>1175056000000</v>
      </c>
      <c r="AQ42" s="105">
        <f t="shared" si="9"/>
        <v>535897202500</v>
      </c>
      <c r="AR42" s="106">
        <f t="shared" si="10"/>
        <v>793542200000</v>
      </c>
      <c r="AS42" s="35">
        <v>11.21</v>
      </c>
      <c r="AT42" s="35">
        <v>21.78</v>
      </c>
      <c r="AU42" s="35">
        <v>2.39</v>
      </c>
      <c r="AV42" s="35">
        <v>63.3</v>
      </c>
      <c r="AY42" s="35">
        <v>16.29</v>
      </c>
      <c r="AZ42" s="35">
        <v>33.92</v>
      </c>
      <c r="KW42" s="35">
        <v>0.11</v>
      </c>
      <c r="KX42" s="35">
        <v>0.62</v>
      </c>
      <c r="KZ42" s="35">
        <v>0.39</v>
      </c>
      <c r="LC42" s="35">
        <v>6.1</v>
      </c>
      <c r="ME42" s="35">
        <v>46.44</v>
      </c>
      <c r="MG42" s="35">
        <v>3.1</v>
      </c>
      <c r="PG42" s="35">
        <v>24.34</v>
      </c>
      <c r="RB42" s="35">
        <v>2.5</v>
      </c>
      <c r="RE42" s="35">
        <f t="shared" si="11"/>
        <v>229.98999999999998</v>
      </c>
      <c r="RF42" s="35">
        <f t="shared" si="12"/>
        <v>232.48999999999998</v>
      </c>
      <c r="RG42" s="106">
        <f t="shared" si="13"/>
        <v>51341.8</v>
      </c>
      <c r="RH42" s="106">
        <f t="shared" si="14"/>
        <v>99752.400000000009</v>
      </c>
      <c r="RI42" s="106">
        <f t="shared" si="15"/>
        <v>10946.2</v>
      </c>
      <c r="RJ42" s="106">
        <f t="shared" si="16"/>
        <v>276621</v>
      </c>
      <c r="RK42" s="106">
        <f t="shared" si="17"/>
        <v>0</v>
      </c>
      <c r="RL42" s="106">
        <f t="shared" si="18"/>
        <v>0</v>
      </c>
      <c r="RM42" s="106">
        <f t="shared" si="19"/>
        <v>68906.7</v>
      </c>
      <c r="RN42" s="106">
        <f t="shared" si="20"/>
        <v>143481.60000000001</v>
      </c>
      <c r="RO42" s="106">
        <f t="shared" si="21"/>
        <v>0</v>
      </c>
      <c r="RP42" s="106">
        <f t="shared" si="22"/>
        <v>0</v>
      </c>
      <c r="RQ42" s="106">
        <f t="shared" si="23"/>
        <v>0</v>
      </c>
      <c r="RR42" s="106">
        <f t="shared" si="24"/>
        <v>0</v>
      </c>
      <c r="RS42" s="106">
        <f t="shared" si="25"/>
        <v>0</v>
      </c>
      <c r="RT42" s="106">
        <f t="shared" si="26"/>
        <v>0</v>
      </c>
      <c r="RU42" s="106">
        <f t="shared" si="27"/>
        <v>0</v>
      </c>
      <c r="RV42" s="106">
        <f t="shared" si="28"/>
        <v>0</v>
      </c>
      <c r="RW42" s="106">
        <f t="shared" si="29"/>
        <v>0</v>
      </c>
      <c r="RX42" s="106">
        <f t="shared" si="30"/>
        <v>0</v>
      </c>
      <c r="RY42" s="106">
        <f t="shared" si="31"/>
        <v>0</v>
      </c>
      <c r="RZ42" s="106">
        <f t="shared" si="32"/>
        <v>0</v>
      </c>
      <c r="SA42" s="106">
        <f t="shared" si="33"/>
        <v>0</v>
      </c>
      <c r="SB42" s="106">
        <f t="shared" si="34"/>
        <v>0</v>
      </c>
      <c r="SC42" s="106">
        <f t="shared" si="35"/>
        <v>0</v>
      </c>
      <c r="SD42" s="106">
        <f t="shared" si="36"/>
        <v>0</v>
      </c>
      <c r="SE42" s="106">
        <f t="shared" si="37"/>
        <v>0</v>
      </c>
      <c r="SF42" s="106">
        <f t="shared" si="38"/>
        <v>0</v>
      </c>
      <c r="SG42" s="106">
        <f t="shared" si="39"/>
        <v>0</v>
      </c>
      <c r="SH42" s="106">
        <f t="shared" si="40"/>
        <v>0</v>
      </c>
      <c r="SI42" s="106">
        <f t="shared" si="41"/>
        <v>0</v>
      </c>
      <c r="SJ42" s="106">
        <f t="shared" si="42"/>
        <v>0</v>
      </c>
      <c r="SK42" s="106">
        <f t="shared" si="43"/>
        <v>0</v>
      </c>
      <c r="SL42" s="106">
        <f t="shared" si="44"/>
        <v>0</v>
      </c>
      <c r="SM42" s="106">
        <f t="shared" si="45"/>
        <v>0</v>
      </c>
      <c r="SN42" s="106">
        <f t="shared" si="46"/>
        <v>0</v>
      </c>
      <c r="SO42" s="106">
        <f t="shared" si="47"/>
        <v>0</v>
      </c>
      <c r="SP42" s="106">
        <f t="shared" si="48"/>
        <v>0</v>
      </c>
      <c r="SQ42" s="106">
        <f t="shared" si="49"/>
        <v>0</v>
      </c>
      <c r="SR42" s="106">
        <f t="shared" si="50"/>
        <v>0</v>
      </c>
      <c r="SS42" s="106">
        <f t="shared" si="51"/>
        <v>0</v>
      </c>
      <c r="ST42" s="106">
        <f t="shared" si="52"/>
        <v>0</v>
      </c>
      <c r="SU42" s="106">
        <f t="shared" si="53"/>
        <v>0</v>
      </c>
      <c r="SV42" s="106">
        <f t="shared" si="54"/>
        <v>0</v>
      </c>
      <c r="SW42" s="106">
        <f t="shared" si="55"/>
        <v>0</v>
      </c>
      <c r="SX42" s="106">
        <f t="shared" si="56"/>
        <v>0</v>
      </c>
      <c r="SY42" s="106">
        <f t="shared" si="57"/>
        <v>0</v>
      </c>
      <c r="SZ42" s="106">
        <f t="shared" si="58"/>
        <v>0</v>
      </c>
      <c r="TA42" s="106">
        <f t="shared" si="59"/>
        <v>0</v>
      </c>
      <c r="TB42" s="106">
        <f t="shared" si="60"/>
        <v>0</v>
      </c>
      <c r="TC42" s="106">
        <f t="shared" si="61"/>
        <v>0</v>
      </c>
      <c r="TD42" s="106">
        <f t="shared" si="62"/>
        <v>0</v>
      </c>
      <c r="TE42" s="106">
        <f t="shared" si="63"/>
        <v>0</v>
      </c>
      <c r="TF42" s="106">
        <f t="shared" si="64"/>
        <v>0</v>
      </c>
      <c r="TG42" s="106">
        <f t="shared" si="65"/>
        <v>0</v>
      </c>
      <c r="TH42" s="106">
        <f t="shared" si="66"/>
        <v>0</v>
      </c>
      <c r="TI42" s="106">
        <f t="shared" si="67"/>
        <v>0</v>
      </c>
      <c r="TJ42" s="106">
        <f t="shared" si="68"/>
        <v>0</v>
      </c>
      <c r="TK42" s="106">
        <f t="shared" si="69"/>
        <v>0</v>
      </c>
      <c r="TL42" s="106">
        <f t="shared" si="70"/>
        <v>0</v>
      </c>
      <c r="TM42" s="106">
        <f t="shared" si="71"/>
        <v>0</v>
      </c>
      <c r="TN42" s="106">
        <f t="shared" si="72"/>
        <v>0</v>
      </c>
      <c r="TO42" s="106">
        <f t="shared" si="73"/>
        <v>0</v>
      </c>
      <c r="TP42" s="106">
        <f t="shared" si="74"/>
        <v>0</v>
      </c>
      <c r="TQ42" s="106">
        <f t="shared" si="75"/>
        <v>0</v>
      </c>
      <c r="TR42" s="106">
        <f t="shared" si="76"/>
        <v>0</v>
      </c>
      <c r="TS42" s="106">
        <f t="shared" si="77"/>
        <v>0</v>
      </c>
      <c r="TT42" s="106">
        <f t="shared" si="78"/>
        <v>0</v>
      </c>
      <c r="TU42" s="106">
        <f t="shared" si="79"/>
        <v>0</v>
      </c>
      <c r="TV42" s="106">
        <f t="shared" si="80"/>
        <v>0</v>
      </c>
      <c r="TW42" s="106">
        <f t="shared" si="81"/>
        <v>0</v>
      </c>
      <c r="TX42" s="106">
        <f t="shared" si="82"/>
        <v>0</v>
      </c>
      <c r="TY42" s="106">
        <f t="shared" si="83"/>
        <v>0</v>
      </c>
      <c r="TZ42" s="106">
        <f t="shared" si="84"/>
        <v>0</v>
      </c>
      <c r="UA42" s="106">
        <f t="shared" si="85"/>
        <v>0</v>
      </c>
      <c r="UB42" s="106">
        <f t="shared" si="86"/>
        <v>0</v>
      </c>
      <c r="UC42" s="106">
        <f t="shared" si="87"/>
        <v>0</v>
      </c>
      <c r="UD42" s="106">
        <f t="shared" si="88"/>
        <v>0</v>
      </c>
      <c r="UE42" s="106">
        <f t="shared" si="89"/>
        <v>0</v>
      </c>
      <c r="UF42" s="106">
        <f t="shared" si="90"/>
        <v>0</v>
      </c>
      <c r="UG42" s="106">
        <f t="shared" si="91"/>
        <v>0</v>
      </c>
      <c r="UH42" s="106">
        <f t="shared" si="92"/>
        <v>0</v>
      </c>
      <c r="UI42" s="106">
        <f t="shared" si="93"/>
        <v>0</v>
      </c>
      <c r="UJ42" s="106">
        <f t="shared" si="94"/>
        <v>0</v>
      </c>
      <c r="UK42" s="106">
        <f t="shared" si="95"/>
        <v>0</v>
      </c>
      <c r="UL42" s="106">
        <f t="shared" si="96"/>
        <v>0</v>
      </c>
      <c r="UM42" s="106">
        <f t="shared" si="97"/>
        <v>0</v>
      </c>
      <c r="UN42" s="106">
        <f t="shared" si="98"/>
        <v>0</v>
      </c>
      <c r="UO42" s="106">
        <f t="shared" si="99"/>
        <v>0</v>
      </c>
      <c r="UP42" s="106">
        <f t="shared" si="100"/>
        <v>0</v>
      </c>
      <c r="UQ42" s="106">
        <f t="shared" si="101"/>
        <v>0</v>
      </c>
      <c r="UR42" s="106">
        <f t="shared" si="102"/>
        <v>0</v>
      </c>
      <c r="US42" s="106">
        <f t="shared" si="103"/>
        <v>0</v>
      </c>
      <c r="UT42" s="106">
        <f t="shared" si="104"/>
        <v>0</v>
      </c>
      <c r="UU42" s="106">
        <f t="shared" si="105"/>
        <v>0</v>
      </c>
      <c r="UV42" s="106">
        <f t="shared" si="106"/>
        <v>0</v>
      </c>
      <c r="UW42" s="106">
        <f t="shared" si="107"/>
        <v>0</v>
      </c>
      <c r="UX42" s="106">
        <f t="shared" si="108"/>
        <v>0</v>
      </c>
      <c r="UY42" s="106">
        <f t="shared" si="109"/>
        <v>0</v>
      </c>
      <c r="UZ42" s="106">
        <f t="shared" si="110"/>
        <v>0</v>
      </c>
      <c r="VA42" s="106">
        <f t="shared" si="111"/>
        <v>0</v>
      </c>
      <c r="VB42" s="106">
        <f t="shared" si="112"/>
        <v>0</v>
      </c>
      <c r="VC42" s="106">
        <f t="shared" si="113"/>
        <v>0</v>
      </c>
      <c r="VD42" s="106">
        <f t="shared" si="114"/>
        <v>0</v>
      </c>
      <c r="VE42" s="106">
        <f t="shared" si="115"/>
        <v>0</v>
      </c>
      <c r="VF42" s="106">
        <f t="shared" si="116"/>
        <v>0</v>
      </c>
      <c r="VG42" s="106">
        <f t="shared" si="117"/>
        <v>0</v>
      </c>
      <c r="VH42" s="106">
        <f t="shared" si="118"/>
        <v>0</v>
      </c>
      <c r="VI42" s="106">
        <f t="shared" si="119"/>
        <v>0</v>
      </c>
      <c r="VJ42" s="106">
        <f t="shared" si="120"/>
        <v>0</v>
      </c>
      <c r="VK42" s="106">
        <f t="shared" si="121"/>
        <v>0</v>
      </c>
      <c r="VL42" s="106">
        <f t="shared" si="122"/>
        <v>0</v>
      </c>
      <c r="VM42" s="106">
        <f t="shared" si="123"/>
        <v>0</v>
      </c>
      <c r="VN42" s="106">
        <f t="shared" si="124"/>
        <v>0</v>
      </c>
      <c r="VO42" s="106">
        <f t="shared" si="125"/>
        <v>0</v>
      </c>
      <c r="VP42" s="106">
        <f t="shared" si="126"/>
        <v>0</v>
      </c>
      <c r="VQ42" s="106">
        <f t="shared" si="127"/>
        <v>0</v>
      </c>
      <c r="VR42" s="106">
        <f t="shared" si="128"/>
        <v>0</v>
      </c>
      <c r="VS42" s="106">
        <f t="shared" si="129"/>
        <v>0</v>
      </c>
      <c r="VT42" s="106">
        <f t="shared" si="130"/>
        <v>0</v>
      </c>
      <c r="VU42" s="106">
        <f t="shared" si="131"/>
        <v>0</v>
      </c>
      <c r="VV42" s="106">
        <f t="shared" si="132"/>
        <v>0</v>
      </c>
      <c r="VW42" s="106">
        <f t="shared" si="133"/>
        <v>0</v>
      </c>
      <c r="VX42" s="106">
        <f t="shared" si="134"/>
        <v>0</v>
      </c>
      <c r="VY42" s="106">
        <f t="shared" si="135"/>
        <v>0</v>
      </c>
      <c r="VZ42" s="106">
        <f t="shared" si="136"/>
        <v>0</v>
      </c>
      <c r="WA42" s="106">
        <f t="shared" si="137"/>
        <v>0</v>
      </c>
      <c r="WB42" s="106">
        <f t="shared" si="138"/>
        <v>0</v>
      </c>
      <c r="WC42" s="106">
        <f t="shared" si="139"/>
        <v>0</v>
      </c>
      <c r="WD42" s="106">
        <f t="shared" si="140"/>
        <v>0</v>
      </c>
      <c r="WE42" s="106">
        <f t="shared" si="141"/>
        <v>0</v>
      </c>
      <c r="WF42" s="106">
        <f t="shared" si="142"/>
        <v>0</v>
      </c>
      <c r="WG42" s="106">
        <f t="shared" si="143"/>
        <v>0</v>
      </c>
      <c r="WH42" s="106">
        <f t="shared" si="144"/>
        <v>0</v>
      </c>
      <c r="WI42" s="106">
        <f t="shared" si="145"/>
        <v>0</v>
      </c>
      <c r="WJ42" s="106">
        <f t="shared" si="146"/>
        <v>0</v>
      </c>
      <c r="WK42" s="106">
        <f t="shared" si="147"/>
        <v>0</v>
      </c>
      <c r="WL42" s="106">
        <f t="shared" si="148"/>
        <v>0</v>
      </c>
      <c r="WM42" s="106">
        <f t="shared" si="149"/>
        <v>0</v>
      </c>
      <c r="WN42" s="106">
        <f t="shared" si="150"/>
        <v>0</v>
      </c>
      <c r="WO42" s="106">
        <f t="shared" si="151"/>
        <v>0</v>
      </c>
      <c r="WP42" s="106">
        <f t="shared" si="152"/>
        <v>0</v>
      </c>
      <c r="WQ42" s="106">
        <f t="shared" si="153"/>
        <v>0</v>
      </c>
      <c r="WR42" s="106">
        <f t="shared" si="154"/>
        <v>0</v>
      </c>
      <c r="WS42" s="106">
        <f t="shared" si="155"/>
        <v>0</v>
      </c>
      <c r="WT42" s="106">
        <f t="shared" si="156"/>
        <v>0</v>
      </c>
      <c r="WU42" s="106">
        <f t="shared" si="157"/>
        <v>0</v>
      </c>
      <c r="WV42" s="106">
        <f t="shared" si="158"/>
        <v>0</v>
      </c>
      <c r="WW42" s="106">
        <f t="shared" si="159"/>
        <v>0</v>
      </c>
      <c r="WX42" s="106">
        <f t="shared" si="160"/>
        <v>0</v>
      </c>
      <c r="WY42" s="106">
        <f t="shared" si="161"/>
        <v>0</v>
      </c>
      <c r="WZ42" s="106">
        <f t="shared" si="162"/>
        <v>0</v>
      </c>
      <c r="XA42" s="106">
        <f t="shared" si="163"/>
        <v>0</v>
      </c>
      <c r="XB42" s="106">
        <f t="shared" si="164"/>
        <v>0</v>
      </c>
      <c r="XC42" s="106">
        <f t="shared" si="165"/>
        <v>0</v>
      </c>
      <c r="XD42" s="106">
        <f t="shared" si="166"/>
        <v>0</v>
      </c>
      <c r="XE42" s="106">
        <f t="shared" si="167"/>
        <v>0</v>
      </c>
      <c r="XF42" s="106">
        <f t="shared" si="168"/>
        <v>0</v>
      </c>
      <c r="XG42" s="106">
        <f t="shared" si="169"/>
        <v>0</v>
      </c>
      <c r="XH42" s="106">
        <f t="shared" si="170"/>
        <v>0</v>
      </c>
      <c r="XI42" s="106">
        <f t="shared" si="171"/>
        <v>0</v>
      </c>
      <c r="XJ42" s="106">
        <f t="shared" si="172"/>
        <v>0</v>
      </c>
      <c r="XK42" s="106">
        <f t="shared" si="173"/>
        <v>0</v>
      </c>
      <c r="XL42" s="106">
        <f t="shared" si="174"/>
        <v>0</v>
      </c>
      <c r="XM42" s="106">
        <f t="shared" si="175"/>
        <v>0</v>
      </c>
      <c r="XN42" s="106">
        <f t="shared" si="176"/>
        <v>0</v>
      </c>
      <c r="XO42" s="106">
        <f t="shared" si="177"/>
        <v>0</v>
      </c>
      <c r="XP42" s="106">
        <f t="shared" si="178"/>
        <v>0</v>
      </c>
      <c r="XQ42" s="106">
        <f t="shared" si="179"/>
        <v>0</v>
      </c>
      <c r="XR42" s="106">
        <f t="shared" si="180"/>
        <v>0</v>
      </c>
      <c r="XS42" s="106">
        <f t="shared" si="181"/>
        <v>0</v>
      </c>
      <c r="XT42" s="106">
        <f t="shared" si="182"/>
        <v>0</v>
      </c>
      <c r="XU42" s="106">
        <f t="shared" si="183"/>
        <v>0</v>
      </c>
      <c r="XV42" s="106">
        <f t="shared" si="184"/>
        <v>0</v>
      </c>
      <c r="XW42" s="106">
        <f t="shared" si="185"/>
        <v>0</v>
      </c>
      <c r="XX42" s="106">
        <f t="shared" si="186"/>
        <v>0</v>
      </c>
      <c r="XY42" s="106">
        <f t="shared" si="187"/>
        <v>0</v>
      </c>
      <c r="XZ42" s="106">
        <f t="shared" si="188"/>
        <v>0</v>
      </c>
      <c r="YA42" s="106">
        <f t="shared" si="189"/>
        <v>0</v>
      </c>
      <c r="YB42" s="106">
        <f t="shared" si="190"/>
        <v>0</v>
      </c>
      <c r="YC42" s="106">
        <f t="shared" si="191"/>
        <v>0</v>
      </c>
      <c r="YD42" s="106">
        <f t="shared" si="192"/>
        <v>0</v>
      </c>
      <c r="YE42" s="106">
        <f t="shared" si="193"/>
        <v>0</v>
      </c>
      <c r="YF42" s="106">
        <f t="shared" si="194"/>
        <v>0</v>
      </c>
      <c r="YG42" s="106">
        <f t="shared" si="195"/>
        <v>0</v>
      </c>
      <c r="YH42" s="106">
        <f t="shared" si="196"/>
        <v>0</v>
      </c>
      <c r="YI42" s="106">
        <f t="shared" si="197"/>
        <v>0</v>
      </c>
      <c r="YJ42" s="106">
        <f t="shared" si="198"/>
        <v>0</v>
      </c>
      <c r="YK42" s="106">
        <f t="shared" si="199"/>
        <v>0</v>
      </c>
      <c r="YL42" s="106">
        <f t="shared" si="200"/>
        <v>0</v>
      </c>
      <c r="YM42" s="106">
        <f t="shared" si="201"/>
        <v>0</v>
      </c>
      <c r="YN42" s="106">
        <f t="shared" si="202"/>
        <v>0</v>
      </c>
      <c r="YO42" s="106">
        <f t="shared" si="203"/>
        <v>0</v>
      </c>
      <c r="YP42" s="106">
        <f t="shared" si="204"/>
        <v>0</v>
      </c>
      <c r="YQ42" s="106">
        <f t="shared" si="205"/>
        <v>0</v>
      </c>
      <c r="YR42" s="106">
        <f t="shared" si="206"/>
        <v>0</v>
      </c>
      <c r="YS42" s="106">
        <f t="shared" si="207"/>
        <v>0</v>
      </c>
      <c r="YT42" s="106">
        <f t="shared" si="208"/>
        <v>0</v>
      </c>
      <c r="YU42" s="106">
        <f t="shared" si="209"/>
        <v>0</v>
      </c>
      <c r="YV42" s="106">
        <f t="shared" si="210"/>
        <v>0</v>
      </c>
      <c r="YW42" s="106">
        <f t="shared" si="211"/>
        <v>0</v>
      </c>
      <c r="YX42" s="106">
        <f t="shared" si="212"/>
        <v>0</v>
      </c>
      <c r="YY42" s="106">
        <f t="shared" si="213"/>
        <v>0</v>
      </c>
      <c r="YZ42" s="106">
        <f t="shared" si="214"/>
        <v>0</v>
      </c>
      <c r="ZA42" s="106">
        <f t="shared" si="215"/>
        <v>0</v>
      </c>
      <c r="ZB42" s="106">
        <f t="shared" si="216"/>
        <v>0</v>
      </c>
      <c r="ZC42" s="106">
        <f t="shared" si="217"/>
        <v>0</v>
      </c>
      <c r="ZD42" s="106">
        <f t="shared" si="218"/>
        <v>0</v>
      </c>
      <c r="ZE42" s="106">
        <f t="shared" si="219"/>
        <v>0</v>
      </c>
      <c r="ZF42" s="106">
        <f t="shared" si="220"/>
        <v>0</v>
      </c>
      <c r="ZG42" s="106">
        <f t="shared" si="221"/>
        <v>0</v>
      </c>
      <c r="ZH42" s="106">
        <f t="shared" si="222"/>
        <v>0</v>
      </c>
      <c r="ZI42" s="106">
        <f t="shared" si="223"/>
        <v>0</v>
      </c>
      <c r="ZJ42" s="106">
        <f t="shared" si="224"/>
        <v>0</v>
      </c>
      <c r="ZK42" s="106">
        <f t="shared" si="225"/>
        <v>0</v>
      </c>
      <c r="ZL42" s="106">
        <f t="shared" si="226"/>
        <v>0</v>
      </c>
      <c r="ZM42" s="106">
        <f t="shared" si="227"/>
        <v>0</v>
      </c>
      <c r="ZN42" s="106">
        <f t="shared" si="228"/>
        <v>0</v>
      </c>
      <c r="ZO42" s="106">
        <f t="shared" si="229"/>
        <v>0</v>
      </c>
      <c r="ZP42" s="106">
        <f t="shared" si="230"/>
        <v>0</v>
      </c>
      <c r="ZQ42" s="106">
        <f t="shared" si="231"/>
        <v>0</v>
      </c>
      <c r="ZR42" s="106">
        <f t="shared" si="232"/>
        <v>0</v>
      </c>
      <c r="ZS42" s="106">
        <f t="shared" si="233"/>
        <v>0</v>
      </c>
      <c r="ZT42" s="106">
        <f t="shared" si="234"/>
        <v>0</v>
      </c>
      <c r="ZU42" s="106">
        <f t="shared" si="235"/>
        <v>0</v>
      </c>
      <c r="ZV42" s="106">
        <f t="shared" si="236"/>
        <v>0</v>
      </c>
      <c r="ZW42" s="106">
        <f t="shared" si="237"/>
        <v>0</v>
      </c>
      <c r="ZX42" s="106">
        <f t="shared" si="238"/>
        <v>0</v>
      </c>
      <c r="ZY42" s="106">
        <f t="shared" si="239"/>
        <v>0</v>
      </c>
      <c r="ZZ42" s="106">
        <f t="shared" si="240"/>
        <v>0</v>
      </c>
      <c r="AAA42" s="106">
        <f t="shared" si="241"/>
        <v>0</v>
      </c>
      <c r="AAB42" s="106">
        <f t="shared" si="242"/>
        <v>0</v>
      </c>
      <c r="AAC42" s="106">
        <f t="shared" si="243"/>
        <v>0</v>
      </c>
      <c r="AAD42" s="106">
        <f t="shared" si="244"/>
        <v>0</v>
      </c>
      <c r="AAE42" s="106">
        <f t="shared" si="245"/>
        <v>0</v>
      </c>
      <c r="AAF42" s="106">
        <f t="shared" si="246"/>
        <v>0</v>
      </c>
      <c r="AAG42" s="106">
        <f t="shared" si="247"/>
        <v>0</v>
      </c>
      <c r="AAH42" s="106">
        <f t="shared" si="248"/>
        <v>0</v>
      </c>
      <c r="AAI42" s="106">
        <f t="shared" si="249"/>
        <v>0</v>
      </c>
      <c r="AAJ42" s="106">
        <f t="shared" si="250"/>
        <v>0</v>
      </c>
      <c r="AAK42" s="106">
        <f t="shared" si="251"/>
        <v>0</v>
      </c>
      <c r="AAL42" s="106">
        <f t="shared" si="252"/>
        <v>0</v>
      </c>
      <c r="AAM42" s="106">
        <f t="shared" si="253"/>
        <v>0</v>
      </c>
      <c r="AAN42" s="106">
        <f t="shared" si="254"/>
        <v>0</v>
      </c>
      <c r="AAO42" s="106">
        <f t="shared" si="255"/>
        <v>0</v>
      </c>
      <c r="AAP42" s="106">
        <f t="shared" si="256"/>
        <v>0</v>
      </c>
      <c r="AAQ42" s="106">
        <f t="shared" si="257"/>
        <v>0</v>
      </c>
      <c r="AAR42" s="106">
        <f t="shared" si="258"/>
        <v>0</v>
      </c>
      <c r="AAS42" s="106">
        <f t="shared" si="259"/>
        <v>0</v>
      </c>
      <c r="AAT42" s="106">
        <f t="shared" si="260"/>
        <v>0</v>
      </c>
      <c r="AAU42" s="106">
        <f t="shared" si="261"/>
        <v>0</v>
      </c>
      <c r="AAV42" s="106">
        <f t="shared" si="262"/>
        <v>0</v>
      </c>
      <c r="AAW42" s="106">
        <f t="shared" si="263"/>
        <v>0</v>
      </c>
      <c r="AAX42" s="106">
        <f t="shared" si="264"/>
        <v>0</v>
      </c>
      <c r="AAY42" s="106">
        <f t="shared" si="265"/>
        <v>0</v>
      </c>
      <c r="AAZ42" s="106">
        <f t="shared" si="266"/>
        <v>0</v>
      </c>
      <c r="ABA42" s="106">
        <f t="shared" si="267"/>
        <v>0</v>
      </c>
      <c r="ABB42" s="106">
        <f t="shared" si="268"/>
        <v>0</v>
      </c>
      <c r="ABC42" s="106">
        <f t="shared" si="269"/>
        <v>0</v>
      </c>
      <c r="ABD42" s="106">
        <f t="shared" si="270"/>
        <v>0</v>
      </c>
      <c r="ABE42" s="106">
        <f t="shared" si="271"/>
        <v>0</v>
      </c>
      <c r="ABF42" s="106">
        <f t="shared" si="272"/>
        <v>0</v>
      </c>
      <c r="ABG42" s="106">
        <f t="shared" si="273"/>
        <v>0</v>
      </c>
      <c r="ABH42" s="106">
        <f t="shared" si="274"/>
        <v>0</v>
      </c>
      <c r="ABI42" s="106">
        <f t="shared" si="275"/>
        <v>0</v>
      </c>
      <c r="ABJ42" s="106">
        <f t="shared" si="276"/>
        <v>0</v>
      </c>
      <c r="ABK42" s="106">
        <f t="shared" si="277"/>
        <v>301.95</v>
      </c>
      <c r="ABL42" s="106">
        <f t="shared" si="278"/>
        <v>1701.9</v>
      </c>
      <c r="ABM42" s="106">
        <f t="shared" si="279"/>
        <v>0</v>
      </c>
      <c r="ABN42" s="106">
        <f t="shared" si="280"/>
        <v>941.85</v>
      </c>
      <c r="ABO42" s="106">
        <f t="shared" si="281"/>
        <v>0</v>
      </c>
      <c r="ABP42" s="106">
        <f t="shared" si="282"/>
        <v>0</v>
      </c>
      <c r="ABQ42" s="106">
        <f t="shared" si="283"/>
        <v>10492</v>
      </c>
      <c r="ABR42" s="106">
        <f t="shared" si="284"/>
        <v>0</v>
      </c>
      <c r="ABS42" s="106">
        <f t="shared" si="285"/>
        <v>0</v>
      </c>
      <c r="ABT42" s="106">
        <f t="shared" si="286"/>
        <v>0</v>
      </c>
      <c r="ABU42" s="106">
        <f t="shared" si="287"/>
        <v>0</v>
      </c>
      <c r="ABV42" s="106">
        <f t="shared" si="288"/>
        <v>0</v>
      </c>
      <c r="ABW42" s="106">
        <f t="shared" si="289"/>
        <v>0</v>
      </c>
      <c r="ABX42" s="106">
        <f t="shared" si="290"/>
        <v>0</v>
      </c>
      <c r="ABY42" s="106">
        <f t="shared" si="291"/>
        <v>0</v>
      </c>
      <c r="ABZ42" s="106">
        <f t="shared" si="292"/>
        <v>0</v>
      </c>
      <c r="ACA42" s="106">
        <f t="shared" si="293"/>
        <v>0</v>
      </c>
      <c r="ACB42" s="106">
        <f t="shared" si="294"/>
        <v>0</v>
      </c>
      <c r="ACC42" s="106">
        <f t="shared" si="295"/>
        <v>0</v>
      </c>
      <c r="ACD42" s="106">
        <f t="shared" si="296"/>
        <v>0</v>
      </c>
      <c r="ACE42" s="106">
        <f t="shared" si="297"/>
        <v>0</v>
      </c>
      <c r="ACF42" s="106">
        <f t="shared" si="298"/>
        <v>0</v>
      </c>
      <c r="ACG42" s="106">
        <f t="shared" si="299"/>
        <v>0</v>
      </c>
      <c r="ACH42" s="106">
        <f t="shared" si="300"/>
        <v>0</v>
      </c>
      <c r="ACI42" s="106">
        <f t="shared" si="301"/>
        <v>0</v>
      </c>
      <c r="ACJ42" s="106">
        <f t="shared" si="302"/>
        <v>0</v>
      </c>
      <c r="ACK42" s="106">
        <f t="shared" si="303"/>
        <v>0</v>
      </c>
      <c r="ACL42" s="106">
        <f t="shared" si="304"/>
        <v>0</v>
      </c>
      <c r="ACM42" s="106">
        <f t="shared" si="305"/>
        <v>0</v>
      </c>
      <c r="ACN42" s="106">
        <f t="shared" si="306"/>
        <v>0</v>
      </c>
      <c r="ACO42" s="106">
        <f t="shared" si="307"/>
        <v>0</v>
      </c>
      <c r="ACP42" s="106">
        <f t="shared" si="308"/>
        <v>0</v>
      </c>
      <c r="ACQ42" s="106">
        <f t="shared" si="309"/>
        <v>0</v>
      </c>
      <c r="ACR42" s="106">
        <f t="shared" si="310"/>
        <v>0</v>
      </c>
      <c r="ACS42" s="106">
        <f t="shared" si="311"/>
        <v>65016</v>
      </c>
      <c r="ACT42" s="106">
        <f t="shared" si="312"/>
        <v>0</v>
      </c>
      <c r="ACU42" s="106">
        <f t="shared" si="313"/>
        <v>4340</v>
      </c>
      <c r="ACV42" s="106">
        <f t="shared" si="314"/>
        <v>0</v>
      </c>
      <c r="ACW42" s="106">
        <f t="shared" si="315"/>
        <v>0</v>
      </c>
      <c r="ACX42" s="106">
        <f t="shared" si="316"/>
        <v>0</v>
      </c>
      <c r="ACY42" s="106">
        <f t="shared" si="317"/>
        <v>0</v>
      </c>
      <c r="ACZ42" s="106">
        <f t="shared" si="318"/>
        <v>0</v>
      </c>
      <c r="ADA42" s="106">
        <f t="shared" si="319"/>
        <v>0</v>
      </c>
      <c r="ADB42" s="106">
        <f t="shared" si="320"/>
        <v>0</v>
      </c>
      <c r="ADC42" s="106">
        <f t="shared" si="321"/>
        <v>0</v>
      </c>
      <c r="ADD42" s="106">
        <f t="shared" si="322"/>
        <v>0</v>
      </c>
      <c r="ADE42" s="106">
        <f t="shared" si="323"/>
        <v>0</v>
      </c>
      <c r="ADF42" s="106">
        <f t="shared" si="324"/>
        <v>0</v>
      </c>
      <c r="ADG42" s="106">
        <f t="shared" si="325"/>
        <v>0</v>
      </c>
      <c r="ADH42" s="106">
        <f t="shared" si="326"/>
        <v>0</v>
      </c>
      <c r="ADI42" s="106">
        <f t="shared" si="327"/>
        <v>0</v>
      </c>
      <c r="ADJ42" s="106">
        <f t="shared" si="328"/>
        <v>0</v>
      </c>
      <c r="ADK42" s="106">
        <f t="shared" si="329"/>
        <v>0</v>
      </c>
      <c r="ADL42" s="106">
        <f t="shared" si="330"/>
        <v>0</v>
      </c>
      <c r="ADM42" s="106">
        <f t="shared" si="331"/>
        <v>0</v>
      </c>
      <c r="ADN42" s="106">
        <f t="shared" si="332"/>
        <v>0</v>
      </c>
      <c r="ADO42" s="106">
        <f t="shared" si="333"/>
        <v>0</v>
      </c>
      <c r="ADP42" s="106">
        <f t="shared" si="334"/>
        <v>0</v>
      </c>
      <c r="ADQ42" s="106">
        <f t="shared" si="335"/>
        <v>0</v>
      </c>
      <c r="ADR42" s="106">
        <f t="shared" si="336"/>
        <v>0</v>
      </c>
      <c r="ADS42" s="106">
        <f t="shared" si="337"/>
        <v>0</v>
      </c>
      <c r="ADT42" s="106">
        <f t="shared" si="338"/>
        <v>0</v>
      </c>
      <c r="ADU42" s="106">
        <f t="shared" si="339"/>
        <v>0</v>
      </c>
      <c r="ADV42" s="106">
        <f t="shared" si="340"/>
        <v>0</v>
      </c>
      <c r="ADW42" s="106">
        <f t="shared" si="341"/>
        <v>0</v>
      </c>
      <c r="ADX42" s="106">
        <f t="shared" si="342"/>
        <v>0</v>
      </c>
      <c r="ADY42" s="106">
        <f t="shared" si="343"/>
        <v>0</v>
      </c>
      <c r="ADZ42" s="106">
        <f t="shared" si="344"/>
        <v>0</v>
      </c>
      <c r="AEA42" s="106">
        <f t="shared" si="345"/>
        <v>0</v>
      </c>
      <c r="AEB42" s="106">
        <f t="shared" si="346"/>
        <v>0</v>
      </c>
      <c r="AEC42" s="106">
        <f t="shared" si="347"/>
        <v>0</v>
      </c>
      <c r="AED42" s="106">
        <f t="shared" si="348"/>
        <v>0</v>
      </c>
      <c r="AEE42" s="106">
        <f t="shared" si="349"/>
        <v>0</v>
      </c>
      <c r="AEF42" s="106">
        <f t="shared" si="350"/>
        <v>0</v>
      </c>
      <c r="AEG42" s="106">
        <f t="shared" si="351"/>
        <v>0</v>
      </c>
      <c r="AEH42" s="106">
        <f t="shared" si="352"/>
        <v>0</v>
      </c>
      <c r="AEI42" s="106">
        <f t="shared" si="353"/>
        <v>0</v>
      </c>
      <c r="AEJ42" s="106">
        <f t="shared" si="354"/>
        <v>0</v>
      </c>
      <c r="AEK42" s="106">
        <f t="shared" si="355"/>
        <v>0</v>
      </c>
      <c r="AEL42" s="106">
        <f t="shared" si="356"/>
        <v>0</v>
      </c>
      <c r="AEM42" s="106">
        <f t="shared" si="357"/>
        <v>0</v>
      </c>
      <c r="AEN42" s="106">
        <f t="shared" si="358"/>
        <v>0</v>
      </c>
      <c r="AEO42" s="106">
        <f t="shared" si="359"/>
        <v>0</v>
      </c>
      <c r="AEP42" s="106">
        <f t="shared" si="360"/>
        <v>0</v>
      </c>
      <c r="AEQ42" s="106">
        <f t="shared" si="361"/>
        <v>0</v>
      </c>
      <c r="AER42" s="106">
        <f t="shared" si="362"/>
        <v>0</v>
      </c>
      <c r="AES42" s="106">
        <f t="shared" si="363"/>
        <v>0</v>
      </c>
      <c r="AET42" s="106">
        <f t="shared" si="364"/>
        <v>0</v>
      </c>
      <c r="AEU42" s="106">
        <f t="shared" si="365"/>
        <v>0</v>
      </c>
      <c r="AEV42" s="106">
        <f t="shared" si="366"/>
        <v>0</v>
      </c>
      <c r="AEW42" s="106">
        <f t="shared" si="367"/>
        <v>0</v>
      </c>
      <c r="AEX42" s="106">
        <f t="shared" si="368"/>
        <v>0</v>
      </c>
      <c r="AEY42" s="106">
        <f t="shared" si="369"/>
        <v>0</v>
      </c>
      <c r="AEZ42" s="106">
        <f t="shared" si="370"/>
        <v>0</v>
      </c>
      <c r="AFA42" s="106">
        <f t="shared" si="371"/>
        <v>0</v>
      </c>
      <c r="AFB42" s="106">
        <f t="shared" si="372"/>
        <v>0</v>
      </c>
      <c r="AFC42" s="106">
        <f t="shared" si="373"/>
        <v>0</v>
      </c>
      <c r="AFD42" s="106">
        <f t="shared" si="374"/>
        <v>0</v>
      </c>
      <c r="AFE42" s="106">
        <f t="shared" si="375"/>
        <v>0</v>
      </c>
      <c r="AFF42" s="106">
        <f t="shared" si="376"/>
        <v>0</v>
      </c>
      <c r="AFG42" s="106">
        <f t="shared" si="377"/>
        <v>0</v>
      </c>
      <c r="AFH42" s="106">
        <f t="shared" si="378"/>
        <v>0</v>
      </c>
      <c r="AFI42" s="106">
        <f t="shared" si="379"/>
        <v>0</v>
      </c>
      <c r="AFJ42" s="106">
        <f t="shared" si="380"/>
        <v>0</v>
      </c>
      <c r="AFK42" s="106">
        <f t="shared" si="381"/>
        <v>0</v>
      </c>
      <c r="AFL42" s="106">
        <f t="shared" si="382"/>
        <v>0</v>
      </c>
      <c r="AFM42" s="106">
        <f t="shared" si="383"/>
        <v>0</v>
      </c>
      <c r="AFN42" s="106">
        <f t="shared" si="384"/>
        <v>0</v>
      </c>
      <c r="AFO42" s="106">
        <f t="shared" si="385"/>
        <v>0</v>
      </c>
      <c r="AFP42" s="106">
        <f t="shared" si="386"/>
        <v>0</v>
      </c>
      <c r="AFQ42" s="106">
        <f t="shared" si="387"/>
        <v>0</v>
      </c>
      <c r="AFR42" s="106">
        <f t="shared" si="388"/>
        <v>0</v>
      </c>
      <c r="AFS42" s="106">
        <f t="shared" si="389"/>
        <v>0</v>
      </c>
      <c r="AFT42" s="106">
        <f t="shared" si="390"/>
        <v>0</v>
      </c>
      <c r="AFU42" s="106">
        <f t="shared" si="391"/>
        <v>6815.2</v>
      </c>
      <c r="AFV42" s="106">
        <f t="shared" si="392"/>
        <v>0</v>
      </c>
      <c r="AFW42" s="106">
        <f t="shared" si="393"/>
        <v>0</v>
      </c>
      <c r="AFX42" s="106">
        <f t="shared" si="394"/>
        <v>0</v>
      </c>
      <c r="AFY42" s="106">
        <f t="shared" si="395"/>
        <v>0</v>
      </c>
      <c r="AFZ42" s="106">
        <f t="shared" si="396"/>
        <v>0</v>
      </c>
      <c r="AGA42" s="106">
        <f t="shared" si="397"/>
        <v>0</v>
      </c>
      <c r="AGB42" s="106">
        <f t="shared" si="398"/>
        <v>0</v>
      </c>
      <c r="AGC42" s="106">
        <f t="shared" si="399"/>
        <v>0</v>
      </c>
      <c r="AGD42" s="106">
        <f t="shared" si="400"/>
        <v>0</v>
      </c>
      <c r="AGE42" s="106">
        <f t="shared" si="401"/>
        <v>0</v>
      </c>
      <c r="AGF42" s="106">
        <f t="shared" si="402"/>
        <v>0</v>
      </c>
      <c r="AGG42" s="106">
        <f t="shared" si="403"/>
        <v>0</v>
      </c>
      <c r="AGH42" s="106">
        <f t="shared" si="404"/>
        <v>0</v>
      </c>
      <c r="AGI42" s="106">
        <f t="shared" si="405"/>
        <v>0</v>
      </c>
      <c r="AGJ42" s="106">
        <f t="shared" si="406"/>
        <v>0</v>
      </c>
      <c r="AGK42" s="106">
        <f t="shared" si="407"/>
        <v>0</v>
      </c>
      <c r="AGL42" s="106">
        <f t="shared" si="408"/>
        <v>0</v>
      </c>
      <c r="AGM42" s="106">
        <f t="shared" si="409"/>
        <v>0</v>
      </c>
      <c r="AGN42" s="106">
        <f t="shared" si="410"/>
        <v>0</v>
      </c>
      <c r="AGO42" s="106">
        <f t="shared" si="411"/>
        <v>0</v>
      </c>
      <c r="AGP42" s="106">
        <f t="shared" si="412"/>
        <v>0</v>
      </c>
      <c r="AGQ42" s="106">
        <f t="shared" si="413"/>
        <v>0</v>
      </c>
      <c r="AGR42" s="106">
        <f t="shared" si="414"/>
        <v>0</v>
      </c>
      <c r="AGS42" s="106">
        <f t="shared" si="415"/>
        <v>0</v>
      </c>
      <c r="AGT42" s="106">
        <f t="shared" si="416"/>
        <v>0</v>
      </c>
      <c r="AGU42" s="106">
        <f t="shared" si="417"/>
        <v>0</v>
      </c>
      <c r="AGV42" s="106">
        <f t="shared" si="418"/>
        <v>0</v>
      </c>
      <c r="AGW42" s="106">
        <f t="shared" si="419"/>
        <v>0</v>
      </c>
      <c r="AGX42" s="106">
        <f t="shared" si="420"/>
        <v>0</v>
      </c>
      <c r="AGY42" s="106">
        <f t="shared" si="421"/>
        <v>0</v>
      </c>
      <c r="AGZ42" s="106">
        <f t="shared" si="422"/>
        <v>0</v>
      </c>
      <c r="AHA42" s="106">
        <f t="shared" si="423"/>
        <v>0</v>
      </c>
      <c r="AHB42" s="106">
        <f t="shared" si="424"/>
        <v>0</v>
      </c>
      <c r="AHC42" s="106">
        <f t="shared" si="425"/>
        <v>0</v>
      </c>
      <c r="AHD42" s="106">
        <f t="shared" si="426"/>
        <v>0</v>
      </c>
      <c r="AHE42" s="106">
        <f t="shared" si="427"/>
        <v>0</v>
      </c>
      <c r="AHF42" s="106">
        <f t="shared" si="428"/>
        <v>0</v>
      </c>
      <c r="AHG42" s="106">
        <f t="shared" si="429"/>
        <v>0</v>
      </c>
      <c r="AHH42" s="106">
        <f t="shared" si="430"/>
        <v>0</v>
      </c>
      <c r="AHI42" s="106">
        <f t="shared" si="431"/>
        <v>0</v>
      </c>
      <c r="AHJ42" s="106">
        <f t="shared" si="432"/>
        <v>0</v>
      </c>
      <c r="AHK42" s="106">
        <f t="shared" si="433"/>
        <v>0</v>
      </c>
      <c r="AHL42" s="106">
        <f t="shared" si="434"/>
        <v>0</v>
      </c>
      <c r="AHM42" s="106">
        <f t="shared" si="435"/>
        <v>0</v>
      </c>
      <c r="AHN42" s="106">
        <f t="shared" si="436"/>
        <v>0</v>
      </c>
      <c r="AHO42" s="106">
        <f t="shared" si="437"/>
        <v>0</v>
      </c>
      <c r="AHP42" s="106">
        <f t="shared" si="438"/>
        <v>0</v>
      </c>
      <c r="AHQ42" s="106">
        <f t="shared" si="439"/>
        <v>0</v>
      </c>
      <c r="AHT42" s="35">
        <f t="shared" si="440"/>
        <v>148.88999999999999</v>
      </c>
      <c r="AHU42" s="35">
        <f t="shared" si="441"/>
        <v>0</v>
      </c>
      <c r="AHV42" s="35">
        <f t="shared" si="442"/>
        <v>7.22</v>
      </c>
      <c r="AHW42" s="35">
        <f t="shared" si="443"/>
        <v>49.54</v>
      </c>
      <c r="AHX42" s="35">
        <f t="shared" si="444"/>
        <v>0</v>
      </c>
      <c r="AHY42" s="35">
        <f t="shared" si="445"/>
        <v>0</v>
      </c>
      <c r="AHZ42" s="35">
        <f t="shared" si="446"/>
        <v>26.84</v>
      </c>
      <c r="AIA42" s="35">
        <f t="shared" si="447"/>
        <v>232.48999999999998</v>
      </c>
      <c r="AIB42" s="108">
        <f t="shared" si="448"/>
        <v>0.64041464148995653</v>
      </c>
      <c r="AIC42" s="108">
        <f t="shared" si="449"/>
        <v>0</v>
      </c>
      <c r="AID42" s="108">
        <f t="shared" si="450"/>
        <v>3.1055099144049209E-2</v>
      </c>
      <c r="AIE42" s="108">
        <f t="shared" si="451"/>
        <v>0.21308443373908556</v>
      </c>
      <c r="AIF42" s="108">
        <f t="shared" si="452"/>
        <v>0</v>
      </c>
      <c r="AIG42" s="108">
        <f t="shared" si="453"/>
        <v>0</v>
      </c>
      <c r="AIH42" s="108">
        <f t="shared" si="454"/>
        <v>0.11544582562690869</v>
      </c>
      <c r="AII42" s="35" t="s">
        <v>576</v>
      </c>
      <c r="AIK42" s="106">
        <f t="shared" si="455"/>
        <v>740658.6</v>
      </c>
      <c r="AIL42" s="106">
        <f t="shared" si="456"/>
        <v>0</v>
      </c>
      <c r="AIM42" s="106">
        <f t="shared" si="457"/>
        <v>0</v>
      </c>
      <c r="AIN42" s="106">
        <f t="shared" si="458"/>
        <v>740658.6</v>
      </c>
      <c r="AIO42" s="106">
        <f t="shared" si="459"/>
        <v>0</v>
      </c>
      <c r="AIP42" s="36">
        <f t="shared" si="460"/>
        <v>0</v>
      </c>
    </row>
    <row r="43" spans="5:926" ht="23.25" customHeight="1" x14ac:dyDescent="0.2">
      <c r="E43" s="103"/>
      <c r="H43" s="103"/>
      <c r="J43" s="32">
        <v>2018</v>
      </c>
      <c r="K43" s="32">
        <v>2532</v>
      </c>
      <c r="L43" s="104">
        <v>43455</v>
      </c>
      <c r="M43" s="32">
        <v>1115400</v>
      </c>
      <c r="O43" s="33" t="s">
        <v>721</v>
      </c>
      <c r="P43" s="33" t="s">
        <v>731</v>
      </c>
      <c r="Q43" s="34" t="s">
        <v>732</v>
      </c>
      <c r="R43" s="35">
        <v>36</v>
      </c>
      <c r="S43" s="35">
        <v>2</v>
      </c>
      <c r="T43" s="35">
        <v>9</v>
      </c>
      <c r="U43" s="34" t="s">
        <v>701</v>
      </c>
      <c r="V43" s="35" t="s">
        <v>709</v>
      </c>
      <c r="X43" s="35">
        <v>160</v>
      </c>
      <c r="Y43" s="105">
        <f t="shared" si="0"/>
        <v>2100</v>
      </c>
      <c r="Z43" s="106">
        <f>SUM(RC43:AHM43)</f>
        <v>232061</v>
      </c>
      <c r="AA43" s="106">
        <v>0</v>
      </c>
      <c r="AB43" s="106">
        <v>0</v>
      </c>
      <c r="AC43" s="106">
        <f t="shared" si="1"/>
        <v>232061</v>
      </c>
      <c r="AD43" s="106">
        <f>SUM(RG43:AHQ43)</f>
        <v>231745</v>
      </c>
      <c r="AE43" s="106">
        <v>0</v>
      </c>
      <c r="AF43" s="106">
        <v>0</v>
      </c>
      <c r="AG43" s="106">
        <f t="shared" si="2"/>
        <v>231745</v>
      </c>
      <c r="AH43" s="105">
        <v>336000</v>
      </c>
      <c r="AI43" s="105">
        <v>0</v>
      </c>
      <c r="AJ43" s="105">
        <v>0</v>
      </c>
      <c r="AK43" s="107">
        <f t="shared" si="3"/>
        <v>336000</v>
      </c>
      <c r="AL43" s="36">
        <f t="shared" si="4"/>
        <v>0.6897172619047619</v>
      </c>
      <c r="AM43" s="108">
        <f t="shared" si="5"/>
        <v>4.6137591036414571E-2</v>
      </c>
      <c r="AN43" s="108">
        <f t="shared" si="6"/>
        <v>0.11199797263782885</v>
      </c>
      <c r="AO43" s="108">
        <f t="shared" si="7"/>
        <v>1.2543545874983859E-2</v>
      </c>
      <c r="AP43" s="106">
        <f t="shared" si="8"/>
        <v>112896000000</v>
      </c>
      <c r="AQ43" s="105">
        <f t="shared" si="9"/>
        <v>53705745025</v>
      </c>
      <c r="AR43" s="106">
        <f t="shared" si="10"/>
        <v>77866320000</v>
      </c>
      <c r="KX43" s="35">
        <v>5</v>
      </c>
      <c r="KZ43" s="35">
        <v>4</v>
      </c>
      <c r="LD43" s="35">
        <v>8</v>
      </c>
      <c r="ME43" s="35">
        <v>79</v>
      </c>
      <c r="MG43" s="35">
        <v>50</v>
      </c>
      <c r="MH43" s="35">
        <v>10</v>
      </c>
      <c r="RB43" s="35">
        <v>4</v>
      </c>
      <c r="RE43" s="35">
        <f t="shared" si="11"/>
        <v>156</v>
      </c>
      <c r="RF43" s="35">
        <f t="shared" si="12"/>
        <v>160</v>
      </c>
      <c r="RG43" s="106">
        <f t="shared" si="13"/>
        <v>0</v>
      </c>
      <c r="RH43" s="106">
        <f t="shared" si="14"/>
        <v>0</v>
      </c>
      <c r="RI43" s="106">
        <f t="shared" si="15"/>
        <v>0</v>
      </c>
      <c r="RJ43" s="106">
        <f t="shared" si="16"/>
        <v>0</v>
      </c>
      <c r="RK43" s="106">
        <f t="shared" si="17"/>
        <v>0</v>
      </c>
      <c r="RL43" s="106">
        <f t="shared" si="18"/>
        <v>0</v>
      </c>
      <c r="RM43" s="106">
        <f t="shared" si="19"/>
        <v>0</v>
      </c>
      <c r="RN43" s="106">
        <f t="shared" si="20"/>
        <v>0</v>
      </c>
      <c r="RO43" s="106">
        <f t="shared" si="21"/>
        <v>0</v>
      </c>
      <c r="RP43" s="106">
        <f t="shared" si="22"/>
        <v>0</v>
      </c>
      <c r="RQ43" s="106">
        <f t="shared" si="23"/>
        <v>0</v>
      </c>
      <c r="RR43" s="106">
        <f t="shared" si="24"/>
        <v>0</v>
      </c>
      <c r="RS43" s="106">
        <f t="shared" si="25"/>
        <v>0</v>
      </c>
      <c r="RT43" s="106">
        <f t="shared" si="26"/>
        <v>0</v>
      </c>
      <c r="RU43" s="106">
        <f t="shared" si="27"/>
        <v>0</v>
      </c>
      <c r="RV43" s="106">
        <f t="shared" si="28"/>
        <v>0</v>
      </c>
      <c r="RW43" s="106">
        <f t="shared" si="29"/>
        <v>0</v>
      </c>
      <c r="RX43" s="106">
        <f t="shared" si="30"/>
        <v>0</v>
      </c>
      <c r="RY43" s="106">
        <f t="shared" si="31"/>
        <v>0</v>
      </c>
      <c r="RZ43" s="106">
        <f t="shared" si="32"/>
        <v>0</v>
      </c>
      <c r="SA43" s="106">
        <f t="shared" si="33"/>
        <v>0</v>
      </c>
      <c r="SB43" s="106">
        <f t="shared" si="34"/>
        <v>0</v>
      </c>
      <c r="SC43" s="106">
        <f t="shared" si="35"/>
        <v>0</v>
      </c>
      <c r="SD43" s="106">
        <f t="shared" si="36"/>
        <v>0</v>
      </c>
      <c r="SE43" s="106">
        <f t="shared" si="37"/>
        <v>0</v>
      </c>
      <c r="SF43" s="106">
        <f t="shared" si="38"/>
        <v>0</v>
      </c>
      <c r="SG43" s="106">
        <f t="shared" si="39"/>
        <v>0</v>
      </c>
      <c r="SH43" s="106">
        <f t="shared" si="40"/>
        <v>0</v>
      </c>
      <c r="SI43" s="106">
        <f t="shared" si="41"/>
        <v>0</v>
      </c>
      <c r="SJ43" s="106">
        <f t="shared" si="42"/>
        <v>0</v>
      </c>
      <c r="SK43" s="106">
        <f t="shared" si="43"/>
        <v>0</v>
      </c>
      <c r="SL43" s="106">
        <f t="shared" si="44"/>
        <v>0</v>
      </c>
      <c r="SM43" s="106">
        <f t="shared" si="45"/>
        <v>0</v>
      </c>
      <c r="SN43" s="106">
        <f t="shared" si="46"/>
        <v>0</v>
      </c>
      <c r="SO43" s="106">
        <f t="shared" si="47"/>
        <v>0</v>
      </c>
      <c r="SP43" s="106">
        <f t="shared" si="48"/>
        <v>0</v>
      </c>
      <c r="SQ43" s="106">
        <f t="shared" si="49"/>
        <v>0</v>
      </c>
      <c r="SR43" s="106">
        <f t="shared" si="50"/>
        <v>0</v>
      </c>
      <c r="SS43" s="106">
        <f t="shared" si="51"/>
        <v>0</v>
      </c>
      <c r="ST43" s="106">
        <f t="shared" si="52"/>
        <v>0</v>
      </c>
      <c r="SU43" s="106">
        <f t="shared" si="53"/>
        <v>0</v>
      </c>
      <c r="SV43" s="106">
        <f t="shared" si="54"/>
        <v>0</v>
      </c>
      <c r="SW43" s="106">
        <f t="shared" si="55"/>
        <v>0</v>
      </c>
      <c r="SX43" s="106">
        <f t="shared" si="56"/>
        <v>0</v>
      </c>
      <c r="SY43" s="106">
        <f t="shared" si="57"/>
        <v>0</v>
      </c>
      <c r="SZ43" s="106">
        <f t="shared" si="58"/>
        <v>0</v>
      </c>
      <c r="TA43" s="106">
        <f t="shared" si="59"/>
        <v>0</v>
      </c>
      <c r="TB43" s="106">
        <f t="shared" si="60"/>
        <v>0</v>
      </c>
      <c r="TC43" s="106">
        <f t="shared" si="61"/>
        <v>0</v>
      </c>
      <c r="TD43" s="106">
        <f t="shared" si="62"/>
        <v>0</v>
      </c>
      <c r="TE43" s="106">
        <f t="shared" si="63"/>
        <v>0</v>
      </c>
      <c r="TF43" s="106">
        <f t="shared" si="64"/>
        <v>0</v>
      </c>
      <c r="TG43" s="106">
        <f t="shared" si="65"/>
        <v>0</v>
      </c>
      <c r="TH43" s="106">
        <f t="shared" si="66"/>
        <v>0</v>
      </c>
      <c r="TI43" s="106">
        <f t="shared" si="67"/>
        <v>0</v>
      </c>
      <c r="TJ43" s="106">
        <f t="shared" si="68"/>
        <v>0</v>
      </c>
      <c r="TK43" s="106">
        <f t="shared" si="69"/>
        <v>0</v>
      </c>
      <c r="TL43" s="106">
        <f t="shared" si="70"/>
        <v>0</v>
      </c>
      <c r="TM43" s="106">
        <f t="shared" si="71"/>
        <v>0</v>
      </c>
      <c r="TN43" s="106">
        <f t="shared" si="72"/>
        <v>0</v>
      </c>
      <c r="TO43" s="106">
        <f t="shared" si="73"/>
        <v>0</v>
      </c>
      <c r="TP43" s="106">
        <f t="shared" si="74"/>
        <v>0</v>
      </c>
      <c r="TQ43" s="106">
        <f t="shared" si="75"/>
        <v>0</v>
      </c>
      <c r="TR43" s="106">
        <f t="shared" si="76"/>
        <v>0</v>
      </c>
      <c r="TS43" s="106">
        <f t="shared" si="77"/>
        <v>0</v>
      </c>
      <c r="TT43" s="106">
        <f t="shared" si="78"/>
        <v>0</v>
      </c>
      <c r="TU43" s="106">
        <f t="shared" si="79"/>
        <v>0</v>
      </c>
      <c r="TV43" s="106">
        <f t="shared" si="80"/>
        <v>0</v>
      </c>
      <c r="TW43" s="106">
        <f t="shared" si="81"/>
        <v>0</v>
      </c>
      <c r="TX43" s="106">
        <f t="shared" si="82"/>
        <v>0</v>
      </c>
      <c r="TY43" s="106">
        <f t="shared" si="83"/>
        <v>0</v>
      </c>
      <c r="TZ43" s="106">
        <f t="shared" si="84"/>
        <v>0</v>
      </c>
      <c r="UA43" s="106">
        <f t="shared" si="85"/>
        <v>0</v>
      </c>
      <c r="UB43" s="106">
        <f t="shared" si="86"/>
        <v>0</v>
      </c>
      <c r="UC43" s="106">
        <f t="shared" si="87"/>
        <v>0</v>
      </c>
      <c r="UD43" s="106">
        <f t="shared" si="88"/>
        <v>0</v>
      </c>
      <c r="UE43" s="106">
        <f t="shared" si="89"/>
        <v>0</v>
      </c>
      <c r="UF43" s="106">
        <f t="shared" si="90"/>
        <v>0</v>
      </c>
      <c r="UG43" s="106">
        <f t="shared" si="91"/>
        <v>0</v>
      </c>
      <c r="UH43" s="106">
        <f t="shared" si="92"/>
        <v>0</v>
      </c>
      <c r="UI43" s="106">
        <f t="shared" si="93"/>
        <v>0</v>
      </c>
      <c r="UJ43" s="106">
        <f t="shared" si="94"/>
        <v>0</v>
      </c>
      <c r="UK43" s="106">
        <f t="shared" si="95"/>
        <v>0</v>
      </c>
      <c r="UL43" s="106">
        <f t="shared" si="96"/>
        <v>0</v>
      </c>
      <c r="UM43" s="106">
        <f t="shared" si="97"/>
        <v>0</v>
      </c>
      <c r="UN43" s="106">
        <f t="shared" si="98"/>
        <v>0</v>
      </c>
      <c r="UO43" s="106">
        <f t="shared" si="99"/>
        <v>0</v>
      </c>
      <c r="UP43" s="106">
        <f t="shared" si="100"/>
        <v>0</v>
      </c>
      <c r="UQ43" s="106">
        <f t="shared" si="101"/>
        <v>0</v>
      </c>
      <c r="UR43" s="106">
        <f t="shared" si="102"/>
        <v>0</v>
      </c>
      <c r="US43" s="106">
        <f t="shared" si="103"/>
        <v>0</v>
      </c>
      <c r="UT43" s="106">
        <f t="shared" si="104"/>
        <v>0</v>
      </c>
      <c r="UU43" s="106">
        <f t="shared" si="105"/>
        <v>0</v>
      </c>
      <c r="UV43" s="106">
        <f t="shared" si="106"/>
        <v>0</v>
      </c>
      <c r="UW43" s="106">
        <f t="shared" si="107"/>
        <v>0</v>
      </c>
      <c r="UX43" s="106">
        <f t="shared" si="108"/>
        <v>0</v>
      </c>
      <c r="UY43" s="106">
        <f t="shared" si="109"/>
        <v>0</v>
      </c>
      <c r="UZ43" s="106">
        <f t="shared" si="110"/>
        <v>0</v>
      </c>
      <c r="VA43" s="106">
        <f t="shared" si="111"/>
        <v>0</v>
      </c>
      <c r="VB43" s="106">
        <f t="shared" si="112"/>
        <v>0</v>
      </c>
      <c r="VC43" s="106">
        <f t="shared" si="113"/>
        <v>0</v>
      </c>
      <c r="VD43" s="106">
        <f t="shared" si="114"/>
        <v>0</v>
      </c>
      <c r="VE43" s="106">
        <f t="shared" si="115"/>
        <v>0</v>
      </c>
      <c r="VF43" s="106">
        <f t="shared" si="116"/>
        <v>0</v>
      </c>
      <c r="VG43" s="106">
        <f t="shared" si="117"/>
        <v>0</v>
      </c>
      <c r="VH43" s="106">
        <f t="shared" si="118"/>
        <v>0</v>
      </c>
      <c r="VI43" s="106">
        <f t="shared" si="119"/>
        <v>0</v>
      </c>
      <c r="VJ43" s="106">
        <f t="shared" si="120"/>
        <v>0</v>
      </c>
      <c r="VK43" s="106">
        <f t="shared" si="121"/>
        <v>0</v>
      </c>
      <c r="VL43" s="106">
        <f t="shared" si="122"/>
        <v>0</v>
      </c>
      <c r="VM43" s="106">
        <f t="shared" si="123"/>
        <v>0</v>
      </c>
      <c r="VN43" s="106">
        <f t="shared" si="124"/>
        <v>0</v>
      </c>
      <c r="VO43" s="106">
        <f t="shared" si="125"/>
        <v>0</v>
      </c>
      <c r="VP43" s="106">
        <f t="shared" si="126"/>
        <v>0</v>
      </c>
      <c r="VQ43" s="106">
        <f t="shared" si="127"/>
        <v>0</v>
      </c>
      <c r="VR43" s="106">
        <f t="shared" si="128"/>
        <v>0</v>
      </c>
      <c r="VS43" s="106">
        <f t="shared" si="129"/>
        <v>0</v>
      </c>
      <c r="VT43" s="106">
        <f t="shared" si="130"/>
        <v>0</v>
      </c>
      <c r="VU43" s="106">
        <f t="shared" si="131"/>
        <v>0</v>
      </c>
      <c r="VV43" s="106">
        <f t="shared" si="132"/>
        <v>0</v>
      </c>
      <c r="VW43" s="106">
        <f t="shared" si="133"/>
        <v>0</v>
      </c>
      <c r="VX43" s="106">
        <f t="shared" si="134"/>
        <v>0</v>
      </c>
      <c r="VY43" s="106">
        <f t="shared" si="135"/>
        <v>0</v>
      </c>
      <c r="VZ43" s="106">
        <f t="shared" si="136"/>
        <v>0</v>
      </c>
      <c r="WA43" s="106">
        <f t="shared" si="137"/>
        <v>0</v>
      </c>
      <c r="WB43" s="106">
        <f t="shared" si="138"/>
        <v>0</v>
      </c>
      <c r="WC43" s="106">
        <f t="shared" si="139"/>
        <v>0</v>
      </c>
      <c r="WD43" s="106">
        <f t="shared" si="140"/>
        <v>0</v>
      </c>
      <c r="WE43" s="106">
        <f t="shared" si="141"/>
        <v>0</v>
      </c>
      <c r="WF43" s="106">
        <f t="shared" si="142"/>
        <v>0</v>
      </c>
      <c r="WG43" s="106">
        <f t="shared" si="143"/>
        <v>0</v>
      </c>
      <c r="WH43" s="106">
        <f t="shared" si="144"/>
        <v>0</v>
      </c>
      <c r="WI43" s="106">
        <f t="shared" si="145"/>
        <v>0</v>
      </c>
      <c r="WJ43" s="106">
        <f t="shared" si="146"/>
        <v>0</v>
      </c>
      <c r="WK43" s="106">
        <f t="shared" si="147"/>
        <v>0</v>
      </c>
      <c r="WL43" s="106">
        <f t="shared" si="148"/>
        <v>0</v>
      </c>
      <c r="WM43" s="106">
        <f t="shared" si="149"/>
        <v>0</v>
      </c>
      <c r="WN43" s="106">
        <f t="shared" si="150"/>
        <v>0</v>
      </c>
      <c r="WO43" s="106">
        <f t="shared" si="151"/>
        <v>0</v>
      </c>
      <c r="WP43" s="106">
        <f t="shared" si="152"/>
        <v>0</v>
      </c>
      <c r="WQ43" s="106">
        <f t="shared" si="153"/>
        <v>0</v>
      </c>
      <c r="WR43" s="106">
        <f t="shared" si="154"/>
        <v>0</v>
      </c>
      <c r="WS43" s="106">
        <f t="shared" si="155"/>
        <v>0</v>
      </c>
      <c r="WT43" s="106">
        <f t="shared" si="156"/>
        <v>0</v>
      </c>
      <c r="WU43" s="106">
        <f t="shared" si="157"/>
        <v>0</v>
      </c>
      <c r="WV43" s="106">
        <f t="shared" si="158"/>
        <v>0</v>
      </c>
      <c r="WW43" s="106">
        <f t="shared" si="159"/>
        <v>0</v>
      </c>
      <c r="WX43" s="106">
        <f t="shared" si="160"/>
        <v>0</v>
      </c>
      <c r="WY43" s="106">
        <f t="shared" si="161"/>
        <v>0</v>
      </c>
      <c r="WZ43" s="106">
        <f t="shared" si="162"/>
        <v>0</v>
      </c>
      <c r="XA43" s="106">
        <f t="shared" si="163"/>
        <v>0</v>
      </c>
      <c r="XB43" s="106">
        <f t="shared" si="164"/>
        <v>0</v>
      </c>
      <c r="XC43" s="106">
        <f t="shared" si="165"/>
        <v>0</v>
      </c>
      <c r="XD43" s="106">
        <f t="shared" si="166"/>
        <v>0</v>
      </c>
      <c r="XE43" s="106">
        <f t="shared" si="167"/>
        <v>0</v>
      </c>
      <c r="XF43" s="106">
        <f t="shared" si="168"/>
        <v>0</v>
      </c>
      <c r="XG43" s="106">
        <f t="shared" si="169"/>
        <v>0</v>
      </c>
      <c r="XH43" s="106">
        <f t="shared" si="170"/>
        <v>0</v>
      </c>
      <c r="XI43" s="106">
        <f t="shared" si="171"/>
        <v>0</v>
      </c>
      <c r="XJ43" s="106">
        <f t="shared" si="172"/>
        <v>0</v>
      </c>
      <c r="XK43" s="106">
        <f t="shared" si="173"/>
        <v>0</v>
      </c>
      <c r="XL43" s="106">
        <f t="shared" si="174"/>
        <v>0</v>
      </c>
      <c r="XM43" s="106">
        <f t="shared" si="175"/>
        <v>0</v>
      </c>
      <c r="XN43" s="106">
        <f t="shared" si="176"/>
        <v>0</v>
      </c>
      <c r="XO43" s="106">
        <f t="shared" si="177"/>
        <v>0</v>
      </c>
      <c r="XP43" s="106">
        <f t="shared" si="178"/>
        <v>0</v>
      </c>
      <c r="XQ43" s="106">
        <f t="shared" si="179"/>
        <v>0</v>
      </c>
      <c r="XR43" s="106">
        <f t="shared" si="180"/>
        <v>0</v>
      </c>
      <c r="XS43" s="106">
        <f t="shared" si="181"/>
        <v>0</v>
      </c>
      <c r="XT43" s="106">
        <f t="shared" si="182"/>
        <v>0</v>
      </c>
      <c r="XU43" s="106">
        <f t="shared" si="183"/>
        <v>0</v>
      </c>
      <c r="XV43" s="106">
        <f t="shared" si="184"/>
        <v>0</v>
      </c>
      <c r="XW43" s="106">
        <f t="shared" si="185"/>
        <v>0</v>
      </c>
      <c r="XX43" s="106">
        <f t="shared" si="186"/>
        <v>0</v>
      </c>
      <c r="XY43" s="106">
        <f t="shared" si="187"/>
        <v>0</v>
      </c>
      <c r="XZ43" s="106">
        <f t="shared" si="188"/>
        <v>0</v>
      </c>
      <c r="YA43" s="106">
        <f t="shared" si="189"/>
        <v>0</v>
      </c>
      <c r="YB43" s="106">
        <f t="shared" si="190"/>
        <v>0</v>
      </c>
      <c r="YC43" s="106">
        <f t="shared" si="191"/>
        <v>0</v>
      </c>
      <c r="YD43" s="106">
        <f t="shared" si="192"/>
        <v>0</v>
      </c>
      <c r="YE43" s="106">
        <f t="shared" si="193"/>
        <v>0</v>
      </c>
      <c r="YF43" s="106">
        <f t="shared" si="194"/>
        <v>0</v>
      </c>
      <c r="YG43" s="106">
        <f t="shared" si="195"/>
        <v>0</v>
      </c>
      <c r="YH43" s="106">
        <f t="shared" si="196"/>
        <v>0</v>
      </c>
      <c r="YI43" s="106">
        <f t="shared" si="197"/>
        <v>0</v>
      </c>
      <c r="YJ43" s="106">
        <f t="shared" si="198"/>
        <v>0</v>
      </c>
      <c r="YK43" s="106">
        <f t="shared" si="199"/>
        <v>0</v>
      </c>
      <c r="YL43" s="106">
        <f t="shared" si="200"/>
        <v>0</v>
      </c>
      <c r="YM43" s="106">
        <f t="shared" si="201"/>
        <v>0</v>
      </c>
      <c r="YN43" s="106">
        <f t="shared" si="202"/>
        <v>0</v>
      </c>
      <c r="YO43" s="106">
        <f t="shared" si="203"/>
        <v>0</v>
      </c>
      <c r="YP43" s="106">
        <f t="shared" si="204"/>
        <v>0</v>
      </c>
      <c r="YQ43" s="106">
        <f t="shared" si="205"/>
        <v>0</v>
      </c>
      <c r="YR43" s="106">
        <f t="shared" si="206"/>
        <v>0</v>
      </c>
      <c r="YS43" s="106">
        <f t="shared" si="207"/>
        <v>0</v>
      </c>
      <c r="YT43" s="106">
        <f t="shared" si="208"/>
        <v>0</v>
      </c>
      <c r="YU43" s="106">
        <f t="shared" si="209"/>
        <v>0</v>
      </c>
      <c r="YV43" s="106">
        <f t="shared" si="210"/>
        <v>0</v>
      </c>
      <c r="YW43" s="106">
        <f t="shared" si="211"/>
        <v>0</v>
      </c>
      <c r="YX43" s="106">
        <f t="shared" si="212"/>
        <v>0</v>
      </c>
      <c r="YY43" s="106">
        <f t="shared" si="213"/>
        <v>0</v>
      </c>
      <c r="YZ43" s="106">
        <f t="shared" si="214"/>
        <v>0</v>
      </c>
      <c r="ZA43" s="106">
        <f t="shared" si="215"/>
        <v>0</v>
      </c>
      <c r="ZB43" s="106">
        <f t="shared" si="216"/>
        <v>0</v>
      </c>
      <c r="ZC43" s="106">
        <f t="shared" si="217"/>
        <v>0</v>
      </c>
      <c r="ZD43" s="106">
        <f t="shared" si="218"/>
        <v>0</v>
      </c>
      <c r="ZE43" s="106">
        <f t="shared" si="219"/>
        <v>0</v>
      </c>
      <c r="ZF43" s="106">
        <f t="shared" si="220"/>
        <v>0</v>
      </c>
      <c r="ZG43" s="106">
        <f t="shared" si="221"/>
        <v>0</v>
      </c>
      <c r="ZH43" s="106">
        <f t="shared" si="222"/>
        <v>0</v>
      </c>
      <c r="ZI43" s="106">
        <f t="shared" si="223"/>
        <v>0</v>
      </c>
      <c r="ZJ43" s="106">
        <f t="shared" si="224"/>
        <v>0</v>
      </c>
      <c r="ZK43" s="106">
        <f t="shared" si="225"/>
        <v>0</v>
      </c>
      <c r="ZL43" s="106">
        <f t="shared" si="226"/>
        <v>0</v>
      </c>
      <c r="ZM43" s="106">
        <f t="shared" si="227"/>
        <v>0</v>
      </c>
      <c r="ZN43" s="106">
        <f t="shared" si="228"/>
        <v>0</v>
      </c>
      <c r="ZO43" s="106">
        <f t="shared" si="229"/>
        <v>0</v>
      </c>
      <c r="ZP43" s="106">
        <f t="shared" si="230"/>
        <v>0</v>
      </c>
      <c r="ZQ43" s="106">
        <f t="shared" si="231"/>
        <v>0</v>
      </c>
      <c r="ZR43" s="106">
        <f t="shared" si="232"/>
        <v>0</v>
      </c>
      <c r="ZS43" s="106">
        <f t="shared" si="233"/>
        <v>0</v>
      </c>
      <c r="ZT43" s="106">
        <f t="shared" si="234"/>
        <v>0</v>
      </c>
      <c r="ZU43" s="106">
        <f t="shared" si="235"/>
        <v>0</v>
      </c>
      <c r="ZV43" s="106">
        <f t="shared" si="236"/>
        <v>0</v>
      </c>
      <c r="ZW43" s="106">
        <f t="shared" si="237"/>
        <v>0</v>
      </c>
      <c r="ZX43" s="106">
        <f t="shared" si="238"/>
        <v>0</v>
      </c>
      <c r="ZY43" s="106">
        <f t="shared" si="239"/>
        <v>0</v>
      </c>
      <c r="ZZ43" s="106">
        <f t="shared" si="240"/>
        <v>0</v>
      </c>
      <c r="AAA43" s="106">
        <f t="shared" si="241"/>
        <v>0</v>
      </c>
      <c r="AAB43" s="106">
        <f t="shared" si="242"/>
        <v>0</v>
      </c>
      <c r="AAC43" s="106">
        <f t="shared" si="243"/>
        <v>0</v>
      </c>
      <c r="AAD43" s="106">
        <f t="shared" si="244"/>
        <v>0</v>
      </c>
      <c r="AAE43" s="106">
        <f t="shared" si="245"/>
        <v>0</v>
      </c>
      <c r="AAF43" s="106">
        <f t="shared" si="246"/>
        <v>0</v>
      </c>
      <c r="AAG43" s="106">
        <f t="shared" si="247"/>
        <v>0</v>
      </c>
      <c r="AAH43" s="106">
        <f t="shared" si="248"/>
        <v>0</v>
      </c>
      <c r="AAI43" s="106">
        <f t="shared" si="249"/>
        <v>0</v>
      </c>
      <c r="AAJ43" s="106">
        <f t="shared" si="250"/>
        <v>0</v>
      </c>
      <c r="AAK43" s="106">
        <f t="shared" si="251"/>
        <v>0</v>
      </c>
      <c r="AAL43" s="106">
        <f t="shared" si="252"/>
        <v>0</v>
      </c>
      <c r="AAM43" s="106">
        <f t="shared" si="253"/>
        <v>0</v>
      </c>
      <c r="AAN43" s="106">
        <f t="shared" si="254"/>
        <v>0</v>
      </c>
      <c r="AAO43" s="106">
        <f t="shared" si="255"/>
        <v>0</v>
      </c>
      <c r="AAP43" s="106">
        <f t="shared" si="256"/>
        <v>0</v>
      </c>
      <c r="AAQ43" s="106">
        <f t="shared" si="257"/>
        <v>0</v>
      </c>
      <c r="AAR43" s="106">
        <f t="shared" si="258"/>
        <v>0</v>
      </c>
      <c r="AAS43" s="106">
        <f t="shared" si="259"/>
        <v>0</v>
      </c>
      <c r="AAT43" s="106">
        <f t="shared" si="260"/>
        <v>0</v>
      </c>
      <c r="AAU43" s="106">
        <f t="shared" si="261"/>
        <v>0</v>
      </c>
      <c r="AAV43" s="106">
        <f t="shared" si="262"/>
        <v>0</v>
      </c>
      <c r="AAW43" s="106">
        <f t="shared" si="263"/>
        <v>0</v>
      </c>
      <c r="AAX43" s="106">
        <f t="shared" si="264"/>
        <v>0</v>
      </c>
      <c r="AAY43" s="106">
        <f t="shared" si="265"/>
        <v>0</v>
      </c>
      <c r="AAZ43" s="106">
        <f t="shared" si="266"/>
        <v>0</v>
      </c>
      <c r="ABA43" s="106">
        <f t="shared" si="267"/>
        <v>0</v>
      </c>
      <c r="ABB43" s="106">
        <f t="shared" si="268"/>
        <v>0</v>
      </c>
      <c r="ABC43" s="106">
        <f t="shared" si="269"/>
        <v>0</v>
      </c>
      <c r="ABD43" s="106">
        <f t="shared" si="270"/>
        <v>0</v>
      </c>
      <c r="ABE43" s="106">
        <f t="shared" si="271"/>
        <v>0</v>
      </c>
      <c r="ABF43" s="106">
        <f t="shared" si="272"/>
        <v>0</v>
      </c>
      <c r="ABG43" s="106">
        <f t="shared" si="273"/>
        <v>0</v>
      </c>
      <c r="ABH43" s="106">
        <f t="shared" si="274"/>
        <v>0</v>
      </c>
      <c r="ABI43" s="106">
        <f t="shared" si="275"/>
        <v>0</v>
      </c>
      <c r="ABJ43" s="106">
        <f t="shared" si="276"/>
        <v>0</v>
      </c>
      <c r="ABK43" s="106">
        <f t="shared" si="277"/>
        <v>0</v>
      </c>
      <c r="ABL43" s="106">
        <f t="shared" si="278"/>
        <v>13725</v>
      </c>
      <c r="ABM43" s="106">
        <f t="shared" si="279"/>
        <v>0</v>
      </c>
      <c r="ABN43" s="106">
        <f t="shared" si="280"/>
        <v>9660</v>
      </c>
      <c r="ABO43" s="106">
        <f t="shared" si="281"/>
        <v>0</v>
      </c>
      <c r="ABP43" s="106">
        <f t="shared" si="282"/>
        <v>0</v>
      </c>
      <c r="ABQ43" s="106">
        <f t="shared" si="283"/>
        <v>0</v>
      </c>
      <c r="ABR43" s="106">
        <f t="shared" si="284"/>
        <v>13760</v>
      </c>
      <c r="ABS43" s="106">
        <f t="shared" si="285"/>
        <v>0</v>
      </c>
      <c r="ABT43" s="106">
        <f t="shared" si="286"/>
        <v>0</v>
      </c>
      <c r="ABU43" s="106">
        <f t="shared" si="287"/>
        <v>0</v>
      </c>
      <c r="ABV43" s="106">
        <f t="shared" si="288"/>
        <v>0</v>
      </c>
      <c r="ABW43" s="106">
        <f t="shared" si="289"/>
        <v>0</v>
      </c>
      <c r="ABX43" s="106">
        <f t="shared" si="290"/>
        <v>0</v>
      </c>
      <c r="ABY43" s="106">
        <f t="shared" si="291"/>
        <v>0</v>
      </c>
      <c r="ABZ43" s="106">
        <f t="shared" si="292"/>
        <v>0</v>
      </c>
      <c r="ACA43" s="106">
        <f t="shared" si="293"/>
        <v>0</v>
      </c>
      <c r="ACB43" s="106">
        <f t="shared" si="294"/>
        <v>0</v>
      </c>
      <c r="ACC43" s="106">
        <f t="shared" si="295"/>
        <v>0</v>
      </c>
      <c r="ACD43" s="106">
        <f t="shared" si="296"/>
        <v>0</v>
      </c>
      <c r="ACE43" s="106">
        <f t="shared" si="297"/>
        <v>0</v>
      </c>
      <c r="ACF43" s="106">
        <f t="shared" si="298"/>
        <v>0</v>
      </c>
      <c r="ACG43" s="106">
        <f t="shared" si="299"/>
        <v>0</v>
      </c>
      <c r="ACH43" s="106">
        <f t="shared" si="300"/>
        <v>0</v>
      </c>
      <c r="ACI43" s="106">
        <f t="shared" si="301"/>
        <v>0</v>
      </c>
      <c r="ACJ43" s="106">
        <f t="shared" si="302"/>
        <v>0</v>
      </c>
      <c r="ACK43" s="106">
        <f t="shared" si="303"/>
        <v>0</v>
      </c>
      <c r="ACL43" s="106">
        <f t="shared" si="304"/>
        <v>0</v>
      </c>
      <c r="ACM43" s="106">
        <f t="shared" si="305"/>
        <v>0</v>
      </c>
      <c r="ACN43" s="106">
        <f t="shared" si="306"/>
        <v>0</v>
      </c>
      <c r="ACO43" s="106">
        <f t="shared" si="307"/>
        <v>0</v>
      </c>
      <c r="ACP43" s="106">
        <f t="shared" si="308"/>
        <v>0</v>
      </c>
      <c r="ACQ43" s="106">
        <f t="shared" si="309"/>
        <v>0</v>
      </c>
      <c r="ACR43" s="106">
        <f t="shared" si="310"/>
        <v>0</v>
      </c>
      <c r="ACS43" s="106">
        <f t="shared" si="311"/>
        <v>110600</v>
      </c>
      <c r="ACT43" s="106">
        <f t="shared" si="312"/>
        <v>0</v>
      </c>
      <c r="ACU43" s="106">
        <f t="shared" si="313"/>
        <v>70000</v>
      </c>
      <c r="ACV43" s="106">
        <f t="shared" si="314"/>
        <v>14000</v>
      </c>
      <c r="ACW43" s="106">
        <f t="shared" si="315"/>
        <v>0</v>
      </c>
      <c r="ACX43" s="106">
        <f t="shared" si="316"/>
        <v>0</v>
      </c>
      <c r="ACY43" s="106">
        <f t="shared" si="317"/>
        <v>0</v>
      </c>
      <c r="ACZ43" s="106">
        <f t="shared" si="318"/>
        <v>0</v>
      </c>
      <c r="ADA43" s="106">
        <f t="shared" si="319"/>
        <v>0</v>
      </c>
      <c r="ADB43" s="106">
        <f t="shared" si="320"/>
        <v>0</v>
      </c>
      <c r="ADC43" s="106">
        <f t="shared" si="321"/>
        <v>0</v>
      </c>
      <c r="ADD43" s="106">
        <f t="shared" si="322"/>
        <v>0</v>
      </c>
      <c r="ADE43" s="106">
        <f t="shared" si="323"/>
        <v>0</v>
      </c>
      <c r="ADF43" s="106">
        <f t="shared" si="324"/>
        <v>0</v>
      </c>
      <c r="ADG43" s="106">
        <f t="shared" si="325"/>
        <v>0</v>
      </c>
      <c r="ADH43" s="106">
        <f t="shared" si="326"/>
        <v>0</v>
      </c>
      <c r="ADI43" s="106">
        <f t="shared" si="327"/>
        <v>0</v>
      </c>
      <c r="ADJ43" s="106">
        <f t="shared" si="328"/>
        <v>0</v>
      </c>
      <c r="ADK43" s="106">
        <f t="shared" si="329"/>
        <v>0</v>
      </c>
      <c r="ADL43" s="106">
        <f t="shared" si="330"/>
        <v>0</v>
      </c>
      <c r="ADM43" s="106">
        <f t="shared" si="331"/>
        <v>0</v>
      </c>
      <c r="ADN43" s="106">
        <f t="shared" si="332"/>
        <v>0</v>
      </c>
      <c r="ADO43" s="106">
        <f t="shared" si="333"/>
        <v>0</v>
      </c>
      <c r="ADP43" s="106">
        <f t="shared" si="334"/>
        <v>0</v>
      </c>
      <c r="ADQ43" s="106">
        <f t="shared" si="335"/>
        <v>0</v>
      </c>
      <c r="ADR43" s="106">
        <f t="shared" si="336"/>
        <v>0</v>
      </c>
      <c r="ADS43" s="106">
        <f t="shared" si="337"/>
        <v>0</v>
      </c>
      <c r="ADT43" s="106">
        <f t="shared" si="338"/>
        <v>0</v>
      </c>
      <c r="ADU43" s="106">
        <f t="shared" si="339"/>
        <v>0</v>
      </c>
      <c r="ADV43" s="106">
        <f t="shared" si="340"/>
        <v>0</v>
      </c>
      <c r="ADW43" s="106">
        <f t="shared" si="341"/>
        <v>0</v>
      </c>
      <c r="ADX43" s="106">
        <f t="shared" si="342"/>
        <v>0</v>
      </c>
      <c r="ADY43" s="106">
        <f t="shared" si="343"/>
        <v>0</v>
      </c>
      <c r="ADZ43" s="106">
        <f t="shared" si="344"/>
        <v>0</v>
      </c>
      <c r="AEA43" s="106">
        <f t="shared" si="345"/>
        <v>0</v>
      </c>
      <c r="AEB43" s="106">
        <f t="shared" si="346"/>
        <v>0</v>
      </c>
      <c r="AEC43" s="106">
        <f t="shared" si="347"/>
        <v>0</v>
      </c>
      <c r="AED43" s="106">
        <f t="shared" si="348"/>
        <v>0</v>
      </c>
      <c r="AEE43" s="106">
        <f t="shared" si="349"/>
        <v>0</v>
      </c>
      <c r="AEF43" s="106">
        <f t="shared" si="350"/>
        <v>0</v>
      </c>
      <c r="AEG43" s="106">
        <f t="shared" si="351"/>
        <v>0</v>
      </c>
      <c r="AEH43" s="106">
        <f t="shared" si="352"/>
        <v>0</v>
      </c>
      <c r="AEI43" s="106">
        <f t="shared" si="353"/>
        <v>0</v>
      </c>
      <c r="AEJ43" s="106">
        <f t="shared" si="354"/>
        <v>0</v>
      </c>
      <c r="AEK43" s="106">
        <f t="shared" si="355"/>
        <v>0</v>
      </c>
      <c r="AEL43" s="106">
        <f t="shared" si="356"/>
        <v>0</v>
      </c>
      <c r="AEM43" s="106">
        <f t="shared" si="357"/>
        <v>0</v>
      </c>
      <c r="AEN43" s="106">
        <f t="shared" si="358"/>
        <v>0</v>
      </c>
      <c r="AEO43" s="106">
        <f t="shared" si="359"/>
        <v>0</v>
      </c>
      <c r="AEP43" s="106">
        <f t="shared" si="360"/>
        <v>0</v>
      </c>
      <c r="AEQ43" s="106">
        <f t="shared" si="361"/>
        <v>0</v>
      </c>
      <c r="AER43" s="106">
        <f t="shared" si="362"/>
        <v>0</v>
      </c>
      <c r="AES43" s="106">
        <f t="shared" si="363"/>
        <v>0</v>
      </c>
      <c r="AET43" s="106">
        <f t="shared" si="364"/>
        <v>0</v>
      </c>
      <c r="AEU43" s="106">
        <f t="shared" si="365"/>
        <v>0</v>
      </c>
      <c r="AEV43" s="106">
        <f t="shared" si="366"/>
        <v>0</v>
      </c>
      <c r="AEW43" s="106">
        <f t="shared" si="367"/>
        <v>0</v>
      </c>
      <c r="AEX43" s="106">
        <f t="shared" si="368"/>
        <v>0</v>
      </c>
      <c r="AEY43" s="106">
        <f t="shared" si="369"/>
        <v>0</v>
      </c>
      <c r="AEZ43" s="106">
        <f t="shared" si="370"/>
        <v>0</v>
      </c>
      <c r="AFA43" s="106">
        <f t="shared" si="371"/>
        <v>0</v>
      </c>
      <c r="AFB43" s="106">
        <f t="shared" si="372"/>
        <v>0</v>
      </c>
      <c r="AFC43" s="106">
        <f t="shared" si="373"/>
        <v>0</v>
      </c>
      <c r="AFD43" s="106">
        <f t="shared" si="374"/>
        <v>0</v>
      </c>
      <c r="AFE43" s="106">
        <f t="shared" si="375"/>
        <v>0</v>
      </c>
      <c r="AFF43" s="106">
        <f t="shared" si="376"/>
        <v>0</v>
      </c>
      <c r="AFG43" s="106">
        <f t="shared" si="377"/>
        <v>0</v>
      </c>
      <c r="AFH43" s="106">
        <f t="shared" si="378"/>
        <v>0</v>
      </c>
      <c r="AFI43" s="106">
        <f t="shared" si="379"/>
        <v>0</v>
      </c>
      <c r="AFJ43" s="106">
        <f t="shared" si="380"/>
        <v>0</v>
      </c>
      <c r="AFK43" s="106">
        <f t="shared" si="381"/>
        <v>0</v>
      </c>
      <c r="AFL43" s="106">
        <f t="shared" si="382"/>
        <v>0</v>
      </c>
      <c r="AFM43" s="106">
        <f t="shared" si="383"/>
        <v>0</v>
      </c>
      <c r="AFN43" s="106">
        <f t="shared" si="384"/>
        <v>0</v>
      </c>
      <c r="AFO43" s="106">
        <f t="shared" si="385"/>
        <v>0</v>
      </c>
      <c r="AFP43" s="106">
        <f t="shared" si="386"/>
        <v>0</v>
      </c>
      <c r="AFQ43" s="106">
        <f t="shared" si="387"/>
        <v>0</v>
      </c>
      <c r="AFR43" s="106">
        <f t="shared" si="388"/>
        <v>0</v>
      </c>
      <c r="AFS43" s="106">
        <f t="shared" si="389"/>
        <v>0</v>
      </c>
      <c r="AFT43" s="106">
        <f t="shared" si="390"/>
        <v>0</v>
      </c>
      <c r="AFU43" s="106">
        <f t="shared" si="391"/>
        <v>0</v>
      </c>
      <c r="AFV43" s="106">
        <f t="shared" si="392"/>
        <v>0</v>
      </c>
      <c r="AFW43" s="106">
        <f t="shared" si="393"/>
        <v>0</v>
      </c>
      <c r="AFX43" s="106">
        <f t="shared" si="394"/>
        <v>0</v>
      </c>
      <c r="AFY43" s="106">
        <f t="shared" si="395"/>
        <v>0</v>
      </c>
      <c r="AFZ43" s="106">
        <f t="shared" si="396"/>
        <v>0</v>
      </c>
      <c r="AGA43" s="106">
        <f t="shared" si="397"/>
        <v>0</v>
      </c>
      <c r="AGB43" s="106">
        <f t="shared" si="398"/>
        <v>0</v>
      </c>
      <c r="AGC43" s="106">
        <f t="shared" si="399"/>
        <v>0</v>
      </c>
      <c r="AGD43" s="106">
        <f t="shared" si="400"/>
        <v>0</v>
      </c>
      <c r="AGE43" s="106">
        <f t="shared" si="401"/>
        <v>0</v>
      </c>
      <c r="AGF43" s="106">
        <f t="shared" si="402"/>
        <v>0</v>
      </c>
      <c r="AGG43" s="106">
        <f t="shared" si="403"/>
        <v>0</v>
      </c>
      <c r="AGH43" s="106">
        <f t="shared" si="404"/>
        <v>0</v>
      </c>
      <c r="AGI43" s="106">
        <f t="shared" si="405"/>
        <v>0</v>
      </c>
      <c r="AGJ43" s="106">
        <f t="shared" si="406"/>
        <v>0</v>
      </c>
      <c r="AGK43" s="106">
        <f t="shared" si="407"/>
        <v>0</v>
      </c>
      <c r="AGL43" s="106">
        <f t="shared" si="408"/>
        <v>0</v>
      </c>
      <c r="AGM43" s="106">
        <f t="shared" si="409"/>
        <v>0</v>
      </c>
      <c r="AGN43" s="106">
        <f t="shared" si="410"/>
        <v>0</v>
      </c>
      <c r="AGO43" s="106">
        <f t="shared" si="411"/>
        <v>0</v>
      </c>
      <c r="AGP43" s="106">
        <f t="shared" si="412"/>
        <v>0</v>
      </c>
      <c r="AGQ43" s="106">
        <f t="shared" si="413"/>
        <v>0</v>
      </c>
      <c r="AGR43" s="106">
        <f t="shared" si="414"/>
        <v>0</v>
      </c>
      <c r="AGS43" s="106">
        <f t="shared" si="415"/>
        <v>0</v>
      </c>
      <c r="AGT43" s="106">
        <f t="shared" si="416"/>
        <v>0</v>
      </c>
      <c r="AGU43" s="106">
        <f t="shared" si="417"/>
        <v>0</v>
      </c>
      <c r="AGV43" s="106">
        <f t="shared" si="418"/>
        <v>0</v>
      </c>
      <c r="AGW43" s="106">
        <f t="shared" si="419"/>
        <v>0</v>
      </c>
      <c r="AGX43" s="106">
        <f t="shared" si="420"/>
        <v>0</v>
      </c>
      <c r="AGY43" s="106">
        <f t="shared" si="421"/>
        <v>0</v>
      </c>
      <c r="AGZ43" s="106">
        <f t="shared" si="422"/>
        <v>0</v>
      </c>
      <c r="AHA43" s="106">
        <f t="shared" si="423"/>
        <v>0</v>
      </c>
      <c r="AHB43" s="106">
        <f t="shared" si="424"/>
        <v>0</v>
      </c>
      <c r="AHC43" s="106">
        <f t="shared" si="425"/>
        <v>0</v>
      </c>
      <c r="AHD43" s="106">
        <f t="shared" si="426"/>
        <v>0</v>
      </c>
      <c r="AHE43" s="106">
        <f t="shared" si="427"/>
        <v>0</v>
      </c>
      <c r="AHF43" s="106">
        <f t="shared" si="428"/>
        <v>0</v>
      </c>
      <c r="AHG43" s="106">
        <f t="shared" si="429"/>
        <v>0</v>
      </c>
      <c r="AHH43" s="106">
        <f t="shared" si="430"/>
        <v>0</v>
      </c>
      <c r="AHI43" s="106">
        <f t="shared" si="431"/>
        <v>0</v>
      </c>
      <c r="AHJ43" s="106">
        <f t="shared" si="432"/>
        <v>0</v>
      </c>
      <c r="AHK43" s="106">
        <f t="shared" si="433"/>
        <v>0</v>
      </c>
      <c r="AHL43" s="106">
        <f t="shared" si="434"/>
        <v>0</v>
      </c>
      <c r="AHM43" s="106">
        <f t="shared" si="435"/>
        <v>0</v>
      </c>
      <c r="AHN43" s="106">
        <f t="shared" si="436"/>
        <v>0</v>
      </c>
      <c r="AHO43" s="106">
        <f t="shared" si="437"/>
        <v>0</v>
      </c>
      <c r="AHP43" s="106">
        <f t="shared" si="438"/>
        <v>0</v>
      </c>
      <c r="AHQ43" s="106">
        <f t="shared" si="439"/>
        <v>0</v>
      </c>
      <c r="AHT43" s="35">
        <f t="shared" si="440"/>
        <v>0</v>
      </c>
      <c r="AHU43" s="35">
        <f t="shared" si="441"/>
        <v>0</v>
      </c>
      <c r="AHV43" s="35">
        <f t="shared" si="442"/>
        <v>17</v>
      </c>
      <c r="AHW43" s="35">
        <f t="shared" si="443"/>
        <v>139</v>
      </c>
      <c r="AHX43" s="35">
        <f t="shared" si="444"/>
        <v>0</v>
      </c>
      <c r="AHY43" s="35">
        <f t="shared" si="445"/>
        <v>0</v>
      </c>
      <c r="AHZ43" s="35">
        <f t="shared" si="446"/>
        <v>4</v>
      </c>
      <c r="AIA43" s="35">
        <f t="shared" si="447"/>
        <v>160</v>
      </c>
      <c r="AIB43" s="108">
        <f t="shared" si="448"/>
        <v>0</v>
      </c>
      <c r="AIC43" s="108">
        <f t="shared" si="449"/>
        <v>0</v>
      </c>
      <c r="AID43" s="108">
        <f t="shared" si="450"/>
        <v>0.10625</v>
      </c>
      <c r="AIE43" s="108">
        <f t="shared" si="451"/>
        <v>0.86875000000000002</v>
      </c>
      <c r="AIF43" s="108">
        <f t="shared" si="452"/>
        <v>0</v>
      </c>
      <c r="AIG43" s="108">
        <f t="shared" si="453"/>
        <v>0</v>
      </c>
      <c r="AIH43" s="108">
        <f t="shared" si="454"/>
        <v>2.5000000000000001E-2</v>
      </c>
      <c r="AII43" s="35" t="s">
        <v>584</v>
      </c>
      <c r="AIK43" s="106">
        <f t="shared" si="455"/>
        <v>231745</v>
      </c>
      <c r="AIL43" s="106">
        <f t="shared" si="456"/>
        <v>0</v>
      </c>
      <c r="AIM43" s="106">
        <f t="shared" si="457"/>
        <v>0</v>
      </c>
      <c r="AIN43" s="106">
        <f t="shared" si="458"/>
        <v>231745</v>
      </c>
      <c r="AIO43" s="106">
        <f t="shared" si="459"/>
        <v>0</v>
      </c>
      <c r="AIP43" s="36">
        <f t="shared" si="460"/>
        <v>0</v>
      </c>
    </row>
    <row r="44" spans="5:926" ht="23.25" customHeight="1" x14ac:dyDescent="0.2">
      <c r="E44" s="103"/>
      <c r="J44" s="109">
        <v>2021</v>
      </c>
      <c r="K44" s="109">
        <v>2013</v>
      </c>
      <c r="L44" s="110">
        <v>44403</v>
      </c>
      <c r="M44" s="109">
        <v>1210900</v>
      </c>
      <c r="N44" s="111"/>
      <c r="O44" s="111" t="s">
        <v>706</v>
      </c>
      <c r="P44" s="111" t="s">
        <v>733</v>
      </c>
      <c r="Q44" s="111" t="s">
        <v>734</v>
      </c>
      <c r="R44" s="35">
        <v>25</v>
      </c>
      <c r="S44" s="35">
        <v>3</v>
      </c>
      <c r="T44" s="35">
        <v>9</v>
      </c>
      <c r="U44" s="34" t="s">
        <v>701</v>
      </c>
      <c r="V44" s="35" t="s">
        <v>709</v>
      </c>
      <c r="X44" s="35">
        <v>160</v>
      </c>
      <c r="Y44" s="105">
        <f t="shared" si="0"/>
        <v>3593.75</v>
      </c>
      <c r="Z44" s="106">
        <v>305630</v>
      </c>
      <c r="AA44" s="106"/>
      <c r="AB44" s="106"/>
      <c r="AC44" s="106">
        <f t="shared" si="1"/>
        <v>305630</v>
      </c>
      <c r="AD44" s="106">
        <v>305630</v>
      </c>
      <c r="AE44" s="106"/>
      <c r="AF44" s="106"/>
      <c r="AG44" s="106">
        <f t="shared" si="2"/>
        <v>305630</v>
      </c>
      <c r="AH44" s="105">
        <v>575000</v>
      </c>
      <c r="AI44" s="105"/>
      <c r="AJ44" s="105"/>
      <c r="AK44" s="107">
        <f t="shared" si="3"/>
        <v>575000</v>
      </c>
      <c r="AL44" s="36">
        <f t="shared" si="4"/>
        <v>0.53153043478260864</v>
      </c>
      <c r="AM44" s="108">
        <f t="shared" si="5"/>
        <v>0.20432441815856783</v>
      </c>
      <c r="AN44" s="108">
        <f t="shared" si="6"/>
        <v>0.27018479975998211</v>
      </c>
      <c r="AO44" s="108">
        <f t="shared" si="7"/>
        <v>7.2999826021341627E-2</v>
      </c>
      <c r="AP44" s="106">
        <f t="shared" si="8"/>
        <v>330625000000</v>
      </c>
      <c r="AQ44" s="105">
        <f t="shared" si="9"/>
        <v>93409696900</v>
      </c>
      <c r="AR44" s="106">
        <f t="shared" si="10"/>
        <v>175737250000</v>
      </c>
      <c r="KW44" s="35">
        <v>19</v>
      </c>
      <c r="KX44" s="35">
        <v>19</v>
      </c>
      <c r="KZ44" s="35">
        <v>67</v>
      </c>
      <c r="ME44" s="35">
        <v>21</v>
      </c>
      <c r="MF44" s="35">
        <v>30</v>
      </c>
      <c r="RB44" s="35">
        <v>4</v>
      </c>
      <c r="RE44" s="35">
        <f t="shared" si="11"/>
        <v>156</v>
      </c>
      <c r="RF44" s="35">
        <f t="shared" si="12"/>
        <v>160</v>
      </c>
      <c r="RG44" s="106">
        <f t="shared" si="13"/>
        <v>0</v>
      </c>
      <c r="RH44" s="106">
        <f t="shared" si="14"/>
        <v>0</v>
      </c>
      <c r="RI44" s="106">
        <f t="shared" si="15"/>
        <v>0</v>
      </c>
      <c r="RJ44" s="106">
        <f t="shared" si="16"/>
        <v>0</v>
      </c>
      <c r="RK44" s="106">
        <f t="shared" si="17"/>
        <v>0</v>
      </c>
      <c r="RL44" s="106">
        <f t="shared" si="18"/>
        <v>0</v>
      </c>
      <c r="RM44" s="106">
        <f t="shared" si="19"/>
        <v>0</v>
      </c>
      <c r="RN44" s="106">
        <f t="shared" si="20"/>
        <v>0</v>
      </c>
      <c r="RO44" s="106">
        <f t="shared" si="21"/>
        <v>0</v>
      </c>
      <c r="RP44" s="106">
        <f t="shared" si="22"/>
        <v>0</v>
      </c>
      <c r="RQ44" s="106">
        <f t="shared" si="23"/>
        <v>0</v>
      </c>
      <c r="RR44" s="106">
        <f t="shared" si="24"/>
        <v>0</v>
      </c>
      <c r="RS44" s="106">
        <f t="shared" si="25"/>
        <v>0</v>
      </c>
      <c r="RT44" s="106">
        <f t="shared" si="26"/>
        <v>0</v>
      </c>
      <c r="RU44" s="106">
        <f t="shared" si="27"/>
        <v>0</v>
      </c>
      <c r="RV44" s="106">
        <f t="shared" si="28"/>
        <v>0</v>
      </c>
      <c r="RW44" s="106">
        <f t="shared" si="29"/>
        <v>0</v>
      </c>
      <c r="RX44" s="106">
        <f t="shared" si="30"/>
        <v>0</v>
      </c>
      <c r="RY44" s="106">
        <f t="shared" si="31"/>
        <v>0</v>
      </c>
      <c r="RZ44" s="106">
        <f t="shared" si="32"/>
        <v>0</v>
      </c>
      <c r="SA44" s="106">
        <f t="shared" si="33"/>
        <v>0</v>
      </c>
      <c r="SB44" s="106">
        <f t="shared" si="34"/>
        <v>0</v>
      </c>
      <c r="SC44" s="106">
        <f t="shared" si="35"/>
        <v>0</v>
      </c>
      <c r="SD44" s="106">
        <f t="shared" si="36"/>
        <v>0</v>
      </c>
      <c r="SE44" s="106">
        <f t="shared" si="37"/>
        <v>0</v>
      </c>
      <c r="SF44" s="106">
        <f t="shared" si="38"/>
        <v>0</v>
      </c>
      <c r="SG44" s="106">
        <f t="shared" si="39"/>
        <v>0</v>
      </c>
      <c r="SH44" s="106">
        <f t="shared" si="40"/>
        <v>0</v>
      </c>
      <c r="SI44" s="106">
        <f t="shared" si="41"/>
        <v>0</v>
      </c>
      <c r="SJ44" s="106">
        <f t="shared" si="42"/>
        <v>0</v>
      </c>
      <c r="SK44" s="106">
        <f t="shared" si="43"/>
        <v>0</v>
      </c>
      <c r="SL44" s="106">
        <f t="shared" si="44"/>
        <v>0</v>
      </c>
      <c r="SM44" s="106">
        <f t="shared" si="45"/>
        <v>0</v>
      </c>
      <c r="SN44" s="106">
        <f t="shared" si="46"/>
        <v>0</v>
      </c>
      <c r="SO44" s="106">
        <f t="shared" si="47"/>
        <v>0</v>
      </c>
      <c r="SP44" s="106">
        <f t="shared" si="48"/>
        <v>0</v>
      </c>
      <c r="SQ44" s="106">
        <f t="shared" si="49"/>
        <v>0</v>
      </c>
      <c r="SR44" s="106">
        <f t="shared" si="50"/>
        <v>0</v>
      </c>
      <c r="SS44" s="106">
        <f t="shared" si="51"/>
        <v>0</v>
      </c>
      <c r="ST44" s="106">
        <f t="shared" si="52"/>
        <v>0</v>
      </c>
      <c r="SU44" s="106">
        <f t="shared" si="53"/>
        <v>0</v>
      </c>
      <c r="SV44" s="106">
        <f t="shared" si="54"/>
        <v>0</v>
      </c>
      <c r="SW44" s="106">
        <f t="shared" si="55"/>
        <v>0</v>
      </c>
      <c r="SX44" s="106">
        <f t="shared" si="56"/>
        <v>0</v>
      </c>
      <c r="SY44" s="106">
        <f t="shared" si="57"/>
        <v>0</v>
      </c>
      <c r="SZ44" s="106">
        <f t="shared" si="58"/>
        <v>0</v>
      </c>
      <c r="TA44" s="106">
        <f t="shared" si="59"/>
        <v>0</v>
      </c>
      <c r="TB44" s="106">
        <f t="shared" si="60"/>
        <v>0</v>
      </c>
      <c r="TC44" s="106">
        <f t="shared" si="61"/>
        <v>0</v>
      </c>
      <c r="TD44" s="106">
        <f t="shared" si="62"/>
        <v>0</v>
      </c>
      <c r="TE44" s="106">
        <f t="shared" si="63"/>
        <v>0</v>
      </c>
      <c r="TF44" s="106">
        <f t="shared" si="64"/>
        <v>0</v>
      </c>
      <c r="TG44" s="106">
        <f t="shared" si="65"/>
        <v>0</v>
      </c>
      <c r="TH44" s="106">
        <f t="shared" si="66"/>
        <v>0</v>
      </c>
      <c r="TI44" s="106">
        <f t="shared" si="67"/>
        <v>0</v>
      </c>
      <c r="TJ44" s="106">
        <f t="shared" si="68"/>
        <v>0</v>
      </c>
      <c r="TK44" s="106">
        <f t="shared" si="69"/>
        <v>0</v>
      </c>
      <c r="TL44" s="106">
        <f t="shared" si="70"/>
        <v>0</v>
      </c>
      <c r="TM44" s="106">
        <f t="shared" si="71"/>
        <v>0</v>
      </c>
      <c r="TN44" s="106">
        <f t="shared" si="72"/>
        <v>0</v>
      </c>
      <c r="TO44" s="106">
        <f t="shared" si="73"/>
        <v>0</v>
      </c>
      <c r="TP44" s="106">
        <f t="shared" si="74"/>
        <v>0</v>
      </c>
      <c r="TQ44" s="106">
        <f t="shared" si="75"/>
        <v>0</v>
      </c>
      <c r="TR44" s="106">
        <f t="shared" si="76"/>
        <v>0</v>
      </c>
      <c r="TS44" s="106">
        <f t="shared" si="77"/>
        <v>0</v>
      </c>
      <c r="TT44" s="106">
        <f t="shared" si="78"/>
        <v>0</v>
      </c>
      <c r="TU44" s="106">
        <f t="shared" si="79"/>
        <v>0</v>
      </c>
      <c r="TV44" s="106">
        <f t="shared" si="80"/>
        <v>0</v>
      </c>
      <c r="TW44" s="106">
        <f t="shared" si="81"/>
        <v>0</v>
      </c>
      <c r="TX44" s="106">
        <f t="shared" si="82"/>
        <v>0</v>
      </c>
      <c r="TY44" s="106">
        <f t="shared" si="83"/>
        <v>0</v>
      </c>
      <c r="TZ44" s="106">
        <f t="shared" si="84"/>
        <v>0</v>
      </c>
      <c r="UA44" s="106">
        <f t="shared" si="85"/>
        <v>0</v>
      </c>
      <c r="UB44" s="106">
        <f t="shared" si="86"/>
        <v>0</v>
      </c>
      <c r="UC44" s="106">
        <f t="shared" si="87"/>
        <v>0</v>
      </c>
      <c r="UD44" s="106">
        <f t="shared" si="88"/>
        <v>0</v>
      </c>
      <c r="UE44" s="106">
        <f t="shared" si="89"/>
        <v>0</v>
      </c>
      <c r="UF44" s="106">
        <f t="shared" si="90"/>
        <v>0</v>
      </c>
      <c r="UG44" s="106">
        <f t="shared" si="91"/>
        <v>0</v>
      </c>
      <c r="UH44" s="106">
        <f t="shared" si="92"/>
        <v>0</v>
      </c>
      <c r="UI44" s="106">
        <f t="shared" si="93"/>
        <v>0</v>
      </c>
      <c r="UJ44" s="106">
        <f t="shared" si="94"/>
        <v>0</v>
      </c>
      <c r="UK44" s="106">
        <f t="shared" si="95"/>
        <v>0</v>
      </c>
      <c r="UL44" s="106">
        <f t="shared" si="96"/>
        <v>0</v>
      </c>
      <c r="UM44" s="106">
        <f t="shared" si="97"/>
        <v>0</v>
      </c>
      <c r="UN44" s="106">
        <f t="shared" si="98"/>
        <v>0</v>
      </c>
      <c r="UO44" s="106">
        <f t="shared" si="99"/>
        <v>0</v>
      </c>
      <c r="UP44" s="106">
        <f t="shared" si="100"/>
        <v>0</v>
      </c>
      <c r="UQ44" s="106">
        <f t="shared" si="101"/>
        <v>0</v>
      </c>
      <c r="UR44" s="106">
        <f t="shared" si="102"/>
        <v>0</v>
      </c>
      <c r="US44" s="106">
        <f t="shared" si="103"/>
        <v>0</v>
      </c>
      <c r="UT44" s="106">
        <f t="shared" si="104"/>
        <v>0</v>
      </c>
      <c r="UU44" s="106">
        <f t="shared" si="105"/>
        <v>0</v>
      </c>
      <c r="UV44" s="106">
        <f t="shared" si="106"/>
        <v>0</v>
      </c>
      <c r="UW44" s="106">
        <f t="shared" si="107"/>
        <v>0</v>
      </c>
      <c r="UX44" s="106">
        <f t="shared" si="108"/>
        <v>0</v>
      </c>
      <c r="UY44" s="106">
        <f t="shared" si="109"/>
        <v>0</v>
      </c>
      <c r="UZ44" s="106">
        <f t="shared" si="110"/>
        <v>0</v>
      </c>
      <c r="VA44" s="106">
        <f t="shared" si="111"/>
        <v>0</v>
      </c>
      <c r="VB44" s="106">
        <f t="shared" si="112"/>
        <v>0</v>
      </c>
      <c r="VC44" s="106">
        <f t="shared" si="113"/>
        <v>0</v>
      </c>
      <c r="VD44" s="106">
        <f t="shared" si="114"/>
        <v>0</v>
      </c>
      <c r="VE44" s="106">
        <f t="shared" si="115"/>
        <v>0</v>
      </c>
      <c r="VF44" s="106">
        <f t="shared" si="116"/>
        <v>0</v>
      </c>
      <c r="VG44" s="106">
        <f t="shared" si="117"/>
        <v>0</v>
      </c>
      <c r="VH44" s="106">
        <f t="shared" si="118"/>
        <v>0</v>
      </c>
      <c r="VI44" s="106">
        <f t="shared" si="119"/>
        <v>0</v>
      </c>
      <c r="VJ44" s="106">
        <f t="shared" si="120"/>
        <v>0</v>
      </c>
      <c r="VK44" s="106">
        <f t="shared" si="121"/>
        <v>0</v>
      </c>
      <c r="VL44" s="106">
        <f t="shared" si="122"/>
        <v>0</v>
      </c>
      <c r="VM44" s="106">
        <f t="shared" si="123"/>
        <v>0</v>
      </c>
      <c r="VN44" s="106">
        <f t="shared" si="124"/>
        <v>0</v>
      </c>
      <c r="VO44" s="106">
        <f t="shared" si="125"/>
        <v>0</v>
      </c>
      <c r="VP44" s="106">
        <f t="shared" si="126"/>
        <v>0</v>
      </c>
      <c r="VQ44" s="106">
        <f t="shared" si="127"/>
        <v>0</v>
      </c>
      <c r="VR44" s="106">
        <f t="shared" si="128"/>
        <v>0</v>
      </c>
      <c r="VS44" s="106">
        <f t="shared" si="129"/>
        <v>0</v>
      </c>
      <c r="VT44" s="106">
        <f t="shared" si="130"/>
        <v>0</v>
      </c>
      <c r="VU44" s="106">
        <f t="shared" si="131"/>
        <v>0</v>
      </c>
      <c r="VV44" s="106">
        <f t="shared" si="132"/>
        <v>0</v>
      </c>
      <c r="VW44" s="106">
        <f t="shared" si="133"/>
        <v>0</v>
      </c>
      <c r="VX44" s="106">
        <f t="shared" si="134"/>
        <v>0</v>
      </c>
      <c r="VY44" s="106">
        <f t="shared" si="135"/>
        <v>0</v>
      </c>
      <c r="VZ44" s="106">
        <f t="shared" si="136"/>
        <v>0</v>
      </c>
      <c r="WA44" s="106">
        <f t="shared" si="137"/>
        <v>0</v>
      </c>
      <c r="WB44" s="106">
        <f t="shared" si="138"/>
        <v>0</v>
      </c>
      <c r="WC44" s="106">
        <f t="shared" si="139"/>
        <v>0</v>
      </c>
      <c r="WD44" s="106">
        <f t="shared" si="140"/>
        <v>0</v>
      </c>
      <c r="WE44" s="106">
        <f t="shared" si="141"/>
        <v>0</v>
      </c>
      <c r="WF44" s="106">
        <f t="shared" si="142"/>
        <v>0</v>
      </c>
      <c r="WG44" s="106">
        <f t="shared" si="143"/>
        <v>0</v>
      </c>
      <c r="WH44" s="106">
        <f t="shared" si="144"/>
        <v>0</v>
      </c>
      <c r="WI44" s="106">
        <f t="shared" si="145"/>
        <v>0</v>
      </c>
      <c r="WJ44" s="106">
        <f t="shared" si="146"/>
        <v>0</v>
      </c>
      <c r="WK44" s="106">
        <f t="shared" si="147"/>
        <v>0</v>
      </c>
      <c r="WL44" s="106">
        <f t="shared" si="148"/>
        <v>0</v>
      </c>
      <c r="WM44" s="106">
        <f t="shared" si="149"/>
        <v>0</v>
      </c>
      <c r="WN44" s="106">
        <f t="shared" si="150"/>
        <v>0</v>
      </c>
      <c r="WO44" s="106">
        <f t="shared" si="151"/>
        <v>0</v>
      </c>
      <c r="WP44" s="106">
        <f t="shared" si="152"/>
        <v>0</v>
      </c>
      <c r="WQ44" s="106">
        <f t="shared" si="153"/>
        <v>0</v>
      </c>
      <c r="WR44" s="106">
        <f t="shared" si="154"/>
        <v>0</v>
      </c>
      <c r="WS44" s="106">
        <f t="shared" si="155"/>
        <v>0</v>
      </c>
      <c r="WT44" s="106">
        <f t="shared" si="156"/>
        <v>0</v>
      </c>
      <c r="WU44" s="106">
        <f t="shared" si="157"/>
        <v>0</v>
      </c>
      <c r="WV44" s="106">
        <f t="shared" si="158"/>
        <v>0</v>
      </c>
      <c r="WW44" s="106">
        <f t="shared" si="159"/>
        <v>0</v>
      </c>
      <c r="WX44" s="106">
        <f t="shared" si="160"/>
        <v>0</v>
      </c>
      <c r="WY44" s="106">
        <f t="shared" si="161"/>
        <v>0</v>
      </c>
      <c r="WZ44" s="106">
        <f t="shared" si="162"/>
        <v>0</v>
      </c>
      <c r="XA44" s="106">
        <f t="shared" si="163"/>
        <v>0</v>
      </c>
      <c r="XB44" s="106">
        <f t="shared" si="164"/>
        <v>0</v>
      </c>
      <c r="XC44" s="106">
        <f t="shared" si="165"/>
        <v>0</v>
      </c>
      <c r="XD44" s="106">
        <f t="shared" si="166"/>
        <v>0</v>
      </c>
      <c r="XE44" s="106">
        <f t="shared" si="167"/>
        <v>0</v>
      </c>
      <c r="XF44" s="106">
        <f t="shared" si="168"/>
        <v>0</v>
      </c>
      <c r="XG44" s="106">
        <f t="shared" si="169"/>
        <v>0</v>
      </c>
      <c r="XH44" s="106">
        <f t="shared" si="170"/>
        <v>0</v>
      </c>
      <c r="XI44" s="106">
        <f t="shared" si="171"/>
        <v>0</v>
      </c>
      <c r="XJ44" s="106">
        <f t="shared" si="172"/>
        <v>0</v>
      </c>
      <c r="XK44" s="106">
        <f t="shared" si="173"/>
        <v>0</v>
      </c>
      <c r="XL44" s="106">
        <f t="shared" si="174"/>
        <v>0</v>
      </c>
      <c r="XM44" s="106">
        <f t="shared" si="175"/>
        <v>0</v>
      </c>
      <c r="XN44" s="106">
        <f t="shared" si="176"/>
        <v>0</v>
      </c>
      <c r="XO44" s="106">
        <f t="shared" si="177"/>
        <v>0</v>
      </c>
      <c r="XP44" s="106">
        <f t="shared" si="178"/>
        <v>0</v>
      </c>
      <c r="XQ44" s="106">
        <f t="shared" si="179"/>
        <v>0</v>
      </c>
      <c r="XR44" s="106">
        <f t="shared" si="180"/>
        <v>0</v>
      </c>
      <c r="XS44" s="106">
        <f t="shared" si="181"/>
        <v>0</v>
      </c>
      <c r="XT44" s="106">
        <f t="shared" si="182"/>
        <v>0</v>
      </c>
      <c r="XU44" s="106">
        <f t="shared" si="183"/>
        <v>0</v>
      </c>
      <c r="XV44" s="106">
        <f t="shared" si="184"/>
        <v>0</v>
      </c>
      <c r="XW44" s="106">
        <f t="shared" si="185"/>
        <v>0</v>
      </c>
      <c r="XX44" s="106">
        <f t="shared" si="186"/>
        <v>0</v>
      </c>
      <c r="XY44" s="106">
        <f t="shared" si="187"/>
        <v>0</v>
      </c>
      <c r="XZ44" s="106">
        <f t="shared" si="188"/>
        <v>0</v>
      </c>
      <c r="YA44" s="106">
        <f t="shared" si="189"/>
        <v>0</v>
      </c>
      <c r="YB44" s="106">
        <f t="shared" si="190"/>
        <v>0</v>
      </c>
      <c r="YC44" s="106">
        <f t="shared" si="191"/>
        <v>0</v>
      </c>
      <c r="YD44" s="106">
        <f t="shared" si="192"/>
        <v>0</v>
      </c>
      <c r="YE44" s="106">
        <f t="shared" si="193"/>
        <v>0</v>
      </c>
      <c r="YF44" s="106">
        <f t="shared" si="194"/>
        <v>0</v>
      </c>
      <c r="YG44" s="106">
        <f t="shared" si="195"/>
        <v>0</v>
      </c>
      <c r="YH44" s="106">
        <f t="shared" si="196"/>
        <v>0</v>
      </c>
      <c r="YI44" s="106">
        <f t="shared" si="197"/>
        <v>0</v>
      </c>
      <c r="YJ44" s="106">
        <f t="shared" si="198"/>
        <v>0</v>
      </c>
      <c r="YK44" s="106">
        <f t="shared" si="199"/>
        <v>0</v>
      </c>
      <c r="YL44" s="106">
        <f t="shared" si="200"/>
        <v>0</v>
      </c>
      <c r="YM44" s="106">
        <f t="shared" si="201"/>
        <v>0</v>
      </c>
      <c r="YN44" s="106">
        <f t="shared" si="202"/>
        <v>0</v>
      </c>
      <c r="YO44" s="106">
        <f t="shared" si="203"/>
        <v>0</v>
      </c>
      <c r="YP44" s="106">
        <f t="shared" si="204"/>
        <v>0</v>
      </c>
      <c r="YQ44" s="106">
        <f t="shared" si="205"/>
        <v>0</v>
      </c>
      <c r="YR44" s="106">
        <f t="shared" si="206"/>
        <v>0</v>
      </c>
      <c r="YS44" s="106">
        <f t="shared" si="207"/>
        <v>0</v>
      </c>
      <c r="YT44" s="106">
        <f t="shared" si="208"/>
        <v>0</v>
      </c>
      <c r="YU44" s="106">
        <f t="shared" si="209"/>
        <v>0</v>
      </c>
      <c r="YV44" s="106">
        <f t="shared" si="210"/>
        <v>0</v>
      </c>
      <c r="YW44" s="106">
        <f t="shared" si="211"/>
        <v>0</v>
      </c>
      <c r="YX44" s="106">
        <f t="shared" si="212"/>
        <v>0</v>
      </c>
      <c r="YY44" s="106">
        <f t="shared" si="213"/>
        <v>0</v>
      </c>
      <c r="YZ44" s="106">
        <f t="shared" si="214"/>
        <v>0</v>
      </c>
      <c r="ZA44" s="106">
        <f t="shared" si="215"/>
        <v>0</v>
      </c>
      <c r="ZB44" s="106">
        <f t="shared" si="216"/>
        <v>0</v>
      </c>
      <c r="ZC44" s="106">
        <f t="shared" si="217"/>
        <v>0</v>
      </c>
      <c r="ZD44" s="106">
        <f t="shared" si="218"/>
        <v>0</v>
      </c>
      <c r="ZE44" s="106">
        <f t="shared" si="219"/>
        <v>0</v>
      </c>
      <c r="ZF44" s="106">
        <f t="shared" si="220"/>
        <v>0</v>
      </c>
      <c r="ZG44" s="106">
        <f t="shared" si="221"/>
        <v>0</v>
      </c>
      <c r="ZH44" s="106">
        <f t="shared" si="222"/>
        <v>0</v>
      </c>
      <c r="ZI44" s="106">
        <f t="shared" si="223"/>
        <v>0</v>
      </c>
      <c r="ZJ44" s="106">
        <f t="shared" si="224"/>
        <v>0</v>
      </c>
      <c r="ZK44" s="106">
        <f t="shared" si="225"/>
        <v>0</v>
      </c>
      <c r="ZL44" s="106">
        <f t="shared" si="226"/>
        <v>0</v>
      </c>
      <c r="ZM44" s="106">
        <f t="shared" si="227"/>
        <v>0</v>
      </c>
      <c r="ZN44" s="106">
        <f t="shared" si="228"/>
        <v>0</v>
      </c>
      <c r="ZO44" s="106">
        <f t="shared" si="229"/>
        <v>0</v>
      </c>
      <c r="ZP44" s="106">
        <f t="shared" si="230"/>
        <v>0</v>
      </c>
      <c r="ZQ44" s="106">
        <f t="shared" si="231"/>
        <v>0</v>
      </c>
      <c r="ZR44" s="106">
        <f t="shared" si="232"/>
        <v>0</v>
      </c>
      <c r="ZS44" s="106">
        <f t="shared" si="233"/>
        <v>0</v>
      </c>
      <c r="ZT44" s="106">
        <f t="shared" si="234"/>
        <v>0</v>
      </c>
      <c r="ZU44" s="106">
        <f t="shared" si="235"/>
        <v>0</v>
      </c>
      <c r="ZV44" s="106">
        <f t="shared" si="236"/>
        <v>0</v>
      </c>
      <c r="ZW44" s="106">
        <f t="shared" si="237"/>
        <v>0</v>
      </c>
      <c r="ZX44" s="106">
        <f t="shared" si="238"/>
        <v>0</v>
      </c>
      <c r="ZY44" s="106">
        <f t="shared" si="239"/>
        <v>0</v>
      </c>
      <c r="ZZ44" s="106">
        <f t="shared" si="240"/>
        <v>0</v>
      </c>
      <c r="AAA44" s="106">
        <f t="shared" si="241"/>
        <v>0</v>
      </c>
      <c r="AAB44" s="106">
        <f t="shared" si="242"/>
        <v>0</v>
      </c>
      <c r="AAC44" s="106">
        <f t="shared" si="243"/>
        <v>0</v>
      </c>
      <c r="AAD44" s="106">
        <f t="shared" si="244"/>
        <v>0</v>
      </c>
      <c r="AAE44" s="106">
        <f t="shared" si="245"/>
        <v>0</v>
      </c>
      <c r="AAF44" s="106">
        <f t="shared" si="246"/>
        <v>0</v>
      </c>
      <c r="AAG44" s="106">
        <f t="shared" si="247"/>
        <v>0</v>
      </c>
      <c r="AAH44" s="106">
        <f t="shared" si="248"/>
        <v>0</v>
      </c>
      <c r="AAI44" s="106">
        <f t="shared" si="249"/>
        <v>0</v>
      </c>
      <c r="AAJ44" s="106">
        <f t="shared" si="250"/>
        <v>0</v>
      </c>
      <c r="AAK44" s="106">
        <f t="shared" si="251"/>
        <v>0</v>
      </c>
      <c r="AAL44" s="106">
        <f t="shared" si="252"/>
        <v>0</v>
      </c>
      <c r="AAM44" s="106">
        <f t="shared" si="253"/>
        <v>0</v>
      </c>
      <c r="AAN44" s="106">
        <f t="shared" si="254"/>
        <v>0</v>
      </c>
      <c r="AAO44" s="106">
        <f t="shared" si="255"/>
        <v>0</v>
      </c>
      <c r="AAP44" s="106">
        <f t="shared" si="256"/>
        <v>0</v>
      </c>
      <c r="AAQ44" s="106">
        <f t="shared" si="257"/>
        <v>0</v>
      </c>
      <c r="AAR44" s="106">
        <f t="shared" si="258"/>
        <v>0</v>
      </c>
      <c r="AAS44" s="106">
        <f t="shared" si="259"/>
        <v>0</v>
      </c>
      <c r="AAT44" s="106">
        <f t="shared" si="260"/>
        <v>0</v>
      </c>
      <c r="AAU44" s="106">
        <f t="shared" si="261"/>
        <v>0</v>
      </c>
      <c r="AAV44" s="106">
        <f t="shared" si="262"/>
        <v>0</v>
      </c>
      <c r="AAW44" s="106">
        <f t="shared" si="263"/>
        <v>0</v>
      </c>
      <c r="AAX44" s="106">
        <f t="shared" si="264"/>
        <v>0</v>
      </c>
      <c r="AAY44" s="106">
        <f t="shared" si="265"/>
        <v>0</v>
      </c>
      <c r="AAZ44" s="106">
        <f t="shared" si="266"/>
        <v>0</v>
      </c>
      <c r="ABA44" s="106">
        <f t="shared" si="267"/>
        <v>0</v>
      </c>
      <c r="ABB44" s="106">
        <f t="shared" si="268"/>
        <v>0</v>
      </c>
      <c r="ABC44" s="106">
        <f t="shared" si="269"/>
        <v>0</v>
      </c>
      <c r="ABD44" s="106">
        <f t="shared" si="270"/>
        <v>0</v>
      </c>
      <c r="ABE44" s="106">
        <f t="shared" si="271"/>
        <v>0</v>
      </c>
      <c r="ABF44" s="106">
        <f t="shared" si="272"/>
        <v>0</v>
      </c>
      <c r="ABG44" s="106">
        <f t="shared" si="273"/>
        <v>0</v>
      </c>
      <c r="ABH44" s="106">
        <f t="shared" si="274"/>
        <v>0</v>
      </c>
      <c r="ABI44" s="106">
        <f t="shared" si="275"/>
        <v>0</v>
      </c>
      <c r="ABJ44" s="106">
        <f t="shared" si="276"/>
        <v>0</v>
      </c>
      <c r="ABK44" s="106">
        <f t="shared" si="277"/>
        <v>52155</v>
      </c>
      <c r="ABL44" s="106">
        <f t="shared" si="278"/>
        <v>52155</v>
      </c>
      <c r="ABM44" s="106">
        <f t="shared" si="279"/>
        <v>0</v>
      </c>
      <c r="ABN44" s="106">
        <f t="shared" si="280"/>
        <v>161805</v>
      </c>
      <c r="ABO44" s="106">
        <f t="shared" si="281"/>
        <v>0</v>
      </c>
      <c r="ABP44" s="106">
        <f t="shared" si="282"/>
        <v>0</v>
      </c>
      <c r="ABQ44" s="106">
        <f t="shared" si="283"/>
        <v>0</v>
      </c>
      <c r="ABR44" s="106">
        <f t="shared" si="284"/>
        <v>0</v>
      </c>
      <c r="ABS44" s="106">
        <f t="shared" si="285"/>
        <v>0</v>
      </c>
      <c r="ABT44" s="106">
        <f t="shared" si="286"/>
        <v>0</v>
      </c>
      <c r="ABU44" s="106">
        <f t="shared" si="287"/>
        <v>0</v>
      </c>
      <c r="ABV44" s="106">
        <f t="shared" si="288"/>
        <v>0</v>
      </c>
      <c r="ABW44" s="106">
        <f t="shared" si="289"/>
        <v>0</v>
      </c>
      <c r="ABX44" s="106">
        <f t="shared" si="290"/>
        <v>0</v>
      </c>
      <c r="ABY44" s="106">
        <f t="shared" si="291"/>
        <v>0</v>
      </c>
      <c r="ABZ44" s="106">
        <f t="shared" si="292"/>
        <v>0</v>
      </c>
      <c r="ACA44" s="106">
        <f t="shared" si="293"/>
        <v>0</v>
      </c>
      <c r="ACB44" s="106">
        <f t="shared" si="294"/>
        <v>0</v>
      </c>
      <c r="ACC44" s="106">
        <f t="shared" si="295"/>
        <v>0</v>
      </c>
      <c r="ACD44" s="106">
        <f t="shared" si="296"/>
        <v>0</v>
      </c>
      <c r="ACE44" s="106">
        <f t="shared" si="297"/>
        <v>0</v>
      </c>
      <c r="ACF44" s="106">
        <f t="shared" si="298"/>
        <v>0</v>
      </c>
      <c r="ACG44" s="106">
        <f t="shared" si="299"/>
        <v>0</v>
      </c>
      <c r="ACH44" s="106">
        <f t="shared" si="300"/>
        <v>0</v>
      </c>
      <c r="ACI44" s="106">
        <f t="shared" si="301"/>
        <v>0</v>
      </c>
      <c r="ACJ44" s="106">
        <f t="shared" si="302"/>
        <v>0</v>
      </c>
      <c r="ACK44" s="106">
        <f t="shared" si="303"/>
        <v>0</v>
      </c>
      <c r="ACL44" s="106">
        <f t="shared" si="304"/>
        <v>0</v>
      </c>
      <c r="ACM44" s="106">
        <f t="shared" si="305"/>
        <v>0</v>
      </c>
      <c r="ACN44" s="106">
        <f t="shared" si="306"/>
        <v>0</v>
      </c>
      <c r="ACO44" s="106">
        <f t="shared" si="307"/>
        <v>0</v>
      </c>
      <c r="ACP44" s="106">
        <f t="shared" si="308"/>
        <v>0</v>
      </c>
      <c r="ACQ44" s="106">
        <f t="shared" si="309"/>
        <v>0</v>
      </c>
      <c r="ACR44" s="106">
        <f t="shared" si="310"/>
        <v>0</v>
      </c>
      <c r="ACS44" s="106">
        <f t="shared" si="311"/>
        <v>29400</v>
      </c>
      <c r="ACT44" s="106">
        <f t="shared" si="312"/>
        <v>42000</v>
      </c>
      <c r="ACU44" s="106">
        <f t="shared" si="313"/>
        <v>0</v>
      </c>
      <c r="ACV44" s="106">
        <f t="shared" si="314"/>
        <v>0</v>
      </c>
      <c r="ACW44" s="106">
        <f t="shared" si="315"/>
        <v>0</v>
      </c>
      <c r="ACX44" s="106">
        <f t="shared" si="316"/>
        <v>0</v>
      </c>
      <c r="ACY44" s="106">
        <f t="shared" si="317"/>
        <v>0</v>
      </c>
      <c r="ACZ44" s="106">
        <f t="shared" si="318"/>
        <v>0</v>
      </c>
      <c r="ADA44" s="106">
        <f t="shared" si="319"/>
        <v>0</v>
      </c>
      <c r="ADB44" s="106">
        <f t="shared" si="320"/>
        <v>0</v>
      </c>
      <c r="ADC44" s="106">
        <f t="shared" si="321"/>
        <v>0</v>
      </c>
      <c r="ADD44" s="106">
        <f t="shared" si="322"/>
        <v>0</v>
      </c>
      <c r="ADE44" s="106">
        <f t="shared" si="323"/>
        <v>0</v>
      </c>
      <c r="ADF44" s="106">
        <f t="shared" si="324"/>
        <v>0</v>
      </c>
      <c r="ADG44" s="106">
        <f t="shared" si="325"/>
        <v>0</v>
      </c>
      <c r="ADH44" s="106">
        <f t="shared" si="326"/>
        <v>0</v>
      </c>
      <c r="ADI44" s="106">
        <f t="shared" si="327"/>
        <v>0</v>
      </c>
      <c r="ADJ44" s="106">
        <f t="shared" si="328"/>
        <v>0</v>
      </c>
      <c r="ADK44" s="106">
        <f t="shared" si="329"/>
        <v>0</v>
      </c>
      <c r="ADL44" s="106">
        <f t="shared" si="330"/>
        <v>0</v>
      </c>
      <c r="ADM44" s="106">
        <f t="shared" si="331"/>
        <v>0</v>
      </c>
      <c r="ADN44" s="106">
        <f t="shared" si="332"/>
        <v>0</v>
      </c>
      <c r="ADO44" s="106">
        <f t="shared" si="333"/>
        <v>0</v>
      </c>
      <c r="ADP44" s="106">
        <f t="shared" si="334"/>
        <v>0</v>
      </c>
      <c r="ADQ44" s="106">
        <f t="shared" si="335"/>
        <v>0</v>
      </c>
      <c r="ADR44" s="106">
        <f t="shared" si="336"/>
        <v>0</v>
      </c>
      <c r="ADS44" s="106">
        <f t="shared" si="337"/>
        <v>0</v>
      </c>
      <c r="ADT44" s="106">
        <f t="shared" si="338"/>
        <v>0</v>
      </c>
      <c r="ADU44" s="106">
        <f t="shared" si="339"/>
        <v>0</v>
      </c>
      <c r="ADV44" s="106">
        <f t="shared" si="340"/>
        <v>0</v>
      </c>
      <c r="ADW44" s="106">
        <f t="shared" si="341"/>
        <v>0</v>
      </c>
      <c r="ADX44" s="106">
        <f t="shared" si="342"/>
        <v>0</v>
      </c>
      <c r="ADY44" s="106">
        <f t="shared" si="343"/>
        <v>0</v>
      </c>
      <c r="ADZ44" s="106">
        <f t="shared" si="344"/>
        <v>0</v>
      </c>
      <c r="AEA44" s="106">
        <f t="shared" si="345"/>
        <v>0</v>
      </c>
      <c r="AEB44" s="106">
        <f t="shared" si="346"/>
        <v>0</v>
      </c>
      <c r="AEC44" s="106">
        <f t="shared" si="347"/>
        <v>0</v>
      </c>
      <c r="AED44" s="106">
        <f t="shared" si="348"/>
        <v>0</v>
      </c>
      <c r="AEE44" s="106">
        <f t="shared" si="349"/>
        <v>0</v>
      </c>
      <c r="AEF44" s="106">
        <f t="shared" si="350"/>
        <v>0</v>
      </c>
      <c r="AEG44" s="106">
        <f t="shared" si="351"/>
        <v>0</v>
      </c>
      <c r="AEH44" s="106">
        <f t="shared" si="352"/>
        <v>0</v>
      </c>
      <c r="AEI44" s="106">
        <f t="shared" si="353"/>
        <v>0</v>
      </c>
      <c r="AEJ44" s="106">
        <f t="shared" si="354"/>
        <v>0</v>
      </c>
      <c r="AEK44" s="106">
        <f t="shared" si="355"/>
        <v>0</v>
      </c>
      <c r="AEL44" s="106">
        <f t="shared" si="356"/>
        <v>0</v>
      </c>
      <c r="AEM44" s="106">
        <f t="shared" si="357"/>
        <v>0</v>
      </c>
      <c r="AEN44" s="106">
        <f t="shared" si="358"/>
        <v>0</v>
      </c>
      <c r="AEO44" s="106">
        <f t="shared" si="359"/>
        <v>0</v>
      </c>
      <c r="AEP44" s="106">
        <f t="shared" si="360"/>
        <v>0</v>
      </c>
      <c r="AEQ44" s="106">
        <f t="shared" si="361"/>
        <v>0</v>
      </c>
      <c r="AER44" s="106">
        <f t="shared" si="362"/>
        <v>0</v>
      </c>
      <c r="AES44" s="106">
        <f t="shared" si="363"/>
        <v>0</v>
      </c>
      <c r="AET44" s="106">
        <f t="shared" si="364"/>
        <v>0</v>
      </c>
      <c r="AEU44" s="106">
        <f t="shared" si="365"/>
        <v>0</v>
      </c>
      <c r="AEV44" s="106">
        <f t="shared" si="366"/>
        <v>0</v>
      </c>
      <c r="AEW44" s="106">
        <f t="shared" si="367"/>
        <v>0</v>
      </c>
      <c r="AEX44" s="106">
        <f t="shared" si="368"/>
        <v>0</v>
      </c>
      <c r="AEY44" s="106">
        <f t="shared" si="369"/>
        <v>0</v>
      </c>
      <c r="AEZ44" s="106">
        <f t="shared" si="370"/>
        <v>0</v>
      </c>
      <c r="AFA44" s="106">
        <f t="shared" si="371"/>
        <v>0</v>
      </c>
      <c r="AFB44" s="106">
        <f t="shared" si="372"/>
        <v>0</v>
      </c>
      <c r="AFC44" s="106">
        <f t="shared" si="373"/>
        <v>0</v>
      </c>
      <c r="AFD44" s="106">
        <f t="shared" si="374"/>
        <v>0</v>
      </c>
      <c r="AFE44" s="106">
        <f t="shared" si="375"/>
        <v>0</v>
      </c>
      <c r="AFF44" s="106">
        <f t="shared" si="376"/>
        <v>0</v>
      </c>
      <c r="AFG44" s="106">
        <f t="shared" si="377"/>
        <v>0</v>
      </c>
      <c r="AFH44" s="106">
        <f t="shared" si="378"/>
        <v>0</v>
      </c>
      <c r="AFI44" s="106">
        <f t="shared" si="379"/>
        <v>0</v>
      </c>
      <c r="AFJ44" s="106">
        <f t="shared" si="380"/>
        <v>0</v>
      </c>
      <c r="AFK44" s="106">
        <f t="shared" si="381"/>
        <v>0</v>
      </c>
      <c r="AFL44" s="106">
        <f t="shared" si="382"/>
        <v>0</v>
      </c>
      <c r="AFM44" s="106">
        <f t="shared" si="383"/>
        <v>0</v>
      </c>
      <c r="AFN44" s="106">
        <f t="shared" si="384"/>
        <v>0</v>
      </c>
      <c r="AFO44" s="106">
        <f t="shared" si="385"/>
        <v>0</v>
      </c>
      <c r="AFP44" s="106">
        <f t="shared" si="386"/>
        <v>0</v>
      </c>
      <c r="AFQ44" s="106">
        <f t="shared" si="387"/>
        <v>0</v>
      </c>
      <c r="AFR44" s="106">
        <f t="shared" si="388"/>
        <v>0</v>
      </c>
      <c r="AFS44" s="106">
        <f t="shared" si="389"/>
        <v>0</v>
      </c>
      <c r="AFT44" s="106">
        <f t="shared" si="390"/>
        <v>0</v>
      </c>
      <c r="AFU44" s="106">
        <f t="shared" si="391"/>
        <v>0</v>
      </c>
      <c r="AFV44" s="106">
        <f t="shared" si="392"/>
        <v>0</v>
      </c>
      <c r="AFW44" s="106">
        <f t="shared" si="393"/>
        <v>0</v>
      </c>
      <c r="AFX44" s="106">
        <f t="shared" si="394"/>
        <v>0</v>
      </c>
      <c r="AFY44" s="106">
        <f t="shared" si="395"/>
        <v>0</v>
      </c>
      <c r="AFZ44" s="106">
        <f t="shared" si="396"/>
        <v>0</v>
      </c>
      <c r="AGA44" s="106">
        <f t="shared" si="397"/>
        <v>0</v>
      </c>
      <c r="AGB44" s="106">
        <f t="shared" si="398"/>
        <v>0</v>
      </c>
      <c r="AGC44" s="106">
        <f t="shared" si="399"/>
        <v>0</v>
      </c>
      <c r="AGD44" s="106">
        <f t="shared" si="400"/>
        <v>0</v>
      </c>
      <c r="AGE44" s="106">
        <f t="shared" si="401"/>
        <v>0</v>
      </c>
      <c r="AGF44" s="106">
        <f t="shared" si="402"/>
        <v>0</v>
      </c>
      <c r="AGG44" s="106">
        <f t="shared" si="403"/>
        <v>0</v>
      </c>
      <c r="AGH44" s="106">
        <f t="shared" si="404"/>
        <v>0</v>
      </c>
      <c r="AGI44" s="106">
        <f t="shared" si="405"/>
        <v>0</v>
      </c>
      <c r="AGJ44" s="106">
        <f t="shared" si="406"/>
        <v>0</v>
      </c>
      <c r="AGK44" s="106">
        <f t="shared" si="407"/>
        <v>0</v>
      </c>
      <c r="AGL44" s="106">
        <f t="shared" si="408"/>
        <v>0</v>
      </c>
      <c r="AGM44" s="106">
        <f t="shared" si="409"/>
        <v>0</v>
      </c>
      <c r="AGN44" s="106">
        <f t="shared" si="410"/>
        <v>0</v>
      </c>
      <c r="AGO44" s="106">
        <f t="shared" si="411"/>
        <v>0</v>
      </c>
      <c r="AGP44" s="106">
        <f t="shared" si="412"/>
        <v>0</v>
      </c>
      <c r="AGQ44" s="106">
        <f t="shared" si="413"/>
        <v>0</v>
      </c>
      <c r="AGR44" s="106">
        <f t="shared" si="414"/>
        <v>0</v>
      </c>
      <c r="AGS44" s="106">
        <f t="shared" si="415"/>
        <v>0</v>
      </c>
      <c r="AGT44" s="106">
        <f t="shared" si="416"/>
        <v>0</v>
      </c>
      <c r="AGU44" s="106">
        <f t="shared" si="417"/>
        <v>0</v>
      </c>
      <c r="AGV44" s="106">
        <f t="shared" si="418"/>
        <v>0</v>
      </c>
      <c r="AGW44" s="106">
        <f t="shared" si="419"/>
        <v>0</v>
      </c>
      <c r="AGX44" s="106">
        <f t="shared" si="420"/>
        <v>0</v>
      </c>
      <c r="AGY44" s="106">
        <f t="shared" si="421"/>
        <v>0</v>
      </c>
      <c r="AGZ44" s="106">
        <f t="shared" si="422"/>
        <v>0</v>
      </c>
      <c r="AHA44" s="106">
        <f t="shared" si="423"/>
        <v>0</v>
      </c>
      <c r="AHB44" s="106">
        <f t="shared" si="424"/>
        <v>0</v>
      </c>
      <c r="AHC44" s="106">
        <f t="shared" si="425"/>
        <v>0</v>
      </c>
      <c r="AHD44" s="106">
        <f t="shared" si="426"/>
        <v>0</v>
      </c>
      <c r="AHE44" s="106">
        <f t="shared" si="427"/>
        <v>0</v>
      </c>
      <c r="AHF44" s="106">
        <f t="shared" si="428"/>
        <v>0</v>
      </c>
      <c r="AHG44" s="106">
        <f t="shared" si="429"/>
        <v>0</v>
      </c>
      <c r="AHH44" s="106">
        <f t="shared" si="430"/>
        <v>0</v>
      </c>
      <c r="AHI44" s="106">
        <f t="shared" si="431"/>
        <v>0</v>
      </c>
      <c r="AHJ44" s="106">
        <f t="shared" si="432"/>
        <v>0</v>
      </c>
      <c r="AHK44" s="106">
        <f t="shared" si="433"/>
        <v>0</v>
      </c>
      <c r="AHL44" s="106">
        <f t="shared" si="434"/>
        <v>0</v>
      </c>
      <c r="AHM44" s="106">
        <f t="shared" si="435"/>
        <v>0</v>
      </c>
      <c r="AHN44" s="106">
        <f t="shared" si="436"/>
        <v>0</v>
      </c>
      <c r="AHO44" s="106">
        <f t="shared" si="437"/>
        <v>0</v>
      </c>
      <c r="AHP44" s="106">
        <f t="shared" si="438"/>
        <v>0</v>
      </c>
      <c r="AHQ44" s="106">
        <f t="shared" si="439"/>
        <v>0</v>
      </c>
      <c r="AHT44" s="35">
        <f t="shared" si="440"/>
        <v>0</v>
      </c>
      <c r="AHU44" s="35">
        <f t="shared" si="441"/>
        <v>0</v>
      </c>
      <c r="AHV44" s="35">
        <f t="shared" si="442"/>
        <v>105</v>
      </c>
      <c r="AHW44" s="35">
        <f t="shared" si="443"/>
        <v>51</v>
      </c>
      <c r="AHX44" s="35">
        <f t="shared" si="444"/>
        <v>0</v>
      </c>
      <c r="AHY44" s="35">
        <f t="shared" si="445"/>
        <v>0</v>
      </c>
      <c r="AHZ44" s="35">
        <f t="shared" si="446"/>
        <v>4</v>
      </c>
      <c r="AIA44" s="35">
        <f t="shared" si="447"/>
        <v>160</v>
      </c>
      <c r="AIB44" s="108">
        <f t="shared" si="448"/>
        <v>0</v>
      </c>
      <c r="AIC44" s="108">
        <f t="shared" si="449"/>
        <v>0</v>
      </c>
      <c r="AID44" s="108">
        <f t="shared" si="450"/>
        <v>0.65625</v>
      </c>
      <c r="AIE44" s="108">
        <f t="shared" si="451"/>
        <v>0.31874999999999998</v>
      </c>
      <c r="AIF44" s="108">
        <f t="shared" si="452"/>
        <v>0</v>
      </c>
      <c r="AIG44" s="108">
        <f t="shared" si="453"/>
        <v>0</v>
      </c>
      <c r="AIH44" s="108">
        <f t="shared" si="454"/>
        <v>2.5000000000000001E-2</v>
      </c>
      <c r="AII44" s="35" t="s">
        <v>582</v>
      </c>
      <c r="AIK44" s="106">
        <f t="shared" si="455"/>
        <v>337515</v>
      </c>
      <c r="AIL44" s="106">
        <f t="shared" si="456"/>
        <v>0</v>
      </c>
      <c r="AIM44" s="106">
        <f t="shared" si="457"/>
        <v>0</v>
      </c>
      <c r="AIN44" s="106">
        <f t="shared" si="458"/>
        <v>337515</v>
      </c>
      <c r="AIO44" s="106">
        <f t="shared" si="459"/>
        <v>0</v>
      </c>
      <c r="AIP44" s="36">
        <f t="shared" si="460"/>
        <v>0</v>
      </c>
    </row>
    <row r="45" spans="5:926" ht="23.25" customHeight="1" x14ac:dyDescent="0.2">
      <c r="E45" s="103"/>
      <c r="J45" s="32">
        <v>2019</v>
      </c>
      <c r="K45" s="32">
        <v>310</v>
      </c>
      <c r="L45" s="104">
        <v>43503</v>
      </c>
      <c r="M45" s="32">
        <v>1211301</v>
      </c>
      <c r="N45" s="112"/>
      <c r="O45" s="33" t="s">
        <v>735</v>
      </c>
      <c r="P45" s="33" t="s">
        <v>736</v>
      </c>
      <c r="Q45" s="34" t="s">
        <v>737</v>
      </c>
      <c r="R45" s="35">
        <v>26</v>
      </c>
      <c r="S45" s="35">
        <v>3</v>
      </c>
      <c r="T45" s="35">
        <v>9</v>
      </c>
      <c r="U45" s="34" t="s">
        <v>701</v>
      </c>
      <c r="V45" s="35" t="s">
        <v>709</v>
      </c>
      <c r="X45" s="35">
        <v>310.01</v>
      </c>
      <c r="Y45" s="105">
        <f t="shared" si="0"/>
        <v>1880.7457823941163</v>
      </c>
      <c r="Z45" s="106">
        <v>514185</v>
      </c>
      <c r="AA45" s="106">
        <v>0</v>
      </c>
      <c r="AB45" s="106">
        <v>0</v>
      </c>
      <c r="AC45" s="106">
        <f t="shared" si="1"/>
        <v>514185</v>
      </c>
      <c r="AD45" s="106">
        <v>514185</v>
      </c>
      <c r="AE45" s="106">
        <v>0</v>
      </c>
      <c r="AF45" s="106">
        <v>0</v>
      </c>
      <c r="AG45" s="106">
        <f t="shared" si="2"/>
        <v>514185</v>
      </c>
      <c r="AH45" s="105">
        <v>583050</v>
      </c>
      <c r="AI45" s="105">
        <v>0</v>
      </c>
      <c r="AJ45" s="105">
        <v>0</v>
      </c>
      <c r="AK45" s="107">
        <f t="shared" si="3"/>
        <v>583050</v>
      </c>
      <c r="AL45" s="36">
        <f t="shared" si="4"/>
        <v>0.88188834576794439</v>
      </c>
      <c r="AM45" s="108">
        <f t="shared" si="5"/>
        <v>0.14603349282676792</v>
      </c>
      <c r="AN45" s="108">
        <f t="shared" si="6"/>
        <v>8.0173111225353644E-2</v>
      </c>
      <c r="AO45" s="108">
        <f t="shared" si="7"/>
        <v>6.427727763552926E-3</v>
      </c>
      <c r="AP45" s="106">
        <f t="shared" si="8"/>
        <v>339947302500</v>
      </c>
      <c r="AQ45" s="105">
        <f t="shared" si="9"/>
        <v>264386214225</v>
      </c>
      <c r="AR45" s="106">
        <f t="shared" si="10"/>
        <v>299795564250</v>
      </c>
      <c r="KX45" s="35">
        <v>62.41</v>
      </c>
      <c r="KY45" s="35">
        <v>13.57</v>
      </c>
      <c r="KZ45" s="35">
        <v>39.47</v>
      </c>
      <c r="LC45" s="35">
        <v>0.15</v>
      </c>
      <c r="LD45" s="35">
        <v>13.93</v>
      </c>
      <c r="ME45" s="35">
        <v>105.51</v>
      </c>
      <c r="MF45" s="35">
        <v>22.97</v>
      </c>
      <c r="MG45" s="35">
        <v>39.840000000000003</v>
      </c>
      <c r="PG45" s="35">
        <v>5.45</v>
      </c>
      <c r="RB45" s="35">
        <v>6.71</v>
      </c>
      <c r="RE45" s="35">
        <f t="shared" si="11"/>
        <v>303.3</v>
      </c>
      <c r="RF45" s="35">
        <f t="shared" si="12"/>
        <v>310.01</v>
      </c>
      <c r="RG45" s="106">
        <f t="shared" si="13"/>
        <v>0</v>
      </c>
      <c r="RH45" s="106">
        <f t="shared" si="14"/>
        <v>0</v>
      </c>
      <c r="RI45" s="106">
        <f t="shared" si="15"/>
        <v>0</v>
      </c>
      <c r="RJ45" s="106">
        <f t="shared" si="16"/>
        <v>0</v>
      </c>
      <c r="RK45" s="106">
        <f t="shared" si="17"/>
        <v>0</v>
      </c>
      <c r="RL45" s="106">
        <f t="shared" si="18"/>
        <v>0</v>
      </c>
      <c r="RM45" s="106">
        <f t="shared" si="19"/>
        <v>0</v>
      </c>
      <c r="RN45" s="106">
        <f t="shared" si="20"/>
        <v>0</v>
      </c>
      <c r="RO45" s="106">
        <f t="shared" si="21"/>
        <v>0</v>
      </c>
      <c r="RP45" s="106">
        <f t="shared" si="22"/>
        <v>0</v>
      </c>
      <c r="RQ45" s="106">
        <f t="shared" si="23"/>
        <v>0</v>
      </c>
      <c r="RR45" s="106">
        <f t="shared" si="24"/>
        <v>0</v>
      </c>
      <c r="RS45" s="106">
        <f t="shared" si="25"/>
        <v>0</v>
      </c>
      <c r="RT45" s="106">
        <f t="shared" si="26"/>
        <v>0</v>
      </c>
      <c r="RU45" s="106">
        <f t="shared" si="27"/>
        <v>0</v>
      </c>
      <c r="RV45" s="106">
        <f t="shared" si="28"/>
        <v>0</v>
      </c>
      <c r="RW45" s="106">
        <f t="shared" si="29"/>
        <v>0</v>
      </c>
      <c r="RX45" s="106">
        <f t="shared" si="30"/>
        <v>0</v>
      </c>
      <c r="RY45" s="106">
        <f t="shared" si="31"/>
        <v>0</v>
      </c>
      <c r="RZ45" s="106">
        <f t="shared" si="32"/>
        <v>0</v>
      </c>
      <c r="SA45" s="106">
        <f t="shared" si="33"/>
        <v>0</v>
      </c>
      <c r="SB45" s="106">
        <f t="shared" si="34"/>
        <v>0</v>
      </c>
      <c r="SC45" s="106">
        <f t="shared" si="35"/>
        <v>0</v>
      </c>
      <c r="SD45" s="106">
        <f t="shared" si="36"/>
        <v>0</v>
      </c>
      <c r="SE45" s="106">
        <f t="shared" si="37"/>
        <v>0</v>
      </c>
      <c r="SF45" s="106">
        <f t="shared" si="38"/>
        <v>0</v>
      </c>
      <c r="SG45" s="106">
        <f t="shared" si="39"/>
        <v>0</v>
      </c>
      <c r="SH45" s="106">
        <f t="shared" si="40"/>
        <v>0</v>
      </c>
      <c r="SI45" s="106">
        <f t="shared" si="41"/>
        <v>0</v>
      </c>
      <c r="SJ45" s="106">
        <f t="shared" si="42"/>
        <v>0</v>
      </c>
      <c r="SK45" s="106">
        <f t="shared" si="43"/>
        <v>0</v>
      </c>
      <c r="SL45" s="106">
        <f t="shared" si="44"/>
        <v>0</v>
      </c>
      <c r="SM45" s="106">
        <f t="shared" si="45"/>
        <v>0</v>
      </c>
      <c r="SN45" s="106">
        <f t="shared" si="46"/>
        <v>0</v>
      </c>
      <c r="SO45" s="106">
        <f t="shared" si="47"/>
        <v>0</v>
      </c>
      <c r="SP45" s="106">
        <f t="shared" si="48"/>
        <v>0</v>
      </c>
      <c r="SQ45" s="106">
        <f t="shared" si="49"/>
        <v>0</v>
      </c>
      <c r="SR45" s="106">
        <f t="shared" si="50"/>
        <v>0</v>
      </c>
      <c r="SS45" s="106">
        <f t="shared" si="51"/>
        <v>0</v>
      </c>
      <c r="ST45" s="106">
        <f t="shared" si="52"/>
        <v>0</v>
      </c>
      <c r="SU45" s="106">
        <f t="shared" si="53"/>
        <v>0</v>
      </c>
      <c r="SV45" s="106">
        <f t="shared" si="54"/>
        <v>0</v>
      </c>
      <c r="SW45" s="106">
        <f t="shared" si="55"/>
        <v>0</v>
      </c>
      <c r="SX45" s="106">
        <f t="shared" si="56"/>
        <v>0</v>
      </c>
      <c r="SY45" s="106">
        <f t="shared" si="57"/>
        <v>0</v>
      </c>
      <c r="SZ45" s="106">
        <f t="shared" si="58"/>
        <v>0</v>
      </c>
      <c r="TA45" s="106">
        <f t="shared" si="59"/>
        <v>0</v>
      </c>
      <c r="TB45" s="106">
        <f t="shared" si="60"/>
        <v>0</v>
      </c>
      <c r="TC45" s="106">
        <f t="shared" si="61"/>
        <v>0</v>
      </c>
      <c r="TD45" s="106">
        <f t="shared" si="62"/>
        <v>0</v>
      </c>
      <c r="TE45" s="106">
        <f t="shared" si="63"/>
        <v>0</v>
      </c>
      <c r="TF45" s="106">
        <f t="shared" si="64"/>
        <v>0</v>
      </c>
      <c r="TG45" s="106">
        <f t="shared" si="65"/>
        <v>0</v>
      </c>
      <c r="TH45" s="106">
        <f t="shared" si="66"/>
        <v>0</v>
      </c>
      <c r="TI45" s="106">
        <f t="shared" si="67"/>
        <v>0</v>
      </c>
      <c r="TJ45" s="106">
        <f t="shared" si="68"/>
        <v>0</v>
      </c>
      <c r="TK45" s="106">
        <f t="shared" si="69"/>
        <v>0</v>
      </c>
      <c r="TL45" s="106">
        <f t="shared" si="70"/>
        <v>0</v>
      </c>
      <c r="TM45" s="106">
        <f t="shared" si="71"/>
        <v>0</v>
      </c>
      <c r="TN45" s="106">
        <f t="shared" si="72"/>
        <v>0</v>
      </c>
      <c r="TO45" s="106">
        <f t="shared" si="73"/>
        <v>0</v>
      </c>
      <c r="TP45" s="106">
        <f t="shared" si="74"/>
        <v>0</v>
      </c>
      <c r="TQ45" s="106">
        <f t="shared" si="75"/>
        <v>0</v>
      </c>
      <c r="TR45" s="106">
        <f t="shared" si="76"/>
        <v>0</v>
      </c>
      <c r="TS45" s="106">
        <f t="shared" si="77"/>
        <v>0</v>
      </c>
      <c r="TT45" s="106">
        <f t="shared" si="78"/>
        <v>0</v>
      </c>
      <c r="TU45" s="106">
        <f t="shared" si="79"/>
        <v>0</v>
      </c>
      <c r="TV45" s="106">
        <f t="shared" si="80"/>
        <v>0</v>
      </c>
      <c r="TW45" s="106">
        <f t="shared" si="81"/>
        <v>0</v>
      </c>
      <c r="TX45" s="106">
        <f t="shared" si="82"/>
        <v>0</v>
      </c>
      <c r="TY45" s="106">
        <f t="shared" si="83"/>
        <v>0</v>
      </c>
      <c r="TZ45" s="106">
        <f t="shared" si="84"/>
        <v>0</v>
      </c>
      <c r="UA45" s="106">
        <f t="shared" si="85"/>
        <v>0</v>
      </c>
      <c r="UB45" s="106">
        <f t="shared" si="86"/>
        <v>0</v>
      </c>
      <c r="UC45" s="106">
        <f t="shared" si="87"/>
        <v>0</v>
      </c>
      <c r="UD45" s="106">
        <f t="shared" si="88"/>
        <v>0</v>
      </c>
      <c r="UE45" s="106">
        <f t="shared" si="89"/>
        <v>0</v>
      </c>
      <c r="UF45" s="106">
        <f t="shared" si="90"/>
        <v>0</v>
      </c>
      <c r="UG45" s="106">
        <f t="shared" si="91"/>
        <v>0</v>
      </c>
      <c r="UH45" s="106">
        <f t="shared" si="92"/>
        <v>0</v>
      </c>
      <c r="UI45" s="106">
        <f t="shared" si="93"/>
        <v>0</v>
      </c>
      <c r="UJ45" s="106">
        <f t="shared" si="94"/>
        <v>0</v>
      </c>
      <c r="UK45" s="106">
        <f t="shared" si="95"/>
        <v>0</v>
      </c>
      <c r="UL45" s="106">
        <f t="shared" si="96"/>
        <v>0</v>
      </c>
      <c r="UM45" s="106">
        <f t="shared" si="97"/>
        <v>0</v>
      </c>
      <c r="UN45" s="106">
        <f t="shared" si="98"/>
        <v>0</v>
      </c>
      <c r="UO45" s="106">
        <f t="shared" si="99"/>
        <v>0</v>
      </c>
      <c r="UP45" s="106">
        <f t="shared" si="100"/>
        <v>0</v>
      </c>
      <c r="UQ45" s="106">
        <f t="shared" si="101"/>
        <v>0</v>
      </c>
      <c r="UR45" s="106">
        <f t="shared" si="102"/>
        <v>0</v>
      </c>
      <c r="US45" s="106">
        <f t="shared" si="103"/>
        <v>0</v>
      </c>
      <c r="UT45" s="106">
        <f t="shared" si="104"/>
        <v>0</v>
      </c>
      <c r="UU45" s="106">
        <f t="shared" si="105"/>
        <v>0</v>
      </c>
      <c r="UV45" s="106">
        <f t="shared" si="106"/>
        <v>0</v>
      </c>
      <c r="UW45" s="106">
        <f t="shared" si="107"/>
        <v>0</v>
      </c>
      <c r="UX45" s="106">
        <f t="shared" si="108"/>
        <v>0</v>
      </c>
      <c r="UY45" s="106">
        <f t="shared" si="109"/>
        <v>0</v>
      </c>
      <c r="UZ45" s="106">
        <f t="shared" si="110"/>
        <v>0</v>
      </c>
      <c r="VA45" s="106">
        <f t="shared" si="111"/>
        <v>0</v>
      </c>
      <c r="VB45" s="106">
        <f t="shared" si="112"/>
        <v>0</v>
      </c>
      <c r="VC45" s="106">
        <f t="shared" si="113"/>
        <v>0</v>
      </c>
      <c r="VD45" s="106">
        <f t="shared" si="114"/>
        <v>0</v>
      </c>
      <c r="VE45" s="106">
        <f t="shared" si="115"/>
        <v>0</v>
      </c>
      <c r="VF45" s="106">
        <f t="shared" si="116"/>
        <v>0</v>
      </c>
      <c r="VG45" s="106">
        <f t="shared" si="117"/>
        <v>0</v>
      </c>
      <c r="VH45" s="106">
        <f t="shared" si="118"/>
        <v>0</v>
      </c>
      <c r="VI45" s="106">
        <f t="shared" si="119"/>
        <v>0</v>
      </c>
      <c r="VJ45" s="106">
        <f t="shared" si="120"/>
        <v>0</v>
      </c>
      <c r="VK45" s="106">
        <f t="shared" si="121"/>
        <v>0</v>
      </c>
      <c r="VL45" s="106">
        <f t="shared" si="122"/>
        <v>0</v>
      </c>
      <c r="VM45" s="106">
        <f t="shared" si="123"/>
        <v>0</v>
      </c>
      <c r="VN45" s="106">
        <f t="shared" si="124"/>
        <v>0</v>
      </c>
      <c r="VO45" s="106">
        <f t="shared" si="125"/>
        <v>0</v>
      </c>
      <c r="VP45" s="106">
        <f t="shared" si="126"/>
        <v>0</v>
      </c>
      <c r="VQ45" s="106">
        <f t="shared" si="127"/>
        <v>0</v>
      </c>
      <c r="VR45" s="106">
        <f t="shared" si="128"/>
        <v>0</v>
      </c>
      <c r="VS45" s="106">
        <f t="shared" si="129"/>
        <v>0</v>
      </c>
      <c r="VT45" s="106">
        <f t="shared" si="130"/>
        <v>0</v>
      </c>
      <c r="VU45" s="106">
        <f t="shared" si="131"/>
        <v>0</v>
      </c>
      <c r="VV45" s="106">
        <f t="shared" si="132"/>
        <v>0</v>
      </c>
      <c r="VW45" s="106">
        <f t="shared" si="133"/>
        <v>0</v>
      </c>
      <c r="VX45" s="106">
        <f t="shared" si="134"/>
        <v>0</v>
      </c>
      <c r="VY45" s="106">
        <f t="shared" si="135"/>
        <v>0</v>
      </c>
      <c r="VZ45" s="106">
        <f t="shared" si="136"/>
        <v>0</v>
      </c>
      <c r="WA45" s="106">
        <f t="shared" si="137"/>
        <v>0</v>
      </c>
      <c r="WB45" s="106">
        <f t="shared" si="138"/>
        <v>0</v>
      </c>
      <c r="WC45" s="106">
        <f t="shared" si="139"/>
        <v>0</v>
      </c>
      <c r="WD45" s="106">
        <f t="shared" si="140"/>
        <v>0</v>
      </c>
      <c r="WE45" s="106">
        <f t="shared" si="141"/>
        <v>0</v>
      </c>
      <c r="WF45" s="106">
        <f t="shared" si="142"/>
        <v>0</v>
      </c>
      <c r="WG45" s="106">
        <f t="shared" si="143"/>
        <v>0</v>
      </c>
      <c r="WH45" s="106">
        <f t="shared" si="144"/>
        <v>0</v>
      </c>
      <c r="WI45" s="106">
        <f t="shared" si="145"/>
        <v>0</v>
      </c>
      <c r="WJ45" s="106">
        <f t="shared" si="146"/>
        <v>0</v>
      </c>
      <c r="WK45" s="106">
        <f t="shared" si="147"/>
        <v>0</v>
      </c>
      <c r="WL45" s="106">
        <f t="shared" si="148"/>
        <v>0</v>
      </c>
      <c r="WM45" s="106">
        <f t="shared" si="149"/>
        <v>0</v>
      </c>
      <c r="WN45" s="106">
        <f t="shared" si="150"/>
        <v>0</v>
      </c>
      <c r="WO45" s="106">
        <f t="shared" si="151"/>
        <v>0</v>
      </c>
      <c r="WP45" s="106">
        <f t="shared" si="152"/>
        <v>0</v>
      </c>
      <c r="WQ45" s="106">
        <f t="shared" si="153"/>
        <v>0</v>
      </c>
      <c r="WR45" s="106">
        <f t="shared" si="154"/>
        <v>0</v>
      </c>
      <c r="WS45" s="106">
        <f t="shared" si="155"/>
        <v>0</v>
      </c>
      <c r="WT45" s="106">
        <f t="shared" si="156"/>
        <v>0</v>
      </c>
      <c r="WU45" s="106">
        <f t="shared" si="157"/>
        <v>0</v>
      </c>
      <c r="WV45" s="106">
        <f t="shared" si="158"/>
        <v>0</v>
      </c>
      <c r="WW45" s="106">
        <f t="shared" si="159"/>
        <v>0</v>
      </c>
      <c r="WX45" s="106">
        <f t="shared" si="160"/>
        <v>0</v>
      </c>
      <c r="WY45" s="106">
        <f t="shared" si="161"/>
        <v>0</v>
      </c>
      <c r="WZ45" s="106">
        <f t="shared" si="162"/>
        <v>0</v>
      </c>
      <c r="XA45" s="106">
        <f t="shared" si="163"/>
        <v>0</v>
      </c>
      <c r="XB45" s="106">
        <f t="shared" si="164"/>
        <v>0</v>
      </c>
      <c r="XC45" s="106">
        <f t="shared" si="165"/>
        <v>0</v>
      </c>
      <c r="XD45" s="106">
        <f t="shared" si="166"/>
        <v>0</v>
      </c>
      <c r="XE45" s="106">
        <f t="shared" si="167"/>
        <v>0</v>
      </c>
      <c r="XF45" s="106">
        <f t="shared" si="168"/>
        <v>0</v>
      </c>
      <c r="XG45" s="106">
        <f t="shared" si="169"/>
        <v>0</v>
      </c>
      <c r="XH45" s="106">
        <f t="shared" si="170"/>
        <v>0</v>
      </c>
      <c r="XI45" s="106">
        <f t="shared" si="171"/>
        <v>0</v>
      </c>
      <c r="XJ45" s="106">
        <f t="shared" si="172"/>
        <v>0</v>
      </c>
      <c r="XK45" s="106">
        <f t="shared" si="173"/>
        <v>0</v>
      </c>
      <c r="XL45" s="106">
        <f t="shared" si="174"/>
        <v>0</v>
      </c>
      <c r="XM45" s="106">
        <f t="shared" si="175"/>
        <v>0</v>
      </c>
      <c r="XN45" s="106">
        <f t="shared" si="176"/>
        <v>0</v>
      </c>
      <c r="XO45" s="106">
        <f t="shared" si="177"/>
        <v>0</v>
      </c>
      <c r="XP45" s="106">
        <f t="shared" si="178"/>
        <v>0</v>
      </c>
      <c r="XQ45" s="106">
        <f t="shared" si="179"/>
        <v>0</v>
      </c>
      <c r="XR45" s="106">
        <f t="shared" si="180"/>
        <v>0</v>
      </c>
      <c r="XS45" s="106">
        <f t="shared" si="181"/>
        <v>0</v>
      </c>
      <c r="XT45" s="106">
        <f t="shared" si="182"/>
        <v>0</v>
      </c>
      <c r="XU45" s="106">
        <f t="shared" si="183"/>
        <v>0</v>
      </c>
      <c r="XV45" s="106">
        <f t="shared" si="184"/>
        <v>0</v>
      </c>
      <c r="XW45" s="106">
        <f t="shared" si="185"/>
        <v>0</v>
      </c>
      <c r="XX45" s="106">
        <f t="shared" si="186"/>
        <v>0</v>
      </c>
      <c r="XY45" s="106">
        <f t="shared" si="187"/>
        <v>0</v>
      </c>
      <c r="XZ45" s="106">
        <f t="shared" si="188"/>
        <v>0</v>
      </c>
      <c r="YA45" s="106">
        <f t="shared" si="189"/>
        <v>0</v>
      </c>
      <c r="YB45" s="106">
        <f t="shared" si="190"/>
        <v>0</v>
      </c>
      <c r="YC45" s="106">
        <f t="shared" si="191"/>
        <v>0</v>
      </c>
      <c r="YD45" s="106">
        <f t="shared" si="192"/>
        <v>0</v>
      </c>
      <c r="YE45" s="106">
        <f t="shared" si="193"/>
        <v>0</v>
      </c>
      <c r="YF45" s="106">
        <f t="shared" si="194"/>
        <v>0</v>
      </c>
      <c r="YG45" s="106">
        <f t="shared" si="195"/>
        <v>0</v>
      </c>
      <c r="YH45" s="106">
        <f t="shared" si="196"/>
        <v>0</v>
      </c>
      <c r="YI45" s="106">
        <f t="shared" si="197"/>
        <v>0</v>
      </c>
      <c r="YJ45" s="106">
        <f t="shared" si="198"/>
        <v>0</v>
      </c>
      <c r="YK45" s="106">
        <f t="shared" si="199"/>
        <v>0</v>
      </c>
      <c r="YL45" s="106">
        <f t="shared" si="200"/>
        <v>0</v>
      </c>
      <c r="YM45" s="106">
        <f t="shared" si="201"/>
        <v>0</v>
      </c>
      <c r="YN45" s="106">
        <f t="shared" si="202"/>
        <v>0</v>
      </c>
      <c r="YO45" s="106">
        <f t="shared" si="203"/>
        <v>0</v>
      </c>
      <c r="YP45" s="106">
        <f t="shared" si="204"/>
        <v>0</v>
      </c>
      <c r="YQ45" s="106">
        <f t="shared" si="205"/>
        <v>0</v>
      </c>
      <c r="YR45" s="106">
        <f t="shared" si="206"/>
        <v>0</v>
      </c>
      <c r="YS45" s="106">
        <f t="shared" si="207"/>
        <v>0</v>
      </c>
      <c r="YT45" s="106">
        <f t="shared" si="208"/>
        <v>0</v>
      </c>
      <c r="YU45" s="106">
        <f t="shared" si="209"/>
        <v>0</v>
      </c>
      <c r="YV45" s="106">
        <f t="shared" si="210"/>
        <v>0</v>
      </c>
      <c r="YW45" s="106">
        <f t="shared" si="211"/>
        <v>0</v>
      </c>
      <c r="YX45" s="106">
        <f t="shared" si="212"/>
        <v>0</v>
      </c>
      <c r="YY45" s="106">
        <f t="shared" si="213"/>
        <v>0</v>
      </c>
      <c r="YZ45" s="106">
        <f t="shared" si="214"/>
        <v>0</v>
      </c>
      <c r="ZA45" s="106">
        <f t="shared" si="215"/>
        <v>0</v>
      </c>
      <c r="ZB45" s="106">
        <f t="shared" si="216"/>
        <v>0</v>
      </c>
      <c r="ZC45" s="106">
        <f t="shared" si="217"/>
        <v>0</v>
      </c>
      <c r="ZD45" s="106">
        <f t="shared" si="218"/>
        <v>0</v>
      </c>
      <c r="ZE45" s="106">
        <f t="shared" si="219"/>
        <v>0</v>
      </c>
      <c r="ZF45" s="106">
        <f t="shared" si="220"/>
        <v>0</v>
      </c>
      <c r="ZG45" s="106">
        <f t="shared" si="221"/>
        <v>0</v>
      </c>
      <c r="ZH45" s="106">
        <f t="shared" si="222"/>
        <v>0</v>
      </c>
      <c r="ZI45" s="106">
        <f t="shared" si="223"/>
        <v>0</v>
      </c>
      <c r="ZJ45" s="106">
        <f t="shared" si="224"/>
        <v>0</v>
      </c>
      <c r="ZK45" s="106">
        <f t="shared" si="225"/>
        <v>0</v>
      </c>
      <c r="ZL45" s="106">
        <f t="shared" si="226"/>
        <v>0</v>
      </c>
      <c r="ZM45" s="106">
        <f t="shared" si="227"/>
        <v>0</v>
      </c>
      <c r="ZN45" s="106">
        <f t="shared" si="228"/>
        <v>0</v>
      </c>
      <c r="ZO45" s="106">
        <f t="shared" si="229"/>
        <v>0</v>
      </c>
      <c r="ZP45" s="106">
        <f t="shared" si="230"/>
        <v>0</v>
      </c>
      <c r="ZQ45" s="106">
        <f t="shared" si="231"/>
        <v>0</v>
      </c>
      <c r="ZR45" s="106">
        <f t="shared" si="232"/>
        <v>0</v>
      </c>
      <c r="ZS45" s="106">
        <f t="shared" si="233"/>
        <v>0</v>
      </c>
      <c r="ZT45" s="106">
        <f t="shared" si="234"/>
        <v>0</v>
      </c>
      <c r="ZU45" s="106">
        <f t="shared" si="235"/>
        <v>0</v>
      </c>
      <c r="ZV45" s="106">
        <f t="shared" si="236"/>
        <v>0</v>
      </c>
      <c r="ZW45" s="106">
        <f t="shared" si="237"/>
        <v>0</v>
      </c>
      <c r="ZX45" s="106">
        <f t="shared" si="238"/>
        <v>0</v>
      </c>
      <c r="ZY45" s="106">
        <f t="shared" si="239"/>
        <v>0</v>
      </c>
      <c r="ZZ45" s="106">
        <f t="shared" si="240"/>
        <v>0</v>
      </c>
      <c r="AAA45" s="106">
        <f t="shared" si="241"/>
        <v>0</v>
      </c>
      <c r="AAB45" s="106">
        <f t="shared" si="242"/>
        <v>0</v>
      </c>
      <c r="AAC45" s="106">
        <f t="shared" si="243"/>
        <v>0</v>
      </c>
      <c r="AAD45" s="106">
        <f t="shared" si="244"/>
        <v>0</v>
      </c>
      <c r="AAE45" s="106">
        <f t="shared" si="245"/>
        <v>0</v>
      </c>
      <c r="AAF45" s="106">
        <f t="shared" si="246"/>
        <v>0</v>
      </c>
      <c r="AAG45" s="106">
        <f t="shared" si="247"/>
        <v>0</v>
      </c>
      <c r="AAH45" s="106">
        <f t="shared" si="248"/>
        <v>0</v>
      </c>
      <c r="AAI45" s="106">
        <f t="shared" si="249"/>
        <v>0</v>
      </c>
      <c r="AAJ45" s="106">
        <f t="shared" si="250"/>
        <v>0</v>
      </c>
      <c r="AAK45" s="106">
        <f t="shared" si="251"/>
        <v>0</v>
      </c>
      <c r="AAL45" s="106">
        <f t="shared" si="252"/>
        <v>0</v>
      </c>
      <c r="AAM45" s="106">
        <f t="shared" si="253"/>
        <v>0</v>
      </c>
      <c r="AAN45" s="106">
        <f t="shared" si="254"/>
        <v>0</v>
      </c>
      <c r="AAO45" s="106">
        <f t="shared" si="255"/>
        <v>0</v>
      </c>
      <c r="AAP45" s="106">
        <f t="shared" si="256"/>
        <v>0</v>
      </c>
      <c r="AAQ45" s="106">
        <f t="shared" si="257"/>
        <v>0</v>
      </c>
      <c r="AAR45" s="106">
        <f t="shared" si="258"/>
        <v>0</v>
      </c>
      <c r="AAS45" s="106">
        <f t="shared" si="259"/>
        <v>0</v>
      </c>
      <c r="AAT45" s="106">
        <f t="shared" si="260"/>
        <v>0</v>
      </c>
      <c r="AAU45" s="106">
        <f t="shared" si="261"/>
        <v>0</v>
      </c>
      <c r="AAV45" s="106">
        <f t="shared" si="262"/>
        <v>0</v>
      </c>
      <c r="AAW45" s="106">
        <f t="shared" si="263"/>
        <v>0</v>
      </c>
      <c r="AAX45" s="106">
        <f t="shared" si="264"/>
        <v>0</v>
      </c>
      <c r="AAY45" s="106">
        <f t="shared" si="265"/>
        <v>0</v>
      </c>
      <c r="AAZ45" s="106">
        <f t="shared" si="266"/>
        <v>0</v>
      </c>
      <c r="ABA45" s="106">
        <f t="shared" si="267"/>
        <v>0</v>
      </c>
      <c r="ABB45" s="106">
        <f t="shared" si="268"/>
        <v>0</v>
      </c>
      <c r="ABC45" s="106">
        <f t="shared" si="269"/>
        <v>0</v>
      </c>
      <c r="ABD45" s="106">
        <f t="shared" si="270"/>
        <v>0</v>
      </c>
      <c r="ABE45" s="106">
        <f t="shared" si="271"/>
        <v>0</v>
      </c>
      <c r="ABF45" s="106">
        <f t="shared" si="272"/>
        <v>0</v>
      </c>
      <c r="ABG45" s="106">
        <f t="shared" si="273"/>
        <v>0</v>
      </c>
      <c r="ABH45" s="106">
        <f t="shared" si="274"/>
        <v>0</v>
      </c>
      <c r="ABI45" s="106">
        <f t="shared" si="275"/>
        <v>0</v>
      </c>
      <c r="ABJ45" s="106">
        <f t="shared" si="276"/>
        <v>0</v>
      </c>
      <c r="ABK45" s="106">
        <f t="shared" si="277"/>
        <v>0</v>
      </c>
      <c r="ABL45" s="106">
        <f t="shared" si="278"/>
        <v>171315.44999999998</v>
      </c>
      <c r="ABM45" s="106">
        <f t="shared" si="279"/>
        <v>37249.65</v>
      </c>
      <c r="ABN45" s="106">
        <f t="shared" si="280"/>
        <v>95320.05</v>
      </c>
      <c r="ABO45" s="106">
        <f t="shared" si="281"/>
        <v>0</v>
      </c>
      <c r="ABP45" s="106">
        <f t="shared" si="282"/>
        <v>0</v>
      </c>
      <c r="ABQ45" s="106">
        <f t="shared" si="283"/>
        <v>258</v>
      </c>
      <c r="ABR45" s="106">
        <f t="shared" si="284"/>
        <v>23959.599999999999</v>
      </c>
      <c r="ABS45" s="106">
        <f t="shared" si="285"/>
        <v>0</v>
      </c>
      <c r="ABT45" s="106">
        <f t="shared" si="286"/>
        <v>0</v>
      </c>
      <c r="ABU45" s="106">
        <f t="shared" si="287"/>
        <v>0</v>
      </c>
      <c r="ABV45" s="106">
        <f t="shared" si="288"/>
        <v>0</v>
      </c>
      <c r="ABW45" s="106">
        <f t="shared" si="289"/>
        <v>0</v>
      </c>
      <c r="ABX45" s="106">
        <f t="shared" si="290"/>
        <v>0</v>
      </c>
      <c r="ABY45" s="106">
        <f t="shared" si="291"/>
        <v>0</v>
      </c>
      <c r="ABZ45" s="106">
        <f t="shared" si="292"/>
        <v>0</v>
      </c>
      <c r="ACA45" s="106">
        <f t="shared" si="293"/>
        <v>0</v>
      </c>
      <c r="ACB45" s="106">
        <f t="shared" si="294"/>
        <v>0</v>
      </c>
      <c r="ACC45" s="106">
        <f t="shared" si="295"/>
        <v>0</v>
      </c>
      <c r="ACD45" s="106">
        <f t="shared" si="296"/>
        <v>0</v>
      </c>
      <c r="ACE45" s="106">
        <f t="shared" si="297"/>
        <v>0</v>
      </c>
      <c r="ACF45" s="106">
        <f t="shared" si="298"/>
        <v>0</v>
      </c>
      <c r="ACG45" s="106">
        <f t="shared" si="299"/>
        <v>0</v>
      </c>
      <c r="ACH45" s="106">
        <f t="shared" si="300"/>
        <v>0</v>
      </c>
      <c r="ACI45" s="106">
        <f t="shared" si="301"/>
        <v>0</v>
      </c>
      <c r="ACJ45" s="106">
        <f t="shared" si="302"/>
        <v>0</v>
      </c>
      <c r="ACK45" s="106">
        <f t="shared" si="303"/>
        <v>0</v>
      </c>
      <c r="ACL45" s="106">
        <f t="shared" si="304"/>
        <v>0</v>
      </c>
      <c r="ACM45" s="106">
        <f t="shared" si="305"/>
        <v>0</v>
      </c>
      <c r="ACN45" s="106">
        <f t="shared" si="306"/>
        <v>0</v>
      </c>
      <c r="ACO45" s="106">
        <f t="shared" si="307"/>
        <v>0</v>
      </c>
      <c r="ACP45" s="106">
        <f t="shared" si="308"/>
        <v>0</v>
      </c>
      <c r="ACQ45" s="106">
        <f t="shared" si="309"/>
        <v>0</v>
      </c>
      <c r="ACR45" s="106">
        <f t="shared" si="310"/>
        <v>0</v>
      </c>
      <c r="ACS45" s="106">
        <f t="shared" si="311"/>
        <v>147714</v>
      </c>
      <c r="ACT45" s="106">
        <f t="shared" si="312"/>
        <v>32158</v>
      </c>
      <c r="ACU45" s="106">
        <f t="shared" si="313"/>
        <v>55776.000000000007</v>
      </c>
      <c r="ACV45" s="106">
        <f t="shared" si="314"/>
        <v>0</v>
      </c>
      <c r="ACW45" s="106">
        <f t="shared" si="315"/>
        <v>0</v>
      </c>
      <c r="ACX45" s="106">
        <f t="shared" si="316"/>
        <v>0</v>
      </c>
      <c r="ACY45" s="106">
        <f t="shared" si="317"/>
        <v>0</v>
      </c>
      <c r="ACZ45" s="106">
        <f t="shared" si="318"/>
        <v>0</v>
      </c>
      <c r="ADA45" s="106">
        <f t="shared" si="319"/>
        <v>0</v>
      </c>
      <c r="ADB45" s="106">
        <f t="shared" si="320"/>
        <v>0</v>
      </c>
      <c r="ADC45" s="106">
        <f t="shared" si="321"/>
        <v>0</v>
      </c>
      <c r="ADD45" s="106">
        <f t="shared" si="322"/>
        <v>0</v>
      </c>
      <c r="ADE45" s="106">
        <f t="shared" si="323"/>
        <v>0</v>
      </c>
      <c r="ADF45" s="106">
        <f t="shared" si="324"/>
        <v>0</v>
      </c>
      <c r="ADG45" s="106">
        <f t="shared" si="325"/>
        <v>0</v>
      </c>
      <c r="ADH45" s="106">
        <f t="shared" si="326"/>
        <v>0</v>
      </c>
      <c r="ADI45" s="106">
        <f t="shared" si="327"/>
        <v>0</v>
      </c>
      <c r="ADJ45" s="106">
        <f t="shared" si="328"/>
        <v>0</v>
      </c>
      <c r="ADK45" s="106">
        <f t="shared" si="329"/>
        <v>0</v>
      </c>
      <c r="ADL45" s="106">
        <f t="shared" si="330"/>
        <v>0</v>
      </c>
      <c r="ADM45" s="106">
        <f t="shared" si="331"/>
        <v>0</v>
      </c>
      <c r="ADN45" s="106">
        <f t="shared" si="332"/>
        <v>0</v>
      </c>
      <c r="ADO45" s="106">
        <f t="shared" si="333"/>
        <v>0</v>
      </c>
      <c r="ADP45" s="106">
        <f t="shared" si="334"/>
        <v>0</v>
      </c>
      <c r="ADQ45" s="106">
        <f t="shared" si="335"/>
        <v>0</v>
      </c>
      <c r="ADR45" s="106">
        <f t="shared" si="336"/>
        <v>0</v>
      </c>
      <c r="ADS45" s="106">
        <f t="shared" si="337"/>
        <v>0</v>
      </c>
      <c r="ADT45" s="106">
        <f t="shared" si="338"/>
        <v>0</v>
      </c>
      <c r="ADU45" s="106">
        <f t="shared" si="339"/>
        <v>0</v>
      </c>
      <c r="ADV45" s="106">
        <f t="shared" si="340"/>
        <v>0</v>
      </c>
      <c r="ADW45" s="106">
        <f t="shared" si="341"/>
        <v>0</v>
      </c>
      <c r="ADX45" s="106">
        <f t="shared" si="342"/>
        <v>0</v>
      </c>
      <c r="ADY45" s="106">
        <f t="shared" si="343"/>
        <v>0</v>
      </c>
      <c r="ADZ45" s="106">
        <f t="shared" si="344"/>
        <v>0</v>
      </c>
      <c r="AEA45" s="106">
        <f t="shared" si="345"/>
        <v>0</v>
      </c>
      <c r="AEB45" s="106">
        <f t="shared" si="346"/>
        <v>0</v>
      </c>
      <c r="AEC45" s="106">
        <f t="shared" si="347"/>
        <v>0</v>
      </c>
      <c r="AED45" s="106">
        <f t="shared" si="348"/>
        <v>0</v>
      </c>
      <c r="AEE45" s="106">
        <f t="shared" si="349"/>
        <v>0</v>
      </c>
      <c r="AEF45" s="106">
        <f t="shared" si="350"/>
        <v>0</v>
      </c>
      <c r="AEG45" s="106">
        <f t="shared" si="351"/>
        <v>0</v>
      </c>
      <c r="AEH45" s="106">
        <f t="shared" si="352"/>
        <v>0</v>
      </c>
      <c r="AEI45" s="106">
        <f t="shared" si="353"/>
        <v>0</v>
      </c>
      <c r="AEJ45" s="106">
        <f t="shared" si="354"/>
        <v>0</v>
      </c>
      <c r="AEK45" s="106">
        <f t="shared" si="355"/>
        <v>0</v>
      </c>
      <c r="AEL45" s="106">
        <f t="shared" si="356"/>
        <v>0</v>
      </c>
      <c r="AEM45" s="106">
        <f t="shared" si="357"/>
        <v>0</v>
      </c>
      <c r="AEN45" s="106">
        <f t="shared" si="358"/>
        <v>0</v>
      </c>
      <c r="AEO45" s="106">
        <f t="shared" si="359"/>
        <v>0</v>
      </c>
      <c r="AEP45" s="106">
        <f t="shared" si="360"/>
        <v>0</v>
      </c>
      <c r="AEQ45" s="106">
        <f t="shared" si="361"/>
        <v>0</v>
      </c>
      <c r="AER45" s="106">
        <f t="shared" si="362"/>
        <v>0</v>
      </c>
      <c r="AES45" s="106">
        <f t="shared" si="363"/>
        <v>0</v>
      </c>
      <c r="AET45" s="106">
        <f t="shared" si="364"/>
        <v>0</v>
      </c>
      <c r="AEU45" s="106">
        <f t="shared" si="365"/>
        <v>0</v>
      </c>
      <c r="AEV45" s="106">
        <f t="shared" si="366"/>
        <v>0</v>
      </c>
      <c r="AEW45" s="106">
        <f t="shared" si="367"/>
        <v>0</v>
      </c>
      <c r="AEX45" s="106">
        <f t="shared" si="368"/>
        <v>0</v>
      </c>
      <c r="AEY45" s="106">
        <f t="shared" si="369"/>
        <v>0</v>
      </c>
      <c r="AEZ45" s="106">
        <f t="shared" si="370"/>
        <v>0</v>
      </c>
      <c r="AFA45" s="106">
        <f t="shared" si="371"/>
        <v>0</v>
      </c>
      <c r="AFB45" s="106">
        <f t="shared" si="372"/>
        <v>0</v>
      </c>
      <c r="AFC45" s="106">
        <f t="shared" si="373"/>
        <v>0</v>
      </c>
      <c r="AFD45" s="106">
        <f t="shared" si="374"/>
        <v>0</v>
      </c>
      <c r="AFE45" s="106">
        <f t="shared" si="375"/>
        <v>0</v>
      </c>
      <c r="AFF45" s="106">
        <f t="shared" si="376"/>
        <v>0</v>
      </c>
      <c r="AFG45" s="106">
        <f t="shared" si="377"/>
        <v>0</v>
      </c>
      <c r="AFH45" s="106">
        <f t="shared" si="378"/>
        <v>0</v>
      </c>
      <c r="AFI45" s="106">
        <f t="shared" si="379"/>
        <v>0</v>
      </c>
      <c r="AFJ45" s="106">
        <f t="shared" si="380"/>
        <v>0</v>
      </c>
      <c r="AFK45" s="106">
        <f t="shared" si="381"/>
        <v>0</v>
      </c>
      <c r="AFL45" s="106">
        <f t="shared" si="382"/>
        <v>0</v>
      </c>
      <c r="AFM45" s="106">
        <f t="shared" si="383"/>
        <v>0</v>
      </c>
      <c r="AFN45" s="106">
        <f t="shared" si="384"/>
        <v>0</v>
      </c>
      <c r="AFO45" s="106">
        <f t="shared" si="385"/>
        <v>0</v>
      </c>
      <c r="AFP45" s="106">
        <f t="shared" si="386"/>
        <v>0</v>
      </c>
      <c r="AFQ45" s="106">
        <f t="shared" si="387"/>
        <v>0</v>
      </c>
      <c r="AFR45" s="106">
        <f t="shared" si="388"/>
        <v>0</v>
      </c>
      <c r="AFS45" s="106">
        <f t="shared" si="389"/>
        <v>0</v>
      </c>
      <c r="AFT45" s="106">
        <f t="shared" si="390"/>
        <v>0</v>
      </c>
      <c r="AFU45" s="106">
        <f t="shared" si="391"/>
        <v>1526</v>
      </c>
      <c r="AFV45" s="106">
        <f t="shared" si="392"/>
        <v>0</v>
      </c>
      <c r="AFW45" s="106">
        <f t="shared" si="393"/>
        <v>0</v>
      </c>
      <c r="AFX45" s="106">
        <f t="shared" si="394"/>
        <v>0</v>
      </c>
      <c r="AFY45" s="106">
        <f t="shared" si="395"/>
        <v>0</v>
      </c>
      <c r="AFZ45" s="106">
        <f t="shared" si="396"/>
        <v>0</v>
      </c>
      <c r="AGA45" s="106">
        <f t="shared" si="397"/>
        <v>0</v>
      </c>
      <c r="AGB45" s="106">
        <f t="shared" si="398"/>
        <v>0</v>
      </c>
      <c r="AGC45" s="106">
        <f t="shared" si="399"/>
        <v>0</v>
      </c>
      <c r="AGD45" s="106">
        <f t="shared" si="400"/>
        <v>0</v>
      </c>
      <c r="AGE45" s="106">
        <f t="shared" si="401"/>
        <v>0</v>
      </c>
      <c r="AGF45" s="106">
        <f t="shared" si="402"/>
        <v>0</v>
      </c>
      <c r="AGG45" s="106">
        <f t="shared" si="403"/>
        <v>0</v>
      </c>
      <c r="AGH45" s="106">
        <f t="shared" si="404"/>
        <v>0</v>
      </c>
      <c r="AGI45" s="106">
        <f t="shared" si="405"/>
        <v>0</v>
      </c>
      <c r="AGJ45" s="106">
        <f t="shared" si="406"/>
        <v>0</v>
      </c>
      <c r="AGK45" s="106">
        <f t="shared" si="407"/>
        <v>0</v>
      </c>
      <c r="AGL45" s="106">
        <f t="shared" si="408"/>
        <v>0</v>
      </c>
      <c r="AGM45" s="106">
        <f t="shared" si="409"/>
        <v>0</v>
      </c>
      <c r="AGN45" s="106">
        <f t="shared" si="410"/>
        <v>0</v>
      </c>
      <c r="AGO45" s="106">
        <f t="shared" si="411"/>
        <v>0</v>
      </c>
      <c r="AGP45" s="106">
        <f t="shared" si="412"/>
        <v>0</v>
      </c>
      <c r="AGQ45" s="106">
        <f t="shared" si="413"/>
        <v>0</v>
      </c>
      <c r="AGR45" s="106">
        <f t="shared" si="414"/>
        <v>0</v>
      </c>
      <c r="AGS45" s="106">
        <f t="shared" si="415"/>
        <v>0</v>
      </c>
      <c r="AGT45" s="106">
        <f t="shared" si="416"/>
        <v>0</v>
      </c>
      <c r="AGU45" s="106">
        <f t="shared" si="417"/>
        <v>0</v>
      </c>
      <c r="AGV45" s="106">
        <f t="shared" si="418"/>
        <v>0</v>
      </c>
      <c r="AGW45" s="106">
        <f t="shared" si="419"/>
        <v>0</v>
      </c>
      <c r="AGX45" s="106">
        <f t="shared" si="420"/>
        <v>0</v>
      </c>
      <c r="AGY45" s="106">
        <f t="shared" si="421"/>
        <v>0</v>
      </c>
      <c r="AGZ45" s="106">
        <f t="shared" si="422"/>
        <v>0</v>
      </c>
      <c r="AHA45" s="106">
        <f t="shared" si="423"/>
        <v>0</v>
      </c>
      <c r="AHB45" s="106">
        <f t="shared" si="424"/>
        <v>0</v>
      </c>
      <c r="AHC45" s="106">
        <f t="shared" si="425"/>
        <v>0</v>
      </c>
      <c r="AHD45" s="106">
        <f t="shared" si="426"/>
        <v>0</v>
      </c>
      <c r="AHE45" s="106">
        <f t="shared" si="427"/>
        <v>0</v>
      </c>
      <c r="AHF45" s="106">
        <f t="shared" si="428"/>
        <v>0</v>
      </c>
      <c r="AHG45" s="106">
        <f t="shared" si="429"/>
        <v>0</v>
      </c>
      <c r="AHH45" s="106">
        <f t="shared" si="430"/>
        <v>0</v>
      </c>
      <c r="AHI45" s="106">
        <f t="shared" si="431"/>
        <v>0</v>
      </c>
      <c r="AHJ45" s="106">
        <f t="shared" si="432"/>
        <v>0</v>
      </c>
      <c r="AHK45" s="106">
        <f t="shared" si="433"/>
        <v>0</v>
      </c>
      <c r="AHL45" s="106">
        <f t="shared" si="434"/>
        <v>0</v>
      </c>
      <c r="AHM45" s="106">
        <f t="shared" si="435"/>
        <v>0</v>
      </c>
      <c r="AHN45" s="106">
        <f t="shared" si="436"/>
        <v>0</v>
      </c>
      <c r="AHO45" s="106">
        <f t="shared" si="437"/>
        <v>0</v>
      </c>
      <c r="AHP45" s="106">
        <f t="shared" si="438"/>
        <v>0</v>
      </c>
      <c r="AHQ45" s="106">
        <f t="shared" si="439"/>
        <v>0</v>
      </c>
      <c r="AHT45" s="35">
        <f t="shared" si="440"/>
        <v>0</v>
      </c>
      <c r="AHU45" s="35">
        <f t="shared" si="441"/>
        <v>0</v>
      </c>
      <c r="AHV45" s="35">
        <f t="shared" si="442"/>
        <v>129.53</v>
      </c>
      <c r="AHW45" s="35">
        <f t="shared" si="443"/>
        <v>168.32000000000002</v>
      </c>
      <c r="AHX45" s="35">
        <f t="shared" si="444"/>
        <v>0</v>
      </c>
      <c r="AHY45" s="35">
        <f t="shared" si="445"/>
        <v>0</v>
      </c>
      <c r="AHZ45" s="35">
        <f t="shared" si="446"/>
        <v>12.16</v>
      </c>
      <c r="AIA45" s="35">
        <f t="shared" si="447"/>
        <v>310.01000000000005</v>
      </c>
      <c r="AIB45" s="108">
        <f t="shared" si="448"/>
        <v>0</v>
      </c>
      <c r="AIC45" s="108">
        <f t="shared" si="449"/>
        <v>0</v>
      </c>
      <c r="AID45" s="108">
        <f t="shared" si="450"/>
        <v>0.41782523144414691</v>
      </c>
      <c r="AIE45" s="108">
        <f t="shared" si="451"/>
        <v>0.54295022741201893</v>
      </c>
      <c r="AIF45" s="108">
        <f t="shared" si="452"/>
        <v>0</v>
      </c>
      <c r="AIG45" s="108">
        <f t="shared" si="453"/>
        <v>0</v>
      </c>
      <c r="AIH45" s="108">
        <f t="shared" si="454"/>
        <v>3.9224541143834064E-2</v>
      </c>
      <c r="AII45" s="35" t="s">
        <v>584</v>
      </c>
      <c r="AIK45" s="106">
        <f t="shared" si="455"/>
        <v>565276.75</v>
      </c>
      <c r="AIL45" s="106">
        <f t="shared" si="456"/>
        <v>0</v>
      </c>
      <c r="AIM45" s="106">
        <f t="shared" si="457"/>
        <v>0</v>
      </c>
      <c r="AIN45" s="106">
        <f t="shared" si="458"/>
        <v>565276.75</v>
      </c>
      <c r="AIO45" s="106">
        <f t="shared" si="459"/>
        <v>0</v>
      </c>
      <c r="AIP45" s="36">
        <f t="shared" si="460"/>
        <v>0</v>
      </c>
    </row>
    <row r="46" spans="5:926" ht="23.25" customHeight="1" x14ac:dyDescent="0.2">
      <c r="E46" s="103"/>
      <c r="J46" s="32">
        <v>2019</v>
      </c>
      <c r="K46" s="32">
        <v>56</v>
      </c>
      <c r="L46" s="104">
        <v>43476</v>
      </c>
      <c r="M46" s="32">
        <v>1306600</v>
      </c>
      <c r="N46" s="33">
        <v>1306701</v>
      </c>
      <c r="O46" s="33" t="s">
        <v>698</v>
      </c>
      <c r="P46" s="33" t="s">
        <v>738</v>
      </c>
      <c r="Q46" s="34" t="s">
        <v>739</v>
      </c>
      <c r="R46" s="35">
        <v>13</v>
      </c>
      <c r="S46" s="35">
        <v>4</v>
      </c>
      <c r="T46" s="35">
        <v>9</v>
      </c>
      <c r="U46" s="34" t="s">
        <v>701</v>
      </c>
      <c r="V46" s="35" t="s">
        <v>740</v>
      </c>
      <c r="X46" s="35">
        <v>294.52999999999997</v>
      </c>
      <c r="Y46" s="105">
        <f t="shared" si="0"/>
        <v>3109.7214205683636</v>
      </c>
      <c r="Z46" s="106">
        <v>614510</v>
      </c>
      <c r="AA46" s="106">
        <v>0</v>
      </c>
      <c r="AB46" s="106">
        <v>0</v>
      </c>
      <c r="AC46" s="106">
        <f t="shared" si="1"/>
        <v>614510</v>
      </c>
      <c r="AD46" s="106">
        <v>614510</v>
      </c>
      <c r="AE46" s="106">
        <v>0</v>
      </c>
      <c r="AF46" s="106">
        <v>0</v>
      </c>
      <c r="AG46" s="106">
        <f t="shared" si="2"/>
        <v>614510</v>
      </c>
      <c r="AH46" s="105">
        <v>915906.25</v>
      </c>
      <c r="AI46" s="105">
        <v>0</v>
      </c>
      <c r="AJ46" s="105">
        <v>0</v>
      </c>
      <c r="AK46" s="107">
        <f t="shared" si="3"/>
        <v>915906.25</v>
      </c>
      <c r="AL46" s="36">
        <f t="shared" si="4"/>
        <v>0.67093111330990485</v>
      </c>
      <c r="AM46" s="108">
        <f t="shared" si="5"/>
        <v>6.4923739631271626E-2</v>
      </c>
      <c r="AN46" s="108">
        <f t="shared" si="6"/>
        <v>0.1307841212326859</v>
      </c>
      <c r="AO46" s="108">
        <f t="shared" si="7"/>
        <v>1.7104486366605883E-2</v>
      </c>
      <c r="AP46" s="106">
        <f t="shared" si="8"/>
        <v>838884258789.0625</v>
      </c>
      <c r="AQ46" s="105">
        <f t="shared" si="9"/>
        <v>377622540100</v>
      </c>
      <c r="AR46" s="106">
        <f t="shared" si="10"/>
        <v>562833549687.5</v>
      </c>
      <c r="KW46" s="35">
        <v>109.35</v>
      </c>
      <c r="KX46" s="35">
        <v>72.27</v>
      </c>
      <c r="KY46" s="35">
        <v>15.23</v>
      </c>
      <c r="KZ46" s="35">
        <v>17.11</v>
      </c>
      <c r="LD46" s="35">
        <v>2.73</v>
      </c>
      <c r="ME46" s="35">
        <v>7.79</v>
      </c>
      <c r="MF46" s="35">
        <v>41</v>
      </c>
      <c r="MG46" s="35">
        <v>29.6</v>
      </c>
      <c r="PA46" s="35">
        <v>7.06</v>
      </c>
      <c r="RB46" s="35">
        <v>7.05</v>
      </c>
      <c r="RE46" s="35">
        <f t="shared" si="11"/>
        <v>302.14</v>
      </c>
      <c r="RF46" s="35">
        <f t="shared" si="12"/>
        <v>309.19</v>
      </c>
      <c r="RG46" s="106">
        <f t="shared" si="13"/>
        <v>0</v>
      </c>
      <c r="RH46" s="106">
        <f t="shared" si="14"/>
        <v>0</v>
      </c>
      <c r="RI46" s="106">
        <f t="shared" si="15"/>
        <v>0</v>
      </c>
      <c r="RJ46" s="106">
        <f t="shared" si="16"/>
        <v>0</v>
      </c>
      <c r="RK46" s="106">
        <f t="shared" si="17"/>
        <v>0</v>
      </c>
      <c r="RL46" s="106">
        <f t="shared" si="18"/>
        <v>0</v>
      </c>
      <c r="RM46" s="106">
        <f t="shared" si="19"/>
        <v>0</v>
      </c>
      <c r="RN46" s="106">
        <f t="shared" si="20"/>
        <v>0</v>
      </c>
      <c r="RO46" s="106">
        <f t="shared" si="21"/>
        <v>0</v>
      </c>
      <c r="RP46" s="106">
        <f t="shared" si="22"/>
        <v>0</v>
      </c>
      <c r="RQ46" s="106">
        <f t="shared" si="23"/>
        <v>0</v>
      </c>
      <c r="RR46" s="106">
        <f t="shared" si="24"/>
        <v>0</v>
      </c>
      <c r="RS46" s="106">
        <f t="shared" si="25"/>
        <v>0</v>
      </c>
      <c r="RT46" s="106">
        <f t="shared" si="26"/>
        <v>0</v>
      </c>
      <c r="RU46" s="106">
        <f t="shared" si="27"/>
        <v>0</v>
      </c>
      <c r="RV46" s="106">
        <f t="shared" si="28"/>
        <v>0</v>
      </c>
      <c r="RW46" s="106">
        <f t="shared" si="29"/>
        <v>0</v>
      </c>
      <c r="RX46" s="106">
        <f t="shared" si="30"/>
        <v>0</v>
      </c>
      <c r="RY46" s="106">
        <f t="shared" si="31"/>
        <v>0</v>
      </c>
      <c r="RZ46" s="106">
        <f t="shared" si="32"/>
        <v>0</v>
      </c>
      <c r="SA46" s="106">
        <f t="shared" si="33"/>
        <v>0</v>
      </c>
      <c r="SB46" s="106">
        <f t="shared" si="34"/>
        <v>0</v>
      </c>
      <c r="SC46" s="106">
        <f t="shared" si="35"/>
        <v>0</v>
      </c>
      <c r="SD46" s="106">
        <f t="shared" si="36"/>
        <v>0</v>
      </c>
      <c r="SE46" s="106">
        <f t="shared" si="37"/>
        <v>0</v>
      </c>
      <c r="SF46" s="106">
        <f t="shared" si="38"/>
        <v>0</v>
      </c>
      <c r="SG46" s="106">
        <f t="shared" si="39"/>
        <v>0</v>
      </c>
      <c r="SH46" s="106">
        <f t="shared" si="40"/>
        <v>0</v>
      </c>
      <c r="SI46" s="106">
        <f t="shared" si="41"/>
        <v>0</v>
      </c>
      <c r="SJ46" s="106">
        <f t="shared" si="42"/>
        <v>0</v>
      </c>
      <c r="SK46" s="106">
        <f t="shared" si="43"/>
        <v>0</v>
      </c>
      <c r="SL46" s="106">
        <f t="shared" si="44"/>
        <v>0</v>
      </c>
      <c r="SM46" s="106">
        <f t="shared" si="45"/>
        <v>0</v>
      </c>
      <c r="SN46" s="106">
        <f t="shared" si="46"/>
        <v>0</v>
      </c>
      <c r="SO46" s="106">
        <f t="shared" si="47"/>
        <v>0</v>
      </c>
      <c r="SP46" s="106">
        <f t="shared" si="48"/>
        <v>0</v>
      </c>
      <c r="SQ46" s="106">
        <f t="shared" si="49"/>
        <v>0</v>
      </c>
      <c r="SR46" s="106">
        <f t="shared" si="50"/>
        <v>0</v>
      </c>
      <c r="SS46" s="106">
        <f t="shared" si="51"/>
        <v>0</v>
      </c>
      <c r="ST46" s="106">
        <f t="shared" si="52"/>
        <v>0</v>
      </c>
      <c r="SU46" s="106">
        <f t="shared" si="53"/>
        <v>0</v>
      </c>
      <c r="SV46" s="106">
        <f t="shared" si="54"/>
        <v>0</v>
      </c>
      <c r="SW46" s="106">
        <f t="shared" si="55"/>
        <v>0</v>
      </c>
      <c r="SX46" s="106">
        <f t="shared" si="56"/>
        <v>0</v>
      </c>
      <c r="SY46" s="106">
        <f t="shared" si="57"/>
        <v>0</v>
      </c>
      <c r="SZ46" s="106">
        <f t="shared" si="58"/>
        <v>0</v>
      </c>
      <c r="TA46" s="106">
        <f t="shared" si="59"/>
        <v>0</v>
      </c>
      <c r="TB46" s="106">
        <f t="shared" si="60"/>
        <v>0</v>
      </c>
      <c r="TC46" s="106">
        <f t="shared" si="61"/>
        <v>0</v>
      </c>
      <c r="TD46" s="106">
        <f t="shared" si="62"/>
        <v>0</v>
      </c>
      <c r="TE46" s="106">
        <f t="shared" si="63"/>
        <v>0</v>
      </c>
      <c r="TF46" s="106">
        <f t="shared" si="64"/>
        <v>0</v>
      </c>
      <c r="TG46" s="106">
        <f t="shared" si="65"/>
        <v>0</v>
      </c>
      <c r="TH46" s="106">
        <f t="shared" si="66"/>
        <v>0</v>
      </c>
      <c r="TI46" s="106">
        <f t="shared" si="67"/>
        <v>0</v>
      </c>
      <c r="TJ46" s="106">
        <f t="shared" si="68"/>
        <v>0</v>
      </c>
      <c r="TK46" s="106">
        <f t="shared" si="69"/>
        <v>0</v>
      </c>
      <c r="TL46" s="106">
        <f t="shared" si="70"/>
        <v>0</v>
      </c>
      <c r="TM46" s="106">
        <f t="shared" si="71"/>
        <v>0</v>
      </c>
      <c r="TN46" s="106">
        <f t="shared" si="72"/>
        <v>0</v>
      </c>
      <c r="TO46" s="106">
        <f t="shared" si="73"/>
        <v>0</v>
      </c>
      <c r="TP46" s="106">
        <f t="shared" si="74"/>
        <v>0</v>
      </c>
      <c r="TQ46" s="106">
        <f t="shared" si="75"/>
        <v>0</v>
      </c>
      <c r="TR46" s="106">
        <f t="shared" si="76"/>
        <v>0</v>
      </c>
      <c r="TS46" s="106">
        <f t="shared" si="77"/>
        <v>0</v>
      </c>
      <c r="TT46" s="106">
        <f t="shared" si="78"/>
        <v>0</v>
      </c>
      <c r="TU46" s="106">
        <f t="shared" si="79"/>
        <v>0</v>
      </c>
      <c r="TV46" s="106">
        <f t="shared" si="80"/>
        <v>0</v>
      </c>
      <c r="TW46" s="106">
        <f t="shared" si="81"/>
        <v>0</v>
      </c>
      <c r="TX46" s="106">
        <f t="shared" si="82"/>
        <v>0</v>
      </c>
      <c r="TY46" s="106">
        <f t="shared" si="83"/>
        <v>0</v>
      </c>
      <c r="TZ46" s="106">
        <f t="shared" si="84"/>
        <v>0</v>
      </c>
      <c r="UA46" s="106">
        <f t="shared" si="85"/>
        <v>0</v>
      </c>
      <c r="UB46" s="106">
        <f t="shared" si="86"/>
        <v>0</v>
      </c>
      <c r="UC46" s="106">
        <f t="shared" si="87"/>
        <v>0</v>
      </c>
      <c r="UD46" s="106">
        <f t="shared" si="88"/>
        <v>0</v>
      </c>
      <c r="UE46" s="106">
        <f t="shared" si="89"/>
        <v>0</v>
      </c>
      <c r="UF46" s="106">
        <f t="shared" si="90"/>
        <v>0</v>
      </c>
      <c r="UG46" s="106">
        <f t="shared" si="91"/>
        <v>0</v>
      </c>
      <c r="UH46" s="106">
        <f t="shared" si="92"/>
        <v>0</v>
      </c>
      <c r="UI46" s="106">
        <f t="shared" si="93"/>
        <v>0</v>
      </c>
      <c r="UJ46" s="106">
        <f t="shared" si="94"/>
        <v>0</v>
      </c>
      <c r="UK46" s="106">
        <f t="shared" si="95"/>
        <v>0</v>
      </c>
      <c r="UL46" s="106">
        <f t="shared" si="96"/>
        <v>0</v>
      </c>
      <c r="UM46" s="106">
        <f t="shared" si="97"/>
        <v>0</v>
      </c>
      <c r="UN46" s="106">
        <f t="shared" si="98"/>
        <v>0</v>
      </c>
      <c r="UO46" s="106">
        <f t="shared" si="99"/>
        <v>0</v>
      </c>
      <c r="UP46" s="106">
        <f t="shared" si="100"/>
        <v>0</v>
      </c>
      <c r="UQ46" s="106">
        <f t="shared" si="101"/>
        <v>0</v>
      </c>
      <c r="UR46" s="106">
        <f t="shared" si="102"/>
        <v>0</v>
      </c>
      <c r="US46" s="106">
        <f t="shared" si="103"/>
        <v>0</v>
      </c>
      <c r="UT46" s="106">
        <f t="shared" si="104"/>
        <v>0</v>
      </c>
      <c r="UU46" s="106">
        <f t="shared" si="105"/>
        <v>0</v>
      </c>
      <c r="UV46" s="106">
        <f t="shared" si="106"/>
        <v>0</v>
      </c>
      <c r="UW46" s="106">
        <f t="shared" si="107"/>
        <v>0</v>
      </c>
      <c r="UX46" s="106">
        <f t="shared" si="108"/>
        <v>0</v>
      </c>
      <c r="UY46" s="106">
        <f t="shared" si="109"/>
        <v>0</v>
      </c>
      <c r="UZ46" s="106">
        <f t="shared" si="110"/>
        <v>0</v>
      </c>
      <c r="VA46" s="106">
        <f t="shared" si="111"/>
        <v>0</v>
      </c>
      <c r="VB46" s="106">
        <f t="shared" si="112"/>
        <v>0</v>
      </c>
      <c r="VC46" s="106">
        <f t="shared" si="113"/>
        <v>0</v>
      </c>
      <c r="VD46" s="106">
        <f t="shared" si="114"/>
        <v>0</v>
      </c>
      <c r="VE46" s="106">
        <f t="shared" si="115"/>
        <v>0</v>
      </c>
      <c r="VF46" s="106">
        <f t="shared" si="116"/>
        <v>0</v>
      </c>
      <c r="VG46" s="106">
        <f t="shared" si="117"/>
        <v>0</v>
      </c>
      <c r="VH46" s="106">
        <f t="shared" si="118"/>
        <v>0</v>
      </c>
      <c r="VI46" s="106">
        <f t="shared" si="119"/>
        <v>0</v>
      </c>
      <c r="VJ46" s="106">
        <f t="shared" si="120"/>
        <v>0</v>
      </c>
      <c r="VK46" s="106">
        <f t="shared" si="121"/>
        <v>0</v>
      </c>
      <c r="VL46" s="106">
        <f t="shared" si="122"/>
        <v>0</v>
      </c>
      <c r="VM46" s="106">
        <f t="shared" si="123"/>
        <v>0</v>
      </c>
      <c r="VN46" s="106">
        <f t="shared" si="124"/>
        <v>0</v>
      </c>
      <c r="VO46" s="106">
        <f t="shared" si="125"/>
        <v>0</v>
      </c>
      <c r="VP46" s="106">
        <f t="shared" si="126"/>
        <v>0</v>
      </c>
      <c r="VQ46" s="106">
        <f t="shared" si="127"/>
        <v>0</v>
      </c>
      <c r="VR46" s="106">
        <f t="shared" si="128"/>
        <v>0</v>
      </c>
      <c r="VS46" s="106">
        <f t="shared" si="129"/>
        <v>0</v>
      </c>
      <c r="VT46" s="106">
        <f t="shared" si="130"/>
        <v>0</v>
      </c>
      <c r="VU46" s="106">
        <f t="shared" si="131"/>
        <v>0</v>
      </c>
      <c r="VV46" s="106">
        <f t="shared" si="132"/>
        <v>0</v>
      </c>
      <c r="VW46" s="106">
        <f t="shared" si="133"/>
        <v>0</v>
      </c>
      <c r="VX46" s="106">
        <f t="shared" si="134"/>
        <v>0</v>
      </c>
      <c r="VY46" s="106">
        <f t="shared" si="135"/>
        <v>0</v>
      </c>
      <c r="VZ46" s="106">
        <f t="shared" si="136"/>
        <v>0</v>
      </c>
      <c r="WA46" s="106">
        <f t="shared" si="137"/>
        <v>0</v>
      </c>
      <c r="WB46" s="106">
        <f t="shared" si="138"/>
        <v>0</v>
      </c>
      <c r="WC46" s="106">
        <f t="shared" si="139"/>
        <v>0</v>
      </c>
      <c r="WD46" s="106">
        <f t="shared" si="140"/>
        <v>0</v>
      </c>
      <c r="WE46" s="106">
        <f t="shared" si="141"/>
        <v>0</v>
      </c>
      <c r="WF46" s="106">
        <f t="shared" si="142"/>
        <v>0</v>
      </c>
      <c r="WG46" s="106">
        <f t="shared" si="143"/>
        <v>0</v>
      </c>
      <c r="WH46" s="106">
        <f t="shared" si="144"/>
        <v>0</v>
      </c>
      <c r="WI46" s="106">
        <f t="shared" si="145"/>
        <v>0</v>
      </c>
      <c r="WJ46" s="106">
        <f t="shared" si="146"/>
        <v>0</v>
      </c>
      <c r="WK46" s="106">
        <f t="shared" si="147"/>
        <v>0</v>
      </c>
      <c r="WL46" s="106">
        <f t="shared" si="148"/>
        <v>0</v>
      </c>
      <c r="WM46" s="106">
        <f t="shared" si="149"/>
        <v>0</v>
      </c>
      <c r="WN46" s="106">
        <f t="shared" si="150"/>
        <v>0</v>
      </c>
      <c r="WO46" s="106">
        <f t="shared" si="151"/>
        <v>0</v>
      </c>
      <c r="WP46" s="106">
        <f t="shared" si="152"/>
        <v>0</v>
      </c>
      <c r="WQ46" s="106">
        <f t="shared" si="153"/>
        <v>0</v>
      </c>
      <c r="WR46" s="106">
        <f t="shared" si="154"/>
        <v>0</v>
      </c>
      <c r="WS46" s="106">
        <f t="shared" si="155"/>
        <v>0</v>
      </c>
      <c r="WT46" s="106">
        <f t="shared" si="156"/>
        <v>0</v>
      </c>
      <c r="WU46" s="106">
        <f t="shared" si="157"/>
        <v>0</v>
      </c>
      <c r="WV46" s="106">
        <f t="shared" si="158"/>
        <v>0</v>
      </c>
      <c r="WW46" s="106">
        <f t="shared" si="159"/>
        <v>0</v>
      </c>
      <c r="WX46" s="106">
        <f t="shared" si="160"/>
        <v>0</v>
      </c>
      <c r="WY46" s="106">
        <f t="shared" si="161"/>
        <v>0</v>
      </c>
      <c r="WZ46" s="106">
        <f t="shared" si="162"/>
        <v>0</v>
      </c>
      <c r="XA46" s="106">
        <f t="shared" si="163"/>
        <v>0</v>
      </c>
      <c r="XB46" s="106">
        <f t="shared" si="164"/>
        <v>0</v>
      </c>
      <c r="XC46" s="106">
        <f t="shared" si="165"/>
        <v>0</v>
      </c>
      <c r="XD46" s="106">
        <f t="shared" si="166"/>
        <v>0</v>
      </c>
      <c r="XE46" s="106">
        <f t="shared" si="167"/>
        <v>0</v>
      </c>
      <c r="XF46" s="106">
        <f t="shared" si="168"/>
        <v>0</v>
      </c>
      <c r="XG46" s="106">
        <f t="shared" si="169"/>
        <v>0</v>
      </c>
      <c r="XH46" s="106">
        <f t="shared" si="170"/>
        <v>0</v>
      </c>
      <c r="XI46" s="106">
        <f t="shared" si="171"/>
        <v>0</v>
      </c>
      <c r="XJ46" s="106">
        <f t="shared" si="172"/>
        <v>0</v>
      </c>
      <c r="XK46" s="106">
        <f t="shared" si="173"/>
        <v>0</v>
      </c>
      <c r="XL46" s="106">
        <f t="shared" si="174"/>
        <v>0</v>
      </c>
      <c r="XM46" s="106">
        <f t="shared" si="175"/>
        <v>0</v>
      </c>
      <c r="XN46" s="106">
        <f t="shared" si="176"/>
        <v>0</v>
      </c>
      <c r="XO46" s="106">
        <f t="shared" si="177"/>
        <v>0</v>
      </c>
      <c r="XP46" s="106">
        <f t="shared" si="178"/>
        <v>0</v>
      </c>
      <c r="XQ46" s="106">
        <f t="shared" si="179"/>
        <v>0</v>
      </c>
      <c r="XR46" s="106">
        <f t="shared" si="180"/>
        <v>0</v>
      </c>
      <c r="XS46" s="106">
        <f t="shared" si="181"/>
        <v>0</v>
      </c>
      <c r="XT46" s="106">
        <f t="shared" si="182"/>
        <v>0</v>
      </c>
      <c r="XU46" s="106">
        <f t="shared" si="183"/>
        <v>0</v>
      </c>
      <c r="XV46" s="106">
        <f t="shared" si="184"/>
        <v>0</v>
      </c>
      <c r="XW46" s="106">
        <f t="shared" si="185"/>
        <v>0</v>
      </c>
      <c r="XX46" s="106">
        <f t="shared" si="186"/>
        <v>0</v>
      </c>
      <c r="XY46" s="106">
        <f t="shared" si="187"/>
        <v>0</v>
      </c>
      <c r="XZ46" s="106">
        <f t="shared" si="188"/>
        <v>0</v>
      </c>
      <c r="YA46" s="106">
        <f t="shared" si="189"/>
        <v>0</v>
      </c>
      <c r="YB46" s="106">
        <f t="shared" si="190"/>
        <v>0</v>
      </c>
      <c r="YC46" s="106">
        <f t="shared" si="191"/>
        <v>0</v>
      </c>
      <c r="YD46" s="106">
        <f t="shared" si="192"/>
        <v>0</v>
      </c>
      <c r="YE46" s="106">
        <f t="shared" si="193"/>
        <v>0</v>
      </c>
      <c r="YF46" s="106">
        <f t="shared" si="194"/>
        <v>0</v>
      </c>
      <c r="YG46" s="106">
        <f t="shared" si="195"/>
        <v>0</v>
      </c>
      <c r="YH46" s="106">
        <f t="shared" si="196"/>
        <v>0</v>
      </c>
      <c r="YI46" s="106">
        <f t="shared" si="197"/>
        <v>0</v>
      </c>
      <c r="YJ46" s="106">
        <f t="shared" si="198"/>
        <v>0</v>
      </c>
      <c r="YK46" s="106">
        <f t="shared" si="199"/>
        <v>0</v>
      </c>
      <c r="YL46" s="106">
        <f t="shared" si="200"/>
        <v>0</v>
      </c>
      <c r="YM46" s="106">
        <f t="shared" si="201"/>
        <v>0</v>
      </c>
      <c r="YN46" s="106">
        <f t="shared" si="202"/>
        <v>0</v>
      </c>
      <c r="YO46" s="106">
        <f t="shared" si="203"/>
        <v>0</v>
      </c>
      <c r="YP46" s="106">
        <f t="shared" si="204"/>
        <v>0</v>
      </c>
      <c r="YQ46" s="106">
        <f t="shared" si="205"/>
        <v>0</v>
      </c>
      <c r="YR46" s="106">
        <f t="shared" si="206"/>
        <v>0</v>
      </c>
      <c r="YS46" s="106">
        <f t="shared" si="207"/>
        <v>0</v>
      </c>
      <c r="YT46" s="106">
        <f t="shared" si="208"/>
        <v>0</v>
      </c>
      <c r="YU46" s="106">
        <f t="shared" si="209"/>
        <v>0</v>
      </c>
      <c r="YV46" s="106">
        <f t="shared" si="210"/>
        <v>0</v>
      </c>
      <c r="YW46" s="106">
        <f t="shared" si="211"/>
        <v>0</v>
      </c>
      <c r="YX46" s="106">
        <f t="shared" si="212"/>
        <v>0</v>
      </c>
      <c r="YY46" s="106">
        <f t="shared" si="213"/>
        <v>0</v>
      </c>
      <c r="YZ46" s="106">
        <f t="shared" si="214"/>
        <v>0</v>
      </c>
      <c r="ZA46" s="106">
        <f t="shared" si="215"/>
        <v>0</v>
      </c>
      <c r="ZB46" s="106">
        <f t="shared" si="216"/>
        <v>0</v>
      </c>
      <c r="ZC46" s="106">
        <f t="shared" si="217"/>
        <v>0</v>
      </c>
      <c r="ZD46" s="106">
        <f t="shared" si="218"/>
        <v>0</v>
      </c>
      <c r="ZE46" s="106">
        <f t="shared" si="219"/>
        <v>0</v>
      </c>
      <c r="ZF46" s="106">
        <f t="shared" si="220"/>
        <v>0</v>
      </c>
      <c r="ZG46" s="106">
        <f t="shared" si="221"/>
        <v>0</v>
      </c>
      <c r="ZH46" s="106">
        <f t="shared" si="222"/>
        <v>0</v>
      </c>
      <c r="ZI46" s="106">
        <f t="shared" si="223"/>
        <v>0</v>
      </c>
      <c r="ZJ46" s="106">
        <f t="shared" si="224"/>
        <v>0</v>
      </c>
      <c r="ZK46" s="106">
        <f t="shared" si="225"/>
        <v>0</v>
      </c>
      <c r="ZL46" s="106">
        <f t="shared" si="226"/>
        <v>0</v>
      </c>
      <c r="ZM46" s="106">
        <f t="shared" si="227"/>
        <v>0</v>
      </c>
      <c r="ZN46" s="106">
        <f t="shared" si="228"/>
        <v>0</v>
      </c>
      <c r="ZO46" s="106">
        <f t="shared" si="229"/>
        <v>0</v>
      </c>
      <c r="ZP46" s="106">
        <f t="shared" si="230"/>
        <v>0</v>
      </c>
      <c r="ZQ46" s="106">
        <f t="shared" si="231"/>
        <v>0</v>
      </c>
      <c r="ZR46" s="106">
        <f t="shared" si="232"/>
        <v>0</v>
      </c>
      <c r="ZS46" s="106">
        <f t="shared" si="233"/>
        <v>0</v>
      </c>
      <c r="ZT46" s="106">
        <f t="shared" si="234"/>
        <v>0</v>
      </c>
      <c r="ZU46" s="106">
        <f t="shared" si="235"/>
        <v>0</v>
      </c>
      <c r="ZV46" s="106">
        <f t="shared" si="236"/>
        <v>0</v>
      </c>
      <c r="ZW46" s="106">
        <f t="shared" si="237"/>
        <v>0</v>
      </c>
      <c r="ZX46" s="106">
        <f t="shared" si="238"/>
        <v>0</v>
      </c>
      <c r="ZY46" s="106">
        <f t="shared" si="239"/>
        <v>0</v>
      </c>
      <c r="ZZ46" s="106">
        <f t="shared" si="240"/>
        <v>0</v>
      </c>
      <c r="AAA46" s="106">
        <f t="shared" si="241"/>
        <v>0</v>
      </c>
      <c r="AAB46" s="106">
        <f t="shared" si="242"/>
        <v>0</v>
      </c>
      <c r="AAC46" s="106">
        <f t="shared" si="243"/>
        <v>0</v>
      </c>
      <c r="AAD46" s="106">
        <f t="shared" si="244"/>
        <v>0</v>
      </c>
      <c r="AAE46" s="106">
        <f t="shared" si="245"/>
        <v>0</v>
      </c>
      <c r="AAF46" s="106">
        <f t="shared" si="246"/>
        <v>0</v>
      </c>
      <c r="AAG46" s="106">
        <f t="shared" si="247"/>
        <v>0</v>
      </c>
      <c r="AAH46" s="106">
        <f t="shared" si="248"/>
        <v>0</v>
      </c>
      <c r="AAI46" s="106">
        <f t="shared" si="249"/>
        <v>0</v>
      </c>
      <c r="AAJ46" s="106">
        <f t="shared" si="250"/>
        <v>0</v>
      </c>
      <c r="AAK46" s="106">
        <f t="shared" si="251"/>
        <v>0</v>
      </c>
      <c r="AAL46" s="106">
        <f t="shared" si="252"/>
        <v>0</v>
      </c>
      <c r="AAM46" s="106">
        <f t="shared" si="253"/>
        <v>0</v>
      </c>
      <c r="AAN46" s="106">
        <f t="shared" si="254"/>
        <v>0</v>
      </c>
      <c r="AAO46" s="106">
        <f t="shared" si="255"/>
        <v>0</v>
      </c>
      <c r="AAP46" s="106">
        <f t="shared" si="256"/>
        <v>0</v>
      </c>
      <c r="AAQ46" s="106">
        <f t="shared" si="257"/>
        <v>0</v>
      </c>
      <c r="AAR46" s="106">
        <f t="shared" si="258"/>
        <v>0</v>
      </c>
      <c r="AAS46" s="106">
        <f t="shared" si="259"/>
        <v>0</v>
      </c>
      <c r="AAT46" s="106">
        <f t="shared" si="260"/>
        <v>0</v>
      </c>
      <c r="AAU46" s="106">
        <f t="shared" si="261"/>
        <v>0</v>
      </c>
      <c r="AAV46" s="106">
        <f t="shared" si="262"/>
        <v>0</v>
      </c>
      <c r="AAW46" s="106">
        <f t="shared" si="263"/>
        <v>0</v>
      </c>
      <c r="AAX46" s="106">
        <f t="shared" si="264"/>
        <v>0</v>
      </c>
      <c r="AAY46" s="106">
        <f t="shared" si="265"/>
        <v>0</v>
      </c>
      <c r="AAZ46" s="106">
        <f t="shared" si="266"/>
        <v>0</v>
      </c>
      <c r="ABA46" s="106">
        <f t="shared" si="267"/>
        <v>0</v>
      </c>
      <c r="ABB46" s="106">
        <f t="shared" si="268"/>
        <v>0</v>
      </c>
      <c r="ABC46" s="106">
        <f t="shared" si="269"/>
        <v>0</v>
      </c>
      <c r="ABD46" s="106">
        <f t="shared" si="270"/>
        <v>0</v>
      </c>
      <c r="ABE46" s="106">
        <f t="shared" si="271"/>
        <v>0</v>
      </c>
      <c r="ABF46" s="106">
        <f t="shared" si="272"/>
        <v>0</v>
      </c>
      <c r="ABG46" s="106">
        <f t="shared" si="273"/>
        <v>0</v>
      </c>
      <c r="ABH46" s="106">
        <f t="shared" si="274"/>
        <v>0</v>
      </c>
      <c r="ABI46" s="106">
        <f t="shared" si="275"/>
        <v>0</v>
      </c>
      <c r="ABJ46" s="106">
        <f t="shared" si="276"/>
        <v>0</v>
      </c>
      <c r="ABK46" s="106">
        <f t="shared" si="277"/>
        <v>300165.75</v>
      </c>
      <c r="ABL46" s="106">
        <f t="shared" si="278"/>
        <v>198381.15</v>
      </c>
      <c r="ABM46" s="106">
        <f t="shared" si="279"/>
        <v>41806.35</v>
      </c>
      <c r="ABN46" s="106">
        <f t="shared" si="280"/>
        <v>41320.65</v>
      </c>
      <c r="ABO46" s="106">
        <f t="shared" si="281"/>
        <v>0</v>
      </c>
      <c r="ABP46" s="106">
        <f t="shared" si="282"/>
        <v>0</v>
      </c>
      <c r="ABQ46" s="106">
        <f t="shared" si="283"/>
        <v>0</v>
      </c>
      <c r="ABR46" s="106">
        <f t="shared" si="284"/>
        <v>4695.6000000000004</v>
      </c>
      <c r="ABS46" s="106">
        <f t="shared" si="285"/>
        <v>0</v>
      </c>
      <c r="ABT46" s="106">
        <f t="shared" si="286"/>
        <v>0</v>
      </c>
      <c r="ABU46" s="106">
        <f t="shared" si="287"/>
        <v>0</v>
      </c>
      <c r="ABV46" s="106">
        <f t="shared" si="288"/>
        <v>0</v>
      </c>
      <c r="ABW46" s="106">
        <f t="shared" si="289"/>
        <v>0</v>
      </c>
      <c r="ABX46" s="106">
        <f t="shared" si="290"/>
        <v>0</v>
      </c>
      <c r="ABY46" s="106">
        <f t="shared" si="291"/>
        <v>0</v>
      </c>
      <c r="ABZ46" s="106">
        <f t="shared" si="292"/>
        <v>0</v>
      </c>
      <c r="ACA46" s="106">
        <f t="shared" si="293"/>
        <v>0</v>
      </c>
      <c r="ACB46" s="106">
        <f t="shared" si="294"/>
        <v>0</v>
      </c>
      <c r="ACC46" s="106">
        <f t="shared" si="295"/>
        <v>0</v>
      </c>
      <c r="ACD46" s="106">
        <f t="shared" si="296"/>
        <v>0</v>
      </c>
      <c r="ACE46" s="106">
        <f t="shared" si="297"/>
        <v>0</v>
      </c>
      <c r="ACF46" s="106">
        <f t="shared" si="298"/>
        <v>0</v>
      </c>
      <c r="ACG46" s="106">
        <f t="shared" si="299"/>
        <v>0</v>
      </c>
      <c r="ACH46" s="106">
        <f t="shared" si="300"/>
        <v>0</v>
      </c>
      <c r="ACI46" s="106">
        <f t="shared" si="301"/>
        <v>0</v>
      </c>
      <c r="ACJ46" s="106">
        <f t="shared" si="302"/>
        <v>0</v>
      </c>
      <c r="ACK46" s="106">
        <f t="shared" si="303"/>
        <v>0</v>
      </c>
      <c r="ACL46" s="106">
        <f t="shared" si="304"/>
        <v>0</v>
      </c>
      <c r="ACM46" s="106">
        <f t="shared" si="305"/>
        <v>0</v>
      </c>
      <c r="ACN46" s="106">
        <f t="shared" si="306"/>
        <v>0</v>
      </c>
      <c r="ACO46" s="106">
        <f t="shared" si="307"/>
        <v>0</v>
      </c>
      <c r="ACP46" s="106">
        <f t="shared" si="308"/>
        <v>0</v>
      </c>
      <c r="ACQ46" s="106">
        <f t="shared" si="309"/>
        <v>0</v>
      </c>
      <c r="ACR46" s="106">
        <f t="shared" si="310"/>
        <v>0</v>
      </c>
      <c r="ACS46" s="106">
        <f t="shared" si="311"/>
        <v>10906</v>
      </c>
      <c r="ACT46" s="106">
        <f t="shared" si="312"/>
        <v>57400</v>
      </c>
      <c r="ACU46" s="106">
        <f t="shared" si="313"/>
        <v>41440</v>
      </c>
      <c r="ACV46" s="106">
        <f t="shared" si="314"/>
        <v>0</v>
      </c>
      <c r="ACW46" s="106">
        <f t="shared" si="315"/>
        <v>0</v>
      </c>
      <c r="ACX46" s="106">
        <f t="shared" si="316"/>
        <v>0</v>
      </c>
      <c r="ACY46" s="106">
        <f t="shared" si="317"/>
        <v>0</v>
      </c>
      <c r="ACZ46" s="106">
        <f t="shared" si="318"/>
        <v>0</v>
      </c>
      <c r="ADA46" s="106">
        <f t="shared" si="319"/>
        <v>0</v>
      </c>
      <c r="ADB46" s="106">
        <f t="shared" si="320"/>
        <v>0</v>
      </c>
      <c r="ADC46" s="106">
        <f t="shared" si="321"/>
        <v>0</v>
      </c>
      <c r="ADD46" s="106">
        <f t="shared" si="322"/>
        <v>0</v>
      </c>
      <c r="ADE46" s="106">
        <f t="shared" si="323"/>
        <v>0</v>
      </c>
      <c r="ADF46" s="106">
        <f t="shared" si="324"/>
        <v>0</v>
      </c>
      <c r="ADG46" s="106">
        <f t="shared" si="325"/>
        <v>0</v>
      </c>
      <c r="ADH46" s="106">
        <f t="shared" si="326"/>
        <v>0</v>
      </c>
      <c r="ADI46" s="106">
        <f t="shared" si="327"/>
        <v>0</v>
      </c>
      <c r="ADJ46" s="106">
        <f t="shared" si="328"/>
        <v>0</v>
      </c>
      <c r="ADK46" s="106">
        <f t="shared" si="329"/>
        <v>0</v>
      </c>
      <c r="ADL46" s="106">
        <f t="shared" si="330"/>
        <v>0</v>
      </c>
      <c r="ADM46" s="106">
        <f t="shared" si="331"/>
        <v>0</v>
      </c>
      <c r="ADN46" s="106">
        <f t="shared" si="332"/>
        <v>0</v>
      </c>
      <c r="ADO46" s="106">
        <f t="shared" si="333"/>
        <v>0</v>
      </c>
      <c r="ADP46" s="106">
        <f t="shared" si="334"/>
        <v>0</v>
      </c>
      <c r="ADQ46" s="106">
        <f t="shared" si="335"/>
        <v>0</v>
      </c>
      <c r="ADR46" s="106">
        <f t="shared" si="336"/>
        <v>0</v>
      </c>
      <c r="ADS46" s="106">
        <f t="shared" si="337"/>
        <v>0</v>
      </c>
      <c r="ADT46" s="106">
        <f t="shared" si="338"/>
        <v>0</v>
      </c>
      <c r="ADU46" s="106">
        <f t="shared" si="339"/>
        <v>0</v>
      </c>
      <c r="ADV46" s="106">
        <f t="shared" si="340"/>
        <v>0</v>
      </c>
      <c r="ADW46" s="106">
        <f t="shared" si="341"/>
        <v>0</v>
      </c>
      <c r="ADX46" s="106">
        <f t="shared" si="342"/>
        <v>0</v>
      </c>
      <c r="ADY46" s="106">
        <f t="shared" si="343"/>
        <v>0</v>
      </c>
      <c r="ADZ46" s="106">
        <f t="shared" si="344"/>
        <v>0</v>
      </c>
      <c r="AEA46" s="106">
        <f t="shared" si="345"/>
        <v>0</v>
      </c>
      <c r="AEB46" s="106">
        <f t="shared" si="346"/>
        <v>0</v>
      </c>
      <c r="AEC46" s="106">
        <f t="shared" si="347"/>
        <v>0</v>
      </c>
      <c r="AED46" s="106">
        <f t="shared" si="348"/>
        <v>0</v>
      </c>
      <c r="AEE46" s="106">
        <f t="shared" si="349"/>
        <v>0</v>
      </c>
      <c r="AEF46" s="106">
        <f t="shared" si="350"/>
        <v>0</v>
      </c>
      <c r="AEG46" s="106">
        <f t="shared" si="351"/>
        <v>0</v>
      </c>
      <c r="AEH46" s="106">
        <f t="shared" si="352"/>
        <v>0</v>
      </c>
      <c r="AEI46" s="106">
        <f t="shared" si="353"/>
        <v>0</v>
      </c>
      <c r="AEJ46" s="106">
        <f t="shared" si="354"/>
        <v>0</v>
      </c>
      <c r="AEK46" s="106">
        <f t="shared" si="355"/>
        <v>0</v>
      </c>
      <c r="AEL46" s="106">
        <f t="shared" si="356"/>
        <v>0</v>
      </c>
      <c r="AEM46" s="106">
        <f t="shared" si="357"/>
        <v>0</v>
      </c>
      <c r="AEN46" s="106">
        <f t="shared" si="358"/>
        <v>0</v>
      </c>
      <c r="AEO46" s="106">
        <f t="shared" si="359"/>
        <v>0</v>
      </c>
      <c r="AEP46" s="106">
        <f t="shared" si="360"/>
        <v>0</v>
      </c>
      <c r="AEQ46" s="106">
        <f t="shared" si="361"/>
        <v>0</v>
      </c>
      <c r="AER46" s="106">
        <f t="shared" si="362"/>
        <v>0</v>
      </c>
      <c r="AES46" s="106">
        <f t="shared" si="363"/>
        <v>0</v>
      </c>
      <c r="AET46" s="106">
        <f t="shared" si="364"/>
        <v>0</v>
      </c>
      <c r="AEU46" s="106">
        <f t="shared" si="365"/>
        <v>0</v>
      </c>
      <c r="AEV46" s="106">
        <f t="shared" si="366"/>
        <v>0</v>
      </c>
      <c r="AEW46" s="106">
        <f t="shared" si="367"/>
        <v>0</v>
      </c>
      <c r="AEX46" s="106">
        <f t="shared" si="368"/>
        <v>0</v>
      </c>
      <c r="AEY46" s="106">
        <f t="shared" si="369"/>
        <v>0</v>
      </c>
      <c r="AEZ46" s="106">
        <f t="shared" si="370"/>
        <v>0</v>
      </c>
      <c r="AFA46" s="106">
        <f t="shared" si="371"/>
        <v>0</v>
      </c>
      <c r="AFB46" s="106">
        <f t="shared" si="372"/>
        <v>0</v>
      </c>
      <c r="AFC46" s="106">
        <f t="shared" si="373"/>
        <v>0</v>
      </c>
      <c r="AFD46" s="106">
        <f t="shared" si="374"/>
        <v>0</v>
      </c>
      <c r="AFE46" s="106">
        <f t="shared" si="375"/>
        <v>0</v>
      </c>
      <c r="AFF46" s="106">
        <f t="shared" si="376"/>
        <v>0</v>
      </c>
      <c r="AFG46" s="106">
        <f t="shared" si="377"/>
        <v>0</v>
      </c>
      <c r="AFH46" s="106">
        <f t="shared" si="378"/>
        <v>0</v>
      </c>
      <c r="AFI46" s="106">
        <f t="shared" si="379"/>
        <v>0</v>
      </c>
      <c r="AFJ46" s="106">
        <f t="shared" si="380"/>
        <v>0</v>
      </c>
      <c r="AFK46" s="106">
        <f t="shared" si="381"/>
        <v>0</v>
      </c>
      <c r="AFL46" s="106">
        <f t="shared" si="382"/>
        <v>0</v>
      </c>
      <c r="AFM46" s="106">
        <f t="shared" si="383"/>
        <v>0</v>
      </c>
      <c r="AFN46" s="106">
        <f t="shared" si="384"/>
        <v>0</v>
      </c>
      <c r="AFO46" s="106">
        <f t="shared" si="385"/>
        <v>1976.8</v>
      </c>
      <c r="AFP46" s="106">
        <f t="shared" si="386"/>
        <v>0</v>
      </c>
      <c r="AFQ46" s="106">
        <f t="shared" si="387"/>
        <v>0</v>
      </c>
      <c r="AFR46" s="106">
        <f t="shared" si="388"/>
        <v>0</v>
      </c>
      <c r="AFS46" s="106">
        <f t="shared" si="389"/>
        <v>0</v>
      </c>
      <c r="AFT46" s="106">
        <f t="shared" si="390"/>
        <v>0</v>
      </c>
      <c r="AFU46" s="106">
        <f t="shared" si="391"/>
        <v>0</v>
      </c>
      <c r="AFV46" s="106">
        <f t="shared" si="392"/>
        <v>0</v>
      </c>
      <c r="AFW46" s="106">
        <f t="shared" si="393"/>
        <v>0</v>
      </c>
      <c r="AFX46" s="106">
        <f t="shared" si="394"/>
        <v>0</v>
      </c>
      <c r="AFY46" s="106">
        <f t="shared" si="395"/>
        <v>0</v>
      </c>
      <c r="AFZ46" s="106">
        <f t="shared" si="396"/>
        <v>0</v>
      </c>
      <c r="AGA46" s="106">
        <f t="shared" si="397"/>
        <v>0</v>
      </c>
      <c r="AGB46" s="106">
        <f t="shared" si="398"/>
        <v>0</v>
      </c>
      <c r="AGC46" s="106">
        <f t="shared" si="399"/>
        <v>0</v>
      </c>
      <c r="AGD46" s="106">
        <f t="shared" si="400"/>
        <v>0</v>
      </c>
      <c r="AGE46" s="106">
        <f t="shared" si="401"/>
        <v>0</v>
      </c>
      <c r="AGF46" s="106">
        <f t="shared" si="402"/>
        <v>0</v>
      </c>
      <c r="AGG46" s="106">
        <f t="shared" si="403"/>
        <v>0</v>
      </c>
      <c r="AGH46" s="106">
        <f t="shared" si="404"/>
        <v>0</v>
      </c>
      <c r="AGI46" s="106">
        <f t="shared" si="405"/>
        <v>0</v>
      </c>
      <c r="AGJ46" s="106">
        <f t="shared" si="406"/>
        <v>0</v>
      </c>
      <c r="AGK46" s="106">
        <f t="shared" si="407"/>
        <v>0</v>
      </c>
      <c r="AGL46" s="106">
        <f t="shared" si="408"/>
        <v>0</v>
      </c>
      <c r="AGM46" s="106">
        <f t="shared" si="409"/>
        <v>0</v>
      </c>
      <c r="AGN46" s="106">
        <f t="shared" si="410"/>
        <v>0</v>
      </c>
      <c r="AGO46" s="106">
        <f t="shared" si="411"/>
        <v>0</v>
      </c>
      <c r="AGP46" s="106">
        <f t="shared" si="412"/>
        <v>0</v>
      </c>
      <c r="AGQ46" s="106">
        <f t="shared" si="413"/>
        <v>0</v>
      </c>
      <c r="AGR46" s="106">
        <f t="shared" si="414"/>
        <v>0</v>
      </c>
      <c r="AGS46" s="106">
        <f t="shared" si="415"/>
        <v>0</v>
      </c>
      <c r="AGT46" s="106">
        <f t="shared" si="416"/>
        <v>0</v>
      </c>
      <c r="AGU46" s="106">
        <f t="shared" si="417"/>
        <v>0</v>
      </c>
      <c r="AGV46" s="106">
        <f t="shared" si="418"/>
        <v>0</v>
      </c>
      <c r="AGW46" s="106">
        <f t="shared" si="419"/>
        <v>0</v>
      </c>
      <c r="AGX46" s="106">
        <f t="shared" si="420"/>
        <v>0</v>
      </c>
      <c r="AGY46" s="106">
        <f t="shared" si="421"/>
        <v>0</v>
      </c>
      <c r="AGZ46" s="106">
        <f t="shared" si="422"/>
        <v>0</v>
      </c>
      <c r="AHA46" s="106">
        <f t="shared" si="423"/>
        <v>0</v>
      </c>
      <c r="AHB46" s="106">
        <f t="shared" si="424"/>
        <v>0</v>
      </c>
      <c r="AHC46" s="106">
        <f t="shared" si="425"/>
        <v>0</v>
      </c>
      <c r="AHD46" s="106">
        <f t="shared" si="426"/>
        <v>0</v>
      </c>
      <c r="AHE46" s="106">
        <f t="shared" si="427"/>
        <v>0</v>
      </c>
      <c r="AHF46" s="106">
        <f t="shared" si="428"/>
        <v>0</v>
      </c>
      <c r="AHG46" s="106">
        <f t="shared" si="429"/>
        <v>0</v>
      </c>
      <c r="AHH46" s="106">
        <f t="shared" si="430"/>
        <v>0</v>
      </c>
      <c r="AHI46" s="106">
        <f t="shared" si="431"/>
        <v>0</v>
      </c>
      <c r="AHJ46" s="106">
        <f t="shared" si="432"/>
        <v>0</v>
      </c>
      <c r="AHK46" s="106">
        <f t="shared" si="433"/>
        <v>0</v>
      </c>
      <c r="AHL46" s="106">
        <f t="shared" si="434"/>
        <v>0</v>
      </c>
      <c r="AHM46" s="106">
        <f t="shared" si="435"/>
        <v>0</v>
      </c>
      <c r="AHN46" s="106">
        <f t="shared" si="436"/>
        <v>0</v>
      </c>
      <c r="AHO46" s="106">
        <f t="shared" si="437"/>
        <v>0</v>
      </c>
      <c r="AHP46" s="106">
        <f t="shared" si="438"/>
        <v>0</v>
      </c>
      <c r="AHQ46" s="106">
        <f t="shared" si="439"/>
        <v>0</v>
      </c>
      <c r="AHT46" s="35">
        <f t="shared" si="440"/>
        <v>0</v>
      </c>
      <c r="AHU46" s="35">
        <f t="shared" si="441"/>
        <v>0</v>
      </c>
      <c r="AHV46" s="35">
        <f t="shared" si="442"/>
        <v>216.68999999999997</v>
      </c>
      <c r="AHW46" s="35">
        <f t="shared" si="443"/>
        <v>78.39</v>
      </c>
      <c r="AHX46" s="35">
        <f t="shared" si="444"/>
        <v>0</v>
      </c>
      <c r="AHY46" s="35">
        <f t="shared" si="445"/>
        <v>0</v>
      </c>
      <c r="AHZ46" s="35">
        <f t="shared" si="446"/>
        <v>14.11</v>
      </c>
      <c r="AIA46" s="35">
        <f t="shared" si="447"/>
        <v>309.19</v>
      </c>
      <c r="AIB46" s="108">
        <f t="shared" si="448"/>
        <v>0</v>
      </c>
      <c r="AIC46" s="108">
        <f t="shared" si="449"/>
        <v>0</v>
      </c>
      <c r="AID46" s="108">
        <f t="shared" si="450"/>
        <v>0.70083120411397515</v>
      </c>
      <c r="AIE46" s="108">
        <f t="shared" si="451"/>
        <v>0.25353342604870793</v>
      </c>
      <c r="AIF46" s="108">
        <f t="shared" si="452"/>
        <v>0</v>
      </c>
      <c r="AIG46" s="108">
        <f t="shared" si="453"/>
        <v>0</v>
      </c>
      <c r="AIH46" s="108">
        <f t="shared" si="454"/>
        <v>4.5635369837316857E-2</v>
      </c>
      <c r="AII46" s="35" t="s">
        <v>582</v>
      </c>
      <c r="AIK46" s="106">
        <f t="shared" si="455"/>
        <v>698092.3</v>
      </c>
      <c r="AIL46" s="106">
        <f t="shared" si="456"/>
        <v>0</v>
      </c>
      <c r="AIM46" s="106">
        <f t="shared" si="457"/>
        <v>0</v>
      </c>
      <c r="AIN46" s="106">
        <f t="shared" si="458"/>
        <v>698092.3</v>
      </c>
      <c r="AIO46" s="106">
        <f t="shared" si="459"/>
        <v>0</v>
      </c>
      <c r="AIP46" s="36">
        <f t="shared" si="460"/>
        <v>0</v>
      </c>
    </row>
    <row r="47" spans="5:926" ht="23.25" customHeight="1" x14ac:dyDescent="0.2">
      <c r="E47" s="103"/>
      <c r="J47" s="32">
        <v>2019</v>
      </c>
      <c r="K47" s="32">
        <v>1793</v>
      </c>
      <c r="L47" s="104">
        <v>43666</v>
      </c>
      <c r="M47" s="32">
        <v>1309400</v>
      </c>
      <c r="O47" s="33" t="s">
        <v>698</v>
      </c>
      <c r="P47" s="33" t="s">
        <v>741</v>
      </c>
      <c r="Q47" s="34" t="s">
        <v>742</v>
      </c>
      <c r="R47" s="35">
        <v>19</v>
      </c>
      <c r="S47" s="35">
        <v>4</v>
      </c>
      <c r="T47" s="35">
        <v>9</v>
      </c>
      <c r="U47" s="34" t="s">
        <v>701</v>
      </c>
      <c r="V47" s="35" t="s">
        <v>743</v>
      </c>
      <c r="X47" s="35">
        <v>80</v>
      </c>
      <c r="Y47" s="105">
        <f t="shared" si="0"/>
        <v>2358</v>
      </c>
      <c r="Z47" s="106">
        <v>128355</v>
      </c>
      <c r="AA47" s="106">
        <v>0</v>
      </c>
      <c r="AB47" s="106">
        <v>0</v>
      </c>
      <c r="AC47" s="106">
        <f t="shared" si="1"/>
        <v>128355</v>
      </c>
      <c r="AD47" s="106">
        <v>128355</v>
      </c>
      <c r="AE47" s="106">
        <v>0</v>
      </c>
      <c r="AF47" s="106">
        <v>0</v>
      </c>
      <c r="AG47" s="106">
        <f t="shared" si="2"/>
        <v>128355</v>
      </c>
      <c r="AH47" s="105">
        <v>188640</v>
      </c>
      <c r="AI47" s="105">
        <v>0</v>
      </c>
      <c r="AJ47" s="105">
        <v>0</v>
      </c>
      <c r="AK47" s="107">
        <f t="shared" si="3"/>
        <v>188640</v>
      </c>
      <c r="AL47" s="36">
        <f t="shared" si="4"/>
        <v>0.6804230279898219</v>
      </c>
      <c r="AM47" s="108">
        <f t="shared" si="5"/>
        <v>5.5431824951354569E-2</v>
      </c>
      <c r="AN47" s="108">
        <f t="shared" si="6"/>
        <v>0.12129220655276884</v>
      </c>
      <c r="AO47" s="108">
        <f t="shared" si="7"/>
        <v>1.4711799370439541E-2</v>
      </c>
      <c r="AP47" s="106">
        <f t="shared" si="8"/>
        <v>35585049600</v>
      </c>
      <c r="AQ47" s="105">
        <f t="shared" si="9"/>
        <v>16475006025</v>
      </c>
      <c r="AR47" s="106">
        <f t="shared" si="10"/>
        <v>24212887200</v>
      </c>
      <c r="KX47" s="35">
        <v>1.9</v>
      </c>
      <c r="KY47" s="35">
        <v>2.52</v>
      </c>
      <c r="KZ47" s="35">
        <v>32.33</v>
      </c>
      <c r="LA47" s="35">
        <v>2.84</v>
      </c>
      <c r="LD47" s="35">
        <v>0.5</v>
      </c>
      <c r="ME47" s="35">
        <v>34.74</v>
      </c>
      <c r="MG47" s="35">
        <v>1.68</v>
      </c>
      <c r="RB47" s="35">
        <v>1.97</v>
      </c>
      <c r="RE47" s="35">
        <f t="shared" si="11"/>
        <v>76.510000000000019</v>
      </c>
      <c r="RF47" s="35">
        <f t="shared" si="12"/>
        <v>78.480000000000018</v>
      </c>
      <c r="RG47" s="106">
        <f t="shared" si="13"/>
        <v>0</v>
      </c>
      <c r="RH47" s="106">
        <f t="shared" si="14"/>
        <v>0</v>
      </c>
      <c r="RI47" s="106">
        <f t="shared" si="15"/>
        <v>0</v>
      </c>
      <c r="RJ47" s="106">
        <f t="shared" si="16"/>
        <v>0</v>
      </c>
      <c r="RK47" s="106">
        <f t="shared" si="17"/>
        <v>0</v>
      </c>
      <c r="RL47" s="106">
        <f t="shared" si="18"/>
        <v>0</v>
      </c>
      <c r="RM47" s="106">
        <f t="shared" si="19"/>
        <v>0</v>
      </c>
      <c r="RN47" s="106">
        <f t="shared" si="20"/>
        <v>0</v>
      </c>
      <c r="RO47" s="106">
        <f t="shared" si="21"/>
        <v>0</v>
      </c>
      <c r="RP47" s="106">
        <f t="shared" si="22"/>
        <v>0</v>
      </c>
      <c r="RQ47" s="106">
        <f t="shared" si="23"/>
        <v>0</v>
      </c>
      <c r="RR47" s="106">
        <f t="shared" si="24"/>
        <v>0</v>
      </c>
      <c r="RS47" s="106">
        <f t="shared" si="25"/>
        <v>0</v>
      </c>
      <c r="RT47" s="106">
        <f t="shared" si="26"/>
        <v>0</v>
      </c>
      <c r="RU47" s="106">
        <f t="shared" si="27"/>
        <v>0</v>
      </c>
      <c r="RV47" s="106">
        <f t="shared" si="28"/>
        <v>0</v>
      </c>
      <c r="RW47" s="106">
        <f t="shared" si="29"/>
        <v>0</v>
      </c>
      <c r="RX47" s="106">
        <f t="shared" si="30"/>
        <v>0</v>
      </c>
      <c r="RY47" s="106">
        <f t="shared" si="31"/>
        <v>0</v>
      </c>
      <c r="RZ47" s="106">
        <f t="shared" si="32"/>
        <v>0</v>
      </c>
      <c r="SA47" s="106">
        <f t="shared" si="33"/>
        <v>0</v>
      </c>
      <c r="SB47" s="106">
        <f t="shared" si="34"/>
        <v>0</v>
      </c>
      <c r="SC47" s="106">
        <f t="shared" si="35"/>
        <v>0</v>
      </c>
      <c r="SD47" s="106">
        <f t="shared" si="36"/>
        <v>0</v>
      </c>
      <c r="SE47" s="106">
        <f t="shared" si="37"/>
        <v>0</v>
      </c>
      <c r="SF47" s="106">
        <f t="shared" si="38"/>
        <v>0</v>
      </c>
      <c r="SG47" s="106">
        <f t="shared" si="39"/>
        <v>0</v>
      </c>
      <c r="SH47" s="106">
        <f t="shared" si="40"/>
        <v>0</v>
      </c>
      <c r="SI47" s="106">
        <f t="shared" si="41"/>
        <v>0</v>
      </c>
      <c r="SJ47" s="106">
        <f t="shared" si="42"/>
        <v>0</v>
      </c>
      <c r="SK47" s="106">
        <f t="shared" si="43"/>
        <v>0</v>
      </c>
      <c r="SL47" s="106">
        <f t="shared" si="44"/>
        <v>0</v>
      </c>
      <c r="SM47" s="106">
        <f t="shared" si="45"/>
        <v>0</v>
      </c>
      <c r="SN47" s="106">
        <f t="shared" si="46"/>
        <v>0</v>
      </c>
      <c r="SO47" s="106">
        <f t="shared" si="47"/>
        <v>0</v>
      </c>
      <c r="SP47" s="106">
        <f t="shared" si="48"/>
        <v>0</v>
      </c>
      <c r="SQ47" s="106">
        <f t="shared" si="49"/>
        <v>0</v>
      </c>
      <c r="SR47" s="106">
        <f t="shared" si="50"/>
        <v>0</v>
      </c>
      <c r="SS47" s="106">
        <f t="shared" si="51"/>
        <v>0</v>
      </c>
      <c r="ST47" s="106">
        <f t="shared" si="52"/>
        <v>0</v>
      </c>
      <c r="SU47" s="106">
        <f t="shared" si="53"/>
        <v>0</v>
      </c>
      <c r="SV47" s="106">
        <f t="shared" si="54"/>
        <v>0</v>
      </c>
      <c r="SW47" s="106">
        <f t="shared" si="55"/>
        <v>0</v>
      </c>
      <c r="SX47" s="106">
        <f t="shared" si="56"/>
        <v>0</v>
      </c>
      <c r="SY47" s="106">
        <f t="shared" si="57"/>
        <v>0</v>
      </c>
      <c r="SZ47" s="106">
        <f t="shared" si="58"/>
        <v>0</v>
      </c>
      <c r="TA47" s="106">
        <f t="shared" si="59"/>
        <v>0</v>
      </c>
      <c r="TB47" s="106">
        <f t="shared" si="60"/>
        <v>0</v>
      </c>
      <c r="TC47" s="106">
        <f t="shared" si="61"/>
        <v>0</v>
      </c>
      <c r="TD47" s="106">
        <f t="shared" si="62"/>
        <v>0</v>
      </c>
      <c r="TE47" s="106">
        <f t="shared" si="63"/>
        <v>0</v>
      </c>
      <c r="TF47" s="106">
        <f t="shared" si="64"/>
        <v>0</v>
      </c>
      <c r="TG47" s="106">
        <f t="shared" si="65"/>
        <v>0</v>
      </c>
      <c r="TH47" s="106">
        <f t="shared" si="66"/>
        <v>0</v>
      </c>
      <c r="TI47" s="106">
        <f t="shared" si="67"/>
        <v>0</v>
      </c>
      <c r="TJ47" s="106">
        <f t="shared" si="68"/>
        <v>0</v>
      </c>
      <c r="TK47" s="106">
        <f t="shared" si="69"/>
        <v>0</v>
      </c>
      <c r="TL47" s="106">
        <f t="shared" si="70"/>
        <v>0</v>
      </c>
      <c r="TM47" s="106">
        <f t="shared" si="71"/>
        <v>0</v>
      </c>
      <c r="TN47" s="106">
        <f t="shared" si="72"/>
        <v>0</v>
      </c>
      <c r="TO47" s="106">
        <f t="shared" si="73"/>
        <v>0</v>
      </c>
      <c r="TP47" s="106">
        <f t="shared" si="74"/>
        <v>0</v>
      </c>
      <c r="TQ47" s="106">
        <f t="shared" si="75"/>
        <v>0</v>
      </c>
      <c r="TR47" s="106">
        <f t="shared" si="76"/>
        <v>0</v>
      </c>
      <c r="TS47" s="106">
        <f t="shared" si="77"/>
        <v>0</v>
      </c>
      <c r="TT47" s="106">
        <f t="shared" si="78"/>
        <v>0</v>
      </c>
      <c r="TU47" s="106">
        <f t="shared" si="79"/>
        <v>0</v>
      </c>
      <c r="TV47" s="106">
        <f t="shared" si="80"/>
        <v>0</v>
      </c>
      <c r="TW47" s="106">
        <f t="shared" si="81"/>
        <v>0</v>
      </c>
      <c r="TX47" s="106">
        <f t="shared" si="82"/>
        <v>0</v>
      </c>
      <c r="TY47" s="106">
        <f t="shared" si="83"/>
        <v>0</v>
      </c>
      <c r="TZ47" s="106">
        <f t="shared" si="84"/>
        <v>0</v>
      </c>
      <c r="UA47" s="106">
        <f t="shared" si="85"/>
        <v>0</v>
      </c>
      <c r="UB47" s="106">
        <f t="shared" si="86"/>
        <v>0</v>
      </c>
      <c r="UC47" s="106">
        <f t="shared" si="87"/>
        <v>0</v>
      </c>
      <c r="UD47" s="106">
        <f t="shared" si="88"/>
        <v>0</v>
      </c>
      <c r="UE47" s="106">
        <f t="shared" si="89"/>
        <v>0</v>
      </c>
      <c r="UF47" s="106">
        <f t="shared" si="90"/>
        <v>0</v>
      </c>
      <c r="UG47" s="106">
        <f t="shared" si="91"/>
        <v>0</v>
      </c>
      <c r="UH47" s="106">
        <f t="shared" si="92"/>
        <v>0</v>
      </c>
      <c r="UI47" s="106">
        <f t="shared" si="93"/>
        <v>0</v>
      </c>
      <c r="UJ47" s="106">
        <f t="shared" si="94"/>
        <v>0</v>
      </c>
      <c r="UK47" s="106">
        <f t="shared" si="95"/>
        <v>0</v>
      </c>
      <c r="UL47" s="106">
        <f t="shared" si="96"/>
        <v>0</v>
      </c>
      <c r="UM47" s="106">
        <f t="shared" si="97"/>
        <v>0</v>
      </c>
      <c r="UN47" s="106">
        <f t="shared" si="98"/>
        <v>0</v>
      </c>
      <c r="UO47" s="106">
        <f t="shared" si="99"/>
        <v>0</v>
      </c>
      <c r="UP47" s="106">
        <f t="shared" si="100"/>
        <v>0</v>
      </c>
      <c r="UQ47" s="106">
        <f t="shared" si="101"/>
        <v>0</v>
      </c>
      <c r="UR47" s="106">
        <f t="shared" si="102"/>
        <v>0</v>
      </c>
      <c r="US47" s="106">
        <f t="shared" si="103"/>
        <v>0</v>
      </c>
      <c r="UT47" s="106">
        <f t="shared" si="104"/>
        <v>0</v>
      </c>
      <c r="UU47" s="106">
        <f t="shared" si="105"/>
        <v>0</v>
      </c>
      <c r="UV47" s="106">
        <f t="shared" si="106"/>
        <v>0</v>
      </c>
      <c r="UW47" s="106">
        <f t="shared" si="107"/>
        <v>0</v>
      </c>
      <c r="UX47" s="106">
        <f t="shared" si="108"/>
        <v>0</v>
      </c>
      <c r="UY47" s="106">
        <f t="shared" si="109"/>
        <v>0</v>
      </c>
      <c r="UZ47" s="106">
        <f t="shared" si="110"/>
        <v>0</v>
      </c>
      <c r="VA47" s="106">
        <f t="shared" si="111"/>
        <v>0</v>
      </c>
      <c r="VB47" s="106">
        <f t="shared" si="112"/>
        <v>0</v>
      </c>
      <c r="VC47" s="106">
        <f t="shared" si="113"/>
        <v>0</v>
      </c>
      <c r="VD47" s="106">
        <f t="shared" si="114"/>
        <v>0</v>
      </c>
      <c r="VE47" s="106">
        <f t="shared" si="115"/>
        <v>0</v>
      </c>
      <c r="VF47" s="106">
        <f t="shared" si="116"/>
        <v>0</v>
      </c>
      <c r="VG47" s="106">
        <f t="shared" si="117"/>
        <v>0</v>
      </c>
      <c r="VH47" s="106">
        <f t="shared" si="118"/>
        <v>0</v>
      </c>
      <c r="VI47" s="106">
        <f t="shared" si="119"/>
        <v>0</v>
      </c>
      <c r="VJ47" s="106">
        <f t="shared" si="120"/>
        <v>0</v>
      </c>
      <c r="VK47" s="106">
        <f t="shared" si="121"/>
        <v>0</v>
      </c>
      <c r="VL47" s="106">
        <f t="shared" si="122"/>
        <v>0</v>
      </c>
      <c r="VM47" s="106">
        <f t="shared" si="123"/>
        <v>0</v>
      </c>
      <c r="VN47" s="106">
        <f t="shared" si="124"/>
        <v>0</v>
      </c>
      <c r="VO47" s="106">
        <f t="shared" si="125"/>
        <v>0</v>
      </c>
      <c r="VP47" s="106">
        <f t="shared" si="126"/>
        <v>0</v>
      </c>
      <c r="VQ47" s="106">
        <f t="shared" si="127"/>
        <v>0</v>
      </c>
      <c r="VR47" s="106">
        <f t="shared" si="128"/>
        <v>0</v>
      </c>
      <c r="VS47" s="106">
        <f t="shared" si="129"/>
        <v>0</v>
      </c>
      <c r="VT47" s="106">
        <f t="shared" si="130"/>
        <v>0</v>
      </c>
      <c r="VU47" s="106">
        <f t="shared" si="131"/>
        <v>0</v>
      </c>
      <c r="VV47" s="106">
        <f t="shared" si="132"/>
        <v>0</v>
      </c>
      <c r="VW47" s="106">
        <f t="shared" si="133"/>
        <v>0</v>
      </c>
      <c r="VX47" s="106">
        <f t="shared" si="134"/>
        <v>0</v>
      </c>
      <c r="VY47" s="106">
        <f t="shared" si="135"/>
        <v>0</v>
      </c>
      <c r="VZ47" s="106">
        <f t="shared" si="136"/>
        <v>0</v>
      </c>
      <c r="WA47" s="106">
        <f t="shared" si="137"/>
        <v>0</v>
      </c>
      <c r="WB47" s="106">
        <f t="shared" si="138"/>
        <v>0</v>
      </c>
      <c r="WC47" s="106">
        <f t="shared" si="139"/>
        <v>0</v>
      </c>
      <c r="WD47" s="106">
        <f t="shared" si="140"/>
        <v>0</v>
      </c>
      <c r="WE47" s="106">
        <f t="shared" si="141"/>
        <v>0</v>
      </c>
      <c r="WF47" s="106">
        <f t="shared" si="142"/>
        <v>0</v>
      </c>
      <c r="WG47" s="106">
        <f t="shared" si="143"/>
        <v>0</v>
      </c>
      <c r="WH47" s="106">
        <f t="shared" si="144"/>
        <v>0</v>
      </c>
      <c r="WI47" s="106">
        <f t="shared" si="145"/>
        <v>0</v>
      </c>
      <c r="WJ47" s="106">
        <f t="shared" si="146"/>
        <v>0</v>
      </c>
      <c r="WK47" s="106">
        <f t="shared" si="147"/>
        <v>0</v>
      </c>
      <c r="WL47" s="106">
        <f t="shared" si="148"/>
        <v>0</v>
      </c>
      <c r="WM47" s="106">
        <f t="shared" si="149"/>
        <v>0</v>
      </c>
      <c r="WN47" s="106">
        <f t="shared" si="150"/>
        <v>0</v>
      </c>
      <c r="WO47" s="106">
        <f t="shared" si="151"/>
        <v>0</v>
      </c>
      <c r="WP47" s="106">
        <f t="shared" si="152"/>
        <v>0</v>
      </c>
      <c r="WQ47" s="106">
        <f t="shared" si="153"/>
        <v>0</v>
      </c>
      <c r="WR47" s="106">
        <f t="shared" si="154"/>
        <v>0</v>
      </c>
      <c r="WS47" s="106">
        <f t="shared" si="155"/>
        <v>0</v>
      </c>
      <c r="WT47" s="106">
        <f t="shared" si="156"/>
        <v>0</v>
      </c>
      <c r="WU47" s="106">
        <f t="shared" si="157"/>
        <v>0</v>
      </c>
      <c r="WV47" s="106">
        <f t="shared" si="158"/>
        <v>0</v>
      </c>
      <c r="WW47" s="106">
        <f t="shared" si="159"/>
        <v>0</v>
      </c>
      <c r="WX47" s="106">
        <f t="shared" si="160"/>
        <v>0</v>
      </c>
      <c r="WY47" s="106">
        <f t="shared" si="161"/>
        <v>0</v>
      </c>
      <c r="WZ47" s="106">
        <f t="shared" si="162"/>
        <v>0</v>
      </c>
      <c r="XA47" s="106">
        <f t="shared" si="163"/>
        <v>0</v>
      </c>
      <c r="XB47" s="106">
        <f t="shared" si="164"/>
        <v>0</v>
      </c>
      <c r="XC47" s="106">
        <f t="shared" si="165"/>
        <v>0</v>
      </c>
      <c r="XD47" s="106">
        <f t="shared" si="166"/>
        <v>0</v>
      </c>
      <c r="XE47" s="106">
        <f t="shared" si="167"/>
        <v>0</v>
      </c>
      <c r="XF47" s="106">
        <f t="shared" si="168"/>
        <v>0</v>
      </c>
      <c r="XG47" s="106">
        <f t="shared" si="169"/>
        <v>0</v>
      </c>
      <c r="XH47" s="106">
        <f t="shared" si="170"/>
        <v>0</v>
      </c>
      <c r="XI47" s="106">
        <f t="shared" si="171"/>
        <v>0</v>
      </c>
      <c r="XJ47" s="106">
        <f t="shared" si="172"/>
        <v>0</v>
      </c>
      <c r="XK47" s="106">
        <f t="shared" si="173"/>
        <v>0</v>
      </c>
      <c r="XL47" s="106">
        <f t="shared" si="174"/>
        <v>0</v>
      </c>
      <c r="XM47" s="106">
        <f t="shared" si="175"/>
        <v>0</v>
      </c>
      <c r="XN47" s="106">
        <f t="shared" si="176"/>
        <v>0</v>
      </c>
      <c r="XO47" s="106">
        <f t="shared" si="177"/>
        <v>0</v>
      </c>
      <c r="XP47" s="106">
        <f t="shared" si="178"/>
        <v>0</v>
      </c>
      <c r="XQ47" s="106">
        <f t="shared" si="179"/>
        <v>0</v>
      </c>
      <c r="XR47" s="106">
        <f t="shared" si="180"/>
        <v>0</v>
      </c>
      <c r="XS47" s="106">
        <f t="shared" si="181"/>
        <v>0</v>
      </c>
      <c r="XT47" s="106">
        <f t="shared" si="182"/>
        <v>0</v>
      </c>
      <c r="XU47" s="106">
        <f t="shared" si="183"/>
        <v>0</v>
      </c>
      <c r="XV47" s="106">
        <f t="shared" si="184"/>
        <v>0</v>
      </c>
      <c r="XW47" s="106">
        <f t="shared" si="185"/>
        <v>0</v>
      </c>
      <c r="XX47" s="106">
        <f t="shared" si="186"/>
        <v>0</v>
      </c>
      <c r="XY47" s="106">
        <f t="shared" si="187"/>
        <v>0</v>
      </c>
      <c r="XZ47" s="106">
        <f t="shared" si="188"/>
        <v>0</v>
      </c>
      <c r="YA47" s="106">
        <f t="shared" si="189"/>
        <v>0</v>
      </c>
      <c r="YB47" s="106">
        <f t="shared" si="190"/>
        <v>0</v>
      </c>
      <c r="YC47" s="106">
        <f t="shared" si="191"/>
        <v>0</v>
      </c>
      <c r="YD47" s="106">
        <f t="shared" si="192"/>
        <v>0</v>
      </c>
      <c r="YE47" s="106">
        <f t="shared" si="193"/>
        <v>0</v>
      </c>
      <c r="YF47" s="106">
        <f t="shared" si="194"/>
        <v>0</v>
      </c>
      <c r="YG47" s="106">
        <f t="shared" si="195"/>
        <v>0</v>
      </c>
      <c r="YH47" s="106">
        <f t="shared" si="196"/>
        <v>0</v>
      </c>
      <c r="YI47" s="106">
        <f t="shared" si="197"/>
        <v>0</v>
      </c>
      <c r="YJ47" s="106">
        <f t="shared" si="198"/>
        <v>0</v>
      </c>
      <c r="YK47" s="106">
        <f t="shared" si="199"/>
        <v>0</v>
      </c>
      <c r="YL47" s="106">
        <f t="shared" si="200"/>
        <v>0</v>
      </c>
      <c r="YM47" s="106">
        <f t="shared" si="201"/>
        <v>0</v>
      </c>
      <c r="YN47" s="106">
        <f t="shared" si="202"/>
        <v>0</v>
      </c>
      <c r="YO47" s="106">
        <f t="shared" si="203"/>
        <v>0</v>
      </c>
      <c r="YP47" s="106">
        <f t="shared" si="204"/>
        <v>0</v>
      </c>
      <c r="YQ47" s="106">
        <f t="shared" si="205"/>
        <v>0</v>
      </c>
      <c r="YR47" s="106">
        <f t="shared" si="206"/>
        <v>0</v>
      </c>
      <c r="YS47" s="106">
        <f t="shared" si="207"/>
        <v>0</v>
      </c>
      <c r="YT47" s="106">
        <f t="shared" si="208"/>
        <v>0</v>
      </c>
      <c r="YU47" s="106">
        <f t="shared" si="209"/>
        <v>0</v>
      </c>
      <c r="YV47" s="106">
        <f t="shared" si="210"/>
        <v>0</v>
      </c>
      <c r="YW47" s="106">
        <f t="shared" si="211"/>
        <v>0</v>
      </c>
      <c r="YX47" s="106">
        <f t="shared" si="212"/>
        <v>0</v>
      </c>
      <c r="YY47" s="106">
        <f t="shared" si="213"/>
        <v>0</v>
      </c>
      <c r="YZ47" s="106">
        <f t="shared" si="214"/>
        <v>0</v>
      </c>
      <c r="ZA47" s="106">
        <f t="shared" si="215"/>
        <v>0</v>
      </c>
      <c r="ZB47" s="106">
        <f t="shared" si="216"/>
        <v>0</v>
      </c>
      <c r="ZC47" s="106">
        <f t="shared" si="217"/>
        <v>0</v>
      </c>
      <c r="ZD47" s="106">
        <f t="shared" si="218"/>
        <v>0</v>
      </c>
      <c r="ZE47" s="106">
        <f t="shared" si="219"/>
        <v>0</v>
      </c>
      <c r="ZF47" s="106">
        <f t="shared" si="220"/>
        <v>0</v>
      </c>
      <c r="ZG47" s="106">
        <f t="shared" si="221"/>
        <v>0</v>
      </c>
      <c r="ZH47" s="106">
        <f t="shared" si="222"/>
        <v>0</v>
      </c>
      <c r="ZI47" s="106">
        <f t="shared" si="223"/>
        <v>0</v>
      </c>
      <c r="ZJ47" s="106">
        <f t="shared" si="224"/>
        <v>0</v>
      </c>
      <c r="ZK47" s="106">
        <f t="shared" si="225"/>
        <v>0</v>
      </c>
      <c r="ZL47" s="106">
        <f t="shared" si="226"/>
        <v>0</v>
      </c>
      <c r="ZM47" s="106">
        <f t="shared" si="227"/>
        <v>0</v>
      </c>
      <c r="ZN47" s="106">
        <f t="shared" si="228"/>
        <v>0</v>
      </c>
      <c r="ZO47" s="106">
        <f t="shared" si="229"/>
        <v>0</v>
      </c>
      <c r="ZP47" s="106">
        <f t="shared" si="230"/>
        <v>0</v>
      </c>
      <c r="ZQ47" s="106">
        <f t="shared" si="231"/>
        <v>0</v>
      </c>
      <c r="ZR47" s="106">
        <f t="shared" si="232"/>
        <v>0</v>
      </c>
      <c r="ZS47" s="106">
        <f t="shared" si="233"/>
        <v>0</v>
      </c>
      <c r="ZT47" s="106">
        <f t="shared" si="234"/>
        <v>0</v>
      </c>
      <c r="ZU47" s="106">
        <f t="shared" si="235"/>
        <v>0</v>
      </c>
      <c r="ZV47" s="106">
        <f t="shared" si="236"/>
        <v>0</v>
      </c>
      <c r="ZW47" s="106">
        <f t="shared" si="237"/>
        <v>0</v>
      </c>
      <c r="ZX47" s="106">
        <f t="shared" si="238"/>
        <v>0</v>
      </c>
      <c r="ZY47" s="106">
        <f t="shared" si="239"/>
        <v>0</v>
      </c>
      <c r="ZZ47" s="106">
        <f t="shared" si="240"/>
        <v>0</v>
      </c>
      <c r="AAA47" s="106">
        <f t="shared" si="241"/>
        <v>0</v>
      </c>
      <c r="AAB47" s="106">
        <f t="shared" si="242"/>
        <v>0</v>
      </c>
      <c r="AAC47" s="106">
        <f t="shared" si="243"/>
        <v>0</v>
      </c>
      <c r="AAD47" s="106">
        <f t="shared" si="244"/>
        <v>0</v>
      </c>
      <c r="AAE47" s="106">
        <f t="shared" si="245"/>
        <v>0</v>
      </c>
      <c r="AAF47" s="106">
        <f t="shared" si="246"/>
        <v>0</v>
      </c>
      <c r="AAG47" s="106">
        <f t="shared" si="247"/>
        <v>0</v>
      </c>
      <c r="AAH47" s="106">
        <f t="shared" si="248"/>
        <v>0</v>
      </c>
      <c r="AAI47" s="106">
        <f t="shared" si="249"/>
        <v>0</v>
      </c>
      <c r="AAJ47" s="106">
        <f t="shared" si="250"/>
        <v>0</v>
      </c>
      <c r="AAK47" s="106">
        <f t="shared" si="251"/>
        <v>0</v>
      </c>
      <c r="AAL47" s="106">
        <f t="shared" si="252"/>
        <v>0</v>
      </c>
      <c r="AAM47" s="106">
        <f t="shared" si="253"/>
        <v>0</v>
      </c>
      <c r="AAN47" s="106">
        <f t="shared" si="254"/>
        <v>0</v>
      </c>
      <c r="AAO47" s="106">
        <f t="shared" si="255"/>
        <v>0</v>
      </c>
      <c r="AAP47" s="106">
        <f t="shared" si="256"/>
        <v>0</v>
      </c>
      <c r="AAQ47" s="106">
        <f t="shared" si="257"/>
        <v>0</v>
      </c>
      <c r="AAR47" s="106">
        <f t="shared" si="258"/>
        <v>0</v>
      </c>
      <c r="AAS47" s="106">
        <f t="shared" si="259"/>
        <v>0</v>
      </c>
      <c r="AAT47" s="106">
        <f t="shared" si="260"/>
        <v>0</v>
      </c>
      <c r="AAU47" s="106">
        <f t="shared" si="261"/>
        <v>0</v>
      </c>
      <c r="AAV47" s="106">
        <f t="shared" si="262"/>
        <v>0</v>
      </c>
      <c r="AAW47" s="106">
        <f t="shared" si="263"/>
        <v>0</v>
      </c>
      <c r="AAX47" s="106">
        <f t="shared" si="264"/>
        <v>0</v>
      </c>
      <c r="AAY47" s="106">
        <f t="shared" si="265"/>
        <v>0</v>
      </c>
      <c r="AAZ47" s="106">
        <f t="shared" si="266"/>
        <v>0</v>
      </c>
      <c r="ABA47" s="106">
        <f t="shared" si="267"/>
        <v>0</v>
      </c>
      <c r="ABB47" s="106">
        <f t="shared" si="268"/>
        <v>0</v>
      </c>
      <c r="ABC47" s="106">
        <f t="shared" si="269"/>
        <v>0</v>
      </c>
      <c r="ABD47" s="106">
        <f t="shared" si="270"/>
        <v>0</v>
      </c>
      <c r="ABE47" s="106">
        <f t="shared" si="271"/>
        <v>0</v>
      </c>
      <c r="ABF47" s="106">
        <f t="shared" si="272"/>
        <v>0</v>
      </c>
      <c r="ABG47" s="106">
        <f t="shared" si="273"/>
        <v>0</v>
      </c>
      <c r="ABH47" s="106">
        <f t="shared" si="274"/>
        <v>0</v>
      </c>
      <c r="ABI47" s="106">
        <f t="shared" si="275"/>
        <v>0</v>
      </c>
      <c r="ABJ47" s="106">
        <f t="shared" si="276"/>
        <v>0</v>
      </c>
      <c r="ABK47" s="106">
        <f t="shared" si="277"/>
        <v>0</v>
      </c>
      <c r="ABL47" s="106">
        <f t="shared" si="278"/>
        <v>5215.5</v>
      </c>
      <c r="ABM47" s="106">
        <f t="shared" si="279"/>
        <v>6917.4</v>
      </c>
      <c r="ABN47" s="106">
        <f t="shared" si="280"/>
        <v>78076.95</v>
      </c>
      <c r="ABO47" s="106">
        <f t="shared" si="281"/>
        <v>6858.5999999999995</v>
      </c>
      <c r="ABP47" s="106">
        <f t="shared" si="282"/>
        <v>0</v>
      </c>
      <c r="ABQ47" s="106">
        <f t="shared" si="283"/>
        <v>0</v>
      </c>
      <c r="ABR47" s="106">
        <f t="shared" si="284"/>
        <v>860</v>
      </c>
      <c r="ABS47" s="106">
        <f t="shared" si="285"/>
        <v>0</v>
      </c>
      <c r="ABT47" s="106">
        <f t="shared" si="286"/>
        <v>0</v>
      </c>
      <c r="ABU47" s="106">
        <f t="shared" si="287"/>
        <v>0</v>
      </c>
      <c r="ABV47" s="106">
        <f t="shared" si="288"/>
        <v>0</v>
      </c>
      <c r="ABW47" s="106">
        <f t="shared" si="289"/>
        <v>0</v>
      </c>
      <c r="ABX47" s="106">
        <f t="shared" si="290"/>
        <v>0</v>
      </c>
      <c r="ABY47" s="106">
        <f t="shared" si="291"/>
        <v>0</v>
      </c>
      <c r="ABZ47" s="106">
        <f t="shared" si="292"/>
        <v>0</v>
      </c>
      <c r="ACA47" s="106">
        <f t="shared" si="293"/>
        <v>0</v>
      </c>
      <c r="ACB47" s="106">
        <f t="shared" si="294"/>
        <v>0</v>
      </c>
      <c r="ACC47" s="106">
        <f t="shared" si="295"/>
        <v>0</v>
      </c>
      <c r="ACD47" s="106">
        <f t="shared" si="296"/>
        <v>0</v>
      </c>
      <c r="ACE47" s="106">
        <f t="shared" si="297"/>
        <v>0</v>
      </c>
      <c r="ACF47" s="106">
        <f t="shared" si="298"/>
        <v>0</v>
      </c>
      <c r="ACG47" s="106">
        <f t="shared" si="299"/>
        <v>0</v>
      </c>
      <c r="ACH47" s="106">
        <f t="shared" si="300"/>
        <v>0</v>
      </c>
      <c r="ACI47" s="106">
        <f t="shared" si="301"/>
        <v>0</v>
      </c>
      <c r="ACJ47" s="106">
        <f t="shared" si="302"/>
        <v>0</v>
      </c>
      <c r="ACK47" s="106">
        <f t="shared" si="303"/>
        <v>0</v>
      </c>
      <c r="ACL47" s="106">
        <f t="shared" si="304"/>
        <v>0</v>
      </c>
      <c r="ACM47" s="106">
        <f t="shared" si="305"/>
        <v>0</v>
      </c>
      <c r="ACN47" s="106">
        <f t="shared" si="306"/>
        <v>0</v>
      </c>
      <c r="ACO47" s="106">
        <f t="shared" si="307"/>
        <v>0</v>
      </c>
      <c r="ACP47" s="106">
        <f t="shared" si="308"/>
        <v>0</v>
      </c>
      <c r="ACQ47" s="106">
        <f t="shared" si="309"/>
        <v>0</v>
      </c>
      <c r="ACR47" s="106">
        <f t="shared" si="310"/>
        <v>0</v>
      </c>
      <c r="ACS47" s="106">
        <f t="shared" si="311"/>
        <v>48636</v>
      </c>
      <c r="ACT47" s="106">
        <f t="shared" si="312"/>
        <v>0</v>
      </c>
      <c r="ACU47" s="106">
        <f t="shared" si="313"/>
        <v>2352</v>
      </c>
      <c r="ACV47" s="106">
        <f t="shared" si="314"/>
        <v>0</v>
      </c>
      <c r="ACW47" s="106">
        <f t="shared" si="315"/>
        <v>0</v>
      </c>
      <c r="ACX47" s="106">
        <f t="shared" si="316"/>
        <v>0</v>
      </c>
      <c r="ACY47" s="106">
        <f t="shared" si="317"/>
        <v>0</v>
      </c>
      <c r="ACZ47" s="106">
        <f t="shared" si="318"/>
        <v>0</v>
      </c>
      <c r="ADA47" s="106">
        <f t="shared" si="319"/>
        <v>0</v>
      </c>
      <c r="ADB47" s="106">
        <f t="shared" si="320"/>
        <v>0</v>
      </c>
      <c r="ADC47" s="106">
        <f t="shared" si="321"/>
        <v>0</v>
      </c>
      <c r="ADD47" s="106">
        <f t="shared" si="322"/>
        <v>0</v>
      </c>
      <c r="ADE47" s="106">
        <f t="shared" si="323"/>
        <v>0</v>
      </c>
      <c r="ADF47" s="106">
        <f t="shared" si="324"/>
        <v>0</v>
      </c>
      <c r="ADG47" s="106">
        <f t="shared" si="325"/>
        <v>0</v>
      </c>
      <c r="ADH47" s="106">
        <f t="shared" si="326"/>
        <v>0</v>
      </c>
      <c r="ADI47" s="106">
        <f t="shared" si="327"/>
        <v>0</v>
      </c>
      <c r="ADJ47" s="106">
        <f t="shared" si="328"/>
        <v>0</v>
      </c>
      <c r="ADK47" s="106">
        <f t="shared" si="329"/>
        <v>0</v>
      </c>
      <c r="ADL47" s="106">
        <f t="shared" si="330"/>
        <v>0</v>
      </c>
      <c r="ADM47" s="106">
        <f t="shared" si="331"/>
        <v>0</v>
      </c>
      <c r="ADN47" s="106">
        <f t="shared" si="332"/>
        <v>0</v>
      </c>
      <c r="ADO47" s="106">
        <f t="shared" si="333"/>
        <v>0</v>
      </c>
      <c r="ADP47" s="106">
        <f t="shared" si="334"/>
        <v>0</v>
      </c>
      <c r="ADQ47" s="106">
        <f t="shared" si="335"/>
        <v>0</v>
      </c>
      <c r="ADR47" s="106">
        <f t="shared" si="336"/>
        <v>0</v>
      </c>
      <c r="ADS47" s="106">
        <f t="shared" si="337"/>
        <v>0</v>
      </c>
      <c r="ADT47" s="106">
        <f t="shared" si="338"/>
        <v>0</v>
      </c>
      <c r="ADU47" s="106">
        <f t="shared" si="339"/>
        <v>0</v>
      </c>
      <c r="ADV47" s="106">
        <f t="shared" si="340"/>
        <v>0</v>
      </c>
      <c r="ADW47" s="106">
        <f t="shared" si="341"/>
        <v>0</v>
      </c>
      <c r="ADX47" s="106">
        <f t="shared" si="342"/>
        <v>0</v>
      </c>
      <c r="ADY47" s="106">
        <f t="shared" si="343"/>
        <v>0</v>
      </c>
      <c r="ADZ47" s="106">
        <f t="shared" si="344"/>
        <v>0</v>
      </c>
      <c r="AEA47" s="106">
        <f t="shared" si="345"/>
        <v>0</v>
      </c>
      <c r="AEB47" s="106">
        <f t="shared" si="346"/>
        <v>0</v>
      </c>
      <c r="AEC47" s="106">
        <f t="shared" si="347"/>
        <v>0</v>
      </c>
      <c r="AED47" s="106">
        <f t="shared" si="348"/>
        <v>0</v>
      </c>
      <c r="AEE47" s="106">
        <f t="shared" si="349"/>
        <v>0</v>
      </c>
      <c r="AEF47" s="106">
        <f t="shared" si="350"/>
        <v>0</v>
      </c>
      <c r="AEG47" s="106">
        <f t="shared" si="351"/>
        <v>0</v>
      </c>
      <c r="AEH47" s="106">
        <f t="shared" si="352"/>
        <v>0</v>
      </c>
      <c r="AEI47" s="106">
        <f t="shared" si="353"/>
        <v>0</v>
      </c>
      <c r="AEJ47" s="106">
        <f t="shared" si="354"/>
        <v>0</v>
      </c>
      <c r="AEK47" s="106">
        <f t="shared" si="355"/>
        <v>0</v>
      </c>
      <c r="AEL47" s="106">
        <f t="shared" si="356"/>
        <v>0</v>
      </c>
      <c r="AEM47" s="106">
        <f t="shared" si="357"/>
        <v>0</v>
      </c>
      <c r="AEN47" s="106">
        <f t="shared" si="358"/>
        <v>0</v>
      </c>
      <c r="AEO47" s="106">
        <f t="shared" si="359"/>
        <v>0</v>
      </c>
      <c r="AEP47" s="106">
        <f t="shared" si="360"/>
        <v>0</v>
      </c>
      <c r="AEQ47" s="106">
        <f t="shared" si="361"/>
        <v>0</v>
      </c>
      <c r="AER47" s="106">
        <f t="shared" si="362"/>
        <v>0</v>
      </c>
      <c r="AES47" s="106">
        <f t="shared" si="363"/>
        <v>0</v>
      </c>
      <c r="AET47" s="106">
        <f t="shared" si="364"/>
        <v>0</v>
      </c>
      <c r="AEU47" s="106">
        <f t="shared" si="365"/>
        <v>0</v>
      </c>
      <c r="AEV47" s="106">
        <f t="shared" si="366"/>
        <v>0</v>
      </c>
      <c r="AEW47" s="106">
        <f t="shared" si="367"/>
        <v>0</v>
      </c>
      <c r="AEX47" s="106">
        <f t="shared" si="368"/>
        <v>0</v>
      </c>
      <c r="AEY47" s="106">
        <f t="shared" si="369"/>
        <v>0</v>
      </c>
      <c r="AEZ47" s="106">
        <f t="shared" si="370"/>
        <v>0</v>
      </c>
      <c r="AFA47" s="106">
        <f t="shared" si="371"/>
        <v>0</v>
      </c>
      <c r="AFB47" s="106">
        <f t="shared" si="372"/>
        <v>0</v>
      </c>
      <c r="AFC47" s="106">
        <f t="shared" si="373"/>
        <v>0</v>
      </c>
      <c r="AFD47" s="106">
        <f t="shared" si="374"/>
        <v>0</v>
      </c>
      <c r="AFE47" s="106">
        <f t="shared" si="375"/>
        <v>0</v>
      </c>
      <c r="AFF47" s="106">
        <f t="shared" si="376"/>
        <v>0</v>
      </c>
      <c r="AFG47" s="106">
        <f t="shared" si="377"/>
        <v>0</v>
      </c>
      <c r="AFH47" s="106">
        <f t="shared" si="378"/>
        <v>0</v>
      </c>
      <c r="AFI47" s="106">
        <f t="shared" si="379"/>
        <v>0</v>
      </c>
      <c r="AFJ47" s="106">
        <f t="shared" si="380"/>
        <v>0</v>
      </c>
      <c r="AFK47" s="106">
        <f t="shared" si="381"/>
        <v>0</v>
      </c>
      <c r="AFL47" s="106">
        <f t="shared" si="382"/>
        <v>0</v>
      </c>
      <c r="AFM47" s="106">
        <f t="shared" si="383"/>
        <v>0</v>
      </c>
      <c r="AFN47" s="106">
        <f t="shared" si="384"/>
        <v>0</v>
      </c>
      <c r="AFO47" s="106">
        <f t="shared" si="385"/>
        <v>0</v>
      </c>
      <c r="AFP47" s="106">
        <f t="shared" si="386"/>
        <v>0</v>
      </c>
      <c r="AFQ47" s="106">
        <f t="shared" si="387"/>
        <v>0</v>
      </c>
      <c r="AFR47" s="106">
        <f t="shared" si="388"/>
        <v>0</v>
      </c>
      <c r="AFS47" s="106">
        <f t="shared" si="389"/>
        <v>0</v>
      </c>
      <c r="AFT47" s="106">
        <f t="shared" si="390"/>
        <v>0</v>
      </c>
      <c r="AFU47" s="106">
        <f t="shared" si="391"/>
        <v>0</v>
      </c>
      <c r="AFV47" s="106">
        <f t="shared" si="392"/>
        <v>0</v>
      </c>
      <c r="AFW47" s="106">
        <f t="shared" si="393"/>
        <v>0</v>
      </c>
      <c r="AFX47" s="106">
        <f t="shared" si="394"/>
        <v>0</v>
      </c>
      <c r="AFY47" s="106">
        <f t="shared" si="395"/>
        <v>0</v>
      </c>
      <c r="AFZ47" s="106">
        <f t="shared" si="396"/>
        <v>0</v>
      </c>
      <c r="AGA47" s="106">
        <f t="shared" si="397"/>
        <v>0</v>
      </c>
      <c r="AGB47" s="106">
        <f t="shared" si="398"/>
        <v>0</v>
      </c>
      <c r="AGC47" s="106">
        <f t="shared" si="399"/>
        <v>0</v>
      </c>
      <c r="AGD47" s="106">
        <f t="shared" si="400"/>
        <v>0</v>
      </c>
      <c r="AGE47" s="106">
        <f t="shared" si="401"/>
        <v>0</v>
      </c>
      <c r="AGF47" s="106">
        <f t="shared" si="402"/>
        <v>0</v>
      </c>
      <c r="AGG47" s="106">
        <f t="shared" si="403"/>
        <v>0</v>
      </c>
      <c r="AGH47" s="106">
        <f t="shared" si="404"/>
        <v>0</v>
      </c>
      <c r="AGI47" s="106">
        <f t="shared" si="405"/>
        <v>0</v>
      </c>
      <c r="AGJ47" s="106">
        <f t="shared" si="406"/>
        <v>0</v>
      </c>
      <c r="AGK47" s="106">
        <f t="shared" si="407"/>
        <v>0</v>
      </c>
      <c r="AGL47" s="106">
        <f t="shared" si="408"/>
        <v>0</v>
      </c>
      <c r="AGM47" s="106">
        <f t="shared" si="409"/>
        <v>0</v>
      </c>
      <c r="AGN47" s="106">
        <f t="shared" si="410"/>
        <v>0</v>
      </c>
      <c r="AGO47" s="106">
        <f t="shared" si="411"/>
        <v>0</v>
      </c>
      <c r="AGP47" s="106">
        <f t="shared" si="412"/>
        <v>0</v>
      </c>
      <c r="AGQ47" s="106">
        <f t="shared" si="413"/>
        <v>0</v>
      </c>
      <c r="AGR47" s="106">
        <f t="shared" si="414"/>
        <v>0</v>
      </c>
      <c r="AGS47" s="106">
        <f t="shared" si="415"/>
        <v>0</v>
      </c>
      <c r="AGT47" s="106">
        <f t="shared" si="416"/>
        <v>0</v>
      </c>
      <c r="AGU47" s="106">
        <f t="shared" si="417"/>
        <v>0</v>
      </c>
      <c r="AGV47" s="106">
        <f t="shared" si="418"/>
        <v>0</v>
      </c>
      <c r="AGW47" s="106">
        <f t="shared" si="419"/>
        <v>0</v>
      </c>
      <c r="AGX47" s="106">
        <f t="shared" si="420"/>
        <v>0</v>
      </c>
      <c r="AGY47" s="106">
        <f t="shared" si="421"/>
        <v>0</v>
      </c>
      <c r="AGZ47" s="106">
        <f t="shared" si="422"/>
        <v>0</v>
      </c>
      <c r="AHA47" s="106">
        <f t="shared" si="423"/>
        <v>0</v>
      </c>
      <c r="AHB47" s="106">
        <f t="shared" si="424"/>
        <v>0</v>
      </c>
      <c r="AHC47" s="106">
        <f t="shared" si="425"/>
        <v>0</v>
      </c>
      <c r="AHD47" s="106">
        <f t="shared" si="426"/>
        <v>0</v>
      </c>
      <c r="AHE47" s="106">
        <f t="shared" si="427"/>
        <v>0</v>
      </c>
      <c r="AHF47" s="106">
        <f t="shared" si="428"/>
        <v>0</v>
      </c>
      <c r="AHG47" s="106">
        <f t="shared" si="429"/>
        <v>0</v>
      </c>
      <c r="AHH47" s="106">
        <f t="shared" si="430"/>
        <v>0</v>
      </c>
      <c r="AHI47" s="106">
        <f t="shared" si="431"/>
        <v>0</v>
      </c>
      <c r="AHJ47" s="106">
        <f t="shared" si="432"/>
        <v>0</v>
      </c>
      <c r="AHK47" s="106">
        <f t="shared" si="433"/>
        <v>0</v>
      </c>
      <c r="AHL47" s="106">
        <f t="shared" si="434"/>
        <v>0</v>
      </c>
      <c r="AHM47" s="106">
        <f t="shared" si="435"/>
        <v>0</v>
      </c>
      <c r="AHN47" s="106">
        <f t="shared" si="436"/>
        <v>0</v>
      </c>
      <c r="AHO47" s="106">
        <f t="shared" si="437"/>
        <v>0</v>
      </c>
      <c r="AHP47" s="106">
        <f t="shared" si="438"/>
        <v>0</v>
      </c>
      <c r="AHQ47" s="106">
        <f t="shared" si="439"/>
        <v>0</v>
      </c>
      <c r="AHT47" s="35">
        <f t="shared" si="440"/>
        <v>0</v>
      </c>
      <c r="AHU47" s="35">
        <f t="shared" si="441"/>
        <v>0</v>
      </c>
      <c r="AHV47" s="35">
        <f t="shared" si="442"/>
        <v>40.090000000000003</v>
      </c>
      <c r="AHW47" s="35">
        <f t="shared" si="443"/>
        <v>36.42</v>
      </c>
      <c r="AHX47" s="35">
        <f t="shared" si="444"/>
        <v>0</v>
      </c>
      <c r="AHY47" s="35">
        <f t="shared" si="445"/>
        <v>0</v>
      </c>
      <c r="AHZ47" s="35">
        <f t="shared" si="446"/>
        <v>1.97</v>
      </c>
      <c r="AIA47" s="35">
        <f t="shared" si="447"/>
        <v>78.48</v>
      </c>
      <c r="AIB47" s="108">
        <f t="shared" si="448"/>
        <v>0</v>
      </c>
      <c r="AIC47" s="108">
        <f t="shared" si="449"/>
        <v>0</v>
      </c>
      <c r="AID47" s="108">
        <f t="shared" si="450"/>
        <v>0.51083078491335376</v>
      </c>
      <c r="AIE47" s="108">
        <f t="shared" si="451"/>
        <v>0.46406727828746175</v>
      </c>
      <c r="AIF47" s="108">
        <f t="shared" si="452"/>
        <v>0</v>
      </c>
      <c r="AIG47" s="108">
        <f t="shared" si="453"/>
        <v>0</v>
      </c>
      <c r="AIH47" s="108">
        <f t="shared" si="454"/>
        <v>2.5101936799184505E-2</v>
      </c>
      <c r="AII47" s="35" t="s">
        <v>582</v>
      </c>
      <c r="AIK47" s="106">
        <f t="shared" si="455"/>
        <v>148916.45000000001</v>
      </c>
      <c r="AIL47" s="106">
        <f t="shared" si="456"/>
        <v>0</v>
      </c>
      <c r="AIM47" s="106">
        <f t="shared" si="457"/>
        <v>0</v>
      </c>
      <c r="AIN47" s="106">
        <f t="shared" si="458"/>
        <v>148916.45000000001</v>
      </c>
      <c r="AIO47" s="106">
        <f t="shared" si="459"/>
        <v>0</v>
      </c>
      <c r="AIP47" s="36">
        <f t="shared" si="460"/>
        <v>0</v>
      </c>
    </row>
    <row r="48" spans="5:926" ht="23.25" customHeight="1" x14ac:dyDescent="0.2">
      <c r="E48" s="103"/>
      <c r="J48" s="32">
        <v>2019</v>
      </c>
      <c r="K48" s="32">
        <v>414</v>
      </c>
      <c r="L48" s="104">
        <v>43514</v>
      </c>
      <c r="M48" s="32">
        <v>1310000</v>
      </c>
      <c r="O48" s="33" t="s">
        <v>698</v>
      </c>
      <c r="P48" s="33" t="s">
        <v>744</v>
      </c>
      <c r="Q48" s="34" t="s">
        <v>745</v>
      </c>
      <c r="R48" s="35">
        <v>21</v>
      </c>
      <c r="S48" s="35">
        <v>4</v>
      </c>
      <c r="T48" s="35">
        <v>9</v>
      </c>
      <c r="U48" s="34" t="s">
        <v>701</v>
      </c>
      <c r="V48" s="35" t="s">
        <v>740</v>
      </c>
      <c r="X48" s="35">
        <v>240.33</v>
      </c>
      <c r="Y48" s="105">
        <f t="shared" si="0"/>
        <v>1767.12853160238</v>
      </c>
      <c r="Z48" s="106">
        <v>402640</v>
      </c>
      <c r="AA48" s="106">
        <v>0</v>
      </c>
      <c r="AB48" s="106">
        <v>0</v>
      </c>
      <c r="AC48" s="106">
        <f t="shared" si="1"/>
        <v>402640</v>
      </c>
      <c r="AD48" s="106">
        <v>402640</v>
      </c>
      <c r="AE48" s="106">
        <v>0</v>
      </c>
      <c r="AF48" s="106">
        <v>0</v>
      </c>
      <c r="AG48" s="106">
        <f t="shared" si="2"/>
        <v>402640</v>
      </c>
      <c r="AH48" s="105">
        <v>424694</v>
      </c>
      <c r="AI48" s="105">
        <v>0</v>
      </c>
      <c r="AJ48" s="105">
        <v>0</v>
      </c>
      <c r="AK48" s="107">
        <f t="shared" si="3"/>
        <v>424694</v>
      </c>
      <c r="AL48" s="36">
        <f t="shared" si="4"/>
        <v>0.94807084630345617</v>
      </c>
      <c r="AM48" s="108">
        <f t="shared" si="5"/>
        <v>0.2122159933622797</v>
      </c>
      <c r="AN48" s="108">
        <f t="shared" si="6"/>
        <v>0.14635561176086542</v>
      </c>
      <c r="AO48" s="108">
        <f t="shared" si="7"/>
        <v>2.141996509389717E-2</v>
      </c>
      <c r="AP48" s="106">
        <f t="shared" si="8"/>
        <v>180364993636</v>
      </c>
      <c r="AQ48" s="105">
        <f t="shared" si="9"/>
        <v>162118969600</v>
      </c>
      <c r="AR48" s="106">
        <f t="shared" si="10"/>
        <v>170998792160</v>
      </c>
      <c r="KY48" s="35">
        <v>9.4</v>
      </c>
      <c r="KZ48" s="35">
        <v>104.69</v>
      </c>
      <c r="LC48" s="35">
        <v>11.65</v>
      </c>
      <c r="LD48" s="35">
        <v>6.3</v>
      </c>
      <c r="ME48" s="35">
        <v>95.41</v>
      </c>
      <c r="MG48" s="35">
        <v>9.0500000000000007</v>
      </c>
      <c r="OW48" s="35">
        <v>0.79</v>
      </c>
      <c r="PG48" s="35">
        <v>7</v>
      </c>
      <c r="QZ48" s="35">
        <v>3.01</v>
      </c>
      <c r="RE48" s="35">
        <f t="shared" si="11"/>
        <v>244.29000000000002</v>
      </c>
      <c r="RF48" s="35">
        <f t="shared" si="12"/>
        <v>247.3</v>
      </c>
      <c r="RG48" s="106">
        <f t="shared" si="13"/>
        <v>0</v>
      </c>
      <c r="RH48" s="106">
        <f t="shared" si="14"/>
        <v>0</v>
      </c>
      <c r="RI48" s="106">
        <f t="shared" si="15"/>
        <v>0</v>
      </c>
      <c r="RJ48" s="106">
        <f t="shared" si="16"/>
        <v>0</v>
      </c>
      <c r="RK48" s="106">
        <f t="shared" si="17"/>
        <v>0</v>
      </c>
      <c r="RL48" s="106">
        <f t="shared" si="18"/>
        <v>0</v>
      </c>
      <c r="RM48" s="106">
        <f t="shared" si="19"/>
        <v>0</v>
      </c>
      <c r="RN48" s="106">
        <f t="shared" si="20"/>
        <v>0</v>
      </c>
      <c r="RO48" s="106">
        <f t="shared" si="21"/>
        <v>0</v>
      </c>
      <c r="RP48" s="106">
        <f t="shared" si="22"/>
        <v>0</v>
      </c>
      <c r="RQ48" s="106">
        <f t="shared" si="23"/>
        <v>0</v>
      </c>
      <c r="RR48" s="106">
        <f t="shared" si="24"/>
        <v>0</v>
      </c>
      <c r="RS48" s="106">
        <f t="shared" si="25"/>
        <v>0</v>
      </c>
      <c r="RT48" s="106">
        <f t="shared" si="26"/>
        <v>0</v>
      </c>
      <c r="RU48" s="106">
        <f t="shared" si="27"/>
        <v>0</v>
      </c>
      <c r="RV48" s="106">
        <f t="shared" si="28"/>
        <v>0</v>
      </c>
      <c r="RW48" s="106">
        <f t="shared" si="29"/>
        <v>0</v>
      </c>
      <c r="RX48" s="106">
        <f t="shared" si="30"/>
        <v>0</v>
      </c>
      <c r="RY48" s="106">
        <f t="shared" si="31"/>
        <v>0</v>
      </c>
      <c r="RZ48" s="106">
        <f t="shared" si="32"/>
        <v>0</v>
      </c>
      <c r="SA48" s="106">
        <f t="shared" si="33"/>
        <v>0</v>
      </c>
      <c r="SB48" s="106">
        <f t="shared" si="34"/>
        <v>0</v>
      </c>
      <c r="SC48" s="106">
        <f t="shared" si="35"/>
        <v>0</v>
      </c>
      <c r="SD48" s="106">
        <f t="shared" si="36"/>
        <v>0</v>
      </c>
      <c r="SE48" s="106">
        <f t="shared" si="37"/>
        <v>0</v>
      </c>
      <c r="SF48" s="106">
        <f t="shared" si="38"/>
        <v>0</v>
      </c>
      <c r="SG48" s="106">
        <f t="shared" si="39"/>
        <v>0</v>
      </c>
      <c r="SH48" s="106">
        <f t="shared" si="40"/>
        <v>0</v>
      </c>
      <c r="SI48" s="106">
        <f t="shared" si="41"/>
        <v>0</v>
      </c>
      <c r="SJ48" s="106">
        <f t="shared" si="42"/>
        <v>0</v>
      </c>
      <c r="SK48" s="106">
        <f t="shared" si="43"/>
        <v>0</v>
      </c>
      <c r="SL48" s="106">
        <f t="shared" si="44"/>
        <v>0</v>
      </c>
      <c r="SM48" s="106">
        <f t="shared" si="45"/>
        <v>0</v>
      </c>
      <c r="SN48" s="106">
        <f t="shared" si="46"/>
        <v>0</v>
      </c>
      <c r="SO48" s="106">
        <f t="shared" si="47"/>
        <v>0</v>
      </c>
      <c r="SP48" s="106">
        <f t="shared" si="48"/>
        <v>0</v>
      </c>
      <c r="SQ48" s="106">
        <f t="shared" si="49"/>
        <v>0</v>
      </c>
      <c r="SR48" s="106">
        <f t="shared" si="50"/>
        <v>0</v>
      </c>
      <c r="SS48" s="106">
        <f t="shared" si="51"/>
        <v>0</v>
      </c>
      <c r="ST48" s="106">
        <f t="shared" si="52"/>
        <v>0</v>
      </c>
      <c r="SU48" s="106">
        <f t="shared" si="53"/>
        <v>0</v>
      </c>
      <c r="SV48" s="106">
        <f t="shared" si="54"/>
        <v>0</v>
      </c>
      <c r="SW48" s="106">
        <f t="shared" si="55"/>
        <v>0</v>
      </c>
      <c r="SX48" s="106">
        <f t="shared" si="56"/>
        <v>0</v>
      </c>
      <c r="SY48" s="106">
        <f t="shared" si="57"/>
        <v>0</v>
      </c>
      <c r="SZ48" s="106">
        <f t="shared" si="58"/>
        <v>0</v>
      </c>
      <c r="TA48" s="106">
        <f t="shared" si="59"/>
        <v>0</v>
      </c>
      <c r="TB48" s="106">
        <f t="shared" si="60"/>
        <v>0</v>
      </c>
      <c r="TC48" s="106">
        <f t="shared" si="61"/>
        <v>0</v>
      </c>
      <c r="TD48" s="106">
        <f t="shared" si="62"/>
        <v>0</v>
      </c>
      <c r="TE48" s="106">
        <f t="shared" si="63"/>
        <v>0</v>
      </c>
      <c r="TF48" s="106">
        <f t="shared" si="64"/>
        <v>0</v>
      </c>
      <c r="TG48" s="106">
        <f t="shared" si="65"/>
        <v>0</v>
      </c>
      <c r="TH48" s="106">
        <f t="shared" si="66"/>
        <v>0</v>
      </c>
      <c r="TI48" s="106">
        <f t="shared" si="67"/>
        <v>0</v>
      </c>
      <c r="TJ48" s="106">
        <f t="shared" si="68"/>
        <v>0</v>
      </c>
      <c r="TK48" s="106">
        <f t="shared" si="69"/>
        <v>0</v>
      </c>
      <c r="TL48" s="106">
        <f t="shared" si="70"/>
        <v>0</v>
      </c>
      <c r="TM48" s="106">
        <f t="shared" si="71"/>
        <v>0</v>
      </c>
      <c r="TN48" s="106">
        <f t="shared" si="72"/>
        <v>0</v>
      </c>
      <c r="TO48" s="106">
        <f t="shared" si="73"/>
        <v>0</v>
      </c>
      <c r="TP48" s="106">
        <f t="shared" si="74"/>
        <v>0</v>
      </c>
      <c r="TQ48" s="106">
        <f t="shared" si="75"/>
        <v>0</v>
      </c>
      <c r="TR48" s="106">
        <f t="shared" si="76"/>
        <v>0</v>
      </c>
      <c r="TS48" s="106">
        <f t="shared" si="77"/>
        <v>0</v>
      </c>
      <c r="TT48" s="106">
        <f t="shared" si="78"/>
        <v>0</v>
      </c>
      <c r="TU48" s="106">
        <f t="shared" si="79"/>
        <v>0</v>
      </c>
      <c r="TV48" s="106">
        <f t="shared" si="80"/>
        <v>0</v>
      </c>
      <c r="TW48" s="106">
        <f t="shared" si="81"/>
        <v>0</v>
      </c>
      <c r="TX48" s="106">
        <f t="shared" si="82"/>
        <v>0</v>
      </c>
      <c r="TY48" s="106">
        <f t="shared" si="83"/>
        <v>0</v>
      </c>
      <c r="TZ48" s="106">
        <f t="shared" si="84"/>
        <v>0</v>
      </c>
      <c r="UA48" s="106">
        <f t="shared" si="85"/>
        <v>0</v>
      </c>
      <c r="UB48" s="106">
        <f t="shared" si="86"/>
        <v>0</v>
      </c>
      <c r="UC48" s="106">
        <f t="shared" si="87"/>
        <v>0</v>
      </c>
      <c r="UD48" s="106">
        <f t="shared" si="88"/>
        <v>0</v>
      </c>
      <c r="UE48" s="106">
        <f t="shared" si="89"/>
        <v>0</v>
      </c>
      <c r="UF48" s="106">
        <f t="shared" si="90"/>
        <v>0</v>
      </c>
      <c r="UG48" s="106">
        <f t="shared" si="91"/>
        <v>0</v>
      </c>
      <c r="UH48" s="106">
        <f t="shared" si="92"/>
        <v>0</v>
      </c>
      <c r="UI48" s="106">
        <f t="shared" si="93"/>
        <v>0</v>
      </c>
      <c r="UJ48" s="106">
        <f t="shared" si="94"/>
        <v>0</v>
      </c>
      <c r="UK48" s="106">
        <f t="shared" si="95"/>
        <v>0</v>
      </c>
      <c r="UL48" s="106">
        <f t="shared" si="96"/>
        <v>0</v>
      </c>
      <c r="UM48" s="106">
        <f t="shared" si="97"/>
        <v>0</v>
      </c>
      <c r="UN48" s="106">
        <f t="shared" si="98"/>
        <v>0</v>
      </c>
      <c r="UO48" s="106">
        <f t="shared" si="99"/>
        <v>0</v>
      </c>
      <c r="UP48" s="106">
        <f t="shared" si="100"/>
        <v>0</v>
      </c>
      <c r="UQ48" s="106">
        <f t="shared" si="101"/>
        <v>0</v>
      </c>
      <c r="UR48" s="106">
        <f t="shared" si="102"/>
        <v>0</v>
      </c>
      <c r="US48" s="106">
        <f t="shared" si="103"/>
        <v>0</v>
      </c>
      <c r="UT48" s="106">
        <f t="shared" si="104"/>
        <v>0</v>
      </c>
      <c r="UU48" s="106">
        <f t="shared" si="105"/>
        <v>0</v>
      </c>
      <c r="UV48" s="106">
        <f t="shared" si="106"/>
        <v>0</v>
      </c>
      <c r="UW48" s="106">
        <f t="shared" si="107"/>
        <v>0</v>
      </c>
      <c r="UX48" s="106">
        <f t="shared" si="108"/>
        <v>0</v>
      </c>
      <c r="UY48" s="106">
        <f t="shared" si="109"/>
        <v>0</v>
      </c>
      <c r="UZ48" s="106">
        <f t="shared" si="110"/>
        <v>0</v>
      </c>
      <c r="VA48" s="106">
        <f t="shared" si="111"/>
        <v>0</v>
      </c>
      <c r="VB48" s="106">
        <f t="shared" si="112"/>
        <v>0</v>
      </c>
      <c r="VC48" s="106">
        <f t="shared" si="113"/>
        <v>0</v>
      </c>
      <c r="VD48" s="106">
        <f t="shared" si="114"/>
        <v>0</v>
      </c>
      <c r="VE48" s="106">
        <f t="shared" si="115"/>
        <v>0</v>
      </c>
      <c r="VF48" s="106">
        <f t="shared" si="116"/>
        <v>0</v>
      </c>
      <c r="VG48" s="106">
        <f t="shared" si="117"/>
        <v>0</v>
      </c>
      <c r="VH48" s="106">
        <f t="shared" si="118"/>
        <v>0</v>
      </c>
      <c r="VI48" s="106">
        <f t="shared" si="119"/>
        <v>0</v>
      </c>
      <c r="VJ48" s="106">
        <f t="shared" si="120"/>
        <v>0</v>
      </c>
      <c r="VK48" s="106">
        <f t="shared" si="121"/>
        <v>0</v>
      </c>
      <c r="VL48" s="106">
        <f t="shared" si="122"/>
        <v>0</v>
      </c>
      <c r="VM48" s="106">
        <f t="shared" si="123"/>
        <v>0</v>
      </c>
      <c r="VN48" s="106">
        <f t="shared" si="124"/>
        <v>0</v>
      </c>
      <c r="VO48" s="106">
        <f t="shared" si="125"/>
        <v>0</v>
      </c>
      <c r="VP48" s="106">
        <f t="shared" si="126"/>
        <v>0</v>
      </c>
      <c r="VQ48" s="106">
        <f t="shared" si="127"/>
        <v>0</v>
      </c>
      <c r="VR48" s="106">
        <f t="shared" si="128"/>
        <v>0</v>
      </c>
      <c r="VS48" s="106">
        <f t="shared" si="129"/>
        <v>0</v>
      </c>
      <c r="VT48" s="106">
        <f t="shared" si="130"/>
        <v>0</v>
      </c>
      <c r="VU48" s="106">
        <f t="shared" si="131"/>
        <v>0</v>
      </c>
      <c r="VV48" s="106">
        <f t="shared" si="132"/>
        <v>0</v>
      </c>
      <c r="VW48" s="106">
        <f t="shared" si="133"/>
        <v>0</v>
      </c>
      <c r="VX48" s="106">
        <f t="shared" si="134"/>
        <v>0</v>
      </c>
      <c r="VY48" s="106">
        <f t="shared" si="135"/>
        <v>0</v>
      </c>
      <c r="VZ48" s="106">
        <f t="shared" si="136"/>
        <v>0</v>
      </c>
      <c r="WA48" s="106">
        <f t="shared" si="137"/>
        <v>0</v>
      </c>
      <c r="WB48" s="106">
        <f t="shared" si="138"/>
        <v>0</v>
      </c>
      <c r="WC48" s="106">
        <f t="shared" si="139"/>
        <v>0</v>
      </c>
      <c r="WD48" s="106">
        <f t="shared" si="140"/>
        <v>0</v>
      </c>
      <c r="WE48" s="106">
        <f t="shared" si="141"/>
        <v>0</v>
      </c>
      <c r="WF48" s="106">
        <f t="shared" si="142"/>
        <v>0</v>
      </c>
      <c r="WG48" s="106">
        <f t="shared" si="143"/>
        <v>0</v>
      </c>
      <c r="WH48" s="106">
        <f t="shared" si="144"/>
        <v>0</v>
      </c>
      <c r="WI48" s="106">
        <f t="shared" si="145"/>
        <v>0</v>
      </c>
      <c r="WJ48" s="106">
        <f t="shared" si="146"/>
        <v>0</v>
      </c>
      <c r="WK48" s="106">
        <f t="shared" si="147"/>
        <v>0</v>
      </c>
      <c r="WL48" s="106">
        <f t="shared" si="148"/>
        <v>0</v>
      </c>
      <c r="WM48" s="106">
        <f t="shared" si="149"/>
        <v>0</v>
      </c>
      <c r="WN48" s="106">
        <f t="shared" si="150"/>
        <v>0</v>
      </c>
      <c r="WO48" s="106">
        <f t="shared" si="151"/>
        <v>0</v>
      </c>
      <c r="WP48" s="106">
        <f t="shared" si="152"/>
        <v>0</v>
      </c>
      <c r="WQ48" s="106">
        <f t="shared" si="153"/>
        <v>0</v>
      </c>
      <c r="WR48" s="106">
        <f t="shared" si="154"/>
        <v>0</v>
      </c>
      <c r="WS48" s="106">
        <f t="shared" si="155"/>
        <v>0</v>
      </c>
      <c r="WT48" s="106">
        <f t="shared" si="156"/>
        <v>0</v>
      </c>
      <c r="WU48" s="106">
        <f t="shared" si="157"/>
        <v>0</v>
      </c>
      <c r="WV48" s="106">
        <f t="shared" si="158"/>
        <v>0</v>
      </c>
      <c r="WW48" s="106">
        <f t="shared" si="159"/>
        <v>0</v>
      </c>
      <c r="WX48" s="106">
        <f t="shared" si="160"/>
        <v>0</v>
      </c>
      <c r="WY48" s="106">
        <f t="shared" si="161"/>
        <v>0</v>
      </c>
      <c r="WZ48" s="106">
        <f t="shared" si="162"/>
        <v>0</v>
      </c>
      <c r="XA48" s="106">
        <f t="shared" si="163"/>
        <v>0</v>
      </c>
      <c r="XB48" s="106">
        <f t="shared" si="164"/>
        <v>0</v>
      </c>
      <c r="XC48" s="106">
        <f t="shared" si="165"/>
        <v>0</v>
      </c>
      <c r="XD48" s="106">
        <f t="shared" si="166"/>
        <v>0</v>
      </c>
      <c r="XE48" s="106">
        <f t="shared" si="167"/>
        <v>0</v>
      </c>
      <c r="XF48" s="106">
        <f t="shared" si="168"/>
        <v>0</v>
      </c>
      <c r="XG48" s="106">
        <f t="shared" si="169"/>
        <v>0</v>
      </c>
      <c r="XH48" s="106">
        <f t="shared" si="170"/>
        <v>0</v>
      </c>
      <c r="XI48" s="106">
        <f t="shared" si="171"/>
        <v>0</v>
      </c>
      <c r="XJ48" s="106">
        <f t="shared" si="172"/>
        <v>0</v>
      </c>
      <c r="XK48" s="106">
        <f t="shared" si="173"/>
        <v>0</v>
      </c>
      <c r="XL48" s="106">
        <f t="shared" si="174"/>
        <v>0</v>
      </c>
      <c r="XM48" s="106">
        <f t="shared" si="175"/>
        <v>0</v>
      </c>
      <c r="XN48" s="106">
        <f t="shared" si="176"/>
        <v>0</v>
      </c>
      <c r="XO48" s="106">
        <f t="shared" si="177"/>
        <v>0</v>
      </c>
      <c r="XP48" s="106">
        <f t="shared" si="178"/>
        <v>0</v>
      </c>
      <c r="XQ48" s="106">
        <f t="shared" si="179"/>
        <v>0</v>
      </c>
      <c r="XR48" s="106">
        <f t="shared" si="180"/>
        <v>0</v>
      </c>
      <c r="XS48" s="106">
        <f t="shared" si="181"/>
        <v>0</v>
      </c>
      <c r="XT48" s="106">
        <f t="shared" si="182"/>
        <v>0</v>
      </c>
      <c r="XU48" s="106">
        <f t="shared" si="183"/>
        <v>0</v>
      </c>
      <c r="XV48" s="106">
        <f t="shared" si="184"/>
        <v>0</v>
      </c>
      <c r="XW48" s="106">
        <f t="shared" si="185"/>
        <v>0</v>
      </c>
      <c r="XX48" s="106">
        <f t="shared" si="186"/>
        <v>0</v>
      </c>
      <c r="XY48" s="106">
        <f t="shared" si="187"/>
        <v>0</v>
      </c>
      <c r="XZ48" s="106">
        <f t="shared" si="188"/>
        <v>0</v>
      </c>
      <c r="YA48" s="106">
        <f t="shared" si="189"/>
        <v>0</v>
      </c>
      <c r="YB48" s="106">
        <f t="shared" si="190"/>
        <v>0</v>
      </c>
      <c r="YC48" s="106">
        <f t="shared" si="191"/>
        <v>0</v>
      </c>
      <c r="YD48" s="106">
        <f t="shared" si="192"/>
        <v>0</v>
      </c>
      <c r="YE48" s="106">
        <f t="shared" si="193"/>
        <v>0</v>
      </c>
      <c r="YF48" s="106">
        <f t="shared" si="194"/>
        <v>0</v>
      </c>
      <c r="YG48" s="106">
        <f t="shared" si="195"/>
        <v>0</v>
      </c>
      <c r="YH48" s="106">
        <f t="shared" si="196"/>
        <v>0</v>
      </c>
      <c r="YI48" s="106">
        <f t="shared" si="197"/>
        <v>0</v>
      </c>
      <c r="YJ48" s="106">
        <f t="shared" si="198"/>
        <v>0</v>
      </c>
      <c r="YK48" s="106">
        <f t="shared" si="199"/>
        <v>0</v>
      </c>
      <c r="YL48" s="106">
        <f t="shared" si="200"/>
        <v>0</v>
      </c>
      <c r="YM48" s="106">
        <f t="shared" si="201"/>
        <v>0</v>
      </c>
      <c r="YN48" s="106">
        <f t="shared" si="202"/>
        <v>0</v>
      </c>
      <c r="YO48" s="106">
        <f t="shared" si="203"/>
        <v>0</v>
      </c>
      <c r="YP48" s="106">
        <f t="shared" si="204"/>
        <v>0</v>
      </c>
      <c r="YQ48" s="106">
        <f t="shared" si="205"/>
        <v>0</v>
      </c>
      <c r="YR48" s="106">
        <f t="shared" si="206"/>
        <v>0</v>
      </c>
      <c r="YS48" s="106">
        <f t="shared" si="207"/>
        <v>0</v>
      </c>
      <c r="YT48" s="106">
        <f t="shared" si="208"/>
        <v>0</v>
      </c>
      <c r="YU48" s="106">
        <f t="shared" si="209"/>
        <v>0</v>
      </c>
      <c r="YV48" s="106">
        <f t="shared" si="210"/>
        <v>0</v>
      </c>
      <c r="YW48" s="106">
        <f t="shared" si="211"/>
        <v>0</v>
      </c>
      <c r="YX48" s="106">
        <f t="shared" si="212"/>
        <v>0</v>
      </c>
      <c r="YY48" s="106">
        <f t="shared" si="213"/>
        <v>0</v>
      </c>
      <c r="YZ48" s="106">
        <f t="shared" si="214"/>
        <v>0</v>
      </c>
      <c r="ZA48" s="106">
        <f t="shared" si="215"/>
        <v>0</v>
      </c>
      <c r="ZB48" s="106">
        <f t="shared" si="216"/>
        <v>0</v>
      </c>
      <c r="ZC48" s="106">
        <f t="shared" si="217"/>
        <v>0</v>
      </c>
      <c r="ZD48" s="106">
        <f t="shared" si="218"/>
        <v>0</v>
      </c>
      <c r="ZE48" s="106">
        <f t="shared" si="219"/>
        <v>0</v>
      </c>
      <c r="ZF48" s="106">
        <f t="shared" si="220"/>
        <v>0</v>
      </c>
      <c r="ZG48" s="106">
        <f t="shared" si="221"/>
        <v>0</v>
      </c>
      <c r="ZH48" s="106">
        <f t="shared" si="222"/>
        <v>0</v>
      </c>
      <c r="ZI48" s="106">
        <f t="shared" si="223"/>
        <v>0</v>
      </c>
      <c r="ZJ48" s="106">
        <f t="shared" si="224"/>
        <v>0</v>
      </c>
      <c r="ZK48" s="106">
        <f t="shared" si="225"/>
        <v>0</v>
      </c>
      <c r="ZL48" s="106">
        <f t="shared" si="226"/>
        <v>0</v>
      </c>
      <c r="ZM48" s="106">
        <f t="shared" si="227"/>
        <v>0</v>
      </c>
      <c r="ZN48" s="106">
        <f t="shared" si="228"/>
        <v>0</v>
      </c>
      <c r="ZO48" s="106">
        <f t="shared" si="229"/>
        <v>0</v>
      </c>
      <c r="ZP48" s="106">
        <f t="shared" si="230"/>
        <v>0</v>
      </c>
      <c r="ZQ48" s="106">
        <f t="shared" si="231"/>
        <v>0</v>
      </c>
      <c r="ZR48" s="106">
        <f t="shared" si="232"/>
        <v>0</v>
      </c>
      <c r="ZS48" s="106">
        <f t="shared" si="233"/>
        <v>0</v>
      </c>
      <c r="ZT48" s="106">
        <f t="shared" si="234"/>
        <v>0</v>
      </c>
      <c r="ZU48" s="106">
        <f t="shared" si="235"/>
        <v>0</v>
      </c>
      <c r="ZV48" s="106">
        <f t="shared" si="236"/>
        <v>0</v>
      </c>
      <c r="ZW48" s="106">
        <f t="shared" si="237"/>
        <v>0</v>
      </c>
      <c r="ZX48" s="106">
        <f t="shared" si="238"/>
        <v>0</v>
      </c>
      <c r="ZY48" s="106">
        <f t="shared" si="239"/>
        <v>0</v>
      </c>
      <c r="ZZ48" s="106">
        <f t="shared" si="240"/>
        <v>0</v>
      </c>
      <c r="AAA48" s="106">
        <f t="shared" si="241"/>
        <v>0</v>
      </c>
      <c r="AAB48" s="106">
        <f t="shared" si="242"/>
        <v>0</v>
      </c>
      <c r="AAC48" s="106">
        <f t="shared" si="243"/>
        <v>0</v>
      </c>
      <c r="AAD48" s="106">
        <f t="shared" si="244"/>
        <v>0</v>
      </c>
      <c r="AAE48" s="106">
        <f t="shared" si="245"/>
        <v>0</v>
      </c>
      <c r="AAF48" s="106">
        <f t="shared" si="246"/>
        <v>0</v>
      </c>
      <c r="AAG48" s="106">
        <f t="shared" si="247"/>
        <v>0</v>
      </c>
      <c r="AAH48" s="106">
        <f t="shared" si="248"/>
        <v>0</v>
      </c>
      <c r="AAI48" s="106">
        <f t="shared" si="249"/>
        <v>0</v>
      </c>
      <c r="AAJ48" s="106">
        <f t="shared" si="250"/>
        <v>0</v>
      </c>
      <c r="AAK48" s="106">
        <f t="shared" si="251"/>
        <v>0</v>
      </c>
      <c r="AAL48" s="106">
        <f t="shared" si="252"/>
        <v>0</v>
      </c>
      <c r="AAM48" s="106">
        <f t="shared" si="253"/>
        <v>0</v>
      </c>
      <c r="AAN48" s="106">
        <f t="shared" si="254"/>
        <v>0</v>
      </c>
      <c r="AAO48" s="106">
        <f t="shared" si="255"/>
        <v>0</v>
      </c>
      <c r="AAP48" s="106">
        <f t="shared" si="256"/>
        <v>0</v>
      </c>
      <c r="AAQ48" s="106">
        <f t="shared" si="257"/>
        <v>0</v>
      </c>
      <c r="AAR48" s="106">
        <f t="shared" si="258"/>
        <v>0</v>
      </c>
      <c r="AAS48" s="106">
        <f t="shared" si="259"/>
        <v>0</v>
      </c>
      <c r="AAT48" s="106">
        <f t="shared" si="260"/>
        <v>0</v>
      </c>
      <c r="AAU48" s="106">
        <f t="shared" si="261"/>
        <v>0</v>
      </c>
      <c r="AAV48" s="106">
        <f t="shared" si="262"/>
        <v>0</v>
      </c>
      <c r="AAW48" s="106">
        <f t="shared" si="263"/>
        <v>0</v>
      </c>
      <c r="AAX48" s="106">
        <f t="shared" si="264"/>
        <v>0</v>
      </c>
      <c r="AAY48" s="106">
        <f t="shared" si="265"/>
        <v>0</v>
      </c>
      <c r="AAZ48" s="106">
        <f t="shared" si="266"/>
        <v>0</v>
      </c>
      <c r="ABA48" s="106">
        <f t="shared" si="267"/>
        <v>0</v>
      </c>
      <c r="ABB48" s="106">
        <f t="shared" si="268"/>
        <v>0</v>
      </c>
      <c r="ABC48" s="106">
        <f t="shared" si="269"/>
        <v>0</v>
      </c>
      <c r="ABD48" s="106">
        <f t="shared" si="270"/>
        <v>0</v>
      </c>
      <c r="ABE48" s="106">
        <f t="shared" si="271"/>
        <v>0</v>
      </c>
      <c r="ABF48" s="106">
        <f t="shared" si="272"/>
        <v>0</v>
      </c>
      <c r="ABG48" s="106">
        <f t="shared" si="273"/>
        <v>0</v>
      </c>
      <c r="ABH48" s="106">
        <f t="shared" si="274"/>
        <v>0</v>
      </c>
      <c r="ABI48" s="106">
        <f t="shared" si="275"/>
        <v>0</v>
      </c>
      <c r="ABJ48" s="106">
        <f t="shared" si="276"/>
        <v>0</v>
      </c>
      <c r="ABK48" s="106">
        <f t="shared" si="277"/>
        <v>0</v>
      </c>
      <c r="ABL48" s="106">
        <f t="shared" si="278"/>
        <v>0</v>
      </c>
      <c r="ABM48" s="106">
        <f t="shared" si="279"/>
        <v>25803</v>
      </c>
      <c r="ABN48" s="106">
        <f t="shared" si="280"/>
        <v>252826.35</v>
      </c>
      <c r="ABO48" s="106">
        <f t="shared" si="281"/>
        <v>0</v>
      </c>
      <c r="ABP48" s="106">
        <f t="shared" si="282"/>
        <v>0</v>
      </c>
      <c r="ABQ48" s="106">
        <f t="shared" si="283"/>
        <v>20038</v>
      </c>
      <c r="ABR48" s="106">
        <f t="shared" si="284"/>
        <v>10836</v>
      </c>
      <c r="ABS48" s="106">
        <f t="shared" si="285"/>
        <v>0</v>
      </c>
      <c r="ABT48" s="106">
        <f t="shared" si="286"/>
        <v>0</v>
      </c>
      <c r="ABU48" s="106">
        <f t="shared" si="287"/>
        <v>0</v>
      </c>
      <c r="ABV48" s="106">
        <f t="shared" si="288"/>
        <v>0</v>
      </c>
      <c r="ABW48" s="106">
        <f t="shared" si="289"/>
        <v>0</v>
      </c>
      <c r="ABX48" s="106">
        <f t="shared" si="290"/>
        <v>0</v>
      </c>
      <c r="ABY48" s="106">
        <f t="shared" si="291"/>
        <v>0</v>
      </c>
      <c r="ABZ48" s="106">
        <f t="shared" si="292"/>
        <v>0</v>
      </c>
      <c r="ACA48" s="106">
        <f t="shared" si="293"/>
        <v>0</v>
      </c>
      <c r="ACB48" s="106">
        <f t="shared" si="294"/>
        <v>0</v>
      </c>
      <c r="ACC48" s="106">
        <f t="shared" si="295"/>
        <v>0</v>
      </c>
      <c r="ACD48" s="106">
        <f t="shared" si="296"/>
        <v>0</v>
      </c>
      <c r="ACE48" s="106">
        <f t="shared" si="297"/>
        <v>0</v>
      </c>
      <c r="ACF48" s="106">
        <f t="shared" si="298"/>
        <v>0</v>
      </c>
      <c r="ACG48" s="106">
        <f t="shared" si="299"/>
        <v>0</v>
      </c>
      <c r="ACH48" s="106">
        <f t="shared" si="300"/>
        <v>0</v>
      </c>
      <c r="ACI48" s="106">
        <f t="shared" si="301"/>
        <v>0</v>
      </c>
      <c r="ACJ48" s="106">
        <f t="shared" si="302"/>
        <v>0</v>
      </c>
      <c r="ACK48" s="106">
        <f t="shared" si="303"/>
        <v>0</v>
      </c>
      <c r="ACL48" s="106">
        <f t="shared" si="304"/>
        <v>0</v>
      </c>
      <c r="ACM48" s="106">
        <f t="shared" si="305"/>
        <v>0</v>
      </c>
      <c r="ACN48" s="106">
        <f t="shared" si="306"/>
        <v>0</v>
      </c>
      <c r="ACO48" s="106">
        <f t="shared" si="307"/>
        <v>0</v>
      </c>
      <c r="ACP48" s="106">
        <f t="shared" si="308"/>
        <v>0</v>
      </c>
      <c r="ACQ48" s="106">
        <f t="shared" si="309"/>
        <v>0</v>
      </c>
      <c r="ACR48" s="106">
        <f t="shared" si="310"/>
        <v>0</v>
      </c>
      <c r="ACS48" s="106">
        <f t="shared" si="311"/>
        <v>133574</v>
      </c>
      <c r="ACT48" s="106">
        <f t="shared" si="312"/>
        <v>0</v>
      </c>
      <c r="ACU48" s="106">
        <f t="shared" si="313"/>
        <v>12670.000000000002</v>
      </c>
      <c r="ACV48" s="106">
        <f t="shared" si="314"/>
        <v>0</v>
      </c>
      <c r="ACW48" s="106">
        <f t="shared" si="315"/>
        <v>0</v>
      </c>
      <c r="ACX48" s="106">
        <f t="shared" si="316"/>
        <v>0</v>
      </c>
      <c r="ACY48" s="106">
        <f t="shared" si="317"/>
        <v>0</v>
      </c>
      <c r="ACZ48" s="106">
        <f t="shared" si="318"/>
        <v>0</v>
      </c>
      <c r="ADA48" s="106">
        <f t="shared" si="319"/>
        <v>0</v>
      </c>
      <c r="ADB48" s="106">
        <f t="shared" si="320"/>
        <v>0</v>
      </c>
      <c r="ADC48" s="106">
        <f t="shared" si="321"/>
        <v>0</v>
      </c>
      <c r="ADD48" s="106">
        <f t="shared" si="322"/>
        <v>0</v>
      </c>
      <c r="ADE48" s="106">
        <f t="shared" si="323"/>
        <v>0</v>
      </c>
      <c r="ADF48" s="106">
        <f t="shared" si="324"/>
        <v>0</v>
      </c>
      <c r="ADG48" s="106">
        <f t="shared" si="325"/>
        <v>0</v>
      </c>
      <c r="ADH48" s="106">
        <f t="shared" si="326"/>
        <v>0</v>
      </c>
      <c r="ADI48" s="106">
        <f t="shared" si="327"/>
        <v>0</v>
      </c>
      <c r="ADJ48" s="106">
        <f t="shared" si="328"/>
        <v>0</v>
      </c>
      <c r="ADK48" s="106">
        <f t="shared" si="329"/>
        <v>0</v>
      </c>
      <c r="ADL48" s="106">
        <f t="shared" si="330"/>
        <v>0</v>
      </c>
      <c r="ADM48" s="106">
        <f t="shared" si="331"/>
        <v>0</v>
      </c>
      <c r="ADN48" s="106">
        <f t="shared" si="332"/>
        <v>0</v>
      </c>
      <c r="ADO48" s="106">
        <f t="shared" si="333"/>
        <v>0</v>
      </c>
      <c r="ADP48" s="106">
        <f t="shared" si="334"/>
        <v>0</v>
      </c>
      <c r="ADQ48" s="106">
        <f t="shared" si="335"/>
        <v>0</v>
      </c>
      <c r="ADR48" s="106">
        <f t="shared" si="336"/>
        <v>0</v>
      </c>
      <c r="ADS48" s="106">
        <f t="shared" si="337"/>
        <v>0</v>
      </c>
      <c r="ADT48" s="106">
        <f t="shared" si="338"/>
        <v>0</v>
      </c>
      <c r="ADU48" s="106">
        <f t="shared" si="339"/>
        <v>0</v>
      </c>
      <c r="ADV48" s="106">
        <f t="shared" si="340"/>
        <v>0</v>
      </c>
      <c r="ADW48" s="106">
        <f t="shared" si="341"/>
        <v>0</v>
      </c>
      <c r="ADX48" s="106">
        <f t="shared" si="342"/>
        <v>0</v>
      </c>
      <c r="ADY48" s="106">
        <f t="shared" si="343"/>
        <v>0</v>
      </c>
      <c r="ADZ48" s="106">
        <f t="shared" si="344"/>
        <v>0</v>
      </c>
      <c r="AEA48" s="106">
        <f t="shared" si="345"/>
        <v>0</v>
      </c>
      <c r="AEB48" s="106">
        <f t="shared" si="346"/>
        <v>0</v>
      </c>
      <c r="AEC48" s="106">
        <f t="shared" si="347"/>
        <v>0</v>
      </c>
      <c r="AED48" s="106">
        <f t="shared" si="348"/>
        <v>0</v>
      </c>
      <c r="AEE48" s="106">
        <f t="shared" si="349"/>
        <v>0</v>
      </c>
      <c r="AEF48" s="106">
        <f t="shared" si="350"/>
        <v>0</v>
      </c>
      <c r="AEG48" s="106">
        <f t="shared" si="351"/>
        <v>0</v>
      </c>
      <c r="AEH48" s="106">
        <f t="shared" si="352"/>
        <v>0</v>
      </c>
      <c r="AEI48" s="106">
        <f t="shared" si="353"/>
        <v>0</v>
      </c>
      <c r="AEJ48" s="106">
        <f t="shared" si="354"/>
        <v>0</v>
      </c>
      <c r="AEK48" s="106">
        <f t="shared" si="355"/>
        <v>0</v>
      </c>
      <c r="AEL48" s="106">
        <f t="shared" si="356"/>
        <v>0</v>
      </c>
      <c r="AEM48" s="106">
        <f t="shared" si="357"/>
        <v>0</v>
      </c>
      <c r="AEN48" s="106">
        <f t="shared" si="358"/>
        <v>0</v>
      </c>
      <c r="AEO48" s="106">
        <f t="shared" si="359"/>
        <v>0</v>
      </c>
      <c r="AEP48" s="106">
        <f t="shared" si="360"/>
        <v>0</v>
      </c>
      <c r="AEQ48" s="106">
        <f t="shared" si="361"/>
        <v>0</v>
      </c>
      <c r="AER48" s="106">
        <f t="shared" si="362"/>
        <v>0</v>
      </c>
      <c r="AES48" s="106">
        <f t="shared" si="363"/>
        <v>0</v>
      </c>
      <c r="AET48" s="106">
        <f t="shared" si="364"/>
        <v>0</v>
      </c>
      <c r="AEU48" s="106">
        <f t="shared" si="365"/>
        <v>0</v>
      </c>
      <c r="AEV48" s="106">
        <f t="shared" si="366"/>
        <v>0</v>
      </c>
      <c r="AEW48" s="106">
        <f t="shared" si="367"/>
        <v>0</v>
      </c>
      <c r="AEX48" s="106">
        <f t="shared" si="368"/>
        <v>0</v>
      </c>
      <c r="AEY48" s="106">
        <f t="shared" si="369"/>
        <v>0</v>
      </c>
      <c r="AEZ48" s="106">
        <f t="shared" si="370"/>
        <v>0</v>
      </c>
      <c r="AFA48" s="106">
        <f t="shared" si="371"/>
        <v>0</v>
      </c>
      <c r="AFB48" s="106">
        <f t="shared" si="372"/>
        <v>0</v>
      </c>
      <c r="AFC48" s="106">
        <f t="shared" si="373"/>
        <v>0</v>
      </c>
      <c r="AFD48" s="106">
        <f t="shared" si="374"/>
        <v>0</v>
      </c>
      <c r="AFE48" s="106">
        <f t="shared" si="375"/>
        <v>0</v>
      </c>
      <c r="AFF48" s="106">
        <f t="shared" si="376"/>
        <v>0</v>
      </c>
      <c r="AFG48" s="106">
        <f t="shared" si="377"/>
        <v>0</v>
      </c>
      <c r="AFH48" s="106">
        <f t="shared" si="378"/>
        <v>0</v>
      </c>
      <c r="AFI48" s="106">
        <f t="shared" si="379"/>
        <v>0</v>
      </c>
      <c r="AFJ48" s="106">
        <f t="shared" si="380"/>
        <v>0</v>
      </c>
      <c r="AFK48" s="106">
        <f t="shared" si="381"/>
        <v>221.20000000000002</v>
      </c>
      <c r="AFL48" s="106">
        <f t="shared" si="382"/>
        <v>0</v>
      </c>
      <c r="AFM48" s="106">
        <f t="shared" si="383"/>
        <v>0</v>
      </c>
      <c r="AFN48" s="106">
        <f t="shared" si="384"/>
        <v>0</v>
      </c>
      <c r="AFO48" s="106">
        <f t="shared" si="385"/>
        <v>0</v>
      </c>
      <c r="AFP48" s="106">
        <f t="shared" si="386"/>
        <v>0</v>
      </c>
      <c r="AFQ48" s="106">
        <f t="shared" si="387"/>
        <v>0</v>
      </c>
      <c r="AFR48" s="106">
        <f t="shared" si="388"/>
        <v>0</v>
      </c>
      <c r="AFS48" s="106">
        <f t="shared" si="389"/>
        <v>0</v>
      </c>
      <c r="AFT48" s="106">
        <f t="shared" si="390"/>
        <v>0</v>
      </c>
      <c r="AFU48" s="106">
        <f t="shared" si="391"/>
        <v>1960</v>
      </c>
      <c r="AFV48" s="106">
        <f t="shared" si="392"/>
        <v>0</v>
      </c>
      <c r="AFW48" s="106">
        <f t="shared" si="393"/>
        <v>0</v>
      </c>
      <c r="AFX48" s="106">
        <f t="shared" si="394"/>
        <v>0</v>
      </c>
      <c r="AFY48" s="106">
        <f t="shared" si="395"/>
        <v>0</v>
      </c>
      <c r="AFZ48" s="106">
        <f t="shared" si="396"/>
        <v>0</v>
      </c>
      <c r="AGA48" s="106">
        <f t="shared" si="397"/>
        <v>0</v>
      </c>
      <c r="AGB48" s="106">
        <f t="shared" si="398"/>
        <v>0</v>
      </c>
      <c r="AGC48" s="106">
        <f t="shared" si="399"/>
        <v>0</v>
      </c>
      <c r="AGD48" s="106">
        <f t="shared" si="400"/>
        <v>0</v>
      </c>
      <c r="AGE48" s="106">
        <f t="shared" si="401"/>
        <v>0</v>
      </c>
      <c r="AGF48" s="106">
        <f t="shared" si="402"/>
        <v>0</v>
      </c>
      <c r="AGG48" s="106">
        <f t="shared" si="403"/>
        <v>0</v>
      </c>
      <c r="AGH48" s="106">
        <f t="shared" si="404"/>
        <v>0</v>
      </c>
      <c r="AGI48" s="106">
        <f t="shared" si="405"/>
        <v>0</v>
      </c>
      <c r="AGJ48" s="106">
        <f t="shared" si="406"/>
        <v>0</v>
      </c>
      <c r="AGK48" s="106">
        <f t="shared" si="407"/>
        <v>0</v>
      </c>
      <c r="AGL48" s="106">
        <f t="shared" si="408"/>
        <v>0</v>
      </c>
      <c r="AGM48" s="106">
        <f t="shared" si="409"/>
        <v>0</v>
      </c>
      <c r="AGN48" s="106">
        <f t="shared" si="410"/>
        <v>0</v>
      </c>
      <c r="AGO48" s="106">
        <f t="shared" si="411"/>
        <v>0</v>
      </c>
      <c r="AGP48" s="106">
        <f t="shared" si="412"/>
        <v>0</v>
      </c>
      <c r="AGQ48" s="106">
        <f t="shared" si="413"/>
        <v>0</v>
      </c>
      <c r="AGR48" s="106">
        <f t="shared" si="414"/>
        <v>0</v>
      </c>
      <c r="AGS48" s="106">
        <f t="shared" si="415"/>
        <v>0</v>
      </c>
      <c r="AGT48" s="106">
        <f t="shared" si="416"/>
        <v>0</v>
      </c>
      <c r="AGU48" s="106">
        <f t="shared" si="417"/>
        <v>0</v>
      </c>
      <c r="AGV48" s="106">
        <f t="shared" si="418"/>
        <v>0</v>
      </c>
      <c r="AGW48" s="106">
        <f t="shared" si="419"/>
        <v>0</v>
      </c>
      <c r="AGX48" s="106">
        <f t="shared" si="420"/>
        <v>0</v>
      </c>
      <c r="AGY48" s="106">
        <f t="shared" si="421"/>
        <v>0</v>
      </c>
      <c r="AGZ48" s="106">
        <f t="shared" si="422"/>
        <v>0</v>
      </c>
      <c r="AHA48" s="106">
        <f t="shared" si="423"/>
        <v>0</v>
      </c>
      <c r="AHB48" s="106">
        <f t="shared" si="424"/>
        <v>0</v>
      </c>
      <c r="AHC48" s="106">
        <f t="shared" si="425"/>
        <v>0</v>
      </c>
      <c r="AHD48" s="106">
        <f t="shared" si="426"/>
        <v>0</v>
      </c>
      <c r="AHE48" s="106">
        <f t="shared" si="427"/>
        <v>0</v>
      </c>
      <c r="AHF48" s="106">
        <f t="shared" si="428"/>
        <v>0</v>
      </c>
      <c r="AHG48" s="106">
        <f t="shared" si="429"/>
        <v>0</v>
      </c>
      <c r="AHH48" s="106">
        <f t="shared" si="430"/>
        <v>0</v>
      </c>
      <c r="AHI48" s="106">
        <f t="shared" si="431"/>
        <v>0</v>
      </c>
      <c r="AHJ48" s="106">
        <f t="shared" si="432"/>
        <v>0</v>
      </c>
      <c r="AHK48" s="106">
        <f t="shared" si="433"/>
        <v>0</v>
      </c>
      <c r="AHL48" s="106">
        <f t="shared" si="434"/>
        <v>0</v>
      </c>
      <c r="AHM48" s="106">
        <f t="shared" si="435"/>
        <v>0</v>
      </c>
      <c r="AHN48" s="106">
        <f t="shared" si="436"/>
        <v>0</v>
      </c>
      <c r="AHO48" s="106">
        <f t="shared" si="437"/>
        <v>0</v>
      </c>
      <c r="AHP48" s="106">
        <f t="shared" si="438"/>
        <v>0</v>
      </c>
      <c r="AHQ48" s="106">
        <f t="shared" si="439"/>
        <v>0</v>
      </c>
      <c r="AHT48" s="35">
        <f t="shared" si="440"/>
        <v>0</v>
      </c>
      <c r="AHU48" s="35">
        <f t="shared" si="441"/>
        <v>0</v>
      </c>
      <c r="AHV48" s="35">
        <f t="shared" si="442"/>
        <v>132.04000000000002</v>
      </c>
      <c r="AHW48" s="35">
        <f t="shared" si="443"/>
        <v>104.46</v>
      </c>
      <c r="AHX48" s="35">
        <f t="shared" si="444"/>
        <v>0</v>
      </c>
      <c r="AHY48" s="35">
        <f t="shared" si="445"/>
        <v>0</v>
      </c>
      <c r="AHZ48" s="35">
        <f t="shared" si="446"/>
        <v>10.8</v>
      </c>
      <c r="AIA48" s="35">
        <f t="shared" si="447"/>
        <v>247.3</v>
      </c>
      <c r="AIB48" s="108">
        <f t="shared" si="448"/>
        <v>0</v>
      </c>
      <c r="AIC48" s="108">
        <f t="shared" si="449"/>
        <v>0</v>
      </c>
      <c r="AID48" s="108">
        <f t="shared" si="450"/>
        <v>0.53392640517589973</v>
      </c>
      <c r="AIE48" s="108">
        <f t="shared" si="451"/>
        <v>0.42240194096239381</v>
      </c>
      <c r="AIF48" s="108">
        <f t="shared" si="452"/>
        <v>0</v>
      </c>
      <c r="AIG48" s="108">
        <f t="shared" si="453"/>
        <v>0</v>
      </c>
      <c r="AIH48" s="108">
        <f t="shared" si="454"/>
        <v>4.3671653861706433E-2</v>
      </c>
      <c r="AII48" s="35" t="s">
        <v>584</v>
      </c>
      <c r="AIK48" s="106">
        <f t="shared" si="455"/>
        <v>457928.55</v>
      </c>
      <c r="AIL48" s="106">
        <f t="shared" si="456"/>
        <v>0</v>
      </c>
      <c r="AIM48" s="106">
        <f t="shared" si="457"/>
        <v>0</v>
      </c>
      <c r="AIN48" s="106">
        <f t="shared" si="458"/>
        <v>457928.55</v>
      </c>
      <c r="AIO48" s="106">
        <f t="shared" si="459"/>
        <v>0</v>
      </c>
      <c r="AIP48" s="36">
        <f t="shared" si="460"/>
        <v>0</v>
      </c>
    </row>
    <row r="49" spans="5:926" ht="23.25" customHeight="1" x14ac:dyDescent="0.2">
      <c r="E49" s="103"/>
      <c r="J49" s="109">
        <v>2020</v>
      </c>
      <c r="K49" s="109">
        <v>3153</v>
      </c>
      <c r="L49" s="110">
        <v>44169</v>
      </c>
      <c r="M49" s="109">
        <v>1315300</v>
      </c>
      <c r="N49" s="111"/>
      <c r="O49" s="111" t="s">
        <v>712</v>
      </c>
      <c r="P49" s="111" t="s">
        <v>746</v>
      </c>
      <c r="Q49" s="111" t="s">
        <v>747</v>
      </c>
      <c r="R49" s="35">
        <v>32</v>
      </c>
      <c r="S49" s="35">
        <v>4</v>
      </c>
      <c r="T49" s="35">
        <v>9</v>
      </c>
      <c r="U49" s="34" t="s">
        <v>701</v>
      </c>
      <c r="V49" s="35" t="s">
        <v>743</v>
      </c>
      <c r="X49" s="35">
        <v>65.34</v>
      </c>
      <c r="Y49" s="105">
        <f t="shared" si="0"/>
        <v>4086.3177226813586</v>
      </c>
      <c r="Z49" s="106">
        <v>1222735</v>
      </c>
      <c r="AA49" s="106">
        <v>95985</v>
      </c>
      <c r="AB49" s="106">
        <v>71010</v>
      </c>
      <c r="AC49" s="106">
        <f t="shared" si="1"/>
        <v>1389730</v>
      </c>
      <c r="AD49" s="106">
        <v>1222735</v>
      </c>
      <c r="AE49" s="106">
        <v>95985</v>
      </c>
      <c r="AF49" s="106">
        <v>71010</v>
      </c>
      <c r="AG49" s="106">
        <f t="shared" si="2"/>
        <v>1389730</v>
      </c>
      <c r="AH49" s="105">
        <v>267000</v>
      </c>
      <c r="AI49" s="105"/>
      <c r="AJ49" s="105"/>
      <c r="AK49" s="107">
        <f t="shared" si="3"/>
        <v>267000</v>
      </c>
      <c r="AL49" s="36">
        <f t="shared" si="4"/>
        <v>4.5795318352059926</v>
      </c>
      <c r="AM49" s="108">
        <f t="shared" si="5"/>
        <v>3.843676982264816</v>
      </c>
      <c r="AN49" s="108">
        <f t="shared" si="6"/>
        <v>3.7778166006634017</v>
      </c>
      <c r="AO49" s="108">
        <f t="shared" si="7"/>
        <v>14.27189826824798</v>
      </c>
      <c r="AP49" s="106">
        <f t="shared" si="8"/>
        <v>71289000000</v>
      </c>
      <c r="AQ49" s="105">
        <f t="shared" si="9"/>
        <v>1931349472900</v>
      </c>
      <c r="AR49" s="106">
        <f t="shared" si="10"/>
        <v>371057910000</v>
      </c>
      <c r="KX49" s="35">
        <v>2.5</v>
      </c>
      <c r="KY49" s="35">
        <v>0.16</v>
      </c>
      <c r="KZ49" s="35">
        <v>0.4</v>
      </c>
      <c r="LA49" s="35">
        <v>12.77</v>
      </c>
      <c r="LD49" s="35">
        <v>2.96</v>
      </c>
      <c r="ME49" s="35">
        <v>36.97</v>
      </c>
      <c r="MF49" s="35">
        <v>4.51</v>
      </c>
      <c r="MG49" s="35">
        <v>0.01</v>
      </c>
      <c r="MI49" s="35">
        <v>0.89</v>
      </c>
      <c r="PL49" s="35">
        <v>1</v>
      </c>
      <c r="PR49" s="35">
        <v>1</v>
      </c>
      <c r="PX49" s="35">
        <v>1</v>
      </c>
      <c r="RB49" s="35">
        <v>1.1499999999999999</v>
      </c>
      <c r="RE49" s="35">
        <f t="shared" si="11"/>
        <v>61.169999999999995</v>
      </c>
      <c r="RF49" s="35">
        <f t="shared" si="12"/>
        <v>65.319999999999993</v>
      </c>
      <c r="RG49" s="106">
        <f t="shared" si="13"/>
        <v>0</v>
      </c>
      <c r="RH49" s="106">
        <f t="shared" si="14"/>
        <v>0</v>
      </c>
      <c r="RI49" s="106">
        <f t="shared" si="15"/>
        <v>0</v>
      </c>
      <c r="RJ49" s="106">
        <f t="shared" si="16"/>
        <v>0</v>
      </c>
      <c r="RK49" s="106">
        <f t="shared" si="17"/>
        <v>0</v>
      </c>
      <c r="RL49" s="106">
        <f t="shared" si="18"/>
        <v>0</v>
      </c>
      <c r="RM49" s="106">
        <f t="shared" si="19"/>
        <v>0</v>
      </c>
      <c r="RN49" s="106">
        <f t="shared" si="20"/>
        <v>0</v>
      </c>
      <c r="RO49" s="106">
        <f t="shared" si="21"/>
        <v>0</v>
      </c>
      <c r="RP49" s="106">
        <f t="shared" si="22"/>
        <v>0</v>
      </c>
      <c r="RQ49" s="106">
        <f t="shared" si="23"/>
        <v>0</v>
      </c>
      <c r="RR49" s="106">
        <f t="shared" si="24"/>
        <v>0</v>
      </c>
      <c r="RS49" s="106">
        <f t="shared" si="25"/>
        <v>0</v>
      </c>
      <c r="RT49" s="106">
        <f t="shared" si="26"/>
        <v>0</v>
      </c>
      <c r="RU49" s="106">
        <f t="shared" si="27"/>
        <v>0</v>
      </c>
      <c r="RV49" s="106">
        <f t="shared" si="28"/>
        <v>0</v>
      </c>
      <c r="RW49" s="106">
        <f t="shared" si="29"/>
        <v>0</v>
      </c>
      <c r="RX49" s="106">
        <f t="shared" si="30"/>
        <v>0</v>
      </c>
      <c r="RY49" s="106">
        <f t="shared" si="31"/>
        <v>0</v>
      </c>
      <c r="RZ49" s="106">
        <f t="shared" si="32"/>
        <v>0</v>
      </c>
      <c r="SA49" s="106">
        <f t="shared" si="33"/>
        <v>0</v>
      </c>
      <c r="SB49" s="106">
        <f t="shared" si="34"/>
        <v>0</v>
      </c>
      <c r="SC49" s="106">
        <f t="shared" si="35"/>
        <v>0</v>
      </c>
      <c r="SD49" s="106">
        <f t="shared" si="36"/>
        <v>0</v>
      </c>
      <c r="SE49" s="106">
        <f t="shared" si="37"/>
        <v>0</v>
      </c>
      <c r="SF49" s="106">
        <f t="shared" si="38"/>
        <v>0</v>
      </c>
      <c r="SG49" s="106">
        <f t="shared" si="39"/>
        <v>0</v>
      </c>
      <c r="SH49" s="106">
        <f t="shared" si="40"/>
        <v>0</v>
      </c>
      <c r="SI49" s="106">
        <f t="shared" si="41"/>
        <v>0</v>
      </c>
      <c r="SJ49" s="106">
        <f t="shared" si="42"/>
        <v>0</v>
      </c>
      <c r="SK49" s="106">
        <f t="shared" si="43"/>
        <v>0</v>
      </c>
      <c r="SL49" s="106">
        <f t="shared" si="44"/>
        <v>0</v>
      </c>
      <c r="SM49" s="106">
        <f t="shared" si="45"/>
        <v>0</v>
      </c>
      <c r="SN49" s="106">
        <f t="shared" si="46"/>
        <v>0</v>
      </c>
      <c r="SO49" s="106">
        <f t="shared" si="47"/>
        <v>0</v>
      </c>
      <c r="SP49" s="106">
        <f t="shared" si="48"/>
        <v>0</v>
      </c>
      <c r="SQ49" s="106">
        <f t="shared" si="49"/>
        <v>0</v>
      </c>
      <c r="SR49" s="106">
        <f t="shared" si="50"/>
        <v>0</v>
      </c>
      <c r="SS49" s="106">
        <f t="shared" si="51"/>
        <v>0</v>
      </c>
      <c r="ST49" s="106">
        <f t="shared" si="52"/>
        <v>0</v>
      </c>
      <c r="SU49" s="106">
        <f t="shared" si="53"/>
        <v>0</v>
      </c>
      <c r="SV49" s="106">
        <f t="shared" si="54"/>
        <v>0</v>
      </c>
      <c r="SW49" s="106">
        <f t="shared" si="55"/>
        <v>0</v>
      </c>
      <c r="SX49" s="106">
        <f t="shared" si="56"/>
        <v>0</v>
      </c>
      <c r="SY49" s="106">
        <f t="shared" si="57"/>
        <v>0</v>
      </c>
      <c r="SZ49" s="106">
        <f t="shared" si="58"/>
        <v>0</v>
      </c>
      <c r="TA49" s="106">
        <f t="shared" si="59"/>
        <v>0</v>
      </c>
      <c r="TB49" s="106">
        <f t="shared" si="60"/>
        <v>0</v>
      </c>
      <c r="TC49" s="106">
        <f t="shared" si="61"/>
        <v>0</v>
      </c>
      <c r="TD49" s="106">
        <f t="shared" si="62"/>
        <v>0</v>
      </c>
      <c r="TE49" s="106">
        <f t="shared" si="63"/>
        <v>0</v>
      </c>
      <c r="TF49" s="106">
        <f t="shared" si="64"/>
        <v>0</v>
      </c>
      <c r="TG49" s="106">
        <f t="shared" si="65"/>
        <v>0</v>
      </c>
      <c r="TH49" s="106">
        <f t="shared" si="66"/>
        <v>0</v>
      </c>
      <c r="TI49" s="106">
        <f t="shared" si="67"/>
        <v>0</v>
      </c>
      <c r="TJ49" s="106">
        <f t="shared" si="68"/>
        <v>0</v>
      </c>
      <c r="TK49" s="106">
        <f t="shared" si="69"/>
        <v>0</v>
      </c>
      <c r="TL49" s="106">
        <f t="shared" si="70"/>
        <v>0</v>
      </c>
      <c r="TM49" s="106">
        <f t="shared" si="71"/>
        <v>0</v>
      </c>
      <c r="TN49" s="106">
        <f t="shared" si="72"/>
        <v>0</v>
      </c>
      <c r="TO49" s="106">
        <f t="shared" si="73"/>
        <v>0</v>
      </c>
      <c r="TP49" s="106">
        <f t="shared" si="74"/>
        <v>0</v>
      </c>
      <c r="TQ49" s="106">
        <f t="shared" si="75"/>
        <v>0</v>
      </c>
      <c r="TR49" s="106">
        <f t="shared" si="76"/>
        <v>0</v>
      </c>
      <c r="TS49" s="106">
        <f t="shared" si="77"/>
        <v>0</v>
      </c>
      <c r="TT49" s="106">
        <f t="shared" si="78"/>
        <v>0</v>
      </c>
      <c r="TU49" s="106">
        <f t="shared" si="79"/>
        <v>0</v>
      </c>
      <c r="TV49" s="106">
        <f t="shared" si="80"/>
        <v>0</v>
      </c>
      <c r="TW49" s="106">
        <f t="shared" si="81"/>
        <v>0</v>
      </c>
      <c r="TX49" s="106">
        <f t="shared" si="82"/>
        <v>0</v>
      </c>
      <c r="TY49" s="106">
        <f t="shared" si="83"/>
        <v>0</v>
      </c>
      <c r="TZ49" s="106">
        <f t="shared" si="84"/>
        <v>0</v>
      </c>
      <c r="UA49" s="106">
        <f t="shared" si="85"/>
        <v>0</v>
      </c>
      <c r="UB49" s="106">
        <f t="shared" si="86"/>
        <v>0</v>
      </c>
      <c r="UC49" s="106">
        <f t="shared" si="87"/>
        <v>0</v>
      </c>
      <c r="UD49" s="106">
        <f t="shared" si="88"/>
        <v>0</v>
      </c>
      <c r="UE49" s="106">
        <f t="shared" si="89"/>
        <v>0</v>
      </c>
      <c r="UF49" s="106">
        <f t="shared" si="90"/>
        <v>0</v>
      </c>
      <c r="UG49" s="106">
        <f t="shared" si="91"/>
        <v>0</v>
      </c>
      <c r="UH49" s="106">
        <f t="shared" si="92"/>
        <v>0</v>
      </c>
      <c r="UI49" s="106">
        <f t="shared" si="93"/>
        <v>0</v>
      </c>
      <c r="UJ49" s="106">
        <f t="shared" si="94"/>
        <v>0</v>
      </c>
      <c r="UK49" s="106">
        <f t="shared" si="95"/>
        <v>0</v>
      </c>
      <c r="UL49" s="106">
        <f t="shared" si="96"/>
        <v>0</v>
      </c>
      <c r="UM49" s="106">
        <f t="shared" si="97"/>
        <v>0</v>
      </c>
      <c r="UN49" s="106">
        <f t="shared" si="98"/>
        <v>0</v>
      </c>
      <c r="UO49" s="106">
        <f t="shared" si="99"/>
        <v>0</v>
      </c>
      <c r="UP49" s="106">
        <f t="shared" si="100"/>
        <v>0</v>
      </c>
      <c r="UQ49" s="106">
        <f t="shared" si="101"/>
        <v>0</v>
      </c>
      <c r="UR49" s="106">
        <f t="shared" si="102"/>
        <v>0</v>
      </c>
      <c r="US49" s="106">
        <f t="shared" si="103"/>
        <v>0</v>
      </c>
      <c r="UT49" s="106">
        <f t="shared" si="104"/>
        <v>0</v>
      </c>
      <c r="UU49" s="106">
        <f t="shared" si="105"/>
        <v>0</v>
      </c>
      <c r="UV49" s="106">
        <f t="shared" si="106"/>
        <v>0</v>
      </c>
      <c r="UW49" s="106">
        <f t="shared" si="107"/>
        <v>0</v>
      </c>
      <c r="UX49" s="106">
        <f t="shared" si="108"/>
        <v>0</v>
      </c>
      <c r="UY49" s="106">
        <f t="shared" si="109"/>
        <v>0</v>
      </c>
      <c r="UZ49" s="106">
        <f t="shared" si="110"/>
        <v>0</v>
      </c>
      <c r="VA49" s="106">
        <f t="shared" si="111"/>
        <v>0</v>
      </c>
      <c r="VB49" s="106">
        <f t="shared" si="112"/>
        <v>0</v>
      </c>
      <c r="VC49" s="106">
        <f t="shared" si="113"/>
        <v>0</v>
      </c>
      <c r="VD49" s="106">
        <f t="shared" si="114"/>
        <v>0</v>
      </c>
      <c r="VE49" s="106">
        <f t="shared" si="115"/>
        <v>0</v>
      </c>
      <c r="VF49" s="106">
        <f t="shared" si="116"/>
        <v>0</v>
      </c>
      <c r="VG49" s="106">
        <f t="shared" si="117"/>
        <v>0</v>
      </c>
      <c r="VH49" s="106">
        <f t="shared" si="118"/>
        <v>0</v>
      </c>
      <c r="VI49" s="106">
        <f t="shared" si="119"/>
        <v>0</v>
      </c>
      <c r="VJ49" s="106">
        <f t="shared" si="120"/>
        <v>0</v>
      </c>
      <c r="VK49" s="106">
        <f t="shared" si="121"/>
        <v>0</v>
      </c>
      <c r="VL49" s="106">
        <f t="shared" si="122"/>
        <v>0</v>
      </c>
      <c r="VM49" s="106">
        <f t="shared" si="123"/>
        <v>0</v>
      </c>
      <c r="VN49" s="106">
        <f t="shared" si="124"/>
        <v>0</v>
      </c>
      <c r="VO49" s="106">
        <f t="shared" si="125"/>
        <v>0</v>
      </c>
      <c r="VP49" s="106">
        <f t="shared" si="126"/>
        <v>0</v>
      </c>
      <c r="VQ49" s="106">
        <f t="shared" si="127"/>
        <v>0</v>
      </c>
      <c r="VR49" s="106">
        <f t="shared" si="128"/>
        <v>0</v>
      </c>
      <c r="VS49" s="106">
        <f t="shared" si="129"/>
        <v>0</v>
      </c>
      <c r="VT49" s="106">
        <f t="shared" si="130"/>
        <v>0</v>
      </c>
      <c r="VU49" s="106">
        <f t="shared" si="131"/>
        <v>0</v>
      </c>
      <c r="VV49" s="106">
        <f t="shared" si="132"/>
        <v>0</v>
      </c>
      <c r="VW49" s="106">
        <f t="shared" si="133"/>
        <v>0</v>
      </c>
      <c r="VX49" s="106">
        <f t="shared" si="134"/>
        <v>0</v>
      </c>
      <c r="VY49" s="106">
        <f t="shared" si="135"/>
        <v>0</v>
      </c>
      <c r="VZ49" s="106">
        <f t="shared" si="136"/>
        <v>0</v>
      </c>
      <c r="WA49" s="106">
        <f t="shared" si="137"/>
        <v>0</v>
      </c>
      <c r="WB49" s="106">
        <f t="shared" si="138"/>
        <v>0</v>
      </c>
      <c r="WC49" s="106">
        <f t="shared" si="139"/>
        <v>0</v>
      </c>
      <c r="WD49" s="106">
        <f t="shared" si="140"/>
        <v>0</v>
      </c>
      <c r="WE49" s="106">
        <f t="shared" si="141"/>
        <v>0</v>
      </c>
      <c r="WF49" s="106">
        <f t="shared" si="142"/>
        <v>0</v>
      </c>
      <c r="WG49" s="106">
        <f t="shared" si="143"/>
        <v>0</v>
      </c>
      <c r="WH49" s="106">
        <f t="shared" si="144"/>
        <v>0</v>
      </c>
      <c r="WI49" s="106">
        <f t="shared" si="145"/>
        <v>0</v>
      </c>
      <c r="WJ49" s="106">
        <f t="shared" si="146"/>
        <v>0</v>
      </c>
      <c r="WK49" s="106">
        <f t="shared" si="147"/>
        <v>0</v>
      </c>
      <c r="WL49" s="106">
        <f t="shared" si="148"/>
        <v>0</v>
      </c>
      <c r="WM49" s="106">
        <f t="shared" si="149"/>
        <v>0</v>
      </c>
      <c r="WN49" s="106">
        <f t="shared" si="150"/>
        <v>0</v>
      </c>
      <c r="WO49" s="106">
        <f t="shared" si="151"/>
        <v>0</v>
      </c>
      <c r="WP49" s="106">
        <f t="shared" si="152"/>
        <v>0</v>
      </c>
      <c r="WQ49" s="106">
        <f t="shared" si="153"/>
        <v>0</v>
      </c>
      <c r="WR49" s="106">
        <f t="shared" si="154"/>
        <v>0</v>
      </c>
      <c r="WS49" s="106">
        <f t="shared" si="155"/>
        <v>0</v>
      </c>
      <c r="WT49" s="106">
        <f t="shared" si="156"/>
        <v>0</v>
      </c>
      <c r="WU49" s="106">
        <f t="shared" si="157"/>
        <v>0</v>
      </c>
      <c r="WV49" s="106">
        <f t="shared" si="158"/>
        <v>0</v>
      </c>
      <c r="WW49" s="106">
        <f t="shared" si="159"/>
        <v>0</v>
      </c>
      <c r="WX49" s="106">
        <f t="shared" si="160"/>
        <v>0</v>
      </c>
      <c r="WY49" s="106">
        <f t="shared" si="161"/>
        <v>0</v>
      </c>
      <c r="WZ49" s="106">
        <f t="shared" si="162"/>
        <v>0</v>
      </c>
      <c r="XA49" s="106">
        <f t="shared" si="163"/>
        <v>0</v>
      </c>
      <c r="XB49" s="106">
        <f t="shared" si="164"/>
        <v>0</v>
      </c>
      <c r="XC49" s="106">
        <f t="shared" si="165"/>
        <v>0</v>
      </c>
      <c r="XD49" s="106">
        <f t="shared" si="166"/>
        <v>0</v>
      </c>
      <c r="XE49" s="106">
        <f t="shared" si="167"/>
        <v>0</v>
      </c>
      <c r="XF49" s="106">
        <f t="shared" si="168"/>
        <v>0</v>
      </c>
      <c r="XG49" s="106">
        <f t="shared" si="169"/>
        <v>0</v>
      </c>
      <c r="XH49" s="106">
        <f t="shared" si="170"/>
        <v>0</v>
      </c>
      <c r="XI49" s="106">
        <f t="shared" si="171"/>
        <v>0</v>
      </c>
      <c r="XJ49" s="106">
        <f t="shared" si="172"/>
        <v>0</v>
      </c>
      <c r="XK49" s="106">
        <f t="shared" si="173"/>
        <v>0</v>
      </c>
      <c r="XL49" s="106">
        <f t="shared" si="174"/>
        <v>0</v>
      </c>
      <c r="XM49" s="106">
        <f t="shared" si="175"/>
        <v>0</v>
      </c>
      <c r="XN49" s="106">
        <f t="shared" si="176"/>
        <v>0</v>
      </c>
      <c r="XO49" s="106">
        <f t="shared" si="177"/>
        <v>0</v>
      </c>
      <c r="XP49" s="106">
        <f t="shared" si="178"/>
        <v>0</v>
      </c>
      <c r="XQ49" s="106">
        <f t="shared" si="179"/>
        <v>0</v>
      </c>
      <c r="XR49" s="106">
        <f t="shared" si="180"/>
        <v>0</v>
      </c>
      <c r="XS49" s="106">
        <f t="shared" si="181"/>
        <v>0</v>
      </c>
      <c r="XT49" s="106">
        <f t="shared" si="182"/>
        <v>0</v>
      </c>
      <c r="XU49" s="106">
        <f t="shared" si="183"/>
        <v>0</v>
      </c>
      <c r="XV49" s="106">
        <f t="shared" si="184"/>
        <v>0</v>
      </c>
      <c r="XW49" s="106">
        <f t="shared" si="185"/>
        <v>0</v>
      </c>
      <c r="XX49" s="106">
        <f t="shared" si="186"/>
        <v>0</v>
      </c>
      <c r="XY49" s="106">
        <f t="shared" si="187"/>
        <v>0</v>
      </c>
      <c r="XZ49" s="106">
        <f t="shared" si="188"/>
        <v>0</v>
      </c>
      <c r="YA49" s="106">
        <f t="shared" si="189"/>
        <v>0</v>
      </c>
      <c r="YB49" s="106">
        <f t="shared" si="190"/>
        <v>0</v>
      </c>
      <c r="YC49" s="106">
        <f t="shared" si="191"/>
        <v>0</v>
      </c>
      <c r="YD49" s="106">
        <f t="shared" si="192"/>
        <v>0</v>
      </c>
      <c r="YE49" s="106">
        <f t="shared" si="193"/>
        <v>0</v>
      </c>
      <c r="YF49" s="106">
        <f t="shared" si="194"/>
        <v>0</v>
      </c>
      <c r="YG49" s="106">
        <f t="shared" si="195"/>
        <v>0</v>
      </c>
      <c r="YH49" s="106">
        <f t="shared" si="196"/>
        <v>0</v>
      </c>
      <c r="YI49" s="106">
        <f t="shared" si="197"/>
        <v>0</v>
      </c>
      <c r="YJ49" s="106">
        <f t="shared" si="198"/>
        <v>0</v>
      </c>
      <c r="YK49" s="106">
        <f t="shared" si="199"/>
        <v>0</v>
      </c>
      <c r="YL49" s="106">
        <f t="shared" si="200"/>
        <v>0</v>
      </c>
      <c r="YM49" s="106">
        <f t="shared" si="201"/>
        <v>0</v>
      </c>
      <c r="YN49" s="106">
        <f t="shared" si="202"/>
        <v>0</v>
      </c>
      <c r="YO49" s="106">
        <f t="shared" si="203"/>
        <v>0</v>
      </c>
      <c r="YP49" s="106">
        <f t="shared" si="204"/>
        <v>0</v>
      </c>
      <c r="YQ49" s="106">
        <f t="shared" si="205"/>
        <v>0</v>
      </c>
      <c r="YR49" s="106">
        <f t="shared" si="206"/>
        <v>0</v>
      </c>
      <c r="YS49" s="106">
        <f t="shared" si="207"/>
        <v>0</v>
      </c>
      <c r="YT49" s="106">
        <f t="shared" si="208"/>
        <v>0</v>
      </c>
      <c r="YU49" s="106">
        <f t="shared" si="209"/>
        <v>0</v>
      </c>
      <c r="YV49" s="106">
        <f t="shared" si="210"/>
        <v>0</v>
      </c>
      <c r="YW49" s="106">
        <f t="shared" si="211"/>
        <v>0</v>
      </c>
      <c r="YX49" s="106">
        <f t="shared" si="212"/>
        <v>0</v>
      </c>
      <c r="YY49" s="106">
        <f t="shared" si="213"/>
        <v>0</v>
      </c>
      <c r="YZ49" s="106">
        <f t="shared" si="214"/>
        <v>0</v>
      </c>
      <c r="ZA49" s="106">
        <f t="shared" si="215"/>
        <v>0</v>
      </c>
      <c r="ZB49" s="106">
        <f t="shared" si="216"/>
        <v>0</v>
      </c>
      <c r="ZC49" s="106">
        <f t="shared" si="217"/>
        <v>0</v>
      </c>
      <c r="ZD49" s="106">
        <f t="shared" si="218"/>
        <v>0</v>
      </c>
      <c r="ZE49" s="106">
        <f t="shared" si="219"/>
        <v>0</v>
      </c>
      <c r="ZF49" s="106">
        <f t="shared" si="220"/>
        <v>0</v>
      </c>
      <c r="ZG49" s="106">
        <f t="shared" si="221"/>
        <v>0</v>
      </c>
      <c r="ZH49" s="106">
        <f t="shared" si="222"/>
        <v>0</v>
      </c>
      <c r="ZI49" s="106">
        <f t="shared" si="223"/>
        <v>0</v>
      </c>
      <c r="ZJ49" s="106">
        <f t="shared" si="224"/>
        <v>0</v>
      </c>
      <c r="ZK49" s="106">
        <f t="shared" si="225"/>
        <v>0</v>
      </c>
      <c r="ZL49" s="106">
        <f t="shared" si="226"/>
        <v>0</v>
      </c>
      <c r="ZM49" s="106">
        <f t="shared" si="227"/>
        <v>0</v>
      </c>
      <c r="ZN49" s="106">
        <f t="shared" si="228"/>
        <v>0</v>
      </c>
      <c r="ZO49" s="106">
        <f t="shared" si="229"/>
        <v>0</v>
      </c>
      <c r="ZP49" s="106">
        <f t="shared" si="230"/>
        <v>0</v>
      </c>
      <c r="ZQ49" s="106">
        <f t="shared" si="231"/>
        <v>0</v>
      </c>
      <c r="ZR49" s="106">
        <f t="shared" si="232"/>
        <v>0</v>
      </c>
      <c r="ZS49" s="106">
        <f t="shared" si="233"/>
        <v>0</v>
      </c>
      <c r="ZT49" s="106">
        <f t="shared" si="234"/>
        <v>0</v>
      </c>
      <c r="ZU49" s="106">
        <f t="shared" si="235"/>
        <v>0</v>
      </c>
      <c r="ZV49" s="106">
        <f t="shared" si="236"/>
        <v>0</v>
      </c>
      <c r="ZW49" s="106">
        <f t="shared" si="237"/>
        <v>0</v>
      </c>
      <c r="ZX49" s="106">
        <f t="shared" si="238"/>
        <v>0</v>
      </c>
      <c r="ZY49" s="106">
        <f t="shared" si="239"/>
        <v>0</v>
      </c>
      <c r="ZZ49" s="106">
        <f t="shared" si="240"/>
        <v>0</v>
      </c>
      <c r="AAA49" s="106">
        <f t="shared" si="241"/>
        <v>0</v>
      </c>
      <c r="AAB49" s="106">
        <f t="shared" si="242"/>
        <v>0</v>
      </c>
      <c r="AAC49" s="106">
        <f t="shared" si="243"/>
        <v>0</v>
      </c>
      <c r="AAD49" s="106">
        <f t="shared" si="244"/>
        <v>0</v>
      </c>
      <c r="AAE49" s="106">
        <f t="shared" si="245"/>
        <v>0</v>
      </c>
      <c r="AAF49" s="106">
        <f t="shared" si="246"/>
        <v>0</v>
      </c>
      <c r="AAG49" s="106">
        <f t="shared" si="247"/>
        <v>0</v>
      </c>
      <c r="AAH49" s="106">
        <f t="shared" si="248"/>
        <v>0</v>
      </c>
      <c r="AAI49" s="106">
        <f t="shared" si="249"/>
        <v>0</v>
      </c>
      <c r="AAJ49" s="106">
        <f t="shared" si="250"/>
        <v>0</v>
      </c>
      <c r="AAK49" s="106">
        <f t="shared" si="251"/>
        <v>0</v>
      </c>
      <c r="AAL49" s="106">
        <f t="shared" si="252"/>
        <v>0</v>
      </c>
      <c r="AAM49" s="106">
        <f t="shared" si="253"/>
        <v>0</v>
      </c>
      <c r="AAN49" s="106">
        <f t="shared" si="254"/>
        <v>0</v>
      </c>
      <c r="AAO49" s="106">
        <f t="shared" si="255"/>
        <v>0</v>
      </c>
      <c r="AAP49" s="106">
        <f t="shared" si="256"/>
        <v>0</v>
      </c>
      <c r="AAQ49" s="106">
        <f t="shared" si="257"/>
        <v>0</v>
      </c>
      <c r="AAR49" s="106">
        <f t="shared" si="258"/>
        <v>0</v>
      </c>
      <c r="AAS49" s="106">
        <f t="shared" si="259"/>
        <v>0</v>
      </c>
      <c r="AAT49" s="106">
        <f t="shared" si="260"/>
        <v>0</v>
      </c>
      <c r="AAU49" s="106">
        <f t="shared" si="261"/>
        <v>0</v>
      </c>
      <c r="AAV49" s="106">
        <f t="shared" si="262"/>
        <v>0</v>
      </c>
      <c r="AAW49" s="106">
        <f t="shared" si="263"/>
        <v>0</v>
      </c>
      <c r="AAX49" s="106">
        <f t="shared" si="264"/>
        <v>0</v>
      </c>
      <c r="AAY49" s="106">
        <f t="shared" si="265"/>
        <v>0</v>
      </c>
      <c r="AAZ49" s="106">
        <f t="shared" si="266"/>
        <v>0</v>
      </c>
      <c r="ABA49" s="106">
        <f t="shared" si="267"/>
        <v>0</v>
      </c>
      <c r="ABB49" s="106">
        <f t="shared" si="268"/>
        <v>0</v>
      </c>
      <c r="ABC49" s="106">
        <f t="shared" si="269"/>
        <v>0</v>
      </c>
      <c r="ABD49" s="106">
        <f t="shared" si="270"/>
        <v>0</v>
      </c>
      <c r="ABE49" s="106">
        <f t="shared" si="271"/>
        <v>0</v>
      </c>
      <c r="ABF49" s="106">
        <f t="shared" si="272"/>
        <v>0</v>
      </c>
      <c r="ABG49" s="106">
        <f t="shared" si="273"/>
        <v>0</v>
      </c>
      <c r="ABH49" s="106">
        <f t="shared" si="274"/>
        <v>0</v>
      </c>
      <c r="ABI49" s="106">
        <f t="shared" si="275"/>
        <v>0</v>
      </c>
      <c r="ABJ49" s="106">
        <f t="shared" si="276"/>
        <v>0</v>
      </c>
      <c r="ABK49" s="106">
        <f t="shared" si="277"/>
        <v>0</v>
      </c>
      <c r="ABL49" s="106">
        <f t="shared" si="278"/>
        <v>6862.5</v>
      </c>
      <c r="ABM49" s="106">
        <f t="shared" si="279"/>
        <v>439.2</v>
      </c>
      <c r="ABN49" s="106">
        <f t="shared" si="280"/>
        <v>966</v>
      </c>
      <c r="ABO49" s="106">
        <f t="shared" si="281"/>
        <v>30839.55</v>
      </c>
      <c r="ABP49" s="106">
        <f t="shared" si="282"/>
        <v>0</v>
      </c>
      <c r="ABQ49" s="106">
        <f t="shared" si="283"/>
        <v>0</v>
      </c>
      <c r="ABR49" s="106">
        <f t="shared" si="284"/>
        <v>5091.2</v>
      </c>
      <c r="ABS49" s="106">
        <f t="shared" si="285"/>
        <v>0</v>
      </c>
      <c r="ABT49" s="106">
        <f t="shared" si="286"/>
        <v>0</v>
      </c>
      <c r="ABU49" s="106">
        <f t="shared" si="287"/>
        <v>0</v>
      </c>
      <c r="ABV49" s="106">
        <f t="shared" si="288"/>
        <v>0</v>
      </c>
      <c r="ABW49" s="106">
        <f t="shared" si="289"/>
        <v>0</v>
      </c>
      <c r="ABX49" s="106">
        <f t="shared" si="290"/>
        <v>0</v>
      </c>
      <c r="ABY49" s="106">
        <f t="shared" si="291"/>
        <v>0</v>
      </c>
      <c r="ABZ49" s="106">
        <f t="shared" si="292"/>
        <v>0</v>
      </c>
      <c r="ACA49" s="106">
        <f t="shared" si="293"/>
        <v>0</v>
      </c>
      <c r="ACB49" s="106">
        <f t="shared" si="294"/>
        <v>0</v>
      </c>
      <c r="ACC49" s="106">
        <f t="shared" si="295"/>
        <v>0</v>
      </c>
      <c r="ACD49" s="106">
        <f t="shared" si="296"/>
        <v>0</v>
      </c>
      <c r="ACE49" s="106">
        <f t="shared" si="297"/>
        <v>0</v>
      </c>
      <c r="ACF49" s="106">
        <f t="shared" si="298"/>
        <v>0</v>
      </c>
      <c r="ACG49" s="106">
        <f t="shared" si="299"/>
        <v>0</v>
      </c>
      <c r="ACH49" s="106">
        <f t="shared" si="300"/>
        <v>0</v>
      </c>
      <c r="ACI49" s="106">
        <f t="shared" si="301"/>
        <v>0</v>
      </c>
      <c r="ACJ49" s="106">
        <f t="shared" si="302"/>
        <v>0</v>
      </c>
      <c r="ACK49" s="106">
        <f t="shared" si="303"/>
        <v>0</v>
      </c>
      <c r="ACL49" s="106">
        <f t="shared" si="304"/>
        <v>0</v>
      </c>
      <c r="ACM49" s="106">
        <f t="shared" si="305"/>
        <v>0</v>
      </c>
      <c r="ACN49" s="106">
        <f t="shared" si="306"/>
        <v>0</v>
      </c>
      <c r="ACO49" s="106">
        <f t="shared" si="307"/>
        <v>0</v>
      </c>
      <c r="ACP49" s="106">
        <f t="shared" si="308"/>
        <v>0</v>
      </c>
      <c r="ACQ49" s="106">
        <f t="shared" si="309"/>
        <v>0</v>
      </c>
      <c r="ACR49" s="106">
        <f t="shared" si="310"/>
        <v>0</v>
      </c>
      <c r="ACS49" s="106">
        <f t="shared" si="311"/>
        <v>51758</v>
      </c>
      <c r="ACT49" s="106">
        <f t="shared" si="312"/>
        <v>6314</v>
      </c>
      <c r="ACU49" s="106">
        <f t="shared" si="313"/>
        <v>14</v>
      </c>
      <c r="ACV49" s="106">
        <f t="shared" si="314"/>
        <v>0</v>
      </c>
      <c r="ACW49" s="106">
        <f t="shared" si="315"/>
        <v>1246</v>
      </c>
      <c r="ACX49" s="106">
        <f t="shared" si="316"/>
        <v>0</v>
      </c>
      <c r="ACY49" s="106">
        <f t="shared" si="317"/>
        <v>0</v>
      </c>
      <c r="ACZ49" s="106">
        <f t="shared" si="318"/>
        <v>0</v>
      </c>
      <c r="ADA49" s="106">
        <f t="shared" si="319"/>
        <v>0</v>
      </c>
      <c r="ADB49" s="106">
        <f t="shared" si="320"/>
        <v>0</v>
      </c>
      <c r="ADC49" s="106">
        <f t="shared" si="321"/>
        <v>0</v>
      </c>
      <c r="ADD49" s="106">
        <f t="shared" si="322"/>
        <v>0</v>
      </c>
      <c r="ADE49" s="106">
        <f t="shared" si="323"/>
        <v>0</v>
      </c>
      <c r="ADF49" s="106">
        <f t="shared" si="324"/>
        <v>0</v>
      </c>
      <c r="ADG49" s="106">
        <f t="shared" si="325"/>
        <v>0</v>
      </c>
      <c r="ADH49" s="106">
        <f t="shared" si="326"/>
        <v>0</v>
      </c>
      <c r="ADI49" s="106">
        <f t="shared" si="327"/>
        <v>0</v>
      </c>
      <c r="ADJ49" s="106">
        <f t="shared" si="328"/>
        <v>0</v>
      </c>
      <c r="ADK49" s="106">
        <f t="shared" si="329"/>
        <v>0</v>
      </c>
      <c r="ADL49" s="106">
        <f t="shared" si="330"/>
        <v>0</v>
      </c>
      <c r="ADM49" s="106">
        <f t="shared" si="331"/>
        <v>0</v>
      </c>
      <c r="ADN49" s="106">
        <f t="shared" si="332"/>
        <v>0</v>
      </c>
      <c r="ADO49" s="106">
        <f t="shared" si="333"/>
        <v>0</v>
      </c>
      <c r="ADP49" s="106">
        <f t="shared" si="334"/>
        <v>0</v>
      </c>
      <c r="ADQ49" s="106">
        <f t="shared" si="335"/>
        <v>0</v>
      </c>
      <c r="ADR49" s="106">
        <f t="shared" si="336"/>
        <v>0</v>
      </c>
      <c r="ADS49" s="106">
        <f t="shared" si="337"/>
        <v>0</v>
      </c>
      <c r="ADT49" s="106">
        <f t="shared" si="338"/>
        <v>0</v>
      </c>
      <c r="ADU49" s="106">
        <f t="shared" si="339"/>
        <v>0</v>
      </c>
      <c r="ADV49" s="106">
        <f t="shared" si="340"/>
        <v>0</v>
      </c>
      <c r="ADW49" s="106">
        <f t="shared" si="341"/>
        <v>0</v>
      </c>
      <c r="ADX49" s="106">
        <f t="shared" si="342"/>
        <v>0</v>
      </c>
      <c r="ADY49" s="106">
        <f t="shared" si="343"/>
        <v>0</v>
      </c>
      <c r="ADZ49" s="106">
        <f t="shared" si="344"/>
        <v>0</v>
      </c>
      <c r="AEA49" s="106">
        <f t="shared" si="345"/>
        <v>0</v>
      </c>
      <c r="AEB49" s="106">
        <f t="shared" si="346"/>
        <v>0</v>
      </c>
      <c r="AEC49" s="106">
        <f t="shared" si="347"/>
        <v>0</v>
      </c>
      <c r="AED49" s="106">
        <f t="shared" si="348"/>
        <v>0</v>
      </c>
      <c r="AEE49" s="106">
        <f t="shared" si="349"/>
        <v>0</v>
      </c>
      <c r="AEF49" s="106">
        <f t="shared" si="350"/>
        <v>0</v>
      </c>
      <c r="AEG49" s="106">
        <f t="shared" si="351"/>
        <v>0</v>
      </c>
      <c r="AEH49" s="106">
        <f t="shared" si="352"/>
        <v>0</v>
      </c>
      <c r="AEI49" s="106">
        <f t="shared" si="353"/>
        <v>0</v>
      </c>
      <c r="AEJ49" s="106">
        <f t="shared" si="354"/>
        <v>0</v>
      </c>
      <c r="AEK49" s="106">
        <f t="shared" si="355"/>
        <v>0</v>
      </c>
      <c r="AEL49" s="106">
        <f t="shared" si="356"/>
        <v>0</v>
      </c>
      <c r="AEM49" s="106">
        <f t="shared" si="357"/>
        <v>0</v>
      </c>
      <c r="AEN49" s="106">
        <f t="shared" si="358"/>
        <v>0</v>
      </c>
      <c r="AEO49" s="106">
        <f t="shared" si="359"/>
        <v>0</v>
      </c>
      <c r="AEP49" s="106">
        <f t="shared" si="360"/>
        <v>0</v>
      </c>
      <c r="AEQ49" s="106">
        <f t="shared" si="361"/>
        <v>0</v>
      </c>
      <c r="AER49" s="106">
        <f t="shared" si="362"/>
        <v>0</v>
      </c>
      <c r="AES49" s="106">
        <f t="shared" si="363"/>
        <v>0</v>
      </c>
      <c r="AET49" s="106">
        <f t="shared" si="364"/>
        <v>0</v>
      </c>
      <c r="AEU49" s="106">
        <f t="shared" si="365"/>
        <v>0</v>
      </c>
      <c r="AEV49" s="106">
        <f t="shared" si="366"/>
        <v>0</v>
      </c>
      <c r="AEW49" s="106">
        <f t="shared" si="367"/>
        <v>0</v>
      </c>
      <c r="AEX49" s="106">
        <f t="shared" si="368"/>
        <v>0</v>
      </c>
      <c r="AEY49" s="106">
        <f t="shared" si="369"/>
        <v>0</v>
      </c>
      <c r="AEZ49" s="106">
        <f t="shared" si="370"/>
        <v>0</v>
      </c>
      <c r="AFA49" s="106">
        <f t="shared" si="371"/>
        <v>0</v>
      </c>
      <c r="AFB49" s="106">
        <f t="shared" si="372"/>
        <v>0</v>
      </c>
      <c r="AFC49" s="106">
        <f t="shared" si="373"/>
        <v>0</v>
      </c>
      <c r="AFD49" s="106">
        <f t="shared" si="374"/>
        <v>0</v>
      </c>
      <c r="AFE49" s="106">
        <f t="shared" si="375"/>
        <v>0</v>
      </c>
      <c r="AFF49" s="106">
        <f t="shared" si="376"/>
        <v>0</v>
      </c>
      <c r="AFG49" s="106">
        <f t="shared" si="377"/>
        <v>0</v>
      </c>
      <c r="AFH49" s="106">
        <f t="shared" si="378"/>
        <v>0</v>
      </c>
      <c r="AFI49" s="106">
        <f t="shared" si="379"/>
        <v>0</v>
      </c>
      <c r="AFJ49" s="106">
        <f t="shared" si="380"/>
        <v>0</v>
      </c>
      <c r="AFK49" s="106">
        <f t="shared" si="381"/>
        <v>0</v>
      </c>
      <c r="AFL49" s="106">
        <f t="shared" si="382"/>
        <v>0</v>
      </c>
      <c r="AFM49" s="106">
        <f t="shared" si="383"/>
        <v>0</v>
      </c>
      <c r="AFN49" s="106">
        <f t="shared" si="384"/>
        <v>0</v>
      </c>
      <c r="AFO49" s="106">
        <f t="shared" si="385"/>
        <v>0</v>
      </c>
      <c r="AFP49" s="106">
        <f t="shared" si="386"/>
        <v>0</v>
      </c>
      <c r="AFQ49" s="106">
        <f t="shared" si="387"/>
        <v>0</v>
      </c>
      <c r="AFR49" s="106">
        <f t="shared" si="388"/>
        <v>0</v>
      </c>
      <c r="AFS49" s="106">
        <f t="shared" si="389"/>
        <v>0</v>
      </c>
      <c r="AFT49" s="106">
        <f t="shared" si="390"/>
        <v>0</v>
      </c>
      <c r="AFU49" s="106">
        <f t="shared" si="391"/>
        <v>0</v>
      </c>
      <c r="AFV49" s="106">
        <f t="shared" si="392"/>
        <v>0</v>
      </c>
      <c r="AFW49" s="106">
        <f t="shared" si="393"/>
        <v>0</v>
      </c>
      <c r="AFX49" s="106">
        <f t="shared" si="394"/>
        <v>0</v>
      </c>
      <c r="AFY49" s="106">
        <f t="shared" si="395"/>
        <v>0</v>
      </c>
      <c r="AFZ49" s="106">
        <f t="shared" si="396"/>
        <v>13840</v>
      </c>
      <c r="AGA49" s="106">
        <f t="shared" si="397"/>
        <v>0</v>
      </c>
      <c r="AGB49" s="106">
        <f t="shared" si="398"/>
        <v>0</v>
      </c>
      <c r="AGC49" s="106">
        <f t="shared" si="399"/>
        <v>0</v>
      </c>
      <c r="AGD49" s="106">
        <f t="shared" si="400"/>
        <v>0</v>
      </c>
      <c r="AGE49" s="106">
        <f t="shared" si="401"/>
        <v>0</v>
      </c>
      <c r="AGF49" s="106">
        <f t="shared" si="402"/>
        <v>7080</v>
      </c>
      <c r="AGG49" s="106">
        <f t="shared" si="403"/>
        <v>0</v>
      </c>
      <c r="AGH49" s="106">
        <f t="shared" si="404"/>
        <v>0</v>
      </c>
      <c r="AGI49" s="106">
        <f t="shared" si="405"/>
        <v>0</v>
      </c>
      <c r="AGJ49" s="106">
        <f t="shared" si="406"/>
        <v>0</v>
      </c>
      <c r="AGK49" s="106">
        <f t="shared" si="407"/>
        <v>0</v>
      </c>
      <c r="AGL49" s="106">
        <f t="shared" si="408"/>
        <v>25000</v>
      </c>
      <c r="AGM49" s="106">
        <f t="shared" si="409"/>
        <v>0</v>
      </c>
      <c r="AGN49" s="106">
        <f t="shared" si="410"/>
        <v>0</v>
      </c>
      <c r="AGO49" s="106">
        <f t="shared" si="411"/>
        <v>0</v>
      </c>
      <c r="AGP49" s="106">
        <f t="shared" si="412"/>
        <v>0</v>
      </c>
      <c r="AGQ49" s="106">
        <f t="shared" si="413"/>
        <v>0</v>
      </c>
      <c r="AGR49" s="106">
        <f t="shared" si="414"/>
        <v>0</v>
      </c>
      <c r="AGS49" s="106">
        <f t="shared" si="415"/>
        <v>0</v>
      </c>
      <c r="AGT49" s="106">
        <f t="shared" si="416"/>
        <v>0</v>
      </c>
      <c r="AGU49" s="106">
        <f t="shared" si="417"/>
        <v>0</v>
      </c>
      <c r="AGV49" s="106">
        <f t="shared" si="418"/>
        <v>0</v>
      </c>
      <c r="AGW49" s="106">
        <f t="shared" si="419"/>
        <v>0</v>
      </c>
      <c r="AGX49" s="106">
        <f t="shared" si="420"/>
        <v>0</v>
      </c>
      <c r="AGY49" s="106">
        <f t="shared" si="421"/>
        <v>0</v>
      </c>
      <c r="AGZ49" s="106">
        <f t="shared" si="422"/>
        <v>0</v>
      </c>
      <c r="AHA49" s="106">
        <f t="shared" si="423"/>
        <v>0</v>
      </c>
      <c r="AHB49" s="106">
        <f t="shared" si="424"/>
        <v>0</v>
      </c>
      <c r="AHC49" s="106">
        <f t="shared" si="425"/>
        <v>0</v>
      </c>
      <c r="AHD49" s="106">
        <f t="shared" si="426"/>
        <v>0</v>
      </c>
      <c r="AHE49" s="106">
        <f t="shared" si="427"/>
        <v>0</v>
      </c>
      <c r="AHF49" s="106">
        <f t="shared" si="428"/>
        <v>0</v>
      </c>
      <c r="AHG49" s="106">
        <f t="shared" si="429"/>
        <v>0</v>
      </c>
      <c r="AHH49" s="106">
        <f t="shared" si="430"/>
        <v>0</v>
      </c>
      <c r="AHI49" s="106">
        <f t="shared" si="431"/>
        <v>0</v>
      </c>
      <c r="AHJ49" s="106">
        <f t="shared" si="432"/>
        <v>0</v>
      </c>
      <c r="AHK49" s="106">
        <f t="shared" si="433"/>
        <v>0</v>
      </c>
      <c r="AHL49" s="106">
        <f t="shared" si="434"/>
        <v>0</v>
      </c>
      <c r="AHM49" s="106">
        <f t="shared" si="435"/>
        <v>0</v>
      </c>
      <c r="AHN49" s="106">
        <f t="shared" si="436"/>
        <v>0</v>
      </c>
      <c r="AHO49" s="106">
        <f t="shared" si="437"/>
        <v>0</v>
      </c>
      <c r="AHP49" s="106">
        <f t="shared" si="438"/>
        <v>0</v>
      </c>
      <c r="AHQ49" s="106">
        <f t="shared" si="439"/>
        <v>0</v>
      </c>
      <c r="AHT49" s="35">
        <f t="shared" si="440"/>
        <v>0</v>
      </c>
      <c r="AHU49" s="35">
        <f t="shared" si="441"/>
        <v>0</v>
      </c>
      <c r="AHV49" s="35">
        <f t="shared" si="442"/>
        <v>18.79</v>
      </c>
      <c r="AHW49" s="35">
        <f t="shared" si="443"/>
        <v>42.379999999999995</v>
      </c>
      <c r="AHX49" s="35">
        <f t="shared" si="444"/>
        <v>0</v>
      </c>
      <c r="AHY49" s="35">
        <f t="shared" si="445"/>
        <v>0</v>
      </c>
      <c r="AHZ49" s="35">
        <f t="shared" si="446"/>
        <v>4.1500000000000004</v>
      </c>
      <c r="AIA49" s="35">
        <f t="shared" si="447"/>
        <v>65.319999999999993</v>
      </c>
      <c r="AIB49" s="108">
        <f t="shared" si="448"/>
        <v>0</v>
      </c>
      <c r="AIC49" s="108">
        <f t="shared" si="449"/>
        <v>0</v>
      </c>
      <c r="AID49" s="108">
        <f t="shared" si="450"/>
        <v>0.28766074709124312</v>
      </c>
      <c r="AIE49" s="108">
        <f t="shared" si="451"/>
        <v>0.64880587875076545</v>
      </c>
      <c r="AIF49" s="108">
        <f t="shared" si="452"/>
        <v>0</v>
      </c>
      <c r="AIG49" s="108">
        <f t="shared" si="453"/>
        <v>0</v>
      </c>
      <c r="AIH49" s="108">
        <f t="shared" si="454"/>
        <v>6.3533374157991443E-2</v>
      </c>
      <c r="AII49" s="35" t="s">
        <v>584</v>
      </c>
      <c r="AIK49" s="106">
        <f t="shared" si="455"/>
        <v>149450.45000000001</v>
      </c>
      <c r="AIL49" s="106">
        <f t="shared" si="456"/>
        <v>95985</v>
      </c>
      <c r="AIM49" s="106">
        <f t="shared" si="457"/>
        <v>45920</v>
      </c>
      <c r="AIN49" s="106">
        <f t="shared" si="458"/>
        <v>103530.45000000001</v>
      </c>
      <c r="AIO49" s="106">
        <f t="shared" si="459"/>
        <v>141905</v>
      </c>
      <c r="AIP49" s="36">
        <f t="shared" si="460"/>
        <v>1.3706595499198544</v>
      </c>
    </row>
    <row r="50" spans="5:926" ht="23.25" customHeight="1" x14ac:dyDescent="0.2">
      <c r="E50" s="103"/>
      <c r="J50" s="109">
        <v>2020</v>
      </c>
      <c r="K50" s="109">
        <v>3148</v>
      </c>
      <c r="L50" s="110">
        <v>44169</v>
      </c>
      <c r="M50" s="109">
        <v>1315301</v>
      </c>
      <c r="N50" s="111"/>
      <c r="O50" s="33" t="s">
        <v>698</v>
      </c>
      <c r="P50" s="111" t="s">
        <v>748</v>
      </c>
      <c r="Q50" s="111" t="s">
        <v>747</v>
      </c>
      <c r="R50" s="35">
        <v>32</v>
      </c>
      <c r="S50" s="35">
        <v>4</v>
      </c>
      <c r="T50" s="35">
        <v>9</v>
      </c>
      <c r="U50" s="34" t="s">
        <v>701</v>
      </c>
      <c r="V50" s="35" t="s">
        <v>743</v>
      </c>
      <c r="X50" s="35">
        <v>93.94</v>
      </c>
      <c r="Y50" s="105">
        <f t="shared" si="0"/>
        <v>2820.9495422610175</v>
      </c>
      <c r="Z50" s="106">
        <v>176485</v>
      </c>
      <c r="AA50" s="106"/>
      <c r="AB50" s="106"/>
      <c r="AC50" s="106">
        <f t="shared" si="1"/>
        <v>176485</v>
      </c>
      <c r="AD50" s="106">
        <v>176485</v>
      </c>
      <c r="AE50" s="106"/>
      <c r="AF50" s="106"/>
      <c r="AG50" s="106">
        <f t="shared" si="2"/>
        <v>176485</v>
      </c>
      <c r="AH50" s="105">
        <v>265000</v>
      </c>
      <c r="AI50" s="105"/>
      <c r="AJ50" s="105"/>
      <c r="AK50" s="107">
        <f t="shared" si="3"/>
        <v>265000</v>
      </c>
      <c r="AL50" s="36">
        <f t="shared" si="4"/>
        <v>0.66598113207547172</v>
      </c>
      <c r="AM50" s="108">
        <f t="shared" si="5"/>
        <v>6.9873720865704758E-2</v>
      </c>
      <c r="AN50" s="108">
        <f t="shared" si="6"/>
        <v>0.13573410246711903</v>
      </c>
      <c r="AO50" s="108">
        <f t="shared" si="7"/>
        <v>1.842374657255437E-2</v>
      </c>
      <c r="AP50" s="106">
        <f t="shared" si="8"/>
        <v>70225000000</v>
      </c>
      <c r="AQ50" s="105">
        <f t="shared" si="9"/>
        <v>31146955225</v>
      </c>
      <c r="AR50" s="106">
        <f t="shared" si="10"/>
        <v>46768525000</v>
      </c>
      <c r="KY50" s="35">
        <v>5.5</v>
      </c>
      <c r="KZ50" s="35">
        <v>16.899999999999999</v>
      </c>
      <c r="LA50" s="35">
        <v>32.53</v>
      </c>
      <c r="LD50" s="35">
        <v>36.08</v>
      </c>
      <c r="ME50" s="35">
        <v>0.11</v>
      </c>
      <c r="MI50" s="35">
        <v>0.01</v>
      </c>
      <c r="RB50" s="35">
        <v>2.81</v>
      </c>
      <c r="RE50" s="35">
        <f t="shared" si="11"/>
        <v>91.13</v>
      </c>
      <c r="RF50" s="35">
        <f t="shared" si="12"/>
        <v>93.94</v>
      </c>
      <c r="RG50" s="106">
        <f t="shared" si="13"/>
        <v>0</v>
      </c>
      <c r="RH50" s="106">
        <f t="shared" si="14"/>
        <v>0</v>
      </c>
      <c r="RI50" s="106">
        <f t="shared" si="15"/>
        <v>0</v>
      </c>
      <c r="RJ50" s="106">
        <f t="shared" si="16"/>
        <v>0</v>
      </c>
      <c r="RK50" s="106">
        <f t="shared" si="17"/>
        <v>0</v>
      </c>
      <c r="RL50" s="106">
        <f t="shared" si="18"/>
        <v>0</v>
      </c>
      <c r="RM50" s="106">
        <f t="shared" si="19"/>
        <v>0</v>
      </c>
      <c r="RN50" s="106">
        <f t="shared" si="20"/>
        <v>0</v>
      </c>
      <c r="RO50" s="106">
        <f t="shared" si="21"/>
        <v>0</v>
      </c>
      <c r="RP50" s="106">
        <f t="shared" si="22"/>
        <v>0</v>
      </c>
      <c r="RQ50" s="106">
        <f t="shared" si="23"/>
        <v>0</v>
      </c>
      <c r="RR50" s="106">
        <f t="shared" si="24"/>
        <v>0</v>
      </c>
      <c r="RS50" s="106">
        <f t="shared" si="25"/>
        <v>0</v>
      </c>
      <c r="RT50" s="106">
        <f t="shared" si="26"/>
        <v>0</v>
      </c>
      <c r="RU50" s="106">
        <f t="shared" si="27"/>
        <v>0</v>
      </c>
      <c r="RV50" s="106">
        <f t="shared" si="28"/>
        <v>0</v>
      </c>
      <c r="RW50" s="106">
        <f t="shared" si="29"/>
        <v>0</v>
      </c>
      <c r="RX50" s="106">
        <f t="shared" si="30"/>
        <v>0</v>
      </c>
      <c r="RY50" s="106">
        <f t="shared" si="31"/>
        <v>0</v>
      </c>
      <c r="RZ50" s="106">
        <f t="shared" si="32"/>
        <v>0</v>
      </c>
      <c r="SA50" s="106">
        <f t="shared" si="33"/>
        <v>0</v>
      </c>
      <c r="SB50" s="106">
        <f t="shared" si="34"/>
        <v>0</v>
      </c>
      <c r="SC50" s="106">
        <f t="shared" si="35"/>
        <v>0</v>
      </c>
      <c r="SD50" s="106">
        <f t="shared" si="36"/>
        <v>0</v>
      </c>
      <c r="SE50" s="106">
        <f t="shared" si="37"/>
        <v>0</v>
      </c>
      <c r="SF50" s="106">
        <f t="shared" si="38"/>
        <v>0</v>
      </c>
      <c r="SG50" s="106">
        <f t="shared" si="39"/>
        <v>0</v>
      </c>
      <c r="SH50" s="106">
        <f t="shared" si="40"/>
        <v>0</v>
      </c>
      <c r="SI50" s="106">
        <f t="shared" si="41"/>
        <v>0</v>
      </c>
      <c r="SJ50" s="106">
        <f t="shared" si="42"/>
        <v>0</v>
      </c>
      <c r="SK50" s="106">
        <f t="shared" si="43"/>
        <v>0</v>
      </c>
      <c r="SL50" s="106">
        <f t="shared" si="44"/>
        <v>0</v>
      </c>
      <c r="SM50" s="106">
        <f t="shared" si="45"/>
        <v>0</v>
      </c>
      <c r="SN50" s="106">
        <f t="shared" si="46"/>
        <v>0</v>
      </c>
      <c r="SO50" s="106">
        <f t="shared" si="47"/>
        <v>0</v>
      </c>
      <c r="SP50" s="106">
        <f t="shared" si="48"/>
        <v>0</v>
      </c>
      <c r="SQ50" s="106">
        <f t="shared" si="49"/>
        <v>0</v>
      </c>
      <c r="SR50" s="106">
        <f t="shared" si="50"/>
        <v>0</v>
      </c>
      <c r="SS50" s="106">
        <f t="shared" si="51"/>
        <v>0</v>
      </c>
      <c r="ST50" s="106">
        <f t="shared" si="52"/>
        <v>0</v>
      </c>
      <c r="SU50" s="106">
        <f t="shared" si="53"/>
        <v>0</v>
      </c>
      <c r="SV50" s="106">
        <f t="shared" si="54"/>
        <v>0</v>
      </c>
      <c r="SW50" s="106">
        <f t="shared" si="55"/>
        <v>0</v>
      </c>
      <c r="SX50" s="106">
        <f t="shared" si="56"/>
        <v>0</v>
      </c>
      <c r="SY50" s="106">
        <f t="shared" si="57"/>
        <v>0</v>
      </c>
      <c r="SZ50" s="106">
        <f t="shared" si="58"/>
        <v>0</v>
      </c>
      <c r="TA50" s="106">
        <f t="shared" si="59"/>
        <v>0</v>
      </c>
      <c r="TB50" s="106">
        <f t="shared" si="60"/>
        <v>0</v>
      </c>
      <c r="TC50" s="106">
        <f t="shared" si="61"/>
        <v>0</v>
      </c>
      <c r="TD50" s="106">
        <f t="shared" si="62"/>
        <v>0</v>
      </c>
      <c r="TE50" s="106">
        <f t="shared" si="63"/>
        <v>0</v>
      </c>
      <c r="TF50" s="106">
        <f t="shared" si="64"/>
        <v>0</v>
      </c>
      <c r="TG50" s="106">
        <f t="shared" si="65"/>
        <v>0</v>
      </c>
      <c r="TH50" s="106">
        <f t="shared" si="66"/>
        <v>0</v>
      </c>
      <c r="TI50" s="106">
        <f t="shared" si="67"/>
        <v>0</v>
      </c>
      <c r="TJ50" s="106">
        <f t="shared" si="68"/>
        <v>0</v>
      </c>
      <c r="TK50" s="106">
        <f t="shared" si="69"/>
        <v>0</v>
      </c>
      <c r="TL50" s="106">
        <f t="shared" si="70"/>
        <v>0</v>
      </c>
      <c r="TM50" s="106">
        <f t="shared" si="71"/>
        <v>0</v>
      </c>
      <c r="TN50" s="106">
        <f t="shared" si="72"/>
        <v>0</v>
      </c>
      <c r="TO50" s="106">
        <f t="shared" si="73"/>
        <v>0</v>
      </c>
      <c r="TP50" s="106">
        <f t="shared" si="74"/>
        <v>0</v>
      </c>
      <c r="TQ50" s="106">
        <f t="shared" si="75"/>
        <v>0</v>
      </c>
      <c r="TR50" s="106">
        <f t="shared" si="76"/>
        <v>0</v>
      </c>
      <c r="TS50" s="106">
        <f t="shared" si="77"/>
        <v>0</v>
      </c>
      <c r="TT50" s="106">
        <f t="shared" si="78"/>
        <v>0</v>
      </c>
      <c r="TU50" s="106">
        <f t="shared" si="79"/>
        <v>0</v>
      </c>
      <c r="TV50" s="106">
        <f t="shared" si="80"/>
        <v>0</v>
      </c>
      <c r="TW50" s="106">
        <f t="shared" si="81"/>
        <v>0</v>
      </c>
      <c r="TX50" s="106">
        <f t="shared" si="82"/>
        <v>0</v>
      </c>
      <c r="TY50" s="106">
        <f t="shared" si="83"/>
        <v>0</v>
      </c>
      <c r="TZ50" s="106">
        <f t="shared" si="84"/>
        <v>0</v>
      </c>
      <c r="UA50" s="106">
        <f t="shared" si="85"/>
        <v>0</v>
      </c>
      <c r="UB50" s="106">
        <f t="shared" si="86"/>
        <v>0</v>
      </c>
      <c r="UC50" s="106">
        <f t="shared" si="87"/>
        <v>0</v>
      </c>
      <c r="UD50" s="106">
        <f t="shared" si="88"/>
        <v>0</v>
      </c>
      <c r="UE50" s="106">
        <f t="shared" si="89"/>
        <v>0</v>
      </c>
      <c r="UF50" s="106">
        <f t="shared" si="90"/>
        <v>0</v>
      </c>
      <c r="UG50" s="106">
        <f t="shared" si="91"/>
        <v>0</v>
      </c>
      <c r="UH50" s="106">
        <f t="shared" si="92"/>
        <v>0</v>
      </c>
      <c r="UI50" s="106">
        <f t="shared" si="93"/>
        <v>0</v>
      </c>
      <c r="UJ50" s="106">
        <f t="shared" si="94"/>
        <v>0</v>
      </c>
      <c r="UK50" s="106">
        <f t="shared" si="95"/>
        <v>0</v>
      </c>
      <c r="UL50" s="106">
        <f t="shared" si="96"/>
        <v>0</v>
      </c>
      <c r="UM50" s="106">
        <f t="shared" si="97"/>
        <v>0</v>
      </c>
      <c r="UN50" s="106">
        <f t="shared" si="98"/>
        <v>0</v>
      </c>
      <c r="UO50" s="106">
        <f t="shared" si="99"/>
        <v>0</v>
      </c>
      <c r="UP50" s="106">
        <f t="shared" si="100"/>
        <v>0</v>
      </c>
      <c r="UQ50" s="106">
        <f t="shared" si="101"/>
        <v>0</v>
      </c>
      <c r="UR50" s="106">
        <f t="shared" si="102"/>
        <v>0</v>
      </c>
      <c r="US50" s="106">
        <f t="shared" si="103"/>
        <v>0</v>
      </c>
      <c r="UT50" s="106">
        <f t="shared" si="104"/>
        <v>0</v>
      </c>
      <c r="UU50" s="106">
        <f t="shared" si="105"/>
        <v>0</v>
      </c>
      <c r="UV50" s="106">
        <f t="shared" si="106"/>
        <v>0</v>
      </c>
      <c r="UW50" s="106">
        <f t="shared" si="107"/>
        <v>0</v>
      </c>
      <c r="UX50" s="106">
        <f t="shared" si="108"/>
        <v>0</v>
      </c>
      <c r="UY50" s="106">
        <f t="shared" si="109"/>
        <v>0</v>
      </c>
      <c r="UZ50" s="106">
        <f t="shared" si="110"/>
        <v>0</v>
      </c>
      <c r="VA50" s="106">
        <f t="shared" si="111"/>
        <v>0</v>
      </c>
      <c r="VB50" s="106">
        <f t="shared" si="112"/>
        <v>0</v>
      </c>
      <c r="VC50" s="106">
        <f t="shared" si="113"/>
        <v>0</v>
      </c>
      <c r="VD50" s="106">
        <f t="shared" si="114"/>
        <v>0</v>
      </c>
      <c r="VE50" s="106">
        <f t="shared" si="115"/>
        <v>0</v>
      </c>
      <c r="VF50" s="106">
        <f t="shared" si="116"/>
        <v>0</v>
      </c>
      <c r="VG50" s="106">
        <f t="shared" si="117"/>
        <v>0</v>
      </c>
      <c r="VH50" s="106">
        <f t="shared" si="118"/>
        <v>0</v>
      </c>
      <c r="VI50" s="106">
        <f t="shared" si="119"/>
        <v>0</v>
      </c>
      <c r="VJ50" s="106">
        <f t="shared" si="120"/>
        <v>0</v>
      </c>
      <c r="VK50" s="106">
        <f t="shared" si="121"/>
        <v>0</v>
      </c>
      <c r="VL50" s="106">
        <f t="shared" si="122"/>
        <v>0</v>
      </c>
      <c r="VM50" s="106">
        <f t="shared" si="123"/>
        <v>0</v>
      </c>
      <c r="VN50" s="106">
        <f t="shared" si="124"/>
        <v>0</v>
      </c>
      <c r="VO50" s="106">
        <f t="shared" si="125"/>
        <v>0</v>
      </c>
      <c r="VP50" s="106">
        <f t="shared" si="126"/>
        <v>0</v>
      </c>
      <c r="VQ50" s="106">
        <f t="shared" si="127"/>
        <v>0</v>
      </c>
      <c r="VR50" s="106">
        <f t="shared" si="128"/>
        <v>0</v>
      </c>
      <c r="VS50" s="106">
        <f t="shared" si="129"/>
        <v>0</v>
      </c>
      <c r="VT50" s="106">
        <f t="shared" si="130"/>
        <v>0</v>
      </c>
      <c r="VU50" s="106">
        <f t="shared" si="131"/>
        <v>0</v>
      </c>
      <c r="VV50" s="106">
        <f t="shared" si="132"/>
        <v>0</v>
      </c>
      <c r="VW50" s="106">
        <f t="shared" si="133"/>
        <v>0</v>
      </c>
      <c r="VX50" s="106">
        <f t="shared" si="134"/>
        <v>0</v>
      </c>
      <c r="VY50" s="106">
        <f t="shared" si="135"/>
        <v>0</v>
      </c>
      <c r="VZ50" s="106">
        <f t="shared" si="136"/>
        <v>0</v>
      </c>
      <c r="WA50" s="106">
        <f t="shared" si="137"/>
        <v>0</v>
      </c>
      <c r="WB50" s="106">
        <f t="shared" si="138"/>
        <v>0</v>
      </c>
      <c r="WC50" s="106">
        <f t="shared" si="139"/>
        <v>0</v>
      </c>
      <c r="WD50" s="106">
        <f t="shared" si="140"/>
        <v>0</v>
      </c>
      <c r="WE50" s="106">
        <f t="shared" si="141"/>
        <v>0</v>
      </c>
      <c r="WF50" s="106">
        <f t="shared" si="142"/>
        <v>0</v>
      </c>
      <c r="WG50" s="106">
        <f t="shared" si="143"/>
        <v>0</v>
      </c>
      <c r="WH50" s="106">
        <f t="shared" si="144"/>
        <v>0</v>
      </c>
      <c r="WI50" s="106">
        <f t="shared" si="145"/>
        <v>0</v>
      </c>
      <c r="WJ50" s="106">
        <f t="shared" si="146"/>
        <v>0</v>
      </c>
      <c r="WK50" s="106">
        <f t="shared" si="147"/>
        <v>0</v>
      </c>
      <c r="WL50" s="106">
        <f t="shared" si="148"/>
        <v>0</v>
      </c>
      <c r="WM50" s="106">
        <f t="shared" si="149"/>
        <v>0</v>
      </c>
      <c r="WN50" s="106">
        <f t="shared" si="150"/>
        <v>0</v>
      </c>
      <c r="WO50" s="106">
        <f t="shared" si="151"/>
        <v>0</v>
      </c>
      <c r="WP50" s="106">
        <f t="shared" si="152"/>
        <v>0</v>
      </c>
      <c r="WQ50" s="106">
        <f t="shared" si="153"/>
        <v>0</v>
      </c>
      <c r="WR50" s="106">
        <f t="shared" si="154"/>
        <v>0</v>
      </c>
      <c r="WS50" s="106">
        <f t="shared" si="155"/>
        <v>0</v>
      </c>
      <c r="WT50" s="106">
        <f t="shared" si="156"/>
        <v>0</v>
      </c>
      <c r="WU50" s="106">
        <f t="shared" si="157"/>
        <v>0</v>
      </c>
      <c r="WV50" s="106">
        <f t="shared" si="158"/>
        <v>0</v>
      </c>
      <c r="WW50" s="106">
        <f t="shared" si="159"/>
        <v>0</v>
      </c>
      <c r="WX50" s="106">
        <f t="shared" si="160"/>
        <v>0</v>
      </c>
      <c r="WY50" s="106">
        <f t="shared" si="161"/>
        <v>0</v>
      </c>
      <c r="WZ50" s="106">
        <f t="shared" si="162"/>
        <v>0</v>
      </c>
      <c r="XA50" s="106">
        <f t="shared" si="163"/>
        <v>0</v>
      </c>
      <c r="XB50" s="106">
        <f t="shared" si="164"/>
        <v>0</v>
      </c>
      <c r="XC50" s="106">
        <f t="shared" si="165"/>
        <v>0</v>
      </c>
      <c r="XD50" s="106">
        <f t="shared" si="166"/>
        <v>0</v>
      </c>
      <c r="XE50" s="106">
        <f t="shared" si="167"/>
        <v>0</v>
      </c>
      <c r="XF50" s="106">
        <f t="shared" si="168"/>
        <v>0</v>
      </c>
      <c r="XG50" s="106">
        <f t="shared" si="169"/>
        <v>0</v>
      </c>
      <c r="XH50" s="106">
        <f t="shared" si="170"/>
        <v>0</v>
      </c>
      <c r="XI50" s="106">
        <f t="shared" si="171"/>
        <v>0</v>
      </c>
      <c r="XJ50" s="106">
        <f t="shared" si="172"/>
        <v>0</v>
      </c>
      <c r="XK50" s="106">
        <f t="shared" si="173"/>
        <v>0</v>
      </c>
      <c r="XL50" s="106">
        <f t="shared" si="174"/>
        <v>0</v>
      </c>
      <c r="XM50" s="106">
        <f t="shared" si="175"/>
        <v>0</v>
      </c>
      <c r="XN50" s="106">
        <f t="shared" si="176"/>
        <v>0</v>
      </c>
      <c r="XO50" s="106">
        <f t="shared" si="177"/>
        <v>0</v>
      </c>
      <c r="XP50" s="106">
        <f t="shared" si="178"/>
        <v>0</v>
      </c>
      <c r="XQ50" s="106">
        <f t="shared" si="179"/>
        <v>0</v>
      </c>
      <c r="XR50" s="106">
        <f t="shared" si="180"/>
        <v>0</v>
      </c>
      <c r="XS50" s="106">
        <f t="shared" si="181"/>
        <v>0</v>
      </c>
      <c r="XT50" s="106">
        <f t="shared" si="182"/>
        <v>0</v>
      </c>
      <c r="XU50" s="106">
        <f t="shared" si="183"/>
        <v>0</v>
      </c>
      <c r="XV50" s="106">
        <f t="shared" si="184"/>
        <v>0</v>
      </c>
      <c r="XW50" s="106">
        <f t="shared" si="185"/>
        <v>0</v>
      </c>
      <c r="XX50" s="106">
        <f t="shared" si="186"/>
        <v>0</v>
      </c>
      <c r="XY50" s="106">
        <f t="shared" si="187"/>
        <v>0</v>
      </c>
      <c r="XZ50" s="106">
        <f t="shared" si="188"/>
        <v>0</v>
      </c>
      <c r="YA50" s="106">
        <f t="shared" si="189"/>
        <v>0</v>
      </c>
      <c r="YB50" s="106">
        <f t="shared" si="190"/>
        <v>0</v>
      </c>
      <c r="YC50" s="106">
        <f t="shared" si="191"/>
        <v>0</v>
      </c>
      <c r="YD50" s="106">
        <f t="shared" si="192"/>
        <v>0</v>
      </c>
      <c r="YE50" s="106">
        <f t="shared" si="193"/>
        <v>0</v>
      </c>
      <c r="YF50" s="106">
        <f t="shared" si="194"/>
        <v>0</v>
      </c>
      <c r="YG50" s="106">
        <f t="shared" si="195"/>
        <v>0</v>
      </c>
      <c r="YH50" s="106">
        <f t="shared" si="196"/>
        <v>0</v>
      </c>
      <c r="YI50" s="106">
        <f t="shared" si="197"/>
        <v>0</v>
      </c>
      <c r="YJ50" s="106">
        <f t="shared" si="198"/>
        <v>0</v>
      </c>
      <c r="YK50" s="106">
        <f t="shared" si="199"/>
        <v>0</v>
      </c>
      <c r="YL50" s="106">
        <f t="shared" si="200"/>
        <v>0</v>
      </c>
      <c r="YM50" s="106">
        <f t="shared" si="201"/>
        <v>0</v>
      </c>
      <c r="YN50" s="106">
        <f t="shared" si="202"/>
        <v>0</v>
      </c>
      <c r="YO50" s="106">
        <f t="shared" si="203"/>
        <v>0</v>
      </c>
      <c r="YP50" s="106">
        <f t="shared" si="204"/>
        <v>0</v>
      </c>
      <c r="YQ50" s="106">
        <f t="shared" si="205"/>
        <v>0</v>
      </c>
      <c r="YR50" s="106">
        <f t="shared" si="206"/>
        <v>0</v>
      </c>
      <c r="YS50" s="106">
        <f t="shared" si="207"/>
        <v>0</v>
      </c>
      <c r="YT50" s="106">
        <f t="shared" si="208"/>
        <v>0</v>
      </c>
      <c r="YU50" s="106">
        <f t="shared" si="209"/>
        <v>0</v>
      </c>
      <c r="YV50" s="106">
        <f t="shared" si="210"/>
        <v>0</v>
      </c>
      <c r="YW50" s="106">
        <f t="shared" si="211"/>
        <v>0</v>
      </c>
      <c r="YX50" s="106">
        <f t="shared" si="212"/>
        <v>0</v>
      </c>
      <c r="YY50" s="106">
        <f t="shared" si="213"/>
        <v>0</v>
      </c>
      <c r="YZ50" s="106">
        <f t="shared" si="214"/>
        <v>0</v>
      </c>
      <c r="ZA50" s="106">
        <f t="shared" si="215"/>
        <v>0</v>
      </c>
      <c r="ZB50" s="106">
        <f t="shared" si="216"/>
        <v>0</v>
      </c>
      <c r="ZC50" s="106">
        <f t="shared" si="217"/>
        <v>0</v>
      </c>
      <c r="ZD50" s="106">
        <f t="shared" si="218"/>
        <v>0</v>
      </c>
      <c r="ZE50" s="106">
        <f t="shared" si="219"/>
        <v>0</v>
      </c>
      <c r="ZF50" s="106">
        <f t="shared" si="220"/>
        <v>0</v>
      </c>
      <c r="ZG50" s="106">
        <f t="shared" si="221"/>
        <v>0</v>
      </c>
      <c r="ZH50" s="106">
        <f t="shared" si="222"/>
        <v>0</v>
      </c>
      <c r="ZI50" s="106">
        <f t="shared" si="223"/>
        <v>0</v>
      </c>
      <c r="ZJ50" s="106">
        <f t="shared" si="224"/>
        <v>0</v>
      </c>
      <c r="ZK50" s="106">
        <f t="shared" si="225"/>
        <v>0</v>
      </c>
      <c r="ZL50" s="106">
        <f t="shared" si="226"/>
        <v>0</v>
      </c>
      <c r="ZM50" s="106">
        <f t="shared" si="227"/>
        <v>0</v>
      </c>
      <c r="ZN50" s="106">
        <f t="shared" si="228"/>
        <v>0</v>
      </c>
      <c r="ZO50" s="106">
        <f t="shared" si="229"/>
        <v>0</v>
      </c>
      <c r="ZP50" s="106">
        <f t="shared" si="230"/>
        <v>0</v>
      </c>
      <c r="ZQ50" s="106">
        <f t="shared" si="231"/>
        <v>0</v>
      </c>
      <c r="ZR50" s="106">
        <f t="shared" si="232"/>
        <v>0</v>
      </c>
      <c r="ZS50" s="106">
        <f t="shared" si="233"/>
        <v>0</v>
      </c>
      <c r="ZT50" s="106">
        <f t="shared" si="234"/>
        <v>0</v>
      </c>
      <c r="ZU50" s="106">
        <f t="shared" si="235"/>
        <v>0</v>
      </c>
      <c r="ZV50" s="106">
        <f t="shared" si="236"/>
        <v>0</v>
      </c>
      <c r="ZW50" s="106">
        <f t="shared" si="237"/>
        <v>0</v>
      </c>
      <c r="ZX50" s="106">
        <f t="shared" si="238"/>
        <v>0</v>
      </c>
      <c r="ZY50" s="106">
        <f t="shared" si="239"/>
        <v>0</v>
      </c>
      <c r="ZZ50" s="106">
        <f t="shared" si="240"/>
        <v>0</v>
      </c>
      <c r="AAA50" s="106">
        <f t="shared" si="241"/>
        <v>0</v>
      </c>
      <c r="AAB50" s="106">
        <f t="shared" si="242"/>
        <v>0</v>
      </c>
      <c r="AAC50" s="106">
        <f t="shared" si="243"/>
        <v>0</v>
      </c>
      <c r="AAD50" s="106">
        <f t="shared" si="244"/>
        <v>0</v>
      </c>
      <c r="AAE50" s="106">
        <f t="shared" si="245"/>
        <v>0</v>
      </c>
      <c r="AAF50" s="106">
        <f t="shared" si="246"/>
        <v>0</v>
      </c>
      <c r="AAG50" s="106">
        <f t="shared" si="247"/>
        <v>0</v>
      </c>
      <c r="AAH50" s="106">
        <f t="shared" si="248"/>
        <v>0</v>
      </c>
      <c r="AAI50" s="106">
        <f t="shared" si="249"/>
        <v>0</v>
      </c>
      <c r="AAJ50" s="106">
        <f t="shared" si="250"/>
        <v>0</v>
      </c>
      <c r="AAK50" s="106">
        <f t="shared" si="251"/>
        <v>0</v>
      </c>
      <c r="AAL50" s="106">
        <f t="shared" si="252"/>
        <v>0</v>
      </c>
      <c r="AAM50" s="106">
        <f t="shared" si="253"/>
        <v>0</v>
      </c>
      <c r="AAN50" s="106">
        <f t="shared" si="254"/>
        <v>0</v>
      </c>
      <c r="AAO50" s="106">
        <f t="shared" si="255"/>
        <v>0</v>
      </c>
      <c r="AAP50" s="106">
        <f t="shared" si="256"/>
        <v>0</v>
      </c>
      <c r="AAQ50" s="106">
        <f t="shared" si="257"/>
        <v>0</v>
      </c>
      <c r="AAR50" s="106">
        <f t="shared" si="258"/>
        <v>0</v>
      </c>
      <c r="AAS50" s="106">
        <f t="shared" si="259"/>
        <v>0</v>
      </c>
      <c r="AAT50" s="106">
        <f t="shared" si="260"/>
        <v>0</v>
      </c>
      <c r="AAU50" s="106">
        <f t="shared" si="261"/>
        <v>0</v>
      </c>
      <c r="AAV50" s="106">
        <f t="shared" si="262"/>
        <v>0</v>
      </c>
      <c r="AAW50" s="106">
        <f t="shared" si="263"/>
        <v>0</v>
      </c>
      <c r="AAX50" s="106">
        <f t="shared" si="264"/>
        <v>0</v>
      </c>
      <c r="AAY50" s="106">
        <f t="shared" si="265"/>
        <v>0</v>
      </c>
      <c r="AAZ50" s="106">
        <f t="shared" si="266"/>
        <v>0</v>
      </c>
      <c r="ABA50" s="106">
        <f t="shared" si="267"/>
        <v>0</v>
      </c>
      <c r="ABB50" s="106">
        <f t="shared" si="268"/>
        <v>0</v>
      </c>
      <c r="ABC50" s="106">
        <f t="shared" si="269"/>
        <v>0</v>
      </c>
      <c r="ABD50" s="106">
        <f t="shared" si="270"/>
        <v>0</v>
      </c>
      <c r="ABE50" s="106">
        <f t="shared" si="271"/>
        <v>0</v>
      </c>
      <c r="ABF50" s="106">
        <f t="shared" si="272"/>
        <v>0</v>
      </c>
      <c r="ABG50" s="106">
        <f t="shared" si="273"/>
        <v>0</v>
      </c>
      <c r="ABH50" s="106">
        <f t="shared" si="274"/>
        <v>0</v>
      </c>
      <c r="ABI50" s="106">
        <f t="shared" si="275"/>
        <v>0</v>
      </c>
      <c r="ABJ50" s="106">
        <f t="shared" si="276"/>
        <v>0</v>
      </c>
      <c r="ABK50" s="106">
        <f t="shared" si="277"/>
        <v>0</v>
      </c>
      <c r="ABL50" s="106">
        <f t="shared" si="278"/>
        <v>0</v>
      </c>
      <c r="ABM50" s="106">
        <f t="shared" si="279"/>
        <v>15097.5</v>
      </c>
      <c r="ABN50" s="106">
        <f t="shared" si="280"/>
        <v>40813.5</v>
      </c>
      <c r="ABO50" s="106">
        <f t="shared" si="281"/>
        <v>78559.95</v>
      </c>
      <c r="ABP50" s="106">
        <f t="shared" si="282"/>
        <v>0</v>
      </c>
      <c r="ABQ50" s="106">
        <f t="shared" si="283"/>
        <v>0</v>
      </c>
      <c r="ABR50" s="106">
        <f t="shared" si="284"/>
        <v>62057.599999999999</v>
      </c>
      <c r="ABS50" s="106">
        <f t="shared" si="285"/>
        <v>0</v>
      </c>
      <c r="ABT50" s="106">
        <f t="shared" si="286"/>
        <v>0</v>
      </c>
      <c r="ABU50" s="106">
        <f t="shared" si="287"/>
        <v>0</v>
      </c>
      <c r="ABV50" s="106">
        <f t="shared" si="288"/>
        <v>0</v>
      </c>
      <c r="ABW50" s="106">
        <f t="shared" si="289"/>
        <v>0</v>
      </c>
      <c r="ABX50" s="106">
        <f t="shared" si="290"/>
        <v>0</v>
      </c>
      <c r="ABY50" s="106">
        <f t="shared" si="291"/>
        <v>0</v>
      </c>
      <c r="ABZ50" s="106">
        <f t="shared" si="292"/>
        <v>0</v>
      </c>
      <c r="ACA50" s="106">
        <f t="shared" si="293"/>
        <v>0</v>
      </c>
      <c r="ACB50" s="106">
        <f t="shared" si="294"/>
        <v>0</v>
      </c>
      <c r="ACC50" s="106">
        <f t="shared" si="295"/>
        <v>0</v>
      </c>
      <c r="ACD50" s="106">
        <f t="shared" si="296"/>
        <v>0</v>
      </c>
      <c r="ACE50" s="106">
        <f t="shared" si="297"/>
        <v>0</v>
      </c>
      <c r="ACF50" s="106">
        <f t="shared" si="298"/>
        <v>0</v>
      </c>
      <c r="ACG50" s="106">
        <f t="shared" si="299"/>
        <v>0</v>
      </c>
      <c r="ACH50" s="106">
        <f t="shared" si="300"/>
        <v>0</v>
      </c>
      <c r="ACI50" s="106">
        <f t="shared" si="301"/>
        <v>0</v>
      </c>
      <c r="ACJ50" s="106">
        <f t="shared" si="302"/>
        <v>0</v>
      </c>
      <c r="ACK50" s="106">
        <f t="shared" si="303"/>
        <v>0</v>
      </c>
      <c r="ACL50" s="106">
        <f t="shared" si="304"/>
        <v>0</v>
      </c>
      <c r="ACM50" s="106">
        <f t="shared" si="305"/>
        <v>0</v>
      </c>
      <c r="ACN50" s="106">
        <f t="shared" si="306"/>
        <v>0</v>
      </c>
      <c r="ACO50" s="106">
        <f t="shared" si="307"/>
        <v>0</v>
      </c>
      <c r="ACP50" s="106">
        <f t="shared" si="308"/>
        <v>0</v>
      </c>
      <c r="ACQ50" s="106">
        <f t="shared" si="309"/>
        <v>0</v>
      </c>
      <c r="ACR50" s="106">
        <f t="shared" si="310"/>
        <v>0</v>
      </c>
      <c r="ACS50" s="106">
        <f t="shared" si="311"/>
        <v>154</v>
      </c>
      <c r="ACT50" s="106">
        <f t="shared" si="312"/>
        <v>0</v>
      </c>
      <c r="ACU50" s="106">
        <f t="shared" si="313"/>
        <v>0</v>
      </c>
      <c r="ACV50" s="106">
        <f t="shared" si="314"/>
        <v>0</v>
      </c>
      <c r="ACW50" s="106">
        <f t="shared" si="315"/>
        <v>14</v>
      </c>
      <c r="ACX50" s="106">
        <f t="shared" si="316"/>
        <v>0</v>
      </c>
      <c r="ACY50" s="106">
        <f t="shared" si="317"/>
        <v>0</v>
      </c>
      <c r="ACZ50" s="106">
        <f t="shared" si="318"/>
        <v>0</v>
      </c>
      <c r="ADA50" s="106">
        <f t="shared" si="319"/>
        <v>0</v>
      </c>
      <c r="ADB50" s="106">
        <f t="shared" si="320"/>
        <v>0</v>
      </c>
      <c r="ADC50" s="106">
        <f t="shared" si="321"/>
        <v>0</v>
      </c>
      <c r="ADD50" s="106">
        <f t="shared" si="322"/>
        <v>0</v>
      </c>
      <c r="ADE50" s="106">
        <f t="shared" si="323"/>
        <v>0</v>
      </c>
      <c r="ADF50" s="106">
        <f t="shared" si="324"/>
        <v>0</v>
      </c>
      <c r="ADG50" s="106">
        <f t="shared" si="325"/>
        <v>0</v>
      </c>
      <c r="ADH50" s="106">
        <f t="shared" si="326"/>
        <v>0</v>
      </c>
      <c r="ADI50" s="106">
        <f t="shared" si="327"/>
        <v>0</v>
      </c>
      <c r="ADJ50" s="106">
        <f t="shared" si="328"/>
        <v>0</v>
      </c>
      <c r="ADK50" s="106">
        <f t="shared" si="329"/>
        <v>0</v>
      </c>
      <c r="ADL50" s="106">
        <f t="shared" si="330"/>
        <v>0</v>
      </c>
      <c r="ADM50" s="106">
        <f t="shared" si="331"/>
        <v>0</v>
      </c>
      <c r="ADN50" s="106">
        <f t="shared" si="332"/>
        <v>0</v>
      </c>
      <c r="ADO50" s="106">
        <f t="shared" si="333"/>
        <v>0</v>
      </c>
      <c r="ADP50" s="106">
        <f t="shared" si="334"/>
        <v>0</v>
      </c>
      <c r="ADQ50" s="106">
        <f t="shared" si="335"/>
        <v>0</v>
      </c>
      <c r="ADR50" s="106">
        <f t="shared" si="336"/>
        <v>0</v>
      </c>
      <c r="ADS50" s="106">
        <f t="shared" si="337"/>
        <v>0</v>
      </c>
      <c r="ADT50" s="106">
        <f t="shared" si="338"/>
        <v>0</v>
      </c>
      <c r="ADU50" s="106">
        <f t="shared" si="339"/>
        <v>0</v>
      </c>
      <c r="ADV50" s="106">
        <f t="shared" si="340"/>
        <v>0</v>
      </c>
      <c r="ADW50" s="106">
        <f t="shared" si="341"/>
        <v>0</v>
      </c>
      <c r="ADX50" s="106">
        <f t="shared" si="342"/>
        <v>0</v>
      </c>
      <c r="ADY50" s="106">
        <f t="shared" si="343"/>
        <v>0</v>
      </c>
      <c r="ADZ50" s="106">
        <f t="shared" si="344"/>
        <v>0</v>
      </c>
      <c r="AEA50" s="106">
        <f t="shared" si="345"/>
        <v>0</v>
      </c>
      <c r="AEB50" s="106">
        <f t="shared" si="346"/>
        <v>0</v>
      </c>
      <c r="AEC50" s="106">
        <f t="shared" si="347"/>
        <v>0</v>
      </c>
      <c r="AED50" s="106">
        <f t="shared" si="348"/>
        <v>0</v>
      </c>
      <c r="AEE50" s="106">
        <f t="shared" si="349"/>
        <v>0</v>
      </c>
      <c r="AEF50" s="106">
        <f t="shared" si="350"/>
        <v>0</v>
      </c>
      <c r="AEG50" s="106">
        <f t="shared" si="351"/>
        <v>0</v>
      </c>
      <c r="AEH50" s="106">
        <f t="shared" si="352"/>
        <v>0</v>
      </c>
      <c r="AEI50" s="106">
        <f t="shared" si="353"/>
        <v>0</v>
      </c>
      <c r="AEJ50" s="106">
        <f t="shared" si="354"/>
        <v>0</v>
      </c>
      <c r="AEK50" s="106">
        <f t="shared" si="355"/>
        <v>0</v>
      </c>
      <c r="AEL50" s="106">
        <f t="shared" si="356"/>
        <v>0</v>
      </c>
      <c r="AEM50" s="106">
        <f t="shared" si="357"/>
        <v>0</v>
      </c>
      <c r="AEN50" s="106">
        <f t="shared" si="358"/>
        <v>0</v>
      </c>
      <c r="AEO50" s="106">
        <f t="shared" si="359"/>
        <v>0</v>
      </c>
      <c r="AEP50" s="106">
        <f t="shared" si="360"/>
        <v>0</v>
      </c>
      <c r="AEQ50" s="106">
        <f t="shared" si="361"/>
        <v>0</v>
      </c>
      <c r="AER50" s="106">
        <f t="shared" si="362"/>
        <v>0</v>
      </c>
      <c r="AES50" s="106">
        <f t="shared" si="363"/>
        <v>0</v>
      </c>
      <c r="AET50" s="106">
        <f t="shared" si="364"/>
        <v>0</v>
      </c>
      <c r="AEU50" s="106">
        <f t="shared" si="365"/>
        <v>0</v>
      </c>
      <c r="AEV50" s="106">
        <f t="shared" si="366"/>
        <v>0</v>
      </c>
      <c r="AEW50" s="106">
        <f t="shared" si="367"/>
        <v>0</v>
      </c>
      <c r="AEX50" s="106">
        <f t="shared" si="368"/>
        <v>0</v>
      </c>
      <c r="AEY50" s="106">
        <f t="shared" si="369"/>
        <v>0</v>
      </c>
      <c r="AEZ50" s="106">
        <f t="shared" si="370"/>
        <v>0</v>
      </c>
      <c r="AFA50" s="106">
        <f t="shared" si="371"/>
        <v>0</v>
      </c>
      <c r="AFB50" s="106">
        <f t="shared" si="372"/>
        <v>0</v>
      </c>
      <c r="AFC50" s="106">
        <f t="shared" si="373"/>
        <v>0</v>
      </c>
      <c r="AFD50" s="106">
        <f t="shared" si="374"/>
        <v>0</v>
      </c>
      <c r="AFE50" s="106">
        <f t="shared" si="375"/>
        <v>0</v>
      </c>
      <c r="AFF50" s="106">
        <f t="shared" si="376"/>
        <v>0</v>
      </c>
      <c r="AFG50" s="106">
        <f t="shared" si="377"/>
        <v>0</v>
      </c>
      <c r="AFH50" s="106">
        <f t="shared" si="378"/>
        <v>0</v>
      </c>
      <c r="AFI50" s="106">
        <f t="shared" si="379"/>
        <v>0</v>
      </c>
      <c r="AFJ50" s="106">
        <f t="shared" si="380"/>
        <v>0</v>
      </c>
      <c r="AFK50" s="106">
        <f t="shared" si="381"/>
        <v>0</v>
      </c>
      <c r="AFL50" s="106">
        <f t="shared" si="382"/>
        <v>0</v>
      </c>
      <c r="AFM50" s="106">
        <f t="shared" si="383"/>
        <v>0</v>
      </c>
      <c r="AFN50" s="106">
        <f t="shared" si="384"/>
        <v>0</v>
      </c>
      <c r="AFO50" s="106">
        <f t="shared" si="385"/>
        <v>0</v>
      </c>
      <c r="AFP50" s="106">
        <f t="shared" si="386"/>
        <v>0</v>
      </c>
      <c r="AFQ50" s="106">
        <f t="shared" si="387"/>
        <v>0</v>
      </c>
      <c r="AFR50" s="106">
        <f t="shared" si="388"/>
        <v>0</v>
      </c>
      <c r="AFS50" s="106">
        <f t="shared" si="389"/>
        <v>0</v>
      </c>
      <c r="AFT50" s="106">
        <f t="shared" si="390"/>
        <v>0</v>
      </c>
      <c r="AFU50" s="106">
        <f t="shared" si="391"/>
        <v>0</v>
      </c>
      <c r="AFV50" s="106">
        <f t="shared" si="392"/>
        <v>0</v>
      </c>
      <c r="AFW50" s="106">
        <f t="shared" si="393"/>
        <v>0</v>
      </c>
      <c r="AFX50" s="106">
        <f t="shared" si="394"/>
        <v>0</v>
      </c>
      <c r="AFY50" s="106">
        <f t="shared" si="395"/>
        <v>0</v>
      </c>
      <c r="AFZ50" s="106">
        <f t="shared" si="396"/>
        <v>0</v>
      </c>
      <c r="AGA50" s="106">
        <f t="shared" si="397"/>
        <v>0</v>
      </c>
      <c r="AGB50" s="106">
        <f t="shared" si="398"/>
        <v>0</v>
      </c>
      <c r="AGC50" s="106">
        <f t="shared" si="399"/>
        <v>0</v>
      </c>
      <c r="AGD50" s="106">
        <f t="shared" si="400"/>
        <v>0</v>
      </c>
      <c r="AGE50" s="106">
        <f t="shared" si="401"/>
        <v>0</v>
      </c>
      <c r="AGF50" s="106">
        <f t="shared" si="402"/>
        <v>0</v>
      </c>
      <c r="AGG50" s="106">
        <f t="shared" si="403"/>
        <v>0</v>
      </c>
      <c r="AGH50" s="106">
        <f t="shared" si="404"/>
        <v>0</v>
      </c>
      <c r="AGI50" s="106">
        <f t="shared" si="405"/>
        <v>0</v>
      </c>
      <c r="AGJ50" s="106">
        <f t="shared" si="406"/>
        <v>0</v>
      </c>
      <c r="AGK50" s="106">
        <f t="shared" si="407"/>
        <v>0</v>
      </c>
      <c r="AGL50" s="106">
        <f t="shared" si="408"/>
        <v>0</v>
      </c>
      <c r="AGM50" s="106">
        <f t="shared" si="409"/>
        <v>0</v>
      </c>
      <c r="AGN50" s="106">
        <f t="shared" si="410"/>
        <v>0</v>
      </c>
      <c r="AGO50" s="106">
        <f t="shared" si="411"/>
        <v>0</v>
      </c>
      <c r="AGP50" s="106">
        <f t="shared" si="412"/>
        <v>0</v>
      </c>
      <c r="AGQ50" s="106">
        <f t="shared" si="413"/>
        <v>0</v>
      </c>
      <c r="AGR50" s="106">
        <f t="shared" si="414"/>
        <v>0</v>
      </c>
      <c r="AGS50" s="106">
        <f t="shared" si="415"/>
        <v>0</v>
      </c>
      <c r="AGT50" s="106">
        <f t="shared" si="416"/>
        <v>0</v>
      </c>
      <c r="AGU50" s="106">
        <f t="shared" si="417"/>
        <v>0</v>
      </c>
      <c r="AGV50" s="106">
        <f t="shared" si="418"/>
        <v>0</v>
      </c>
      <c r="AGW50" s="106">
        <f t="shared" si="419"/>
        <v>0</v>
      </c>
      <c r="AGX50" s="106">
        <f t="shared" si="420"/>
        <v>0</v>
      </c>
      <c r="AGY50" s="106">
        <f t="shared" si="421"/>
        <v>0</v>
      </c>
      <c r="AGZ50" s="106">
        <f t="shared" si="422"/>
        <v>0</v>
      </c>
      <c r="AHA50" s="106">
        <f t="shared" si="423"/>
        <v>0</v>
      </c>
      <c r="AHB50" s="106">
        <f t="shared" si="424"/>
        <v>0</v>
      </c>
      <c r="AHC50" s="106">
        <f t="shared" si="425"/>
        <v>0</v>
      </c>
      <c r="AHD50" s="106">
        <f t="shared" si="426"/>
        <v>0</v>
      </c>
      <c r="AHE50" s="106">
        <f t="shared" si="427"/>
        <v>0</v>
      </c>
      <c r="AHF50" s="106">
        <f t="shared" si="428"/>
        <v>0</v>
      </c>
      <c r="AHG50" s="106">
        <f t="shared" si="429"/>
        <v>0</v>
      </c>
      <c r="AHH50" s="106">
        <f t="shared" si="430"/>
        <v>0</v>
      </c>
      <c r="AHI50" s="106">
        <f t="shared" si="431"/>
        <v>0</v>
      </c>
      <c r="AHJ50" s="106">
        <f t="shared" si="432"/>
        <v>0</v>
      </c>
      <c r="AHK50" s="106">
        <f t="shared" si="433"/>
        <v>0</v>
      </c>
      <c r="AHL50" s="106">
        <f t="shared" si="434"/>
        <v>0</v>
      </c>
      <c r="AHM50" s="106">
        <f t="shared" si="435"/>
        <v>0</v>
      </c>
      <c r="AHN50" s="106">
        <f t="shared" si="436"/>
        <v>0</v>
      </c>
      <c r="AHO50" s="106">
        <f t="shared" si="437"/>
        <v>0</v>
      </c>
      <c r="AHP50" s="106">
        <f t="shared" si="438"/>
        <v>0</v>
      </c>
      <c r="AHQ50" s="106">
        <f t="shared" si="439"/>
        <v>0</v>
      </c>
      <c r="AHT50" s="35">
        <f t="shared" si="440"/>
        <v>0</v>
      </c>
      <c r="AHU50" s="35">
        <f t="shared" si="441"/>
        <v>0</v>
      </c>
      <c r="AHV50" s="35">
        <f t="shared" si="442"/>
        <v>91.009999999999991</v>
      </c>
      <c r="AHW50" s="35">
        <f t="shared" si="443"/>
        <v>0.12</v>
      </c>
      <c r="AHX50" s="35">
        <f t="shared" si="444"/>
        <v>0</v>
      </c>
      <c r="AHY50" s="35">
        <f t="shared" si="445"/>
        <v>0</v>
      </c>
      <c r="AHZ50" s="35">
        <f t="shared" si="446"/>
        <v>2.81</v>
      </c>
      <c r="AIA50" s="35">
        <f t="shared" si="447"/>
        <v>93.94</v>
      </c>
      <c r="AIB50" s="108">
        <f t="shared" si="448"/>
        <v>0</v>
      </c>
      <c r="AIC50" s="108">
        <f t="shared" si="449"/>
        <v>0</v>
      </c>
      <c r="AID50" s="108">
        <f t="shared" si="450"/>
        <v>0.96880987864594414</v>
      </c>
      <c r="AIE50" s="108">
        <f t="shared" si="451"/>
        <v>1.2774111134766872E-3</v>
      </c>
      <c r="AIF50" s="108">
        <f t="shared" si="452"/>
        <v>0</v>
      </c>
      <c r="AIG50" s="108">
        <f t="shared" si="453"/>
        <v>0</v>
      </c>
      <c r="AIH50" s="108">
        <f t="shared" si="454"/>
        <v>2.9912710240579093E-2</v>
      </c>
      <c r="AII50" s="35" t="s">
        <v>582</v>
      </c>
      <c r="AIK50" s="106">
        <f t="shared" si="455"/>
        <v>196696.55000000002</v>
      </c>
      <c r="AIL50" s="106">
        <f t="shared" si="456"/>
        <v>0</v>
      </c>
      <c r="AIM50" s="106">
        <f t="shared" si="457"/>
        <v>0</v>
      </c>
      <c r="AIN50" s="106">
        <f t="shared" si="458"/>
        <v>196696.55000000002</v>
      </c>
      <c r="AIO50" s="106">
        <f t="shared" si="459"/>
        <v>0</v>
      </c>
      <c r="AIP50" s="36">
        <f t="shared" si="460"/>
        <v>0</v>
      </c>
    </row>
    <row r="51" spans="5:926" ht="23.25" customHeight="1" x14ac:dyDescent="0.2">
      <c r="E51" s="103"/>
      <c r="J51" s="109">
        <v>2020</v>
      </c>
      <c r="K51" s="109">
        <v>1918</v>
      </c>
      <c r="L51" s="110">
        <v>44025</v>
      </c>
      <c r="M51" s="109">
        <v>1316500</v>
      </c>
      <c r="N51" s="111"/>
      <c r="O51" s="111" t="s">
        <v>698</v>
      </c>
      <c r="P51" s="111" t="s">
        <v>749</v>
      </c>
      <c r="Q51" s="35" t="s">
        <v>750</v>
      </c>
      <c r="R51" s="35">
        <v>35</v>
      </c>
      <c r="S51" s="35">
        <v>4</v>
      </c>
      <c r="T51" s="35">
        <v>9</v>
      </c>
      <c r="U51" s="34" t="s">
        <v>701</v>
      </c>
      <c r="V51" s="35" t="s">
        <v>751</v>
      </c>
      <c r="X51" s="35">
        <v>160</v>
      </c>
      <c r="Y51" s="105">
        <f t="shared" si="0"/>
        <v>2125</v>
      </c>
      <c r="Z51" s="106">
        <f>SUM(RC51:AHM51)</f>
        <v>249438.5</v>
      </c>
      <c r="AA51" s="106">
        <v>0</v>
      </c>
      <c r="AB51" s="106">
        <v>0</v>
      </c>
      <c r="AC51" s="106">
        <f t="shared" si="1"/>
        <v>249438.5</v>
      </c>
      <c r="AD51" s="106">
        <f>SUM(RG51:AHQ51)</f>
        <v>249121.3</v>
      </c>
      <c r="AE51" s="106">
        <v>0</v>
      </c>
      <c r="AF51" s="106">
        <v>0</v>
      </c>
      <c r="AG51" s="106">
        <f t="shared" si="2"/>
        <v>249121.3</v>
      </c>
      <c r="AH51" s="105">
        <v>340000</v>
      </c>
      <c r="AI51" s="105">
        <v>0</v>
      </c>
      <c r="AJ51" s="105">
        <v>0</v>
      </c>
      <c r="AK51" s="107">
        <f t="shared" si="3"/>
        <v>340000</v>
      </c>
      <c r="AL51" s="36">
        <f t="shared" si="4"/>
        <v>0.73270970588235296</v>
      </c>
      <c r="AM51" s="108">
        <f t="shared" si="5"/>
        <v>3.1451470588235164E-3</v>
      </c>
      <c r="AN51" s="108">
        <f t="shared" si="6"/>
        <v>6.9005528660237792E-2</v>
      </c>
      <c r="AO51" s="108">
        <f t="shared" si="7"/>
        <v>4.7617629856788989E-3</v>
      </c>
      <c r="AP51" s="106">
        <f t="shared" si="8"/>
        <v>115600000000</v>
      </c>
      <c r="AQ51" s="105">
        <f t="shared" si="9"/>
        <v>62061422113.689995</v>
      </c>
      <c r="AR51" s="106">
        <f t="shared" si="10"/>
        <v>84701242000</v>
      </c>
      <c r="KW51" s="35">
        <v>17.760000000000002</v>
      </c>
      <c r="KZ51" s="35">
        <v>4.46</v>
      </c>
      <c r="LD51" s="35">
        <v>0.21</v>
      </c>
      <c r="ME51" s="35">
        <v>89.95</v>
      </c>
      <c r="MG51" s="35">
        <v>45.22</v>
      </c>
      <c r="RB51" s="35">
        <v>2</v>
      </c>
      <c r="RE51" s="35">
        <f t="shared" si="11"/>
        <v>157.60000000000002</v>
      </c>
      <c r="RF51" s="35">
        <f t="shared" si="12"/>
        <v>159.60000000000002</v>
      </c>
      <c r="RG51" s="106">
        <f t="shared" si="13"/>
        <v>0</v>
      </c>
      <c r="RH51" s="106">
        <f t="shared" si="14"/>
        <v>0</v>
      </c>
      <c r="RI51" s="106">
        <f t="shared" si="15"/>
        <v>0</v>
      </c>
      <c r="RJ51" s="106">
        <f t="shared" si="16"/>
        <v>0</v>
      </c>
      <c r="RK51" s="106">
        <f t="shared" si="17"/>
        <v>0</v>
      </c>
      <c r="RL51" s="106">
        <f t="shared" si="18"/>
        <v>0</v>
      </c>
      <c r="RM51" s="106">
        <f t="shared" si="19"/>
        <v>0</v>
      </c>
      <c r="RN51" s="106">
        <f t="shared" si="20"/>
        <v>0</v>
      </c>
      <c r="RO51" s="106">
        <f t="shared" si="21"/>
        <v>0</v>
      </c>
      <c r="RP51" s="106">
        <f t="shared" si="22"/>
        <v>0</v>
      </c>
      <c r="RQ51" s="106">
        <f t="shared" si="23"/>
        <v>0</v>
      </c>
      <c r="RR51" s="106">
        <f t="shared" si="24"/>
        <v>0</v>
      </c>
      <c r="RS51" s="106">
        <f t="shared" si="25"/>
        <v>0</v>
      </c>
      <c r="RT51" s="106">
        <f t="shared" si="26"/>
        <v>0</v>
      </c>
      <c r="RU51" s="106">
        <f t="shared" si="27"/>
        <v>0</v>
      </c>
      <c r="RV51" s="106">
        <f t="shared" si="28"/>
        <v>0</v>
      </c>
      <c r="RW51" s="106">
        <f t="shared" si="29"/>
        <v>0</v>
      </c>
      <c r="RX51" s="106">
        <f t="shared" si="30"/>
        <v>0</v>
      </c>
      <c r="RY51" s="106">
        <f t="shared" si="31"/>
        <v>0</v>
      </c>
      <c r="RZ51" s="106">
        <f t="shared" si="32"/>
        <v>0</v>
      </c>
      <c r="SA51" s="106">
        <f t="shared" si="33"/>
        <v>0</v>
      </c>
      <c r="SB51" s="106">
        <f t="shared" si="34"/>
        <v>0</v>
      </c>
      <c r="SC51" s="106">
        <f t="shared" si="35"/>
        <v>0</v>
      </c>
      <c r="SD51" s="106">
        <f t="shared" si="36"/>
        <v>0</v>
      </c>
      <c r="SE51" s="106">
        <f t="shared" si="37"/>
        <v>0</v>
      </c>
      <c r="SF51" s="106">
        <f t="shared" si="38"/>
        <v>0</v>
      </c>
      <c r="SG51" s="106">
        <f t="shared" si="39"/>
        <v>0</v>
      </c>
      <c r="SH51" s="106">
        <f t="shared" si="40"/>
        <v>0</v>
      </c>
      <c r="SI51" s="106">
        <f t="shared" si="41"/>
        <v>0</v>
      </c>
      <c r="SJ51" s="106">
        <f t="shared" si="42"/>
        <v>0</v>
      </c>
      <c r="SK51" s="106">
        <f t="shared" si="43"/>
        <v>0</v>
      </c>
      <c r="SL51" s="106">
        <f t="shared" si="44"/>
        <v>0</v>
      </c>
      <c r="SM51" s="106">
        <f t="shared" si="45"/>
        <v>0</v>
      </c>
      <c r="SN51" s="106">
        <f t="shared" si="46"/>
        <v>0</v>
      </c>
      <c r="SO51" s="106">
        <f t="shared" si="47"/>
        <v>0</v>
      </c>
      <c r="SP51" s="106">
        <f t="shared" si="48"/>
        <v>0</v>
      </c>
      <c r="SQ51" s="106">
        <f t="shared" si="49"/>
        <v>0</v>
      </c>
      <c r="SR51" s="106">
        <f t="shared" si="50"/>
        <v>0</v>
      </c>
      <c r="SS51" s="106">
        <f t="shared" si="51"/>
        <v>0</v>
      </c>
      <c r="ST51" s="106">
        <f t="shared" si="52"/>
        <v>0</v>
      </c>
      <c r="SU51" s="106">
        <f t="shared" si="53"/>
        <v>0</v>
      </c>
      <c r="SV51" s="106">
        <f t="shared" si="54"/>
        <v>0</v>
      </c>
      <c r="SW51" s="106">
        <f t="shared" si="55"/>
        <v>0</v>
      </c>
      <c r="SX51" s="106">
        <f t="shared" si="56"/>
        <v>0</v>
      </c>
      <c r="SY51" s="106">
        <f t="shared" si="57"/>
        <v>0</v>
      </c>
      <c r="SZ51" s="106">
        <f t="shared" si="58"/>
        <v>0</v>
      </c>
      <c r="TA51" s="106">
        <f t="shared" si="59"/>
        <v>0</v>
      </c>
      <c r="TB51" s="106">
        <f t="shared" si="60"/>
        <v>0</v>
      </c>
      <c r="TC51" s="106">
        <f t="shared" si="61"/>
        <v>0</v>
      </c>
      <c r="TD51" s="106">
        <f t="shared" si="62"/>
        <v>0</v>
      </c>
      <c r="TE51" s="106">
        <f t="shared" si="63"/>
        <v>0</v>
      </c>
      <c r="TF51" s="106">
        <f t="shared" si="64"/>
        <v>0</v>
      </c>
      <c r="TG51" s="106">
        <f t="shared" si="65"/>
        <v>0</v>
      </c>
      <c r="TH51" s="106">
        <f t="shared" si="66"/>
        <v>0</v>
      </c>
      <c r="TI51" s="106">
        <f t="shared" si="67"/>
        <v>0</v>
      </c>
      <c r="TJ51" s="106">
        <f t="shared" si="68"/>
        <v>0</v>
      </c>
      <c r="TK51" s="106">
        <f t="shared" si="69"/>
        <v>0</v>
      </c>
      <c r="TL51" s="106">
        <f t="shared" si="70"/>
        <v>0</v>
      </c>
      <c r="TM51" s="106">
        <f t="shared" si="71"/>
        <v>0</v>
      </c>
      <c r="TN51" s="106">
        <f t="shared" si="72"/>
        <v>0</v>
      </c>
      <c r="TO51" s="106">
        <f t="shared" si="73"/>
        <v>0</v>
      </c>
      <c r="TP51" s="106">
        <f t="shared" si="74"/>
        <v>0</v>
      </c>
      <c r="TQ51" s="106">
        <f t="shared" si="75"/>
        <v>0</v>
      </c>
      <c r="TR51" s="106">
        <f t="shared" si="76"/>
        <v>0</v>
      </c>
      <c r="TS51" s="106">
        <f t="shared" si="77"/>
        <v>0</v>
      </c>
      <c r="TT51" s="106">
        <f t="shared" si="78"/>
        <v>0</v>
      </c>
      <c r="TU51" s="106">
        <f t="shared" si="79"/>
        <v>0</v>
      </c>
      <c r="TV51" s="106">
        <f t="shared" si="80"/>
        <v>0</v>
      </c>
      <c r="TW51" s="106">
        <f t="shared" si="81"/>
        <v>0</v>
      </c>
      <c r="TX51" s="106">
        <f t="shared" si="82"/>
        <v>0</v>
      </c>
      <c r="TY51" s="106">
        <f t="shared" si="83"/>
        <v>0</v>
      </c>
      <c r="TZ51" s="106">
        <f t="shared" si="84"/>
        <v>0</v>
      </c>
      <c r="UA51" s="106">
        <f t="shared" si="85"/>
        <v>0</v>
      </c>
      <c r="UB51" s="106">
        <f t="shared" si="86"/>
        <v>0</v>
      </c>
      <c r="UC51" s="106">
        <f t="shared" si="87"/>
        <v>0</v>
      </c>
      <c r="UD51" s="106">
        <f t="shared" si="88"/>
        <v>0</v>
      </c>
      <c r="UE51" s="106">
        <f t="shared" si="89"/>
        <v>0</v>
      </c>
      <c r="UF51" s="106">
        <f t="shared" si="90"/>
        <v>0</v>
      </c>
      <c r="UG51" s="106">
        <f t="shared" si="91"/>
        <v>0</v>
      </c>
      <c r="UH51" s="106">
        <f t="shared" si="92"/>
        <v>0</v>
      </c>
      <c r="UI51" s="106">
        <f t="shared" si="93"/>
        <v>0</v>
      </c>
      <c r="UJ51" s="106">
        <f t="shared" si="94"/>
        <v>0</v>
      </c>
      <c r="UK51" s="106">
        <f t="shared" si="95"/>
        <v>0</v>
      </c>
      <c r="UL51" s="106">
        <f t="shared" si="96"/>
        <v>0</v>
      </c>
      <c r="UM51" s="106">
        <f t="shared" si="97"/>
        <v>0</v>
      </c>
      <c r="UN51" s="106">
        <f t="shared" si="98"/>
        <v>0</v>
      </c>
      <c r="UO51" s="106">
        <f t="shared" si="99"/>
        <v>0</v>
      </c>
      <c r="UP51" s="106">
        <f t="shared" si="100"/>
        <v>0</v>
      </c>
      <c r="UQ51" s="106">
        <f t="shared" si="101"/>
        <v>0</v>
      </c>
      <c r="UR51" s="106">
        <f t="shared" si="102"/>
        <v>0</v>
      </c>
      <c r="US51" s="106">
        <f t="shared" si="103"/>
        <v>0</v>
      </c>
      <c r="UT51" s="106">
        <f t="shared" si="104"/>
        <v>0</v>
      </c>
      <c r="UU51" s="106">
        <f t="shared" si="105"/>
        <v>0</v>
      </c>
      <c r="UV51" s="106">
        <f t="shared" si="106"/>
        <v>0</v>
      </c>
      <c r="UW51" s="106">
        <f t="shared" si="107"/>
        <v>0</v>
      </c>
      <c r="UX51" s="106">
        <f t="shared" si="108"/>
        <v>0</v>
      </c>
      <c r="UY51" s="106">
        <f t="shared" si="109"/>
        <v>0</v>
      </c>
      <c r="UZ51" s="106">
        <f t="shared" si="110"/>
        <v>0</v>
      </c>
      <c r="VA51" s="106">
        <f t="shared" si="111"/>
        <v>0</v>
      </c>
      <c r="VB51" s="106">
        <f t="shared" si="112"/>
        <v>0</v>
      </c>
      <c r="VC51" s="106">
        <f t="shared" si="113"/>
        <v>0</v>
      </c>
      <c r="VD51" s="106">
        <f t="shared" si="114"/>
        <v>0</v>
      </c>
      <c r="VE51" s="106">
        <f t="shared" si="115"/>
        <v>0</v>
      </c>
      <c r="VF51" s="106">
        <f t="shared" si="116"/>
        <v>0</v>
      </c>
      <c r="VG51" s="106">
        <f t="shared" si="117"/>
        <v>0</v>
      </c>
      <c r="VH51" s="106">
        <f t="shared" si="118"/>
        <v>0</v>
      </c>
      <c r="VI51" s="106">
        <f t="shared" si="119"/>
        <v>0</v>
      </c>
      <c r="VJ51" s="106">
        <f t="shared" si="120"/>
        <v>0</v>
      </c>
      <c r="VK51" s="106">
        <f t="shared" si="121"/>
        <v>0</v>
      </c>
      <c r="VL51" s="106">
        <f t="shared" si="122"/>
        <v>0</v>
      </c>
      <c r="VM51" s="106">
        <f t="shared" si="123"/>
        <v>0</v>
      </c>
      <c r="VN51" s="106">
        <f t="shared" si="124"/>
        <v>0</v>
      </c>
      <c r="VO51" s="106">
        <f t="shared" si="125"/>
        <v>0</v>
      </c>
      <c r="VP51" s="106">
        <f t="shared" si="126"/>
        <v>0</v>
      </c>
      <c r="VQ51" s="106">
        <f t="shared" si="127"/>
        <v>0</v>
      </c>
      <c r="VR51" s="106">
        <f t="shared" si="128"/>
        <v>0</v>
      </c>
      <c r="VS51" s="106">
        <f t="shared" si="129"/>
        <v>0</v>
      </c>
      <c r="VT51" s="106">
        <f t="shared" si="130"/>
        <v>0</v>
      </c>
      <c r="VU51" s="106">
        <f t="shared" si="131"/>
        <v>0</v>
      </c>
      <c r="VV51" s="106">
        <f t="shared" si="132"/>
        <v>0</v>
      </c>
      <c r="VW51" s="106">
        <f t="shared" si="133"/>
        <v>0</v>
      </c>
      <c r="VX51" s="106">
        <f t="shared" si="134"/>
        <v>0</v>
      </c>
      <c r="VY51" s="106">
        <f t="shared" si="135"/>
        <v>0</v>
      </c>
      <c r="VZ51" s="106">
        <f t="shared" si="136"/>
        <v>0</v>
      </c>
      <c r="WA51" s="106">
        <f t="shared" si="137"/>
        <v>0</v>
      </c>
      <c r="WB51" s="106">
        <f t="shared" si="138"/>
        <v>0</v>
      </c>
      <c r="WC51" s="106">
        <f t="shared" si="139"/>
        <v>0</v>
      </c>
      <c r="WD51" s="106">
        <f t="shared" si="140"/>
        <v>0</v>
      </c>
      <c r="WE51" s="106">
        <f t="shared" si="141"/>
        <v>0</v>
      </c>
      <c r="WF51" s="106">
        <f t="shared" si="142"/>
        <v>0</v>
      </c>
      <c r="WG51" s="106">
        <f t="shared" si="143"/>
        <v>0</v>
      </c>
      <c r="WH51" s="106">
        <f t="shared" si="144"/>
        <v>0</v>
      </c>
      <c r="WI51" s="106">
        <f t="shared" si="145"/>
        <v>0</v>
      </c>
      <c r="WJ51" s="106">
        <f t="shared" si="146"/>
        <v>0</v>
      </c>
      <c r="WK51" s="106">
        <f t="shared" si="147"/>
        <v>0</v>
      </c>
      <c r="WL51" s="106">
        <f t="shared" si="148"/>
        <v>0</v>
      </c>
      <c r="WM51" s="106">
        <f t="shared" si="149"/>
        <v>0</v>
      </c>
      <c r="WN51" s="106">
        <f t="shared" si="150"/>
        <v>0</v>
      </c>
      <c r="WO51" s="106">
        <f t="shared" si="151"/>
        <v>0</v>
      </c>
      <c r="WP51" s="106">
        <f t="shared" si="152"/>
        <v>0</v>
      </c>
      <c r="WQ51" s="106">
        <f t="shared" si="153"/>
        <v>0</v>
      </c>
      <c r="WR51" s="106">
        <f t="shared" si="154"/>
        <v>0</v>
      </c>
      <c r="WS51" s="106">
        <f t="shared" si="155"/>
        <v>0</v>
      </c>
      <c r="WT51" s="106">
        <f t="shared" si="156"/>
        <v>0</v>
      </c>
      <c r="WU51" s="106">
        <f t="shared" si="157"/>
        <v>0</v>
      </c>
      <c r="WV51" s="106">
        <f t="shared" si="158"/>
        <v>0</v>
      </c>
      <c r="WW51" s="106">
        <f t="shared" si="159"/>
        <v>0</v>
      </c>
      <c r="WX51" s="106">
        <f t="shared" si="160"/>
        <v>0</v>
      </c>
      <c r="WY51" s="106">
        <f t="shared" si="161"/>
        <v>0</v>
      </c>
      <c r="WZ51" s="106">
        <f t="shared" si="162"/>
        <v>0</v>
      </c>
      <c r="XA51" s="106">
        <f t="shared" si="163"/>
        <v>0</v>
      </c>
      <c r="XB51" s="106">
        <f t="shared" si="164"/>
        <v>0</v>
      </c>
      <c r="XC51" s="106">
        <f t="shared" si="165"/>
        <v>0</v>
      </c>
      <c r="XD51" s="106">
        <f t="shared" si="166"/>
        <v>0</v>
      </c>
      <c r="XE51" s="106">
        <f t="shared" si="167"/>
        <v>0</v>
      </c>
      <c r="XF51" s="106">
        <f t="shared" si="168"/>
        <v>0</v>
      </c>
      <c r="XG51" s="106">
        <f t="shared" si="169"/>
        <v>0</v>
      </c>
      <c r="XH51" s="106">
        <f t="shared" si="170"/>
        <v>0</v>
      </c>
      <c r="XI51" s="106">
        <f t="shared" si="171"/>
        <v>0</v>
      </c>
      <c r="XJ51" s="106">
        <f t="shared" si="172"/>
        <v>0</v>
      </c>
      <c r="XK51" s="106">
        <f t="shared" si="173"/>
        <v>0</v>
      </c>
      <c r="XL51" s="106">
        <f t="shared" si="174"/>
        <v>0</v>
      </c>
      <c r="XM51" s="106">
        <f t="shared" si="175"/>
        <v>0</v>
      </c>
      <c r="XN51" s="106">
        <f t="shared" si="176"/>
        <v>0</v>
      </c>
      <c r="XO51" s="106">
        <f t="shared" si="177"/>
        <v>0</v>
      </c>
      <c r="XP51" s="106">
        <f t="shared" si="178"/>
        <v>0</v>
      </c>
      <c r="XQ51" s="106">
        <f t="shared" si="179"/>
        <v>0</v>
      </c>
      <c r="XR51" s="106">
        <f t="shared" si="180"/>
        <v>0</v>
      </c>
      <c r="XS51" s="106">
        <f t="shared" si="181"/>
        <v>0</v>
      </c>
      <c r="XT51" s="106">
        <f t="shared" si="182"/>
        <v>0</v>
      </c>
      <c r="XU51" s="106">
        <f t="shared" si="183"/>
        <v>0</v>
      </c>
      <c r="XV51" s="106">
        <f t="shared" si="184"/>
        <v>0</v>
      </c>
      <c r="XW51" s="106">
        <f t="shared" si="185"/>
        <v>0</v>
      </c>
      <c r="XX51" s="106">
        <f t="shared" si="186"/>
        <v>0</v>
      </c>
      <c r="XY51" s="106">
        <f t="shared" si="187"/>
        <v>0</v>
      </c>
      <c r="XZ51" s="106">
        <f t="shared" si="188"/>
        <v>0</v>
      </c>
      <c r="YA51" s="106">
        <f t="shared" si="189"/>
        <v>0</v>
      </c>
      <c r="YB51" s="106">
        <f t="shared" si="190"/>
        <v>0</v>
      </c>
      <c r="YC51" s="106">
        <f t="shared" si="191"/>
        <v>0</v>
      </c>
      <c r="YD51" s="106">
        <f t="shared" si="192"/>
        <v>0</v>
      </c>
      <c r="YE51" s="106">
        <f t="shared" si="193"/>
        <v>0</v>
      </c>
      <c r="YF51" s="106">
        <f t="shared" si="194"/>
        <v>0</v>
      </c>
      <c r="YG51" s="106">
        <f t="shared" si="195"/>
        <v>0</v>
      </c>
      <c r="YH51" s="106">
        <f t="shared" si="196"/>
        <v>0</v>
      </c>
      <c r="YI51" s="106">
        <f t="shared" si="197"/>
        <v>0</v>
      </c>
      <c r="YJ51" s="106">
        <f t="shared" si="198"/>
        <v>0</v>
      </c>
      <c r="YK51" s="106">
        <f t="shared" si="199"/>
        <v>0</v>
      </c>
      <c r="YL51" s="106">
        <f t="shared" si="200"/>
        <v>0</v>
      </c>
      <c r="YM51" s="106">
        <f t="shared" si="201"/>
        <v>0</v>
      </c>
      <c r="YN51" s="106">
        <f t="shared" si="202"/>
        <v>0</v>
      </c>
      <c r="YO51" s="106">
        <f t="shared" si="203"/>
        <v>0</v>
      </c>
      <c r="YP51" s="106">
        <f t="shared" si="204"/>
        <v>0</v>
      </c>
      <c r="YQ51" s="106">
        <f t="shared" si="205"/>
        <v>0</v>
      </c>
      <c r="YR51" s="106">
        <f t="shared" si="206"/>
        <v>0</v>
      </c>
      <c r="YS51" s="106">
        <f t="shared" si="207"/>
        <v>0</v>
      </c>
      <c r="YT51" s="106">
        <f t="shared" si="208"/>
        <v>0</v>
      </c>
      <c r="YU51" s="106">
        <f t="shared" si="209"/>
        <v>0</v>
      </c>
      <c r="YV51" s="106">
        <f t="shared" si="210"/>
        <v>0</v>
      </c>
      <c r="YW51" s="106">
        <f t="shared" si="211"/>
        <v>0</v>
      </c>
      <c r="YX51" s="106">
        <f t="shared" si="212"/>
        <v>0</v>
      </c>
      <c r="YY51" s="106">
        <f t="shared" si="213"/>
        <v>0</v>
      </c>
      <c r="YZ51" s="106">
        <f t="shared" si="214"/>
        <v>0</v>
      </c>
      <c r="ZA51" s="106">
        <f t="shared" si="215"/>
        <v>0</v>
      </c>
      <c r="ZB51" s="106">
        <f t="shared" si="216"/>
        <v>0</v>
      </c>
      <c r="ZC51" s="106">
        <f t="shared" si="217"/>
        <v>0</v>
      </c>
      <c r="ZD51" s="106">
        <f t="shared" si="218"/>
        <v>0</v>
      </c>
      <c r="ZE51" s="106">
        <f t="shared" si="219"/>
        <v>0</v>
      </c>
      <c r="ZF51" s="106">
        <f t="shared" si="220"/>
        <v>0</v>
      </c>
      <c r="ZG51" s="106">
        <f t="shared" si="221"/>
        <v>0</v>
      </c>
      <c r="ZH51" s="106">
        <f t="shared" si="222"/>
        <v>0</v>
      </c>
      <c r="ZI51" s="106">
        <f t="shared" si="223"/>
        <v>0</v>
      </c>
      <c r="ZJ51" s="106">
        <f t="shared" si="224"/>
        <v>0</v>
      </c>
      <c r="ZK51" s="106">
        <f t="shared" si="225"/>
        <v>0</v>
      </c>
      <c r="ZL51" s="106">
        <f t="shared" si="226"/>
        <v>0</v>
      </c>
      <c r="ZM51" s="106">
        <f t="shared" si="227"/>
        <v>0</v>
      </c>
      <c r="ZN51" s="106">
        <f t="shared" si="228"/>
        <v>0</v>
      </c>
      <c r="ZO51" s="106">
        <f t="shared" si="229"/>
        <v>0</v>
      </c>
      <c r="ZP51" s="106">
        <f t="shared" si="230"/>
        <v>0</v>
      </c>
      <c r="ZQ51" s="106">
        <f t="shared" si="231"/>
        <v>0</v>
      </c>
      <c r="ZR51" s="106">
        <f t="shared" si="232"/>
        <v>0</v>
      </c>
      <c r="ZS51" s="106">
        <f t="shared" si="233"/>
        <v>0</v>
      </c>
      <c r="ZT51" s="106">
        <f t="shared" si="234"/>
        <v>0</v>
      </c>
      <c r="ZU51" s="106">
        <f t="shared" si="235"/>
        <v>0</v>
      </c>
      <c r="ZV51" s="106">
        <f t="shared" si="236"/>
        <v>0</v>
      </c>
      <c r="ZW51" s="106">
        <f t="shared" si="237"/>
        <v>0</v>
      </c>
      <c r="ZX51" s="106">
        <f t="shared" si="238"/>
        <v>0</v>
      </c>
      <c r="ZY51" s="106">
        <f t="shared" si="239"/>
        <v>0</v>
      </c>
      <c r="ZZ51" s="106">
        <f t="shared" si="240"/>
        <v>0</v>
      </c>
      <c r="AAA51" s="106">
        <f t="shared" si="241"/>
        <v>0</v>
      </c>
      <c r="AAB51" s="106">
        <f t="shared" si="242"/>
        <v>0</v>
      </c>
      <c r="AAC51" s="106">
        <f t="shared" si="243"/>
        <v>0</v>
      </c>
      <c r="AAD51" s="106">
        <f t="shared" si="244"/>
        <v>0</v>
      </c>
      <c r="AAE51" s="106">
        <f t="shared" si="245"/>
        <v>0</v>
      </c>
      <c r="AAF51" s="106">
        <f t="shared" si="246"/>
        <v>0</v>
      </c>
      <c r="AAG51" s="106">
        <f t="shared" si="247"/>
        <v>0</v>
      </c>
      <c r="AAH51" s="106">
        <f t="shared" si="248"/>
        <v>0</v>
      </c>
      <c r="AAI51" s="106">
        <f t="shared" si="249"/>
        <v>0</v>
      </c>
      <c r="AAJ51" s="106">
        <f t="shared" si="250"/>
        <v>0</v>
      </c>
      <c r="AAK51" s="106">
        <f t="shared" si="251"/>
        <v>0</v>
      </c>
      <c r="AAL51" s="106">
        <f t="shared" si="252"/>
        <v>0</v>
      </c>
      <c r="AAM51" s="106">
        <f t="shared" si="253"/>
        <v>0</v>
      </c>
      <c r="AAN51" s="106">
        <f t="shared" si="254"/>
        <v>0</v>
      </c>
      <c r="AAO51" s="106">
        <f t="shared" si="255"/>
        <v>0</v>
      </c>
      <c r="AAP51" s="106">
        <f t="shared" si="256"/>
        <v>0</v>
      </c>
      <c r="AAQ51" s="106">
        <f t="shared" si="257"/>
        <v>0</v>
      </c>
      <c r="AAR51" s="106">
        <f t="shared" si="258"/>
        <v>0</v>
      </c>
      <c r="AAS51" s="106">
        <f t="shared" si="259"/>
        <v>0</v>
      </c>
      <c r="AAT51" s="106">
        <f t="shared" si="260"/>
        <v>0</v>
      </c>
      <c r="AAU51" s="106">
        <f t="shared" si="261"/>
        <v>0</v>
      </c>
      <c r="AAV51" s="106">
        <f t="shared" si="262"/>
        <v>0</v>
      </c>
      <c r="AAW51" s="106">
        <f t="shared" si="263"/>
        <v>0</v>
      </c>
      <c r="AAX51" s="106">
        <f t="shared" si="264"/>
        <v>0</v>
      </c>
      <c r="AAY51" s="106">
        <f t="shared" si="265"/>
        <v>0</v>
      </c>
      <c r="AAZ51" s="106">
        <f t="shared" si="266"/>
        <v>0</v>
      </c>
      <c r="ABA51" s="106">
        <f t="shared" si="267"/>
        <v>0</v>
      </c>
      <c r="ABB51" s="106">
        <f t="shared" si="268"/>
        <v>0</v>
      </c>
      <c r="ABC51" s="106">
        <f t="shared" si="269"/>
        <v>0</v>
      </c>
      <c r="ABD51" s="106">
        <f t="shared" si="270"/>
        <v>0</v>
      </c>
      <c r="ABE51" s="106">
        <f t="shared" si="271"/>
        <v>0</v>
      </c>
      <c r="ABF51" s="106">
        <f t="shared" si="272"/>
        <v>0</v>
      </c>
      <c r="ABG51" s="106">
        <f t="shared" si="273"/>
        <v>0</v>
      </c>
      <c r="ABH51" s="106">
        <f t="shared" si="274"/>
        <v>0</v>
      </c>
      <c r="ABI51" s="106">
        <f t="shared" si="275"/>
        <v>0</v>
      </c>
      <c r="ABJ51" s="106">
        <f t="shared" si="276"/>
        <v>0</v>
      </c>
      <c r="ABK51" s="106">
        <f t="shared" si="277"/>
        <v>48751.200000000004</v>
      </c>
      <c r="ABL51" s="106">
        <f t="shared" si="278"/>
        <v>0</v>
      </c>
      <c r="ABM51" s="106">
        <f t="shared" si="279"/>
        <v>0</v>
      </c>
      <c r="ABN51" s="106">
        <f t="shared" si="280"/>
        <v>10770.9</v>
      </c>
      <c r="ABO51" s="106">
        <f t="shared" si="281"/>
        <v>0</v>
      </c>
      <c r="ABP51" s="106">
        <f t="shared" si="282"/>
        <v>0</v>
      </c>
      <c r="ABQ51" s="106">
        <f t="shared" si="283"/>
        <v>0</v>
      </c>
      <c r="ABR51" s="106">
        <f t="shared" si="284"/>
        <v>361.2</v>
      </c>
      <c r="ABS51" s="106">
        <f t="shared" si="285"/>
        <v>0</v>
      </c>
      <c r="ABT51" s="106">
        <f t="shared" si="286"/>
        <v>0</v>
      </c>
      <c r="ABU51" s="106">
        <f t="shared" si="287"/>
        <v>0</v>
      </c>
      <c r="ABV51" s="106">
        <f t="shared" si="288"/>
        <v>0</v>
      </c>
      <c r="ABW51" s="106">
        <f t="shared" si="289"/>
        <v>0</v>
      </c>
      <c r="ABX51" s="106">
        <f t="shared" si="290"/>
        <v>0</v>
      </c>
      <c r="ABY51" s="106">
        <f t="shared" si="291"/>
        <v>0</v>
      </c>
      <c r="ABZ51" s="106">
        <f t="shared" si="292"/>
        <v>0</v>
      </c>
      <c r="ACA51" s="106">
        <f t="shared" si="293"/>
        <v>0</v>
      </c>
      <c r="ACB51" s="106">
        <f t="shared" si="294"/>
        <v>0</v>
      </c>
      <c r="ACC51" s="106">
        <f t="shared" si="295"/>
        <v>0</v>
      </c>
      <c r="ACD51" s="106">
        <f t="shared" si="296"/>
        <v>0</v>
      </c>
      <c r="ACE51" s="106">
        <f t="shared" si="297"/>
        <v>0</v>
      </c>
      <c r="ACF51" s="106">
        <f t="shared" si="298"/>
        <v>0</v>
      </c>
      <c r="ACG51" s="106">
        <f t="shared" si="299"/>
        <v>0</v>
      </c>
      <c r="ACH51" s="106">
        <f t="shared" si="300"/>
        <v>0</v>
      </c>
      <c r="ACI51" s="106">
        <f t="shared" si="301"/>
        <v>0</v>
      </c>
      <c r="ACJ51" s="106">
        <f t="shared" si="302"/>
        <v>0</v>
      </c>
      <c r="ACK51" s="106">
        <f t="shared" si="303"/>
        <v>0</v>
      </c>
      <c r="ACL51" s="106">
        <f t="shared" si="304"/>
        <v>0</v>
      </c>
      <c r="ACM51" s="106">
        <f t="shared" si="305"/>
        <v>0</v>
      </c>
      <c r="ACN51" s="106">
        <f t="shared" si="306"/>
        <v>0</v>
      </c>
      <c r="ACO51" s="106">
        <f t="shared" si="307"/>
        <v>0</v>
      </c>
      <c r="ACP51" s="106">
        <f t="shared" si="308"/>
        <v>0</v>
      </c>
      <c r="ACQ51" s="106">
        <f t="shared" si="309"/>
        <v>0</v>
      </c>
      <c r="ACR51" s="106">
        <f t="shared" si="310"/>
        <v>0</v>
      </c>
      <c r="ACS51" s="106">
        <f t="shared" si="311"/>
        <v>125930</v>
      </c>
      <c r="ACT51" s="106">
        <f t="shared" si="312"/>
        <v>0</v>
      </c>
      <c r="ACU51" s="106">
        <f t="shared" si="313"/>
        <v>63308</v>
      </c>
      <c r="ACV51" s="106">
        <f t="shared" si="314"/>
        <v>0</v>
      </c>
      <c r="ACW51" s="106">
        <f t="shared" si="315"/>
        <v>0</v>
      </c>
      <c r="ACX51" s="106">
        <f t="shared" si="316"/>
        <v>0</v>
      </c>
      <c r="ACY51" s="106">
        <f t="shared" si="317"/>
        <v>0</v>
      </c>
      <c r="ACZ51" s="106">
        <f t="shared" si="318"/>
        <v>0</v>
      </c>
      <c r="ADA51" s="106">
        <f t="shared" si="319"/>
        <v>0</v>
      </c>
      <c r="ADB51" s="106">
        <f t="shared" si="320"/>
        <v>0</v>
      </c>
      <c r="ADC51" s="106">
        <f t="shared" si="321"/>
        <v>0</v>
      </c>
      <c r="ADD51" s="106">
        <f t="shared" si="322"/>
        <v>0</v>
      </c>
      <c r="ADE51" s="106">
        <f t="shared" si="323"/>
        <v>0</v>
      </c>
      <c r="ADF51" s="106">
        <f t="shared" si="324"/>
        <v>0</v>
      </c>
      <c r="ADG51" s="106">
        <f t="shared" si="325"/>
        <v>0</v>
      </c>
      <c r="ADH51" s="106">
        <f t="shared" si="326"/>
        <v>0</v>
      </c>
      <c r="ADI51" s="106">
        <f t="shared" si="327"/>
        <v>0</v>
      </c>
      <c r="ADJ51" s="106">
        <f t="shared" si="328"/>
        <v>0</v>
      </c>
      <c r="ADK51" s="106">
        <f t="shared" si="329"/>
        <v>0</v>
      </c>
      <c r="ADL51" s="106">
        <f t="shared" si="330"/>
        <v>0</v>
      </c>
      <c r="ADM51" s="106">
        <f t="shared" si="331"/>
        <v>0</v>
      </c>
      <c r="ADN51" s="106">
        <f t="shared" si="332"/>
        <v>0</v>
      </c>
      <c r="ADO51" s="106">
        <f t="shared" si="333"/>
        <v>0</v>
      </c>
      <c r="ADP51" s="106">
        <f t="shared" si="334"/>
        <v>0</v>
      </c>
      <c r="ADQ51" s="106">
        <f t="shared" si="335"/>
        <v>0</v>
      </c>
      <c r="ADR51" s="106">
        <f t="shared" si="336"/>
        <v>0</v>
      </c>
      <c r="ADS51" s="106">
        <f t="shared" si="337"/>
        <v>0</v>
      </c>
      <c r="ADT51" s="106">
        <f t="shared" si="338"/>
        <v>0</v>
      </c>
      <c r="ADU51" s="106">
        <f t="shared" si="339"/>
        <v>0</v>
      </c>
      <c r="ADV51" s="106">
        <f t="shared" si="340"/>
        <v>0</v>
      </c>
      <c r="ADW51" s="106">
        <f t="shared" si="341"/>
        <v>0</v>
      </c>
      <c r="ADX51" s="106">
        <f t="shared" si="342"/>
        <v>0</v>
      </c>
      <c r="ADY51" s="106">
        <f t="shared" si="343"/>
        <v>0</v>
      </c>
      <c r="ADZ51" s="106">
        <f t="shared" si="344"/>
        <v>0</v>
      </c>
      <c r="AEA51" s="106">
        <f t="shared" si="345"/>
        <v>0</v>
      </c>
      <c r="AEB51" s="106">
        <f t="shared" si="346"/>
        <v>0</v>
      </c>
      <c r="AEC51" s="106">
        <f t="shared" si="347"/>
        <v>0</v>
      </c>
      <c r="AED51" s="106">
        <f t="shared" si="348"/>
        <v>0</v>
      </c>
      <c r="AEE51" s="106">
        <f t="shared" si="349"/>
        <v>0</v>
      </c>
      <c r="AEF51" s="106">
        <f t="shared" si="350"/>
        <v>0</v>
      </c>
      <c r="AEG51" s="106">
        <f t="shared" si="351"/>
        <v>0</v>
      </c>
      <c r="AEH51" s="106">
        <f t="shared" si="352"/>
        <v>0</v>
      </c>
      <c r="AEI51" s="106">
        <f t="shared" si="353"/>
        <v>0</v>
      </c>
      <c r="AEJ51" s="106">
        <f t="shared" si="354"/>
        <v>0</v>
      </c>
      <c r="AEK51" s="106">
        <f t="shared" si="355"/>
        <v>0</v>
      </c>
      <c r="AEL51" s="106">
        <f t="shared" si="356"/>
        <v>0</v>
      </c>
      <c r="AEM51" s="106">
        <f t="shared" si="357"/>
        <v>0</v>
      </c>
      <c r="AEN51" s="106">
        <f t="shared" si="358"/>
        <v>0</v>
      </c>
      <c r="AEO51" s="106">
        <f t="shared" si="359"/>
        <v>0</v>
      </c>
      <c r="AEP51" s="106">
        <f t="shared" si="360"/>
        <v>0</v>
      </c>
      <c r="AEQ51" s="106">
        <f t="shared" si="361"/>
        <v>0</v>
      </c>
      <c r="AER51" s="106">
        <f t="shared" si="362"/>
        <v>0</v>
      </c>
      <c r="AES51" s="106">
        <f t="shared" si="363"/>
        <v>0</v>
      </c>
      <c r="AET51" s="106">
        <f t="shared" si="364"/>
        <v>0</v>
      </c>
      <c r="AEU51" s="106">
        <f t="shared" si="365"/>
        <v>0</v>
      </c>
      <c r="AEV51" s="106">
        <f t="shared" si="366"/>
        <v>0</v>
      </c>
      <c r="AEW51" s="106">
        <f t="shared" si="367"/>
        <v>0</v>
      </c>
      <c r="AEX51" s="106">
        <f t="shared" si="368"/>
        <v>0</v>
      </c>
      <c r="AEY51" s="106">
        <f t="shared" si="369"/>
        <v>0</v>
      </c>
      <c r="AEZ51" s="106">
        <f t="shared" si="370"/>
        <v>0</v>
      </c>
      <c r="AFA51" s="106">
        <f t="shared" si="371"/>
        <v>0</v>
      </c>
      <c r="AFB51" s="106">
        <f t="shared" si="372"/>
        <v>0</v>
      </c>
      <c r="AFC51" s="106">
        <f t="shared" si="373"/>
        <v>0</v>
      </c>
      <c r="AFD51" s="106">
        <f t="shared" si="374"/>
        <v>0</v>
      </c>
      <c r="AFE51" s="106">
        <f t="shared" si="375"/>
        <v>0</v>
      </c>
      <c r="AFF51" s="106">
        <f t="shared" si="376"/>
        <v>0</v>
      </c>
      <c r="AFG51" s="106">
        <f t="shared" si="377"/>
        <v>0</v>
      </c>
      <c r="AFH51" s="106">
        <f t="shared" si="378"/>
        <v>0</v>
      </c>
      <c r="AFI51" s="106">
        <f t="shared" si="379"/>
        <v>0</v>
      </c>
      <c r="AFJ51" s="106">
        <f t="shared" si="380"/>
        <v>0</v>
      </c>
      <c r="AFK51" s="106">
        <f t="shared" si="381"/>
        <v>0</v>
      </c>
      <c r="AFL51" s="106">
        <f t="shared" si="382"/>
        <v>0</v>
      </c>
      <c r="AFM51" s="106">
        <f t="shared" si="383"/>
        <v>0</v>
      </c>
      <c r="AFN51" s="106">
        <f t="shared" si="384"/>
        <v>0</v>
      </c>
      <c r="AFO51" s="106">
        <f t="shared" si="385"/>
        <v>0</v>
      </c>
      <c r="AFP51" s="106">
        <f t="shared" si="386"/>
        <v>0</v>
      </c>
      <c r="AFQ51" s="106">
        <f t="shared" si="387"/>
        <v>0</v>
      </c>
      <c r="AFR51" s="106">
        <f t="shared" si="388"/>
        <v>0</v>
      </c>
      <c r="AFS51" s="106">
        <f t="shared" si="389"/>
        <v>0</v>
      </c>
      <c r="AFT51" s="106">
        <f t="shared" si="390"/>
        <v>0</v>
      </c>
      <c r="AFU51" s="106">
        <f t="shared" si="391"/>
        <v>0</v>
      </c>
      <c r="AFV51" s="106">
        <f t="shared" si="392"/>
        <v>0</v>
      </c>
      <c r="AFW51" s="106">
        <f t="shared" si="393"/>
        <v>0</v>
      </c>
      <c r="AFX51" s="106">
        <f t="shared" si="394"/>
        <v>0</v>
      </c>
      <c r="AFY51" s="106">
        <f t="shared" si="395"/>
        <v>0</v>
      </c>
      <c r="AFZ51" s="106">
        <f t="shared" si="396"/>
        <v>0</v>
      </c>
      <c r="AGA51" s="106">
        <f t="shared" si="397"/>
        <v>0</v>
      </c>
      <c r="AGB51" s="106">
        <f t="shared" si="398"/>
        <v>0</v>
      </c>
      <c r="AGC51" s="106">
        <f t="shared" si="399"/>
        <v>0</v>
      </c>
      <c r="AGD51" s="106">
        <f t="shared" si="400"/>
        <v>0</v>
      </c>
      <c r="AGE51" s="106">
        <f t="shared" si="401"/>
        <v>0</v>
      </c>
      <c r="AGF51" s="106">
        <f t="shared" si="402"/>
        <v>0</v>
      </c>
      <c r="AGG51" s="106">
        <f t="shared" si="403"/>
        <v>0</v>
      </c>
      <c r="AGH51" s="106">
        <f t="shared" si="404"/>
        <v>0</v>
      </c>
      <c r="AGI51" s="106">
        <f t="shared" si="405"/>
        <v>0</v>
      </c>
      <c r="AGJ51" s="106">
        <f t="shared" si="406"/>
        <v>0</v>
      </c>
      <c r="AGK51" s="106">
        <f t="shared" si="407"/>
        <v>0</v>
      </c>
      <c r="AGL51" s="106">
        <f t="shared" si="408"/>
        <v>0</v>
      </c>
      <c r="AGM51" s="106">
        <f t="shared" si="409"/>
        <v>0</v>
      </c>
      <c r="AGN51" s="106">
        <f t="shared" si="410"/>
        <v>0</v>
      </c>
      <c r="AGO51" s="106">
        <f t="shared" si="411"/>
        <v>0</v>
      </c>
      <c r="AGP51" s="106">
        <f t="shared" si="412"/>
        <v>0</v>
      </c>
      <c r="AGQ51" s="106">
        <f t="shared" si="413"/>
        <v>0</v>
      </c>
      <c r="AGR51" s="106">
        <f t="shared" si="414"/>
        <v>0</v>
      </c>
      <c r="AGS51" s="106">
        <f t="shared" si="415"/>
        <v>0</v>
      </c>
      <c r="AGT51" s="106">
        <f t="shared" si="416"/>
        <v>0</v>
      </c>
      <c r="AGU51" s="106">
        <f t="shared" si="417"/>
        <v>0</v>
      </c>
      <c r="AGV51" s="106">
        <f t="shared" si="418"/>
        <v>0</v>
      </c>
      <c r="AGW51" s="106">
        <f t="shared" si="419"/>
        <v>0</v>
      </c>
      <c r="AGX51" s="106">
        <f t="shared" si="420"/>
        <v>0</v>
      </c>
      <c r="AGY51" s="106">
        <f t="shared" si="421"/>
        <v>0</v>
      </c>
      <c r="AGZ51" s="106">
        <f t="shared" si="422"/>
        <v>0</v>
      </c>
      <c r="AHA51" s="106">
        <f t="shared" si="423"/>
        <v>0</v>
      </c>
      <c r="AHB51" s="106">
        <f t="shared" si="424"/>
        <v>0</v>
      </c>
      <c r="AHC51" s="106">
        <f t="shared" si="425"/>
        <v>0</v>
      </c>
      <c r="AHD51" s="106">
        <f t="shared" si="426"/>
        <v>0</v>
      </c>
      <c r="AHE51" s="106">
        <f t="shared" si="427"/>
        <v>0</v>
      </c>
      <c r="AHF51" s="106">
        <f t="shared" si="428"/>
        <v>0</v>
      </c>
      <c r="AHG51" s="106">
        <f t="shared" si="429"/>
        <v>0</v>
      </c>
      <c r="AHH51" s="106">
        <f t="shared" si="430"/>
        <v>0</v>
      </c>
      <c r="AHI51" s="106">
        <f t="shared" si="431"/>
        <v>0</v>
      </c>
      <c r="AHJ51" s="106">
        <f t="shared" si="432"/>
        <v>0</v>
      </c>
      <c r="AHK51" s="106">
        <f t="shared" si="433"/>
        <v>0</v>
      </c>
      <c r="AHL51" s="106">
        <f t="shared" si="434"/>
        <v>0</v>
      </c>
      <c r="AHM51" s="106">
        <f t="shared" si="435"/>
        <v>0</v>
      </c>
      <c r="AHN51" s="106">
        <f t="shared" si="436"/>
        <v>0</v>
      </c>
      <c r="AHO51" s="106">
        <f t="shared" si="437"/>
        <v>0</v>
      </c>
      <c r="AHP51" s="106">
        <f t="shared" si="438"/>
        <v>0</v>
      </c>
      <c r="AHQ51" s="106">
        <f t="shared" si="439"/>
        <v>0</v>
      </c>
      <c r="AHT51" s="35">
        <f t="shared" si="440"/>
        <v>0</v>
      </c>
      <c r="AHU51" s="35">
        <f t="shared" si="441"/>
        <v>0</v>
      </c>
      <c r="AHV51" s="35">
        <f t="shared" si="442"/>
        <v>22.430000000000003</v>
      </c>
      <c r="AHW51" s="35">
        <f t="shared" si="443"/>
        <v>135.17000000000002</v>
      </c>
      <c r="AHX51" s="35">
        <f t="shared" si="444"/>
        <v>0</v>
      </c>
      <c r="AHY51" s="35">
        <f t="shared" si="445"/>
        <v>0</v>
      </c>
      <c r="AHZ51" s="35">
        <f t="shared" si="446"/>
        <v>2</v>
      </c>
      <c r="AIA51" s="35">
        <f t="shared" si="447"/>
        <v>159.60000000000002</v>
      </c>
      <c r="AIB51" s="108">
        <f t="shared" si="448"/>
        <v>0</v>
      </c>
      <c r="AIC51" s="108">
        <f t="shared" si="449"/>
        <v>0</v>
      </c>
      <c r="AID51" s="108">
        <f t="shared" si="450"/>
        <v>0.14053884711779449</v>
      </c>
      <c r="AIE51" s="108">
        <f t="shared" si="451"/>
        <v>0.84692982456140353</v>
      </c>
      <c r="AIF51" s="108">
        <f t="shared" si="452"/>
        <v>0</v>
      </c>
      <c r="AIG51" s="108">
        <f t="shared" si="453"/>
        <v>0</v>
      </c>
      <c r="AIH51" s="108">
        <f t="shared" si="454"/>
        <v>1.2531328320802003E-2</v>
      </c>
      <c r="AII51" s="35" t="s">
        <v>584</v>
      </c>
      <c r="AIK51" s="106">
        <f t="shared" si="455"/>
        <v>249121.3</v>
      </c>
      <c r="AIL51" s="106">
        <f t="shared" si="456"/>
        <v>0</v>
      </c>
      <c r="AIM51" s="106">
        <f t="shared" si="457"/>
        <v>0</v>
      </c>
      <c r="AIN51" s="106">
        <f t="shared" si="458"/>
        <v>249121.3</v>
      </c>
      <c r="AIO51" s="106">
        <f t="shared" si="459"/>
        <v>0</v>
      </c>
      <c r="AIP51" s="36">
        <f t="shared" si="460"/>
        <v>0</v>
      </c>
    </row>
    <row r="52" spans="5:926" ht="23.25" customHeight="1" x14ac:dyDescent="0.2">
      <c r="E52" s="103"/>
      <c r="J52" s="32">
        <v>2019</v>
      </c>
      <c r="K52" s="32">
        <v>50</v>
      </c>
      <c r="L52" s="104">
        <v>43476</v>
      </c>
      <c r="M52" s="32">
        <v>1316600</v>
      </c>
      <c r="O52" s="33" t="s">
        <v>698</v>
      </c>
      <c r="P52" s="33" t="s">
        <v>752</v>
      </c>
      <c r="Q52" s="34" t="s">
        <v>753</v>
      </c>
      <c r="R52" s="35">
        <v>35</v>
      </c>
      <c r="S52" s="35">
        <v>4</v>
      </c>
      <c r="T52" s="35">
        <v>9</v>
      </c>
      <c r="U52" s="34" t="s">
        <v>701</v>
      </c>
      <c r="V52" s="35" t="s">
        <v>740</v>
      </c>
      <c r="X52" s="35">
        <v>57.25</v>
      </c>
      <c r="Y52" s="105">
        <f t="shared" si="0"/>
        <v>2688.2096069868994</v>
      </c>
      <c r="Z52" s="106">
        <f>SUM(RC52:AHM52)</f>
        <v>128043.12999999999</v>
      </c>
      <c r="AA52" s="106">
        <v>0</v>
      </c>
      <c r="AB52" s="106">
        <v>0</v>
      </c>
      <c r="AC52" s="106">
        <f t="shared" si="1"/>
        <v>128043.12999999999</v>
      </c>
      <c r="AD52" s="106">
        <f>SUM(RG52:AHQ52)</f>
        <v>127915.65</v>
      </c>
      <c r="AE52" s="106">
        <v>0</v>
      </c>
      <c r="AF52" s="106">
        <v>0</v>
      </c>
      <c r="AG52" s="106">
        <f t="shared" si="2"/>
        <v>127915.65</v>
      </c>
      <c r="AH52" s="105">
        <v>153900</v>
      </c>
      <c r="AI52" s="105">
        <v>0</v>
      </c>
      <c r="AJ52" s="105">
        <v>0</v>
      </c>
      <c r="AK52" s="107">
        <f t="shared" si="3"/>
        <v>153900</v>
      </c>
      <c r="AL52" s="36">
        <f t="shared" si="4"/>
        <v>0.83116081871345027</v>
      </c>
      <c r="AM52" s="108">
        <f t="shared" si="5"/>
        <v>9.5305965772273793E-2</v>
      </c>
      <c r="AN52" s="108">
        <f t="shared" si="6"/>
        <v>2.9445584170859518E-2</v>
      </c>
      <c r="AO52" s="108">
        <f t="shared" si="7"/>
        <v>8.6704242716317262E-4</v>
      </c>
      <c r="AP52" s="106">
        <f t="shared" si="8"/>
        <v>23685210000</v>
      </c>
      <c r="AQ52" s="105">
        <f t="shared" si="9"/>
        <v>16362413514.922499</v>
      </c>
      <c r="AR52" s="106">
        <f t="shared" si="10"/>
        <v>19686218535</v>
      </c>
      <c r="KX52" s="35">
        <v>27.9</v>
      </c>
      <c r="KZ52" s="35">
        <v>18.57</v>
      </c>
      <c r="LD52" s="35">
        <v>1.37</v>
      </c>
      <c r="OD52" s="35">
        <v>0.14000000000000001</v>
      </c>
      <c r="OH52" s="35">
        <v>0.35</v>
      </c>
      <c r="OJ52" s="35">
        <v>6.6</v>
      </c>
      <c r="PG52" s="35">
        <v>7.65</v>
      </c>
      <c r="RB52" s="35">
        <v>2.3199999999999998</v>
      </c>
      <c r="RE52" s="35">
        <f t="shared" si="11"/>
        <v>62.58</v>
      </c>
      <c r="RF52" s="35">
        <f t="shared" si="12"/>
        <v>64.899999999999991</v>
      </c>
      <c r="RG52" s="106">
        <f t="shared" si="13"/>
        <v>0</v>
      </c>
      <c r="RH52" s="106">
        <f t="shared" si="14"/>
        <v>0</v>
      </c>
      <c r="RI52" s="106">
        <f t="shared" si="15"/>
        <v>0</v>
      </c>
      <c r="RJ52" s="106">
        <f t="shared" si="16"/>
        <v>0</v>
      </c>
      <c r="RK52" s="106">
        <f t="shared" si="17"/>
        <v>0</v>
      </c>
      <c r="RL52" s="106">
        <f t="shared" si="18"/>
        <v>0</v>
      </c>
      <c r="RM52" s="106">
        <f t="shared" si="19"/>
        <v>0</v>
      </c>
      <c r="RN52" s="106">
        <f t="shared" si="20"/>
        <v>0</v>
      </c>
      <c r="RO52" s="106">
        <f t="shared" si="21"/>
        <v>0</v>
      </c>
      <c r="RP52" s="106">
        <f t="shared" si="22"/>
        <v>0</v>
      </c>
      <c r="RQ52" s="106">
        <f t="shared" si="23"/>
        <v>0</v>
      </c>
      <c r="RR52" s="106">
        <f t="shared" si="24"/>
        <v>0</v>
      </c>
      <c r="RS52" s="106">
        <f t="shared" si="25"/>
        <v>0</v>
      </c>
      <c r="RT52" s="106">
        <f t="shared" si="26"/>
        <v>0</v>
      </c>
      <c r="RU52" s="106">
        <f t="shared" si="27"/>
        <v>0</v>
      </c>
      <c r="RV52" s="106">
        <f t="shared" si="28"/>
        <v>0</v>
      </c>
      <c r="RW52" s="106">
        <f t="shared" si="29"/>
        <v>0</v>
      </c>
      <c r="RX52" s="106">
        <f t="shared" si="30"/>
        <v>0</v>
      </c>
      <c r="RY52" s="106">
        <f t="shared" si="31"/>
        <v>0</v>
      </c>
      <c r="RZ52" s="106">
        <f t="shared" si="32"/>
        <v>0</v>
      </c>
      <c r="SA52" s="106">
        <f t="shared" si="33"/>
        <v>0</v>
      </c>
      <c r="SB52" s="106">
        <f t="shared" si="34"/>
        <v>0</v>
      </c>
      <c r="SC52" s="106">
        <f t="shared" si="35"/>
        <v>0</v>
      </c>
      <c r="SD52" s="106">
        <f t="shared" si="36"/>
        <v>0</v>
      </c>
      <c r="SE52" s="106">
        <f t="shared" si="37"/>
        <v>0</v>
      </c>
      <c r="SF52" s="106">
        <f t="shared" si="38"/>
        <v>0</v>
      </c>
      <c r="SG52" s="106">
        <f t="shared" si="39"/>
        <v>0</v>
      </c>
      <c r="SH52" s="106">
        <f t="shared" si="40"/>
        <v>0</v>
      </c>
      <c r="SI52" s="106">
        <f t="shared" si="41"/>
        <v>0</v>
      </c>
      <c r="SJ52" s="106">
        <f t="shared" si="42"/>
        <v>0</v>
      </c>
      <c r="SK52" s="106">
        <f t="shared" si="43"/>
        <v>0</v>
      </c>
      <c r="SL52" s="106">
        <f t="shared" si="44"/>
        <v>0</v>
      </c>
      <c r="SM52" s="106">
        <f t="shared" si="45"/>
        <v>0</v>
      </c>
      <c r="SN52" s="106">
        <f t="shared" si="46"/>
        <v>0</v>
      </c>
      <c r="SO52" s="106">
        <f t="shared" si="47"/>
        <v>0</v>
      </c>
      <c r="SP52" s="106">
        <f t="shared" si="48"/>
        <v>0</v>
      </c>
      <c r="SQ52" s="106">
        <f t="shared" si="49"/>
        <v>0</v>
      </c>
      <c r="SR52" s="106">
        <f t="shared" si="50"/>
        <v>0</v>
      </c>
      <c r="SS52" s="106">
        <f t="shared" si="51"/>
        <v>0</v>
      </c>
      <c r="ST52" s="106">
        <f t="shared" si="52"/>
        <v>0</v>
      </c>
      <c r="SU52" s="106">
        <f t="shared" si="53"/>
        <v>0</v>
      </c>
      <c r="SV52" s="106">
        <f t="shared" si="54"/>
        <v>0</v>
      </c>
      <c r="SW52" s="106">
        <f t="shared" si="55"/>
        <v>0</v>
      </c>
      <c r="SX52" s="106">
        <f t="shared" si="56"/>
        <v>0</v>
      </c>
      <c r="SY52" s="106">
        <f t="shared" si="57"/>
        <v>0</v>
      </c>
      <c r="SZ52" s="106">
        <f t="shared" si="58"/>
        <v>0</v>
      </c>
      <c r="TA52" s="106">
        <f t="shared" si="59"/>
        <v>0</v>
      </c>
      <c r="TB52" s="106">
        <f t="shared" si="60"/>
        <v>0</v>
      </c>
      <c r="TC52" s="106">
        <f t="shared" si="61"/>
        <v>0</v>
      </c>
      <c r="TD52" s="106">
        <f t="shared" si="62"/>
        <v>0</v>
      </c>
      <c r="TE52" s="106">
        <f t="shared" si="63"/>
        <v>0</v>
      </c>
      <c r="TF52" s="106">
        <f t="shared" si="64"/>
        <v>0</v>
      </c>
      <c r="TG52" s="106">
        <f t="shared" si="65"/>
        <v>0</v>
      </c>
      <c r="TH52" s="106">
        <f t="shared" si="66"/>
        <v>0</v>
      </c>
      <c r="TI52" s="106">
        <f t="shared" si="67"/>
        <v>0</v>
      </c>
      <c r="TJ52" s="106">
        <f t="shared" si="68"/>
        <v>0</v>
      </c>
      <c r="TK52" s="106">
        <f t="shared" si="69"/>
        <v>0</v>
      </c>
      <c r="TL52" s="106">
        <f t="shared" si="70"/>
        <v>0</v>
      </c>
      <c r="TM52" s="106">
        <f t="shared" si="71"/>
        <v>0</v>
      </c>
      <c r="TN52" s="106">
        <f t="shared" si="72"/>
        <v>0</v>
      </c>
      <c r="TO52" s="106">
        <f t="shared" si="73"/>
        <v>0</v>
      </c>
      <c r="TP52" s="106">
        <f t="shared" si="74"/>
        <v>0</v>
      </c>
      <c r="TQ52" s="106">
        <f t="shared" si="75"/>
        <v>0</v>
      </c>
      <c r="TR52" s="106">
        <f t="shared" si="76"/>
        <v>0</v>
      </c>
      <c r="TS52" s="106">
        <f t="shared" si="77"/>
        <v>0</v>
      </c>
      <c r="TT52" s="106">
        <f t="shared" si="78"/>
        <v>0</v>
      </c>
      <c r="TU52" s="106">
        <f t="shared" si="79"/>
        <v>0</v>
      </c>
      <c r="TV52" s="106">
        <f t="shared" si="80"/>
        <v>0</v>
      </c>
      <c r="TW52" s="106">
        <f t="shared" si="81"/>
        <v>0</v>
      </c>
      <c r="TX52" s="106">
        <f t="shared" si="82"/>
        <v>0</v>
      </c>
      <c r="TY52" s="106">
        <f t="shared" si="83"/>
        <v>0</v>
      </c>
      <c r="TZ52" s="106">
        <f t="shared" si="84"/>
        <v>0</v>
      </c>
      <c r="UA52" s="106">
        <f t="shared" si="85"/>
        <v>0</v>
      </c>
      <c r="UB52" s="106">
        <f t="shared" si="86"/>
        <v>0</v>
      </c>
      <c r="UC52" s="106">
        <f t="shared" si="87"/>
        <v>0</v>
      </c>
      <c r="UD52" s="106">
        <f t="shared" si="88"/>
        <v>0</v>
      </c>
      <c r="UE52" s="106">
        <f t="shared" si="89"/>
        <v>0</v>
      </c>
      <c r="UF52" s="106">
        <f t="shared" si="90"/>
        <v>0</v>
      </c>
      <c r="UG52" s="106">
        <f t="shared" si="91"/>
        <v>0</v>
      </c>
      <c r="UH52" s="106">
        <f t="shared" si="92"/>
        <v>0</v>
      </c>
      <c r="UI52" s="106">
        <f t="shared" si="93"/>
        <v>0</v>
      </c>
      <c r="UJ52" s="106">
        <f t="shared" si="94"/>
        <v>0</v>
      </c>
      <c r="UK52" s="106">
        <f t="shared" si="95"/>
        <v>0</v>
      </c>
      <c r="UL52" s="106">
        <f t="shared" si="96"/>
        <v>0</v>
      </c>
      <c r="UM52" s="106">
        <f t="shared" si="97"/>
        <v>0</v>
      </c>
      <c r="UN52" s="106">
        <f t="shared" si="98"/>
        <v>0</v>
      </c>
      <c r="UO52" s="106">
        <f t="shared" si="99"/>
        <v>0</v>
      </c>
      <c r="UP52" s="106">
        <f t="shared" si="100"/>
        <v>0</v>
      </c>
      <c r="UQ52" s="106">
        <f t="shared" si="101"/>
        <v>0</v>
      </c>
      <c r="UR52" s="106">
        <f t="shared" si="102"/>
        <v>0</v>
      </c>
      <c r="US52" s="106">
        <f t="shared" si="103"/>
        <v>0</v>
      </c>
      <c r="UT52" s="106">
        <f t="shared" si="104"/>
        <v>0</v>
      </c>
      <c r="UU52" s="106">
        <f t="shared" si="105"/>
        <v>0</v>
      </c>
      <c r="UV52" s="106">
        <f t="shared" si="106"/>
        <v>0</v>
      </c>
      <c r="UW52" s="106">
        <f t="shared" si="107"/>
        <v>0</v>
      </c>
      <c r="UX52" s="106">
        <f t="shared" si="108"/>
        <v>0</v>
      </c>
      <c r="UY52" s="106">
        <f t="shared" si="109"/>
        <v>0</v>
      </c>
      <c r="UZ52" s="106">
        <f t="shared" si="110"/>
        <v>0</v>
      </c>
      <c r="VA52" s="106">
        <f t="shared" si="111"/>
        <v>0</v>
      </c>
      <c r="VB52" s="106">
        <f t="shared" si="112"/>
        <v>0</v>
      </c>
      <c r="VC52" s="106">
        <f t="shared" si="113"/>
        <v>0</v>
      </c>
      <c r="VD52" s="106">
        <f t="shared" si="114"/>
        <v>0</v>
      </c>
      <c r="VE52" s="106">
        <f t="shared" si="115"/>
        <v>0</v>
      </c>
      <c r="VF52" s="106">
        <f t="shared" si="116"/>
        <v>0</v>
      </c>
      <c r="VG52" s="106">
        <f t="shared" si="117"/>
        <v>0</v>
      </c>
      <c r="VH52" s="106">
        <f t="shared" si="118"/>
        <v>0</v>
      </c>
      <c r="VI52" s="106">
        <f t="shared" si="119"/>
        <v>0</v>
      </c>
      <c r="VJ52" s="106">
        <f t="shared" si="120"/>
        <v>0</v>
      </c>
      <c r="VK52" s="106">
        <f t="shared" si="121"/>
        <v>0</v>
      </c>
      <c r="VL52" s="106">
        <f t="shared" si="122"/>
        <v>0</v>
      </c>
      <c r="VM52" s="106">
        <f t="shared" si="123"/>
        <v>0</v>
      </c>
      <c r="VN52" s="106">
        <f t="shared" si="124"/>
        <v>0</v>
      </c>
      <c r="VO52" s="106">
        <f t="shared" si="125"/>
        <v>0</v>
      </c>
      <c r="VP52" s="106">
        <f t="shared" si="126"/>
        <v>0</v>
      </c>
      <c r="VQ52" s="106">
        <f t="shared" si="127"/>
        <v>0</v>
      </c>
      <c r="VR52" s="106">
        <f t="shared" si="128"/>
        <v>0</v>
      </c>
      <c r="VS52" s="106">
        <f t="shared" si="129"/>
        <v>0</v>
      </c>
      <c r="VT52" s="106">
        <f t="shared" si="130"/>
        <v>0</v>
      </c>
      <c r="VU52" s="106">
        <f t="shared" si="131"/>
        <v>0</v>
      </c>
      <c r="VV52" s="106">
        <f t="shared" si="132"/>
        <v>0</v>
      </c>
      <c r="VW52" s="106">
        <f t="shared" si="133"/>
        <v>0</v>
      </c>
      <c r="VX52" s="106">
        <f t="shared" si="134"/>
        <v>0</v>
      </c>
      <c r="VY52" s="106">
        <f t="shared" si="135"/>
        <v>0</v>
      </c>
      <c r="VZ52" s="106">
        <f t="shared" si="136"/>
        <v>0</v>
      </c>
      <c r="WA52" s="106">
        <f t="shared" si="137"/>
        <v>0</v>
      </c>
      <c r="WB52" s="106">
        <f t="shared" si="138"/>
        <v>0</v>
      </c>
      <c r="WC52" s="106">
        <f t="shared" si="139"/>
        <v>0</v>
      </c>
      <c r="WD52" s="106">
        <f t="shared" si="140"/>
        <v>0</v>
      </c>
      <c r="WE52" s="106">
        <f t="shared" si="141"/>
        <v>0</v>
      </c>
      <c r="WF52" s="106">
        <f t="shared" si="142"/>
        <v>0</v>
      </c>
      <c r="WG52" s="106">
        <f t="shared" si="143"/>
        <v>0</v>
      </c>
      <c r="WH52" s="106">
        <f t="shared" si="144"/>
        <v>0</v>
      </c>
      <c r="WI52" s="106">
        <f t="shared" si="145"/>
        <v>0</v>
      </c>
      <c r="WJ52" s="106">
        <f t="shared" si="146"/>
        <v>0</v>
      </c>
      <c r="WK52" s="106">
        <f t="shared" si="147"/>
        <v>0</v>
      </c>
      <c r="WL52" s="106">
        <f t="shared" si="148"/>
        <v>0</v>
      </c>
      <c r="WM52" s="106">
        <f t="shared" si="149"/>
        <v>0</v>
      </c>
      <c r="WN52" s="106">
        <f t="shared" si="150"/>
        <v>0</v>
      </c>
      <c r="WO52" s="106">
        <f t="shared" si="151"/>
        <v>0</v>
      </c>
      <c r="WP52" s="106">
        <f t="shared" si="152"/>
        <v>0</v>
      </c>
      <c r="WQ52" s="106">
        <f t="shared" si="153"/>
        <v>0</v>
      </c>
      <c r="WR52" s="106">
        <f t="shared" si="154"/>
        <v>0</v>
      </c>
      <c r="WS52" s="106">
        <f t="shared" si="155"/>
        <v>0</v>
      </c>
      <c r="WT52" s="106">
        <f t="shared" si="156"/>
        <v>0</v>
      </c>
      <c r="WU52" s="106">
        <f t="shared" si="157"/>
        <v>0</v>
      </c>
      <c r="WV52" s="106">
        <f t="shared" si="158"/>
        <v>0</v>
      </c>
      <c r="WW52" s="106">
        <f t="shared" si="159"/>
        <v>0</v>
      </c>
      <c r="WX52" s="106">
        <f t="shared" si="160"/>
        <v>0</v>
      </c>
      <c r="WY52" s="106">
        <f t="shared" si="161"/>
        <v>0</v>
      </c>
      <c r="WZ52" s="106">
        <f t="shared" si="162"/>
        <v>0</v>
      </c>
      <c r="XA52" s="106">
        <f t="shared" si="163"/>
        <v>0</v>
      </c>
      <c r="XB52" s="106">
        <f t="shared" si="164"/>
        <v>0</v>
      </c>
      <c r="XC52" s="106">
        <f t="shared" si="165"/>
        <v>0</v>
      </c>
      <c r="XD52" s="106">
        <f t="shared" si="166"/>
        <v>0</v>
      </c>
      <c r="XE52" s="106">
        <f t="shared" si="167"/>
        <v>0</v>
      </c>
      <c r="XF52" s="106">
        <f t="shared" si="168"/>
        <v>0</v>
      </c>
      <c r="XG52" s="106">
        <f t="shared" si="169"/>
        <v>0</v>
      </c>
      <c r="XH52" s="106">
        <f t="shared" si="170"/>
        <v>0</v>
      </c>
      <c r="XI52" s="106">
        <f t="shared" si="171"/>
        <v>0</v>
      </c>
      <c r="XJ52" s="106">
        <f t="shared" si="172"/>
        <v>0</v>
      </c>
      <c r="XK52" s="106">
        <f t="shared" si="173"/>
        <v>0</v>
      </c>
      <c r="XL52" s="106">
        <f t="shared" si="174"/>
        <v>0</v>
      </c>
      <c r="XM52" s="106">
        <f t="shared" si="175"/>
        <v>0</v>
      </c>
      <c r="XN52" s="106">
        <f t="shared" si="176"/>
        <v>0</v>
      </c>
      <c r="XO52" s="106">
        <f t="shared" si="177"/>
        <v>0</v>
      </c>
      <c r="XP52" s="106">
        <f t="shared" si="178"/>
        <v>0</v>
      </c>
      <c r="XQ52" s="106">
        <f t="shared" si="179"/>
        <v>0</v>
      </c>
      <c r="XR52" s="106">
        <f t="shared" si="180"/>
        <v>0</v>
      </c>
      <c r="XS52" s="106">
        <f t="shared" si="181"/>
        <v>0</v>
      </c>
      <c r="XT52" s="106">
        <f t="shared" si="182"/>
        <v>0</v>
      </c>
      <c r="XU52" s="106">
        <f t="shared" si="183"/>
        <v>0</v>
      </c>
      <c r="XV52" s="106">
        <f t="shared" si="184"/>
        <v>0</v>
      </c>
      <c r="XW52" s="106">
        <f t="shared" si="185"/>
        <v>0</v>
      </c>
      <c r="XX52" s="106">
        <f t="shared" si="186"/>
        <v>0</v>
      </c>
      <c r="XY52" s="106">
        <f t="shared" si="187"/>
        <v>0</v>
      </c>
      <c r="XZ52" s="106">
        <f t="shared" si="188"/>
        <v>0</v>
      </c>
      <c r="YA52" s="106">
        <f t="shared" si="189"/>
        <v>0</v>
      </c>
      <c r="YB52" s="106">
        <f t="shared" si="190"/>
        <v>0</v>
      </c>
      <c r="YC52" s="106">
        <f t="shared" si="191"/>
        <v>0</v>
      </c>
      <c r="YD52" s="106">
        <f t="shared" si="192"/>
        <v>0</v>
      </c>
      <c r="YE52" s="106">
        <f t="shared" si="193"/>
        <v>0</v>
      </c>
      <c r="YF52" s="106">
        <f t="shared" si="194"/>
        <v>0</v>
      </c>
      <c r="YG52" s="106">
        <f t="shared" si="195"/>
        <v>0</v>
      </c>
      <c r="YH52" s="106">
        <f t="shared" si="196"/>
        <v>0</v>
      </c>
      <c r="YI52" s="106">
        <f t="shared" si="197"/>
        <v>0</v>
      </c>
      <c r="YJ52" s="106">
        <f t="shared" si="198"/>
        <v>0</v>
      </c>
      <c r="YK52" s="106">
        <f t="shared" si="199"/>
        <v>0</v>
      </c>
      <c r="YL52" s="106">
        <f t="shared" si="200"/>
        <v>0</v>
      </c>
      <c r="YM52" s="106">
        <f t="shared" si="201"/>
        <v>0</v>
      </c>
      <c r="YN52" s="106">
        <f t="shared" si="202"/>
        <v>0</v>
      </c>
      <c r="YO52" s="106">
        <f t="shared" si="203"/>
        <v>0</v>
      </c>
      <c r="YP52" s="106">
        <f t="shared" si="204"/>
        <v>0</v>
      </c>
      <c r="YQ52" s="106">
        <f t="shared" si="205"/>
        <v>0</v>
      </c>
      <c r="YR52" s="106">
        <f t="shared" si="206"/>
        <v>0</v>
      </c>
      <c r="YS52" s="106">
        <f t="shared" si="207"/>
        <v>0</v>
      </c>
      <c r="YT52" s="106">
        <f t="shared" si="208"/>
        <v>0</v>
      </c>
      <c r="YU52" s="106">
        <f t="shared" si="209"/>
        <v>0</v>
      </c>
      <c r="YV52" s="106">
        <f t="shared" si="210"/>
        <v>0</v>
      </c>
      <c r="YW52" s="106">
        <f t="shared" si="211"/>
        <v>0</v>
      </c>
      <c r="YX52" s="106">
        <f t="shared" si="212"/>
        <v>0</v>
      </c>
      <c r="YY52" s="106">
        <f t="shared" si="213"/>
        <v>0</v>
      </c>
      <c r="YZ52" s="106">
        <f t="shared" si="214"/>
        <v>0</v>
      </c>
      <c r="ZA52" s="106">
        <f t="shared" si="215"/>
        <v>0</v>
      </c>
      <c r="ZB52" s="106">
        <f t="shared" si="216"/>
        <v>0</v>
      </c>
      <c r="ZC52" s="106">
        <f t="shared" si="217"/>
        <v>0</v>
      </c>
      <c r="ZD52" s="106">
        <f t="shared" si="218"/>
        <v>0</v>
      </c>
      <c r="ZE52" s="106">
        <f t="shared" si="219"/>
        <v>0</v>
      </c>
      <c r="ZF52" s="106">
        <f t="shared" si="220"/>
        <v>0</v>
      </c>
      <c r="ZG52" s="106">
        <f t="shared" si="221"/>
        <v>0</v>
      </c>
      <c r="ZH52" s="106">
        <f t="shared" si="222"/>
        <v>0</v>
      </c>
      <c r="ZI52" s="106">
        <f t="shared" si="223"/>
        <v>0</v>
      </c>
      <c r="ZJ52" s="106">
        <f t="shared" si="224"/>
        <v>0</v>
      </c>
      <c r="ZK52" s="106">
        <f t="shared" si="225"/>
        <v>0</v>
      </c>
      <c r="ZL52" s="106">
        <f t="shared" si="226"/>
        <v>0</v>
      </c>
      <c r="ZM52" s="106">
        <f t="shared" si="227"/>
        <v>0</v>
      </c>
      <c r="ZN52" s="106">
        <f t="shared" si="228"/>
        <v>0</v>
      </c>
      <c r="ZO52" s="106">
        <f t="shared" si="229"/>
        <v>0</v>
      </c>
      <c r="ZP52" s="106">
        <f t="shared" si="230"/>
        <v>0</v>
      </c>
      <c r="ZQ52" s="106">
        <f t="shared" si="231"/>
        <v>0</v>
      </c>
      <c r="ZR52" s="106">
        <f t="shared" si="232"/>
        <v>0</v>
      </c>
      <c r="ZS52" s="106">
        <f t="shared" si="233"/>
        <v>0</v>
      </c>
      <c r="ZT52" s="106">
        <f t="shared" si="234"/>
        <v>0</v>
      </c>
      <c r="ZU52" s="106">
        <f t="shared" si="235"/>
        <v>0</v>
      </c>
      <c r="ZV52" s="106">
        <f t="shared" si="236"/>
        <v>0</v>
      </c>
      <c r="ZW52" s="106">
        <f t="shared" si="237"/>
        <v>0</v>
      </c>
      <c r="ZX52" s="106">
        <f t="shared" si="238"/>
        <v>0</v>
      </c>
      <c r="ZY52" s="106">
        <f t="shared" si="239"/>
        <v>0</v>
      </c>
      <c r="ZZ52" s="106">
        <f t="shared" si="240"/>
        <v>0</v>
      </c>
      <c r="AAA52" s="106">
        <f t="shared" si="241"/>
        <v>0</v>
      </c>
      <c r="AAB52" s="106">
        <f t="shared" si="242"/>
        <v>0</v>
      </c>
      <c r="AAC52" s="106">
        <f t="shared" si="243"/>
        <v>0</v>
      </c>
      <c r="AAD52" s="106">
        <f t="shared" si="244"/>
        <v>0</v>
      </c>
      <c r="AAE52" s="106">
        <f t="shared" si="245"/>
        <v>0</v>
      </c>
      <c r="AAF52" s="106">
        <f t="shared" si="246"/>
        <v>0</v>
      </c>
      <c r="AAG52" s="106">
        <f t="shared" si="247"/>
        <v>0</v>
      </c>
      <c r="AAH52" s="106">
        <f t="shared" si="248"/>
        <v>0</v>
      </c>
      <c r="AAI52" s="106">
        <f t="shared" si="249"/>
        <v>0</v>
      </c>
      <c r="AAJ52" s="106">
        <f t="shared" si="250"/>
        <v>0</v>
      </c>
      <c r="AAK52" s="106">
        <f t="shared" si="251"/>
        <v>0</v>
      </c>
      <c r="AAL52" s="106">
        <f t="shared" si="252"/>
        <v>0</v>
      </c>
      <c r="AAM52" s="106">
        <f t="shared" si="253"/>
        <v>0</v>
      </c>
      <c r="AAN52" s="106">
        <f t="shared" si="254"/>
        <v>0</v>
      </c>
      <c r="AAO52" s="106">
        <f t="shared" si="255"/>
        <v>0</v>
      </c>
      <c r="AAP52" s="106">
        <f t="shared" si="256"/>
        <v>0</v>
      </c>
      <c r="AAQ52" s="106">
        <f t="shared" si="257"/>
        <v>0</v>
      </c>
      <c r="AAR52" s="106">
        <f t="shared" si="258"/>
        <v>0</v>
      </c>
      <c r="AAS52" s="106">
        <f t="shared" si="259"/>
        <v>0</v>
      </c>
      <c r="AAT52" s="106">
        <f t="shared" si="260"/>
        <v>0</v>
      </c>
      <c r="AAU52" s="106">
        <f t="shared" si="261"/>
        <v>0</v>
      </c>
      <c r="AAV52" s="106">
        <f t="shared" si="262"/>
        <v>0</v>
      </c>
      <c r="AAW52" s="106">
        <f t="shared" si="263"/>
        <v>0</v>
      </c>
      <c r="AAX52" s="106">
        <f t="shared" si="264"/>
        <v>0</v>
      </c>
      <c r="AAY52" s="106">
        <f t="shared" si="265"/>
        <v>0</v>
      </c>
      <c r="AAZ52" s="106">
        <f t="shared" si="266"/>
        <v>0</v>
      </c>
      <c r="ABA52" s="106">
        <f t="shared" si="267"/>
        <v>0</v>
      </c>
      <c r="ABB52" s="106">
        <f t="shared" si="268"/>
        <v>0</v>
      </c>
      <c r="ABC52" s="106">
        <f t="shared" si="269"/>
        <v>0</v>
      </c>
      <c r="ABD52" s="106">
        <f t="shared" si="270"/>
        <v>0</v>
      </c>
      <c r="ABE52" s="106">
        <f t="shared" si="271"/>
        <v>0</v>
      </c>
      <c r="ABF52" s="106">
        <f t="shared" si="272"/>
        <v>0</v>
      </c>
      <c r="ABG52" s="106">
        <f t="shared" si="273"/>
        <v>0</v>
      </c>
      <c r="ABH52" s="106">
        <f t="shared" si="274"/>
        <v>0</v>
      </c>
      <c r="ABI52" s="106">
        <f t="shared" si="275"/>
        <v>0</v>
      </c>
      <c r="ABJ52" s="106">
        <f t="shared" si="276"/>
        <v>0</v>
      </c>
      <c r="ABK52" s="106">
        <f t="shared" si="277"/>
        <v>0</v>
      </c>
      <c r="ABL52" s="106">
        <f t="shared" si="278"/>
        <v>76585.5</v>
      </c>
      <c r="ABM52" s="106">
        <f t="shared" si="279"/>
        <v>0</v>
      </c>
      <c r="ABN52" s="106">
        <f t="shared" si="280"/>
        <v>44846.55</v>
      </c>
      <c r="ABO52" s="106">
        <f t="shared" si="281"/>
        <v>0</v>
      </c>
      <c r="ABP52" s="106">
        <f t="shared" si="282"/>
        <v>0</v>
      </c>
      <c r="ABQ52" s="106">
        <f t="shared" si="283"/>
        <v>0</v>
      </c>
      <c r="ABR52" s="106">
        <f t="shared" si="284"/>
        <v>2356.4</v>
      </c>
      <c r="ABS52" s="106">
        <f t="shared" si="285"/>
        <v>0</v>
      </c>
      <c r="ABT52" s="106">
        <f t="shared" si="286"/>
        <v>0</v>
      </c>
      <c r="ABU52" s="106">
        <f t="shared" si="287"/>
        <v>0</v>
      </c>
      <c r="ABV52" s="106">
        <f t="shared" si="288"/>
        <v>0</v>
      </c>
      <c r="ABW52" s="106">
        <f t="shared" si="289"/>
        <v>0</v>
      </c>
      <c r="ABX52" s="106">
        <f t="shared" si="290"/>
        <v>0</v>
      </c>
      <c r="ABY52" s="106">
        <f t="shared" si="291"/>
        <v>0</v>
      </c>
      <c r="ABZ52" s="106">
        <f t="shared" si="292"/>
        <v>0</v>
      </c>
      <c r="ACA52" s="106">
        <f t="shared" si="293"/>
        <v>0</v>
      </c>
      <c r="ACB52" s="106">
        <f t="shared" si="294"/>
        <v>0</v>
      </c>
      <c r="ACC52" s="106">
        <f t="shared" si="295"/>
        <v>0</v>
      </c>
      <c r="ACD52" s="106">
        <f t="shared" si="296"/>
        <v>0</v>
      </c>
      <c r="ACE52" s="106">
        <f t="shared" si="297"/>
        <v>0</v>
      </c>
      <c r="ACF52" s="106">
        <f t="shared" si="298"/>
        <v>0</v>
      </c>
      <c r="ACG52" s="106">
        <f t="shared" si="299"/>
        <v>0</v>
      </c>
      <c r="ACH52" s="106">
        <f t="shared" si="300"/>
        <v>0</v>
      </c>
      <c r="ACI52" s="106">
        <f t="shared" si="301"/>
        <v>0</v>
      </c>
      <c r="ACJ52" s="106">
        <f t="shared" si="302"/>
        <v>0</v>
      </c>
      <c r="ACK52" s="106">
        <f t="shared" si="303"/>
        <v>0</v>
      </c>
      <c r="ACL52" s="106">
        <f t="shared" si="304"/>
        <v>0</v>
      </c>
      <c r="ACM52" s="106">
        <f t="shared" si="305"/>
        <v>0</v>
      </c>
      <c r="ACN52" s="106">
        <f t="shared" si="306"/>
        <v>0</v>
      </c>
      <c r="ACO52" s="106">
        <f t="shared" si="307"/>
        <v>0</v>
      </c>
      <c r="ACP52" s="106">
        <f t="shared" si="308"/>
        <v>0</v>
      </c>
      <c r="ACQ52" s="106">
        <f t="shared" si="309"/>
        <v>0</v>
      </c>
      <c r="ACR52" s="106">
        <f t="shared" si="310"/>
        <v>0</v>
      </c>
      <c r="ACS52" s="106">
        <f t="shared" si="311"/>
        <v>0</v>
      </c>
      <c r="ACT52" s="106">
        <f t="shared" si="312"/>
        <v>0</v>
      </c>
      <c r="ACU52" s="106">
        <f t="shared" si="313"/>
        <v>0</v>
      </c>
      <c r="ACV52" s="106">
        <f t="shared" si="314"/>
        <v>0</v>
      </c>
      <c r="ACW52" s="106">
        <f t="shared" si="315"/>
        <v>0</v>
      </c>
      <c r="ACX52" s="106">
        <f t="shared" si="316"/>
        <v>0</v>
      </c>
      <c r="ACY52" s="106">
        <f t="shared" si="317"/>
        <v>0</v>
      </c>
      <c r="ACZ52" s="106">
        <f t="shared" si="318"/>
        <v>0</v>
      </c>
      <c r="ADA52" s="106">
        <f t="shared" si="319"/>
        <v>0</v>
      </c>
      <c r="ADB52" s="106">
        <f t="shared" si="320"/>
        <v>0</v>
      </c>
      <c r="ADC52" s="106">
        <f t="shared" si="321"/>
        <v>0</v>
      </c>
      <c r="ADD52" s="106">
        <f t="shared" si="322"/>
        <v>0</v>
      </c>
      <c r="ADE52" s="106">
        <f t="shared" si="323"/>
        <v>0</v>
      </c>
      <c r="ADF52" s="106">
        <f t="shared" si="324"/>
        <v>0</v>
      </c>
      <c r="ADG52" s="106">
        <f t="shared" si="325"/>
        <v>0</v>
      </c>
      <c r="ADH52" s="106">
        <f t="shared" si="326"/>
        <v>0</v>
      </c>
      <c r="ADI52" s="106">
        <f t="shared" si="327"/>
        <v>0</v>
      </c>
      <c r="ADJ52" s="106">
        <f t="shared" si="328"/>
        <v>0</v>
      </c>
      <c r="ADK52" s="106">
        <f t="shared" si="329"/>
        <v>0</v>
      </c>
      <c r="ADL52" s="106">
        <f t="shared" si="330"/>
        <v>0</v>
      </c>
      <c r="ADM52" s="106">
        <f t="shared" si="331"/>
        <v>0</v>
      </c>
      <c r="ADN52" s="106">
        <f t="shared" si="332"/>
        <v>0</v>
      </c>
      <c r="ADO52" s="106">
        <f t="shared" si="333"/>
        <v>0</v>
      </c>
      <c r="ADP52" s="106">
        <f t="shared" si="334"/>
        <v>0</v>
      </c>
      <c r="ADQ52" s="106">
        <f t="shared" si="335"/>
        <v>0</v>
      </c>
      <c r="ADR52" s="106">
        <f t="shared" si="336"/>
        <v>0</v>
      </c>
      <c r="ADS52" s="106">
        <f t="shared" si="337"/>
        <v>0</v>
      </c>
      <c r="ADT52" s="106">
        <f t="shared" si="338"/>
        <v>0</v>
      </c>
      <c r="ADU52" s="106">
        <f t="shared" si="339"/>
        <v>0</v>
      </c>
      <c r="ADV52" s="106">
        <f t="shared" si="340"/>
        <v>0</v>
      </c>
      <c r="ADW52" s="106">
        <f t="shared" si="341"/>
        <v>0</v>
      </c>
      <c r="ADX52" s="106">
        <f t="shared" si="342"/>
        <v>0</v>
      </c>
      <c r="ADY52" s="106">
        <f t="shared" si="343"/>
        <v>0</v>
      </c>
      <c r="ADZ52" s="106">
        <f t="shared" si="344"/>
        <v>0</v>
      </c>
      <c r="AEA52" s="106">
        <f t="shared" si="345"/>
        <v>0</v>
      </c>
      <c r="AEB52" s="106">
        <f t="shared" si="346"/>
        <v>0</v>
      </c>
      <c r="AEC52" s="106">
        <f t="shared" si="347"/>
        <v>0</v>
      </c>
      <c r="AED52" s="106">
        <f t="shared" si="348"/>
        <v>0</v>
      </c>
      <c r="AEE52" s="106">
        <f t="shared" si="349"/>
        <v>0</v>
      </c>
      <c r="AEF52" s="106">
        <f t="shared" si="350"/>
        <v>0</v>
      </c>
      <c r="AEG52" s="106">
        <f t="shared" si="351"/>
        <v>0</v>
      </c>
      <c r="AEH52" s="106">
        <f t="shared" si="352"/>
        <v>0</v>
      </c>
      <c r="AEI52" s="106">
        <f t="shared" si="353"/>
        <v>0</v>
      </c>
      <c r="AEJ52" s="106">
        <f t="shared" si="354"/>
        <v>0</v>
      </c>
      <c r="AEK52" s="106">
        <f t="shared" si="355"/>
        <v>0</v>
      </c>
      <c r="AEL52" s="106">
        <f t="shared" si="356"/>
        <v>0</v>
      </c>
      <c r="AEM52" s="106">
        <f t="shared" si="357"/>
        <v>0</v>
      </c>
      <c r="AEN52" s="106">
        <f t="shared" si="358"/>
        <v>0</v>
      </c>
      <c r="AEO52" s="106">
        <f t="shared" si="359"/>
        <v>0</v>
      </c>
      <c r="AEP52" s="106">
        <f t="shared" si="360"/>
        <v>0</v>
      </c>
      <c r="AEQ52" s="106">
        <f t="shared" si="361"/>
        <v>0</v>
      </c>
      <c r="AER52" s="106">
        <f t="shared" si="362"/>
        <v>39.200000000000003</v>
      </c>
      <c r="AES52" s="106">
        <f t="shared" si="363"/>
        <v>0</v>
      </c>
      <c r="AET52" s="106">
        <f t="shared" si="364"/>
        <v>0</v>
      </c>
      <c r="AEU52" s="106">
        <f t="shared" si="365"/>
        <v>0</v>
      </c>
      <c r="AEV52" s="106">
        <f t="shared" si="366"/>
        <v>98</v>
      </c>
      <c r="AEW52" s="106">
        <f t="shared" si="367"/>
        <v>0</v>
      </c>
      <c r="AEX52" s="106">
        <f t="shared" si="368"/>
        <v>1848</v>
      </c>
      <c r="AEY52" s="106">
        <f t="shared" si="369"/>
        <v>0</v>
      </c>
      <c r="AEZ52" s="106">
        <f t="shared" si="370"/>
        <v>0</v>
      </c>
      <c r="AFA52" s="106">
        <f t="shared" si="371"/>
        <v>0</v>
      </c>
      <c r="AFB52" s="106">
        <f t="shared" si="372"/>
        <v>0</v>
      </c>
      <c r="AFC52" s="106">
        <f t="shared" si="373"/>
        <v>0</v>
      </c>
      <c r="AFD52" s="106">
        <f t="shared" si="374"/>
        <v>0</v>
      </c>
      <c r="AFE52" s="106">
        <f t="shared" si="375"/>
        <v>0</v>
      </c>
      <c r="AFF52" s="106">
        <f t="shared" si="376"/>
        <v>0</v>
      </c>
      <c r="AFG52" s="106">
        <f t="shared" si="377"/>
        <v>0</v>
      </c>
      <c r="AFH52" s="106">
        <f t="shared" si="378"/>
        <v>0</v>
      </c>
      <c r="AFI52" s="106">
        <f t="shared" si="379"/>
        <v>0</v>
      </c>
      <c r="AFJ52" s="106">
        <f t="shared" si="380"/>
        <v>0</v>
      </c>
      <c r="AFK52" s="106">
        <f t="shared" si="381"/>
        <v>0</v>
      </c>
      <c r="AFL52" s="106">
        <f t="shared" si="382"/>
        <v>0</v>
      </c>
      <c r="AFM52" s="106">
        <f t="shared" si="383"/>
        <v>0</v>
      </c>
      <c r="AFN52" s="106">
        <f t="shared" si="384"/>
        <v>0</v>
      </c>
      <c r="AFO52" s="106">
        <f t="shared" si="385"/>
        <v>0</v>
      </c>
      <c r="AFP52" s="106">
        <f t="shared" si="386"/>
        <v>0</v>
      </c>
      <c r="AFQ52" s="106">
        <f t="shared" si="387"/>
        <v>0</v>
      </c>
      <c r="AFR52" s="106">
        <f t="shared" si="388"/>
        <v>0</v>
      </c>
      <c r="AFS52" s="106">
        <f t="shared" si="389"/>
        <v>0</v>
      </c>
      <c r="AFT52" s="106">
        <f t="shared" si="390"/>
        <v>0</v>
      </c>
      <c r="AFU52" s="106">
        <f t="shared" si="391"/>
        <v>2142</v>
      </c>
      <c r="AFV52" s="106">
        <f t="shared" si="392"/>
        <v>0</v>
      </c>
      <c r="AFW52" s="106">
        <f t="shared" si="393"/>
        <v>0</v>
      </c>
      <c r="AFX52" s="106">
        <f t="shared" si="394"/>
        <v>0</v>
      </c>
      <c r="AFY52" s="106">
        <f t="shared" si="395"/>
        <v>0</v>
      </c>
      <c r="AFZ52" s="106">
        <f t="shared" si="396"/>
        <v>0</v>
      </c>
      <c r="AGA52" s="106">
        <f t="shared" si="397"/>
        <v>0</v>
      </c>
      <c r="AGB52" s="106">
        <f t="shared" si="398"/>
        <v>0</v>
      </c>
      <c r="AGC52" s="106">
        <f t="shared" si="399"/>
        <v>0</v>
      </c>
      <c r="AGD52" s="106">
        <f t="shared" si="400"/>
        <v>0</v>
      </c>
      <c r="AGE52" s="106">
        <f t="shared" si="401"/>
        <v>0</v>
      </c>
      <c r="AGF52" s="106">
        <f t="shared" si="402"/>
        <v>0</v>
      </c>
      <c r="AGG52" s="106">
        <f t="shared" si="403"/>
        <v>0</v>
      </c>
      <c r="AGH52" s="106">
        <f t="shared" si="404"/>
        <v>0</v>
      </c>
      <c r="AGI52" s="106">
        <f t="shared" si="405"/>
        <v>0</v>
      </c>
      <c r="AGJ52" s="106">
        <f t="shared" si="406"/>
        <v>0</v>
      </c>
      <c r="AGK52" s="106">
        <f t="shared" si="407"/>
        <v>0</v>
      </c>
      <c r="AGL52" s="106">
        <f t="shared" si="408"/>
        <v>0</v>
      </c>
      <c r="AGM52" s="106">
        <f t="shared" si="409"/>
        <v>0</v>
      </c>
      <c r="AGN52" s="106">
        <f t="shared" si="410"/>
        <v>0</v>
      </c>
      <c r="AGO52" s="106">
        <f t="shared" si="411"/>
        <v>0</v>
      </c>
      <c r="AGP52" s="106">
        <f t="shared" si="412"/>
        <v>0</v>
      </c>
      <c r="AGQ52" s="106">
        <f t="shared" si="413"/>
        <v>0</v>
      </c>
      <c r="AGR52" s="106">
        <f t="shared" si="414"/>
        <v>0</v>
      </c>
      <c r="AGS52" s="106">
        <f t="shared" si="415"/>
        <v>0</v>
      </c>
      <c r="AGT52" s="106">
        <f t="shared" si="416"/>
        <v>0</v>
      </c>
      <c r="AGU52" s="106">
        <f t="shared" si="417"/>
        <v>0</v>
      </c>
      <c r="AGV52" s="106">
        <f t="shared" si="418"/>
        <v>0</v>
      </c>
      <c r="AGW52" s="106">
        <f t="shared" si="419"/>
        <v>0</v>
      </c>
      <c r="AGX52" s="106">
        <f t="shared" si="420"/>
        <v>0</v>
      </c>
      <c r="AGY52" s="106">
        <f t="shared" si="421"/>
        <v>0</v>
      </c>
      <c r="AGZ52" s="106">
        <f t="shared" si="422"/>
        <v>0</v>
      </c>
      <c r="AHA52" s="106">
        <f t="shared" si="423"/>
        <v>0</v>
      </c>
      <c r="AHB52" s="106">
        <f t="shared" si="424"/>
        <v>0</v>
      </c>
      <c r="AHC52" s="106">
        <f t="shared" si="425"/>
        <v>0</v>
      </c>
      <c r="AHD52" s="106">
        <f t="shared" si="426"/>
        <v>0</v>
      </c>
      <c r="AHE52" s="106">
        <f t="shared" si="427"/>
        <v>0</v>
      </c>
      <c r="AHF52" s="106">
        <f t="shared" si="428"/>
        <v>0</v>
      </c>
      <c r="AHG52" s="106">
        <f t="shared" si="429"/>
        <v>0</v>
      </c>
      <c r="AHH52" s="106">
        <f t="shared" si="430"/>
        <v>0</v>
      </c>
      <c r="AHI52" s="106">
        <f t="shared" si="431"/>
        <v>0</v>
      </c>
      <c r="AHJ52" s="106">
        <f t="shared" si="432"/>
        <v>0</v>
      </c>
      <c r="AHK52" s="106">
        <f t="shared" si="433"/>
        <v>0</v>
      </c>
      <c r="AHL52" s="106">
        <f t="shared" si="434"/>
        <v>0</v>
      </c>
      <c r="AHM52" s="106">
        <f t="shared" si="435"/>
        <v>0</v>
      </c>
      <c r="AHN52" s="106">
        <f t="shared" si="436"/>
        <v>0</v>
      </c>
      <c r="AHO52" s="106">
        <f t="shared" si="437"/>
        <v>0</v>
      </c>
      <c r="AHP52" s="106">
        <f t="shared" si="438"/>
        <v>0</v>
      </c>
      <c r="AHQ52" s="106">
        <f t="shared" si="439"/>
        <v>0</v>
      </c>
      <c r="AHT52" s="35">
        <f t="shared" si="440"/>
        <v>0</v>
      </c>
      <c r="AHU52" s="35">
        <f t="shared" si="441"/>
        <v>0</v>
      </c>
      <c r="AHV52" s="35">
        <f t="shared" si="442"/>
        <v>47.839999999999996</v>
      </c>
      <c r="AHW52" s="35">
        <f t="shared" si="443"/>
        <v>0</v>
      </c>
      <c r="AHX52" s="35">
        <f t="shared" si="444"/>
        <v>0</v>
      </c>
      <c r="AHY52" s="35">
        <f t="shared" si="445"/>
        <v>7.09</v>
      </c>
      <c r="AHZ52" s="35">
        <f t="shared" si="446"/>
        <v>9.9700000000000006</v>
      </c>
      <c r="AIA52" s="35">
        <f t="shared" si="447"/>
        <v>64.899999999999991</v>
      </c>
      <c r="AIB52" s="108">
        <f t="shared" si="448"/>
        <v>0</v>
      </c>
      <c r="AIC52" s="108">
        <f t="shared" si="449"/>
        <v>0</v>
      </c>
      <c r="AID52" s="108">
        <f t="shared" si="450"/>
        <v>0.73713405238828966</v>
      </c>
      <c r="AIE52" s="108">
        <f t="shared" si="451"/>
        <v>0</v>
      </c>
      <c r="AIF52" s="108">
        <f t="shared" si="452"/>
        <v>0</v>
      </c>
      <c r="AIG52" s="108">
        <f t="shared" si="453"/>
        <v>0.10924499229583977</v>
      </c>
      <c r="AIH52" s="108">
        <f t="shared" si="454"/>
        <v>0.15362095531587061</v>
      </c>
      <c r="AII52" s="35" t="s">
        <v>582</v>
      </c>
      <c r="AIK52" s="106">
        <f t="shared" si="455"/>
        <v>127915.65</v>
      </c>
      <c r="AIL52" s="106">
        <f t="shared" si="456"/>
        <v>0</v>
      </c>
      <c r="AIM52" s="106">
        <f t="shared" si="457"/>
        <v>0</v>
      </c>
      <c r="AIN52" s="106">
        <f t="shared" si="458"/>
        <v>127915.65</v>
      </c>
      <c r="AIO52" s="106">
        <f t="shared" si="459"/>
        <v>0</v>
      </c>
      <c r="AIP52" s="36">
        <f t="shared" si="460"/>
        <v>0</v>
      </c>
    </row>
    <row r="53" spans="5:926" ht="25.5" x14ac:dyDescent="0.2">
      <c r="E53" s="103"/>
      <c r="J53" s="109">
        <v>2020</v>
      </c>
      <c r="K53" s="109">
        <v>145</v>
      </c>
      <c r="L53" s="110">
        <v>43845</v>
      </c>
      <c r="M53" s="109">
        <v>1403000</v>
      </c>
      <c r="N53" s="111"/>
      <c r="O53" s="33" t="s">
        <v>698</v>
      </c>
      <c r="P53" s="111" t="s">
        <v>754</v>
      </c>
      <c r="Q53" s="111" t="s">
        <v>755</v>
      </c>
      <c r="R53" s="35">
        <v>6</v>
      </c>
      <c r="S53" s="35">
        <v>1</v>
      </c>
      <c r="T53" s="35">
        <v>10</v>
      </c>
      <c r="U53" s="34" t="s">
        <v>701</v>
      </c>
      <c r="V53" s="35" t="s">
        <v>702</v>
      </c>
      <c r="X53" s="35">
        <v>66.83</v>
      </c>
      <c r="Y53" s="105">
        <f t="shared" si="0"/>
        <v>2020.0508753553793</v>
      </c>
      <c r="Z53" s="106">
        <v>113575</v>
      </c>
      <c r="AA53" s="106">
        <v>0</v>
      </c>
      <c r="AB53" s="106">
        <v>13100</v>
      </c>
      <c r="AC53" s="106">
        <f t="shared" si="1"/>
        <v>126675</v>
      </c>
      <c r="AD53" s="106">
        <v>113575</v>
      </c>
      <c r="AE53" s="106">
        <v>0</v>
      </c>
      <c r="AF53" s="106">
        <v>13100</v>
      </c>
      <c r="AG53" s="106">
        <f t="shared" si="2"/>
        <v>126675</v>
      </c>
      <c r="AH53" s="105">
        <v>135000</v>
      </c>
      <c r="AI53" s="105">
        <v>0</v>
      </c>
      <c r="AJ53" s="105">
        <v>0</v>
      </c>
      <c r="AK53" s="107">
        <f t="shared" si="3"/>
        <v>135000</v>
      </c>
      <c r="AL53" s="36">
        <f t="shared" si="4"/>
        <v>0.84129629629629632</v>
      </c>
      <c r="AM53" s="108">
        <f t="shared" si="5"/>
        <v>0.10544144335511985</v>
      </c>
      <c r="AN53" s="108">
        <f t="shared" si="6"/>
        <v>3.9581061753705571E-2</v>
      </c>
      <c r="AO53" s="108">
        <f t="shared" si="7"/>
        <v>1.566660449550654E-3</v>
      </c>
      <c r="AP53" s="106">
        <f t="shared" si="8"/>
        <v>18225000000</v>
      </c>
      <c r="AQ53" s="105">
        <f t="shared" si="9"/>
        <v>16046555625</v>
      </c>
      <c r="AR53" s="106">
        <f t="shared" si="10"/>
        <v>17101125000</v>
      </c>
      <c r="KX53" s="35">
        <v>16.440000000000001</v>
      </c>
      <c r="KY53" s="35">
        <v>21.6</v>
      </c>
      <c r="LA53" s="35">
        <v>0.28999999999999998</v>
      </c>
      <c r="ME53" s="35">
        <v>3.99</v>
      </c>
      <c r="MH53" s="35">
        <v>2.2799999999999998</v>
      </c>
      <c r="NW53" s="35">
        <v>1.44</v>
      </c>
      <c r="NX53" s="35">
        <v>13.74</v>
      </c>
      <c r="OA53" s="35">
        <v>0.02</v>
      </c>
      <c r="OW53" s="35">
        <v>0.67</v>
      </c>
      <c r="PJ53" s="35">
        <v>5.09</v>
      </c>
      <c r="PN53" s="35">
        <v>1</v>
      </c>
      <c r="RB53" s="35">
        <v>0.27</v>
      </c>
      <c r="RE53" s="35">
        <f t="shared" si="11"/>
        <v>60.470000000000013</v>
      </c>
      <c r="RF53" s="35">
        <f t="shared" si="12"/>
        <v>66.830000000000013</v>
      </c>
      <c r="RG53" s="106">
        <f t="shared" si="13"/>
        <v>0</v>
      </c>
      <c r="RH53" s="106">
        <f t="shared" si="14"/>
        <v>0</v>
      </c>
      <c r="RI53" s="106">
        <f t="shared" si="15"/>
        <v>0</v>
      </c>
      <c r="RJ53" s="106">
        <f t="shared" si="16"/>
        <v>0</v>
      </c>
      <c r="RK53" s="106">
        <f t="shared" si="17"/>
        <v>0</v>
      </c>
      <c r="RL53" s="106">
        <f t="shared" si="18"/>
        <v>0</v>
      </c>
      <c r="RM53" s="106">
        <f t="shared" si="19"/>
        <v>0</v>
      </c>
      <c r="RN53" s="106">
        <f t="shared" si="20"/>
        <v>0</v>
      </c>
      <c r="RO53" s="106">
        <f t="shared" si="21"/>
        <v>0</v>
      </c>
      <c r="RP53" s="106">
        <f t="shared" si="22"/>
        <v>0</v>
      </c>
      <c r="RQ53" s="106">
        <f t="shared" si="23"/>
        <v>0</v>
      </c>
      <c r="RR53" s="106">
        <f t="shared" si="24"/>
        <v>0</v>
      </c>
      <c r="RS53" s="106">
        <f t="shared" si="25"/>
        <v>0</v>
      </c>
      <c r="RT53" s="106">
        <f t="shared" si="26"/>
        <v>0</v>
      </c>
      <c r="RU53" s="106">
        <f t="shared" si="27"/>
        <v>0</v>
      </c>
      <c r="RV53" s="106">
        <f t="shared" si="28"/>
        <v>0</v>
      </c>
      <c r="RW53" s="106">
        <f t="shared" si="29"/>
        <v>0</v>
      </c>
      <c r="RX53" s="106">
        <f t="shared" si="30"/>
        <v>0</v>
      </c>
      <c r="RY53" s="106">
        <f t="shared" si="31"/>
        <v>0</v>
      </c>
      <c r="RZ53" s="106">
        <f t="shared" si="32"/>
        <v>0</v>
      </c>
      <c r="SA53" s="106">
        <f t="shared" si="33"/>
        <v>0</v>
      </c>
      <c r="SB53" s="106">
        <f t="shared" si="34"/>
        <v>0</v>
      </c>
      <c r="SC53" s="106">
        <f t="shared" si="35"/>
        <v>0</v>
      </c>
      <c r="SD53" s="106">
        <f t="shared" si="36"/>
        <v>0</v>
      </c>
      <c r="SE53" s="106">
        <f t="shared" si="37"/>
        <v>0</v>
      </c>
      <c r="SF53" s="106">
        <f t="shared" si="38"/>
        <v>0</v>
      </c>
      <c r="SG53" s="106">
        <f t="shared" si="39"/>
        <v>0</v>
      </c>
      <c r="SH53" s="106">
        <f t="shared" si="40"/>
        <v>0</v>
      </c>
      <c r="SI53" s="106">
        <f t="shared" si="41"/>
        <v>0</v>
      </c>
      <c r="SJ53" s="106">
        <f t="shared" si="42"/>
        <v>0</v>
      </c>
      <c r="SK53" s="106">
        <f t="shared" si="43"/>
        <v>0</v>
      </c>
      <c r="SL53" s="106">
        <f t="shared" si="44"/>
        <v>0</v>
      </c>
      <c r="SM53" s="106">
        <f t="shared" si="45"/>
        <v>0</v>
      </c>
      <c r="SN53" s="106">
        <f t="shared" si="46"/>
        <v>0</v>
      </c>
      <c r="SO53" s="106">
        <f t="shared" si="47"/>
        <v>0</v>
      </c>
      <c r="SP53" s="106">
        <f t="shared" si="48"/>
        <v>0</v>
      </c>
      <c r="SQ53" s="106">
        <f t="shared" si="49"/>
        <v>0</v>
      </c>
      <c r="SR53" s="106">
        <f t="shared" si="50"/>
        <v>0</v>
      </c>
      <c r="SS53" s="106">
        <f t="shared" si="51"/>
        <v>0</v>
      </c>
      <c r="ST53" s="106">
        <f t="shared" si="52"/>
        <v>0</v>
      </c>
      <c r="SU53" s="106">
        <f t="shared" si="53"/>
        <v>0</v>
      </c>
      <c r="SV53" s="106">
        <f t="shared" si="54"/>
        <v>0</v>
      </c>
      <c r="SW53" s="106">
        <f t="shared" si="55"/>
        <v>0</v>
      </c>
      <c r="SX53" s="106">
        <f t="shared" si="56"/>
        <v>0</v>
      </c>
      <c r="SY53" s="106">
        <f t="shared" si="57"/>
        <v>0</v>
      </c>
      <c r="SZ53" s="106">
        <f t="shared" si="58"/>
        <v>0</v>
      </c>
      <c r="TA53" s="106">
        <f t="shared" si="59"/>
        <v>0</v>
      </c>
      <c r="TB53" s="106">
        <f t="shared" si="60"/>
        <v>0</v>
      </c>
      <c r="TC53" s="106">
        <f t="shared" si="61"/>
        <v>0</v>
      </c>
      <c r="TD53" s="106">
        <f t="shared" si="62"/>
        <v>0</v>
      </c>
      <c r="TE53" s="106">
        <f t="shared" si="63"/>
        <v>0</v>
      </c>
      <c r="TF53" s="106">
        <f t="shared" si="64"/>
        <v>0</v>
      </c>
      <c r="TG53" s="106">
        <f t="shared" si="65"/>
        <v>0</v>
      </c>
      <c r="TH53" s="106">
        <f t="shared" si="66"/>
        <v>0</v>
      </c>
      <c r="TI53" s="106">
        <f t="shared" si="67"/>
        <v>0</v>
      </c>
      <c r="TJ53" s="106">
        <f t="shared" si="68"/>
        <v>0</v>
      </c>
      <c r="TK53" s="106">
        <f t="shared" si="69"/>
        <v>0</v>
      </c>
      <c r="TL53" s="106">
        <f t="shared" si="70"/>
        <v>0</v>
      </c>
      <c r="TM53" s="106">
        <f t="shared" si="71"/>
        <v>0</v>
      </c>
      <c r="TN53" s="106">
        <f t="shared" si="72"/>
        <v>0</v>
      </c>
      <c r="TO53" s="106">
        <f t="shared" si="73"/>
        <v>0</v>
      </c>
      <c r="TP53" s="106">
        <f t="shared" si="74"/>
        <v>0</v>
      </c>
      <c r="TQ53" s="106">
        <f t="shared" si="75"/>
        <v>0</v>
      </c>
      <c r="TR53" s="106">
        <f t="shared" si="76"/>
        <v>0</v>
      </c>
      <c r="TS53" s="106">
        <f t="shared" si="77"/>
        <v>0</v>
      </c>
      <c r="TT53" s="106">
        <f t="shared" si="78"/>
        <v>0</v>
      </c>
      <c r="TU53" s="106">
        <f t="shared" si="79"/>
        <v>0</v>
      </c>
      <c r="TV53" s="106">
        <f t="shared" si="80"/>
        <v>0</v>
      </c>
      <c r="TW53" s="106">
        <f t="shared" si="81"/>
        <v>0</v>
      </c>
      <c r="TX53" s="106">
        <f t="shared" si="82"/>
        <v>0</v>
      </c>
      <c r="TY53" s="106">
        <f t="shared" si="83"/>
        <v>0</v>
      </c>
      <c r="TZ53" s="106">
        <f t="shared" si="84"/>
        <v>0</v>
      </c>
      <c r="UA53" s="106">
        <f t="shared" si="85"/>
        <v>0</v>
      </c>
      <c r="UB53" s="106">
        <f t="shared" si="86"/>
        <v>0</v>
      </c>
      <c r="UC53" s="106">
        <f t="shared" si="87"/>
        <v>0</v>
      </c>
      <c r="UD53" s="106">
        <f t="shared" si="88"/>
        <v>0</v>
      </c>
      <c r="UE53" s="106">
        <f t="shared" si="89"/>
        <v>0</v>
      </c>
      <c r="UF53" s="106">
        <f t="shared" si="90"/>
        <v>0</v>
      </c>
      <c r="UG53" s="106">
        <f t="shared" si="91"/>
        <v>0</v>
      </c>
      <c r="UH53" s="106">
        <f t="shared" si="92"/>
        <v>0</v>
      </c>
      <c r="UI53" s="106">
        <f t="shared" si="93"/>
        <v>0</v>
      </c>
      <c r="UJ53" s="106">
        <f t="shared" si="94"/>
        <v>0</v>
      </c>
      <c r="UK53" s="106">
        <f t="shared" si="95"/>
        <v>0</v>
      </c>
      <c r="UL53" s="106">
        <f t="shared" si="96"/>
        <v>0</v>
      </c>
      <c r="UM53" s="106">
        <f t="shared" si="97"/>
        <v>0</v>
      </c>
      <c r="UN53" s="106">
        <f t="shared" si="98"/>
        <v>0</v>
      </c>
      <c r="UO53" s="106">
        <f t="shared" si="99"/>
        <v>0</v>
      </c>
      <c r="UP53" s="106">
        <f t="shared" si="100"/>
        <v>0</v>
      </c>
      <c r="UQ53" s="106">
        <f t="shared" si="101"/>
        <v>0</v>
      </c>
      <c r="UR53" s="106">
        <f t="shared" si="102"/>
        <v>0</v>
      </c>
      <c r="US53" s="106">
        <f t="shared" si="103"/>
        <v>0</v>
      </c>
      <c r="UT53" s="106">
        <f t="shared" si="104"/>
        <v>0</v>
      </c>
      <c r="UU53" s="106">
        <f t="shared" si="105"/>
        <v>0</v>
      </c>
      <c r="UV53" s="106">
        <f t="shared" si="106"/>
        <v>0</v>
      </c>
      <c r="UW53" s="106">
        <f t="shared" si="107"/>
        <v>0</v>
      </c>
      <c r="UX53" s="106">
        <f t="shared" si="108"/>
        <v>0</v>
      </c>
      <c r="UY53" s="106">
        <f t="shared" si="109"/>
        <v>0</v>
      </c>
      <c r="UZ53" s="106">
        <f t="shared" si="110"/>
        <v>0</v>
      </c>
      <c r="VA53" s="106">
        <f t="shared" si="111"/>
        <v>0</v>
      </c>
      <c r="VB53" s="106">
        <f t="shared" si="112"/>
        <v>0</v>
      </c>
      <c r="VC53" s="106">
        <f t="shared" si="113"/>
        <v>0</v>
      </c>
      <c r="VD53" s="106">
        <f t="shared" si="114"/>
        <v>0</v>
      </c>
      <c r="VE53" s="106">
        <f t="shared" si="115"/>
        <v>0</v>
      </c>
      <c r="VF53" s="106">
        <f t="shared" si="116"/>
        <v>0</v>
      </c>
      <c r="VG53" s="106">
        <f t="shared" si="117"/>
        <v>0</v>
      </c>
      <c r="VH53" s="106">
        <f t="shared" si="118"/>
        <v>0</v>
      </c>
      <c r="VI53" s="106">
        <f t="shared" si="119"/>
        <v>0</v>
      </c>
      <c r="VJ53" s="106">
        <f t="shared" si="120"/>
        <v>0</v>
      </c>
      <c r="VK53" s="106">
        <f t="shared" si="121"/>
        <v>0</v>
      </c>
      <c r="VL53" s="106">
        <f t="shared" si="122"/>
        <v>0</v>
      </c>
      <c r="VM53" s="106">
        <f t="shared" si="123"/>
        <v>0</v>
      </c>
      <c r="VN53" s="106">
        <f t="shared" si="124"/>
        <v>0</v>
      </c>
      <c r="VO53" s="106">
        <f t="shared" si="125"/>
        <v>0</v>
      </c>
      <c r="VP53" s="106">
        <f t="shared" si="126"/>
        <v>0</v>
      </c>
      <c r="VQ53" s="106">
        <f t="shared" si="127"/>
        <v>0</v>
      </c>
      <c r="VR53" s="106">
        <f t="shared" si="128"/>
        <v>0</v>
      </c>
      <c r="VS53" s="106">
        <f t="shared" si="129"/>
        <v>0</v>
      </c>
      <c r="VT53" s="106">
        <f t="shared" si="130"/>
        <v>0</v>
      </c>
      <c r="VU53" s="106">
        <f t="shared" si="131"/>
        <v>0</v>
      </c>
      <c r="VV53" s="106">
        <f t="shared" si="132"/>
        <v>0</v>
      </c>
      <c r="VW53" s="106">
        <f t="shared" si="133"/>
        <v>0</v>
      </c>
      <c r="VX53" s="106">
        <f t="shared" si="134"/>
        <v>0</v>
      </c>
      <c r="VY53" s="106">
        <f t="shared" si="135"/>
        <v>0</v>
      </c>
      <c r="VZ53" s="106">
        <f t="shared" si="136"/>
        <v>0</v>
      </c>
      <c r="WA53" s="106">
        <f t="shared" si="137"/>
        <v>0</v>
      </c>
      <c r="WB53" s="106">
        <f t="shared" si="138"/>
        <v>0</v>
      </c>
      <c r="WC53" s="106">
        <f t="shared" si="139"/>
        <v>0</v>
      </c>
      <c r="WD53" s="106">
        <f t="shared" si="140"/>
        <v>0</v>
      </c>
      <c r="WE53" s="106">
        <f t="shared" si="141"/>
        <v>0</v>
      </c>
      <c r="WF53" s="106">
        <f t="shared" si="142"/>
        <v>0</v>
      </c>
      <c r="WG53" s="106">
        <f t="shared" si="143"/>
        <v>0</v>
      </c>
      <c r="WH53" s="106">
        <f t="shared" si="144"/>
        <v>0</v>
      </c>
      <c r="WI53" s="106">
        <f t="shared" si="145"/>
        <v>0</v>
      </c>
      <c r="WJ53" s="106">
        <f t="shared" si="146"/>
        <v>0</v>
      </c>
      <c r="WK53" s="106">
        <f t="shared" si="147"/>
        <v>0</v>
      </c>
      <c r="WL53" s="106">
        <f t="shared" si="148"/>
        <v>0</v>
      </c>
      <c r="WM53" s="106">
        <f t="shared" si="149"/>
        <v>0</v>
      </c>
      <c r="WN53" s="106">
        <f t="shared" si="150"/>
        <v>0</v>
      </c>
      <c r="WO53" s="106">
        <f t="shared" si="151"/>
        <v>0</v>
      </c>
      <c r="WP53" s="106">
        <f t="shared" si="152"/>
        <v>0</v>
      </c>
      <c r="WQ53" s="106">
        <f t="shared" si="153"/>
        <v>0</v>
      </c>
      <c r="WR53" s="106">
        <f t="shared" si="154"/>
        <v>0</v>
      </c>
      <c r="WS53" s="106">
        <f t="shared" si="155"/>
        <v>0</v>
      </c>
      <c r="WT53" s="106">
        <f t="shared" si="156"/>
        <v>0</v>
      </c>
      <c r="WU53" s="106">
        <f t="shared" si="157"/>
        <v>0</v>
      </c>
      <c r="WV53" s="106">
        <f t="shared" si="158"/>
        <v>0</v>
      </c>
      <c r="WW53" s="106">
        <f t="shared" si="159"/>
        <v>0</v>
      </c>
      <c r="WX53" s="106">
        <f t="shared" si="160"/>
        <v>0</v>
      </c>
      <c r="WY53" s="106">
        <f t="shared" si="161"/>
        <v>0</v>
      </c>
      <c r="WZ53" s="106">
        <f t="shared" si="162"/>
        <v>0</v>
      </c>
      <c r="XA53" s="106">
        <f t="shared" si="163"/>
        <v>0</v>
      </c>
      <c r="XB53" s="106">
        <f t="shared" si="164"/>
        <v>0</v>
      </c>
      <c r="XC53" s="106">
        <f t="shared" si="165"/>
        <v>0</v>
      </c>
      <c r="XD53" s="106">
        <f t="shared" si="166"/>
        <v>0</v>
      </c>
      <c r="XE53" s="106">
        <f t="shared" si="167"/>
        <v>0</v>
      </c>
      <c r="XF53" s="106">
        <f t="shared" si="168"/>
        <v>0</v>
      </c>
      <c r="XG53" s="106">
        <f t="shared" si="169"/>
        <v>0</v>
      </c>
      <c r="XH53" s="106">
        <f t="shared" si="170"/>
        <v>0</v>
      </c>
      <c r="XI53" s="106">
        <f t="shared" si="171"/>
        <v>0</v>
      </c>
      <c r="XJ53" s="106">
        <f t="shared" si="172"/>
        <v>0</v>
      </c>
      <c r="XK53" s="106">
        <f t="shared" si="173"/>
        <v>0</v>
      </c>
      <c r="XL53" s="106">
        <f t="shared" si="174"/>
        <v>0</v>
      </c>
      <c r="XM53" s="106">
        <f t="shared" si="175"/>
        <v>0</v>
      </c>
      <c r="XN53" s="106">
        <f t="shared" si="176"/>
        <v>0</v>
      </c>
      <c r="XO53" s="106">
        <f t="shared" si="177"/>
        <v>0</v>
      </c>
      <c r="XP53" s="106">
        <f t="shared" si="178"/>
        <v>0</v>
      </c>
      <c r="XQ53" s="106">
        <f t="shared" si="179"/>
        <v>0</v>
      </c>
      <c r="XR53" s="106">
        <f t="shared" si="180"/>
        <v>0</v>
      </c>
      <c r="XS53" s="106">
        <f t="shared" si="181"/>
        <v>0</v>
      </c>
      <c r="XT53" s="106">
        <f t="shared" si="182"/>
        <v>0</v>
      </c>
      <c r="XU53" s="106">
        <f t="shared" si="183"/>
        <v>0</v>
      </c>
      <c r="XV53" s="106">
        <f t="shared" si="184"/>
        <v>0</v>
      </c>
      <c r="XW53" s="106">
        <f t="shared" si="185"/>
        <v>0</v>
      </c>
      <c r="XX53" s="106">
        <f t="shared" si="186"/>
        <v>0</v>
      </c>
      <c r="XY53" s="106">
        <f t="shared" si="187"/>
        <v>0</v>
      </c>
      <c r="XZ53" s="106">
        <f t="shared" si="188"/>
        <v>0</v>
      </c>
      <c r="YA53" s="106">
        <f t="shared" si="189"/>
        <v>0</v>
      </c>
      <c r="YB53" s="106">
        <f t="shared" si="190"/>
        <v>0</v>
      </c>
      <c r="YC53" s="106">
        <f t="shared" si="191"/>
        <v>0</v>
      </c>
      <c r="YD53" s="106">
        <f t="shared" si="192"/>
        <v>0</v>
      </c>
      <c r="YE53" s="106">
        <f t="shared" si="193"/>
        <v>0</v>
      </c>
      <c r="YF53" s="106">
        <f t="shared" si="194"/>
        <v>0</v>
      </c>
      <c r="YG53" s="106">
        <f t="shared" si="195"/>
        <v>0</v>
      </c>
      <c r="YH53" s="106">
        <f t="shared" si="196"/>
        <v>0</v>
      </c>
      <c r="YI53" s="106">
        <f t="shared" si="197"/>
        <v>0</v>
      </c>
      <c r="YJ53" s="106">
        <f t="shared" si="198"/>
        <v>0</v>
      </c>
      <c r="YK53" s="106">
        <f t="shared" si="199"/>
        <v>0</v>
      </c>
      <c r="YL53" s="106">
        <f t="shared" si="200"/>
        <v>0</v>
      </c>
      <c r="YM53" s="106">
        <f t="shared" si="201"/>
        <v>0</v>
      </c>
      <c r="YN53" s="106">
        <f t="shared" si="202"/>
        <v>0</v>
      </c>
      <c r="YO53" s="106">
        <f t="shared" si="203"/>
        <v>0</v>
      </c>
      <c r="YP53" s="106">
        <f t="shared" si="204"/>
        <v>0</v>
      </c>
      <c r="YQ53" s="106">
        <f t="shared" si="205"/>
        <v>0</v>
      </c>
      <c r="YR53" s="106">
        <f t="shared" si="206"/>
        <v>0</v>
      </c>
      <c r="YS53" s="106">
        <f t="shared" si="207"/>
        <v>0</v>
      </c>
      <c r="YT53" s="106">
        <f t="shared" si="208"/>
        <v>0</v>
      </c>
      <c r="YU53" s="106">
        <f t="shared" si="209"/>
        <v>0</v>
      </c>
      <c r="YV53" s="106">
        <f t="shared" si="210"/>
        <v>0</v>
      </c>
      <c r="YW53" s="106">
        <f t="shared" si="211"/>
        <v>0</v>
      </c>
      <c r="YX53" s="106">
        <f t="shared" si="212"/>
        <v>0</v>
      </c>
      <c r="YY53" s="106">
        <f t="shared" si="213"/>
        <v>0</v>
      </c>
      <c r="YZ53" s="106">
        <f t="shared" si="214"/>
        <v>0</v>
      </c>
      <c r="ZA53" s="106">
        <f t="shared" si="215"/>
        <v>0</v>
      </c>
      <c r="ZB53" s="106">
        <f t="shared" si="216"/>
        <v>0</v>
      </c>
      <c r="ZC53" s="106">
        <f t="shared" si="217"/>
        <v>0</v>
      </c>
      <c r="ZD53" s="106">
        <f t="shared" si="218"/>
        <v>0</v>
      </c>
      <c r="ZE53" s="106">
        <f t="shared" si="219"/>
        <v>0</v>
      </c>
      <c r="ZF53" s="106">
        <f t="shared" si="220"/>
        <v>0</v>
      </c>
      <c r="ZG53" s="106">
        <f t="shared" si="221"/>
        <v>0</v>
      </c>
      <c r="ZH53" s="106">
        <f t="shared" si="222"/>
        <v>0</v>
      </c>
      <c r="ZI53" s="106">
        <f t="shared" si="223"/>
        <v>0</v>
      </c>
      <c r="ZJ53" s="106">
        <f t="shared" si="224"/>
        <v>0</v>
      </c>
      <c r="ZK53" s="106">
        <f t="shared" si="225"/>
        <v>0</v>
      </c>
      <c r="ZL53" s="106">
        <f t="shared" si="226"/>
        <v>0</v>
      </c>
      <c r="ZM53" s="106">
        <f t="shared" si="227"/>
        <v>0</v>
      </c>
      <c r="ZN53" s="106">
        <f t="shared" si="228"/>
        <v>0</v>
      </c>
      <c r="ZO53" s="106">
        <f t="shared" si="229"/>
        <v>0</v>
      </c>
      <c r="ZP53" s="106">
        <f t="shared" si="230"/>
        <v>0</v>
      </c>
      <c r="ZQ53" s="106">
        <f t="shared" si="231"/>
        <v>0</v>
      </c>
      <c r="ZR53" s="106">
        <f t="shared" si="232"/>
        <v>0</v>
      </c>
      <c r="ZS53" s="106">
        <f t="shared" si="233"/>
        <v>0</v>
      </c>
      <c r="ZT53" s="106">
        <f t="shared" si="234"/>
        <v>0</v>
      </c>
      <c r="ZU53" s="106">
        <f t="shared" si="235"/>
        <v>0</v>
      </c>
      <c r="ZV53" s="106">
        <f t="shared" si="236"/>
        <v>0</v>
      </c>
      <c r="ZW53" s="106">
        <f t="shared" si="237"/>
        <v>0</v>
      </c>
      <c r="ZX53" s="106">
        <f t="shared" si="238"/>
        <v>0</v>
      </c>
      <c r="ZY53" s="106">
        <f t="shared" si="239"/>
        <v>0</v>
      </c>
      <c r="ZZ53" s="106">
        <f t="shared" si="240"/>
        <v>0</v>
      </c>
      <c r="AAA53" s="106">
        <f t="shared" si="241"/>
        <v>0</v>
      </c>
      <c r="AAB53" s="106">
        <f t="shared" si="242"/>
        <v>0</v>
      </c>
      <c r="AAC53" s="106">
        <f t="shared" si="243"/>
        <v>0</v>
      </c>
      <c r="AAD53" s="106">
        <f t="shared" si="244"/>
        <v>0</v>
      </c>
      <c r="AAE53" s="106">
        <f t="shared" si="245"/>
        <v>0</v>
      </c>
      <c r="AAF53" s="106">
        <f t="shared" si="246"/>
        <v>0</v>
      </c>
      <c r="AAG53" s="106">
        <f t="shared" si="247"/>
        <v>0</v>
      </c>
      <c r="AAH53" s="106">
        <f t="shared" si="248"/>
        <v>0</v>
      </c>
      <c r="AAI53" s="106">
        <f t="shared" si="249"/>
        <v>0</v>
      </c>
      <c r="AAJ53" s="106">
        <f t="shared" si="250"/>
        <v>0</v>
      </c>
      <c r="AAK53" s="106">
        <f t="shared" si="251"/>
        <v>0</v>
      </c>
      <c r="AAL53" s="106">
        <f t="shared" si="252"/>
        <v>0</v>
      </c>
      <c r="AAM53" s="106">
        <f t="shared" si="253"/>
        <v>0</v>
      </c>
      <c r="AAN53" s="106">
        <f t="shared" si="254"/>
        <v>0</v>
      </c>
      <c r="AAO53" s="106">
        <f t="shared" si="255"/>
        <v>0</v>
      </c>
      <c r="AAP53" s="106">
        <f t="shared" si="256"/>
        <v>0</v>
      </c>
      <c r="AAQ53" s="106">
        <f t="shared" si="257"/>
        <v>0</v>
      </c>
      <c r="AAR53" s="106">
        <f t="shared" si="258"/>
        <v>0</v>
      </c>
      <c r="AAS53" s="106">
        <f t="shared" si="259"/>
        <v>0</v>
      </c>
      <c r="AAT53" s="106">
        <f t="shared" si="260"/>
        <v>0</v>
      </c>
      <c r="AAU53" s="106">
        <f t="shared" si="261"/>
        <v>0</v>
      </c>
      <c r="AAV53" s="106">
        <f t="shared" si="262"/>
        <v>0</v>
      </c>
      <c r="AAW53" s="106">
        <f t="shared" si="263"/>
        <v>0</v>
      </c>
      <c r="AAX53" s="106">
        <f t="shared" si="264"/>
        <v>0</v>
      </c>
      <c r="AAY53" s="106">
        <f t="shared" si="265"/>
        <v>0</v>
      </c>
      <c r="AAZ53" s="106">
        <f t="shared" si="266"/>
        <v>0</v>
      </c>
      <c r="ABA53" s="106">
        <f t="shared" si="267"/>
        <v>0</v>
      </c>
      <c r="ABB53" s="106">
        <f t="shared" si="268"/>
        <v>0</v>
      </c>
      <c r="ABC53" s="106">
        <f t="shared" si="269"/>
        <v>0</v>
      </c>
      <c r="ABD53" s="106">
        <f t="shared" si="270"/>
        <v>0</v>
      </c>
      <c r="ABE53" s="106">
        <f t="shared" si="271"/>
        <v>0</v>
      </c>
      <c r="ABF53" s="106">
        <f t="shared" si="272"/>
        <v>0</v>
      </c>
      <c r="ABG53" s="106">
        <f t="shared" si="273"/>
        <v>0</v>
      </c>
      <c r="ABH53" s="106">
        <f t="shared" si="274"/>
        <v>0</v>
      </c>
      <c r="ABI53" s="106">
        <f t="shared" si="275"/>
        <v>0</v>
      </c>
      <c r="ABJ53" s="106">
        <f t="shared" si="276"/>
        <v>0</v>
      </c>
      <c r="ABK53" s="106">
        <f t="shared" si="277"/>
        <v>0</v>
      </c>
      <c r="ABL53" s="106">
        <f t="shared" si="278"/>
        <v>45127.8</v>
      </c>
      <c r="ABM53" s="106">
        <f t="shared" si="279"/>
        <v>59292.000000000007</v>
      </c>
      <c r="ABN53" s="106">
        <f t="shared" si="280"/>
        <v>0</v>
      </c>
      <c r="ABO53" s="106">
        <f t="shared" si="281"/>
        <v>700.34999999999991</v>
      </c>
      <c r="ABP53" s="106">
        <f t="shared" si="282"/>
        <v>0</v>
      </c>
      <c r="ABQ53" s="106">
        <f t="shared" si="283"/>
        <v>0</v>
      </c>
      <c r="ABR53" s="106">
        <f t="shared" si="284"/>
        <v>0</v>
      </c>
      <c r="ABS53" s="106">
        <f t="shared" si="285"/>
        <v>0</v>
      </c>
      <c r="ABT53" s="106">
        <f t="shared" si="286"/>
        <v>0</v>
      </c>
      <c r="ABU53" s="106">
        <f t="shared" si="287"/>
        <v>0</v>
      </c>
      <c r="ABV53" s="106">
        <f t="shared" si="288"/>
        <v>0</v>
      </c>
      <c r="ABW53" s="106">
        <f t="shared" si="289"/>
        <v>0</v>
      </c>
      <c r="ABX53" s="106">
        <f t="shared" si="290"/>
        <v>0</v>
      </c>
      <c r="ABY53" s="106">
        <f t="shared" si="291"/>
        <v>0</v>
      </c>
      <c r="ABZ53" s="106">
        <f t="shared" si="292"/>
        <v>0</v>
      </c>
      <c r="ACA53" s="106">
        <f t="shared" si="293"/>
        <v>0</v>
      </c>
      <c r="ACB53" s="106">
        <f t="shared" si="294"/>
        <v>0</v>
      </c>
      <c r="ACC53" s="106">
        <f t="shared" si="295"/>
        <v>0</v>
      </c>
      <c r="ACD53" s="106">
        <f t="shared" si="296"/>
        <v>0</v>
      </c>
      <c r="ACE53" s="106">
        <f t="shared" si="297"/>
        <v>0</v>
      </c>
      <c r="ACF53" s="106">
        <f t="shared" si="298"/>
        <v>0</v>
      </c>
      <c r="ACG53" s="106">
        <f t="shared" si="299"/>
        <v>0</v>
      </c>
      <c r="ACH53" s="106">
        <f t="shared" si="300"/>
        <v>0</v>
      </c>
      <c r="ACI53" s="106">
        <f t="shared" si="301"/>
        <v>0</v>
      </c>
      <c r="ACJ53" s="106">
        <f t="shared" si="302"/>
        <v>0</v>
      </c>
      <c r="ACK53" s="106">
        <f t="shared" si="303"/>
        <v>0</v>
      </c>
      <c r="ACL53" s="106">
        <f t="shared" si="304"/>
        <v>0</v>
      </c>
      <c r="ACM53" s="106">
        <f t="shared" si="305"/>
        <v>0</v>
      </c>
      <c r="ACN53" s="106">
        <f t="shared" si="306"/>
        <v>0</v>
      </c>
      <c r="ACO53" s="106">
        <f t="shared" si="307"/>
        <v>0</v>
      </c>
      <c r="ACP53" s="106">
        <f t="shared" si="308"/>
        <v>0</v>
      </c>
      <c r="ACQ53" s="106">
        <f t="shared" si="309"/>
        <v>0</v>
      </c>
      <c r="ACR53" s="106">
        <f t="shared" si="310"/>
        <v>0</v>
      </c>
      <c r="ACS53" s="106">
        <f t="shared" si="311"/>
        <v>5586</v>
      </c>
      <c r="ACT53" s="106">
        <f t="shared" si="312"/>
        <v>0</v>
      </c>
      <c r="ACU53" s="106">
        <f t="shared" si="313"/>
        <v>0</v>
      </c>
      <c r="ACV53" s="106">
        <f t="shared" si="314"/>
        <v>3191.9999999999995</v>
      </c>
      <c r="ACW53" s="106">
        <f t="shared" si="315"/>
        <v>0</v>
      </c>
      <c r="ACX53" s="106">
        <f t="shared" si="316"/>
        <v>0</v>
      </c>
      <c r="ACY53" s="106">
        <f t="shared" si="317"/>
        <v>0</v>
      </c>
      <c r="ACZ53" s="106">
        <f t="shared" si="318"/>
        <v>0</v>
      </c>
      <c r="ADA53" s="106">
        <f t="shared" si="319"/>
        <v>0</v>
      </c>
      <c r="ADB53" s="106">
        <f t="shared" si="320"/>
        <v>0</v>
      </c>
      <c r="ADC53" s="106">
        <f t="shared" si="321"/>
        <v>0</v>
      </c>
      <c r="ADD53" s="106">
        <f t="shared" si="322"/>
        <v>0</v>
      </c>
      <c r="ADE53" s="106">
        <f t="shared" si="323"/>
        <v>0</v>
      </c>
      <c r="ADF53" s="106">
        <f t="shared" si="324"/>
        <v>0</v>
      </c>
      <c r="ADG53" s="106">
        <f t="shared" si="325"/>
        <v>0</v>
      </c>
      <c r="ADH53" s="106">
        <f t="shared" si="326"/>
        <v>0</v>
      </c>
      <c r="ADI53" s="106">
        <f t="shared" si="327"/>
        <v>0</v>
      </c>
      <c r="ADJ53" s="106">
        <f t="shared" si="328"/>
        <v>0</v>
      </c>
      <c r="ADK53" s="106">
        <f t="shared" si="329"/>
        <v>0</v>
      </c>
      <c r="ADL53" s="106">
        <f t="shared" si="330"/>
        <v>0</v>
      </c>
      <c r="ADM53" s="106">
        <f t="shared" si="331"/>
        <v>0</v>
      </c>
      <c r="ADN53" s="106">
        <f t="shared" si="332"/>
        <v>0</v>
      </c>
      <c r="ADO53" s="106">
        <f t="shared" si="333"/>
        <v>0</v>
      </c>
      <c r="ADP53" s="106">
        <f t="shared" si="334"/>
        <v>0</v>
      </c>
      <c r="ADQ53" s="106">
        <f t="shared" si="335"/>
        <v>0</v>
      </c>
      <c r="ADR53" s="106">
        <f t="shared" si="336"/>
        <v>0</v>
      </c>
      <c r="ADS53" s="106">
        <f t="shared" si="337"/>
        <v>0</v>
      </c>
      <c r="ADT53" s="106">
        <f t="shared" si="338"/>
        <v>0</v>
      </c>
      <c r="ADU53" s="106">
        <f t="shared" si="339"/>
        <v>0</v>
      </c>
      <c r="ADV53" s="106">
        <f t="shared" si="340"/>
        <v>0</v>
      </c>
      <c r="ADW53" s="106">
        <f t="shared" si="341"/>
        <v>0</v>
      </c>
      <c r="ADX53" s="106">
        <f t="shared" si="342"/>
        <v>0</v>
      </c>
      <c r="ADY53" s="106">
        <f t="shared" si="343"/>
        <v>0</v>
      </c>
      <c r="ADZ53" s="106">
        <f t="shared" si="344"/>
        <v>0</v>
      </c>
      <c r="AEA53" s="106">
        <f t="shared" si="345"/>
        <v>0</v>
      </c>
      <c r="AEB53" s="106">
        <f t="shared" si="346"/>
        <v>0</v>
      </c>
      <c r="AEC53" s="106">
        <f t="shared" si="347"/>
        <v>0</v>
      </c>
      <c r="AED53" s="106">
        <f t="shared" si="348"/>
        <v>0</v>
      </c>
      <c r="AEE53" s="106">
        <f t="shared" si="349"/>
        <v>0</v>
      </c>
      <c r="AEF53" s="106">
        <f t="shared" si="350"/>
        <v>0</v>
      </c>
      <c r="AEG53" s="106">
        <f t="shared" si="351"/>
        <v>0</v>
      </c>
      <c r="AEH53" s="106">
        <f t="shared" si="352"/>
        <v>0</v>
      </c>
      <c r="AEI53" s="106">
        <f t="shared" si="353"/>
        <v>0</v>
      </c>
      <c r="AEJ53" s="106">
        <f t="shared" si="354"/>
        <v>0</v>
      </c>
      <c r="AEK53" s="106">
        <f t="shared" si="355"/>
        <v>403.2</v>
      </c>
      <c r="AEL53" s="106">
        <f t="shared" si="356"/>
        <v>3847.2000000000003</v>
      </c>
      <c r="AEM53" s="106">
        <f t="shared" si="357"/>
        <v>0</v>
      </c>
      <c r="AEN53" s="106">
        <f t="shared" si="358"/>
        <v>0</v>
      </c>
      <c r="AEO53" s="106">
        <f t="shared" si="359"/>
        <v>5.6000000000000005</v>
      </c>
      <c r="AEP53" s="106">
        <f t="shared" si="360"/>
        <v>0</v>
      </c>
      <c r="AEQ53" s="106">
        <f t="shared" si="361"/>
        <v>0</v>
      </c>
      <c r="AER53" s="106">
        <f t="shared" si="362"/>
        <v>0</v>
      </c>
      <c r="AES53" s="106">
        <f t="shared" si="363"/>
        <v>0</v>
      </c>
      <c r="AET53" s="106">
        <f t="shared" si="364"/>
        <v>0</v>
      </c>
      <c r="AEU53" s="106">
        <f t="shared" si="365"/>
        <v>0</v>
      </c>
      <c r="AEV53" s="106">
        <f t="shared" si="366"/>
        <v>0</v>
      </c>
      <c r="AEW53" s="106">
        <f t="shared" si="367"/>
        <v>0</v>
      </c>
      <c r="AEX53" s="106">
        <f t="shared" si="368"/>
        <v>0</v>
      </c>
      <c r="AEY53" s="106">
        <f t="shared" si="369"/>
        <v>0</v>
      </c>
      <c r="AEZ53" s="106">
        <f t="shared" si="370"/>
        <v>0</v>
      </c>
      <c r="AFA53" s="106">
        <f t="shared" si="371"/>
        <v>0</v>
      </c>
      <c r="AFB53" s="106">
        <f t="shared" si="372"/>
        <v>0</v>
      </c>
      <c r="AFC53" s="106">
        <f t="shared" si="373"/>
        <v>0</v>
      </c>
      <c r="AFD53" s="106">
        <f t="shared" si="374"/>
        <v>0</v>
      </c>
      <c r="AFE53" s="106">
        <f t="shared" si="375"/>
        <v>0</v>
      </c>
      <c r="AFF53" s="106">
        <f t="shared" si="376"/>
        <v>0</v>
      </c>
      <c r="AFG53" s="106">
        <f t="shared" si="377"/>
        <v>0</v>
      </c>
      <c r="AFH53" s="106">
        <f t="shared" si="378"/>
        <v>0</v>
      </c>
      <c r="AFI53" s="106">
        <f t="shared" si="379"/>
        <v>0</v>
      </c>
      <c r="AFJ53" s="106">
        <f t="shared" si="380"/>
        <v>0</v>
      </c>
      <c r="AFK53" s="106">
        <f t="shared" si="381"/>
        <v>187.60000000000002</v>
      </c>
      <c r="AFL53" s="106">
        <f t="shared" si="382"/>
        <v>0</v>
      </c>
      <c r="AFM53" s="106">
        <f t="shared" si="383"/>
        <v>0</v>
      </c>
      <c r="AFN53" s="106">
        <f t="shared" si="384"/>
        <v>0</v>
      </c>
      <c r="AFO53" s="106">
        <f t="shared" si="385"/>
        <v>0</v>
      </c>
      <c r="AFP53" s="106">
        <f t="shared" si="386"/>
        <v>0</v>
      </c>
      <c r="AFQ53" s="106">
        <f t="shared" si="387"/>
        <v>0</v>
      </c>
      <c r="AFR53" s="106">
        <f t="shared" si="388"/>
        <v>0</v>
      </c>
      <c r="AFS53" s="106">
        <f t="shared" si="389"/>
        <v>0</v>
      </c>
      <c r="AFT53" s="106">
        <f t="shared" si="390"/>
        <v>0</v>
      </c>
      <c r="AFU53" s="106">
        <f t="shared" si="391"/>
        <v>0</v>
      </c>
      <c r="AFV53" s="106">
        <f t="shared" si="392"/>
        <v>0</v>
      </c>
      <c r="AFW53" s="106">
        <f t="shared" si="393"/>
        <v>0</v>
      </c>
      <c r="AFX53" s="106">
        <f t="shared" si="394"/>
        <v>0</v>
      </c>
      <c r="AFY53" s="106">
        <f t="shared" si="395"/>
        <v>0</v>
      </c>
      <c r="AFZ53" s="106">
        <f t="shared" si="396"/>
        <v>0</v>
      </c>
      <c r="AGA53" s="106">
        <f t="shared" si="397"/>
        <v>0</v>
      </c>
      <c r="AGB53" s="106">
        <f t="shared" si="398"/>
        <v>11430</v>
      </c>
      <c r="AGC53" s="106">
        <f t="shared" si="399"/>
        <v>0</v>
      </c>
      <c r="AGD53" s="106">
        <f t="shared" si="400"/>
        <v>0</v>
      </c>
      <c r="AGE53" s="106">
        <f t="shared" si="401"/>
        <v>0</v>
      </c>
      <c r="AGF53" s="106">
        <f t="shared" si="402"/>
        <v>0</v>
      </c>
      <c r="AGG53" s="106">
        <f t="shared" si="403"/>
        <v>0</v>
      </c>
      <c r="AGH53" s="106">
        <f t="shared" si="404"/>
        <v>0</v>
      </c>
      <c r="AGI53" s="106">
        <f t="shared" si="405"/>
        <v>0</v>
      </c>
      <c r="AGJ53" s="106">
        <f t="shared" si="406"/>
        <v>0</v>
      </c>
      <c r="AGK53" s="106">
        <f t="shared" si="407"/>
        <v>0</v>
      </c>
      <c r="AGL53" s="106">
        <f t="shared" si="408"/>
        <v>0</v>
      </c>
      <c r="AGM53" s="106">
        <f t="shared" si="409"/>
        <v>0</v>
      </c>
      <c r="AGN53" s="106">
        <f t="shared" si="410"/>
        <v>0</v>
      </c>
      <c r="AGO53" s="106">
        <f t="shared" si="411"/>
        <v>0</v>
      </c>
      <c r="AGP53" s="106">
        <f t="shared" si="412"/>
        <v>0</v>
      </c>
      <c r="AGQ53" s="106">
        <f t="shared" si="413"/>
        <v>0</v>
      </c>
      <c r="AGR53" s="106">
        <f t="shared" si="414"/>
        <v>0</v>
      </c>
      <c r="AGS53" s="106">
        <f t="shared" si="415"/>
        <v>0</v>
      </c>
      <c r="AGT53" s="106">
        <f t="shared" si="416"/>
        <v>0</v>
      </c>
      <c r="AGU53" s="106">
        <f t="shared" si="417"/>
        <v>0</v>
      </c>
      <c r="AGV53" s="106">
        <f t="shared" si="418"/>
        <v>0</v>
      </c>
      <c r="AGW53" s="106">
        <f t="shared" si="419"/>
        <v>0</v>
      </c>
      <c r="AGX53" s="106">
        <f t="shared" si="420"/>
        <v>0</v>
      </c>
      <c r="AGY53" s="106">
        <f t="shared" si="421"/>
        <v>0</v>
      </c>
      <c r="AGZ53" s="106">
        <f t="shared" si="422"/>
        <v>0</v>
      </c>
      <c r="AHA53" s="106">
        <f t="shared" si="423"/>
        <v>0</v>
      </c>
      <c r="AHB53" s="106">
        <f t="shared" si="424"/>
        <v>0</v>
      </c>
      <c r="AHC53" s="106">
        <f t="shared" si="425"/>
        <v>0</v>
      </c>
      <c r="AHD53" s="106">
        <f t="shared" si="426"/>
        <v>0</v>
      </c>
      <c r="AHE53" s="106">
        <f t="shared" si="427"/>
        <v>0</v>
      </c>
      <c r="AHF53" s="106">
        <f t="shared" si="428"/>
        <v>0</v>
      </c>
      <c r="AHG53" s="106">
        <f t="shared" si="429"/>
        <v>0</v>
      </c>
      <c r="AHH53" s="106">
        <f t="shared" si="430"/>
        <v>0</v>
      </c>
      <c r="AHI53" s="106">
        <f t="shared" si="431"/>
        <v>0</v>
      </c>
      <c r="AHJ53" s="106">
        <f t="shared" si="432"/>
        <v>0</v>
      </c>
      <c r="AHK53" s="106">
        <f t="shared" si="433"/>
        <v>0</v>
      </c>
      <c r="AHL53" s="106">
        <f t="shared" si="434"/>
        <v>0</v>
      </c>
      <c r="AHM53" s="106">
        <f t="shared" si="435"/>
        <v>0</v>
      </c>
      <c r="AHN53" s="106">
        <f t="shared" si="436"/>
        <v>0</v>
      </c>
      <c r="AHO53" s="106">
        <f t="shared" si="437"/>
        <v>0</v>
      </c>
      <c r="AHP53" s="106">
        <f t="shared" si="438"/>
        <v>0</v>
      </c>
      <c r="AHQ53" s="106">
        <f t="shared" si="439"/>
        <v>0</v>
      </c>
      <c r="AHT53" s="35">
        <f t="shared" si="440"/>
        <v>0</v>
      </c>
      <c r="AHU53" s="35">
        <f t="shared" si="441"/>
        <v>0</v>
      </c>
      <c r="AHV53" s="35">
        <f t="shared" si="442"/>
        <v>38.330000000000005</v>
      </c>
      <c r="AHW53" s="35">
        <f t="shared" si="443"/>
        <v>6.27</v>
      </c>
      <c r="AHX53" s="35">
        <f t="shared" si="444"/>
        <v>0</v>
      </c>
      <c r="AHY53" s="35">
        <f t="shared" si="445"/>
        <v>15.2</v>
      </c>
      <c r="AHZ53" s="35">
        <f t="shared" si="446"/>
        <v>7.0299999999999994</v>
      </c>
      <c r="AIA53" s="35">
        <f t="shared" si="447"/>
        <v>66.830000000000013</v>
      </c>
      <c r="AIB53" s="108">
        <f t="shared" si="448"/>
        <v>0</v>
      </c>
      <c r="AIC53" s="108">
        <f t="shared" si="449"/>
        <v>0</v>
      </c>
      <c r="AID53" s="108">
        <f t="shared" si="450"/>
        <v>0.57354481520275324</v>
      </c>
      <c r="AIE53" s="108">
        <f t="shared" si="451"/>
        <v>9.3820140655394263E-2</v>
      </c>
      <c r="AIF53" s="108">
        <f t="shared" si="452"/>
        <v>0</v>
      </c>
      <c r="AIG53" s="108">
        <f t="shared" si="453"/>
        <v>0.22744276522519821</v>
      </c>
      <c r="AIH53" s="108">
        <f t="shared" si="454"/>
        <v>0.10519227891665417</v>
      </c>
      <c r="AII53" s="35" t="s">
        <v>582</v>
      </c>
      <c r="AIK53" s="106">
        <f t="shared" si="455"/>
        <v>129771.75000000003</v>
      </c>
      <c r="AIL53" s="106">
        <f t="shared" si="456"/>
        <v>0</v>
      </c>
      <c r="AIM53" s="106">
        <f t="shared" si="457"/>
        <v>11430</v>
      </c>
      <c r="AIN53" s="106">
        <f t="shared" si="458"/>
        <v>118341.75000000003</v>
      </c>
      <c r="AIO53" s="106">
        <f t="shared" si="459"/>
        <v>11430</v>
      </c>
      <c r="AIP53" s="36">
        <f t="shared" si="460"/>
        <v>9.6584679540398857E-2</v>
      </c>
    </row>
    <row r="54" spans="5:926" ht="51" x14ac:dyDescent="0.2">
      <c r="E54" s="103"/>
      <c r="J54" s="32">
        <v>2020</v>
      </c>
      <c r="K54" s="32">
        <v>2601</v>
      </c>
      <c r="L54" s="104">
        <v>44117</v>
      </c>
      <c r="M54" s="32">
        <v>1403302</v>
      </c>
      <c r="O54" s="33" t="s">
        <v>698</v>
      </c>
      <c r="P54" s="33" t="s">
        <v>756</v>
      </c>
      <c r="Q54" s="34" t="s">
        <v>757</v>
      </c>
      <c r="R54" s="35">
        <v>7</v>
      </c>
      <c r="S54" s="35">
        <v>1</v>
      </c>
      <c r="T54" s="35">
        <v>10</v>
      </c>
      <c r="U54" s="35" t="s">
        <v>701</v>
      </c>
      <c r="V54" s="35" t="s">
        <v>702</v>
      </c>
      <c r="X54" s="35">
        <v>121.68</v>
      </c>
      <c r="Y54" s="105">
        <f t="shared" si="0"/>
        <v>2218.9349112426034</v>
      </c>
      <c r="Z54" s="35">
        <v>151945</v>
      </c>
      <c r="AA54" s="35">
        <v>0</v>
      </c>
      <c r="AB54" s="35">
        <v>0</v>
      </c>
      <c r="AC54" s="106">
        <f t="shared" si="1"/>
        <v>151945</v>
      </c>
      <c r="AD54" s="35">
        <v>151945</v>
      </c>
      <c r="AE54" s="35">
        <v>0</v>
      </c>
      <c r="AF54" s="35">
        <v>0</v>
      </c>
      <c r="AG54" s="106">
        <f t="shared" si="2"/>
        <v>151945</v>
      </c>
      <c r="AH54" s="35">
        <v>270000</v>
      </c>
      <c r="AI54" s="105"/>
      <c r="AJ54" s="105"/>
      <c r="AK54" s="107">
        <f t="shared" si="3"/>
        <v>270000</v>
      </c>
      <c r="AL54" s="36">
        <f t="shared" si="4"/>
        <v>0.56275925925925929</v>
      </c>
      <c r="AM54" s="108">
        <f t="shared" si="5"/>
        <v>0.17309559368191718</v>
      </c>
      <c r="AN54" s="108">
        <f t="shared" si="6"/>
        <v>0.23895597528333146</v>
      </c>
      <c r="AO54" s="108">
        <f t="shared" si="7"/>
        <v>5.7099958123608116E-2</v>
      </c>
      <c r="AP54" s="106">
        <f t="shared" si="8"/>
        <v>72900000000</v>
      </c>
      <c r="AQ54" s="105">
        <f t="shared" si="9"/>
        <v>23087283025</v>
      </c>
      <c r="AR54" s="106">
        <f t="shared" si="10"/>
        <v>41025150000</v>
      </c>
      <c r="ME54" s="35">
        <v>47.76</v>
      </c>
      <c r="MF54" s="35">
        <v>11.84</v>
      </c>
      <c r="MG54" s="35">
        <v>29.22</v>
      </c>
      <c r="MH54" s="35">
        <v>28.51</v>
      </c>
      <c r="RB54" s="35">
        <v>4.4800000000000004</v>
      </c>
      <c r="RE54" s="35">
        <f t="shared" si="11"/>
        <v>117.33</v>
      </c>
      <c r="RF54" s="35">
        <f t="shared" si="12"/>
        <v>121.81</v>
      </c>
      <c r="RG54" s="106">
        <f t="shared" si="13"/>
        <v>0</v>
      </c>
      <c r="RH54" s="106">
        <f t="shared" si="14"/>
        <v>0</v>
      </c>
      <c r="RI54" s="106">
        <f t="shared" si="15"/>
        <v>0</v>
      </c>
      <c r="RJ54" s="106">
        <f t="shared" si="16"/>
        <v>0</v>
      </c>
      <c r="RK54" s="106">
        <f t="shared" si="17"/>
        <v>0</v>
      </c>
      <c r="RL54" s="106">
        <f t="shared" si="18"/>
        <v>0</v>
      </c>
      <c r="RM54" s="106">
        <f t="shared" si="19"/>
        <v>0</v>
      </c>
      <c r="RN54" s="106">
        <f t="shared" si="20"/>
        <v>0</v>
      </c>
      <c r="RO54" s="106">
        <f t="shared" si="21"/>
        <v>0</v>
      </c>
      <c r="RP54" s="106">
        <f t="shared" si="22"/>
        <v>0</v>
      </c>
      <c r="RQ54" s="106">
        <f t="shared" si="23"/>
        <v>0</v>
      </c>
      <c r="RR54" s="106">
        <f t="shared" si="24"/>
        <v>0</v>
      </c>
      <c r="RS54" s="106">
        <f t="shared" si="25"/>
        <v>0</v>
      </c>
      <c r="RT54" s="106">
        <f t="shared" si="26"/>
        <v>0</v>
      </c>
      <c r="RU54" s="106">
        <f t="shared" si="27"/>
        <v>0</v>
      </c>
      <c r="RV54" s="106">
        <f t="shared" si="28"/>
        <v>0</v>
      </c>
      <c r="RW54" s="106">
        <f t="shared" si="29"/>
        <v>0</v>
      </c>
      <c r="RX54" s="106">
        <f t="shared" si="30"/>
        <v>0</v>
      </c>
      <c r="RY54" s="106">
        <f t="shared" si="31"/>
        <v>0</v>
      </c>
      <c r="RZ54" s="106">
        <f t="shared" si="32"/>
        <v>0</v>
      </c>
      <c r="SA54" s="106">
        <f t="shared" si="33"/>
        <v>0</v>
      </c>
      <c r="SB54" s="106">
        <f t="shared" si="34"/>
        <v>0</v>
      </c>
      <c r="SC54" s="106">
        <f t="shared" si="35"/>
        <v>0</v>
      </c>
      <c r="SD54" s="106">
        <f t="shared" si="36"/>
        <v>0</v>
      </c>
      <c r="SE54" s="106">
        <f t="shared" si="37"/>
        <v>0</v>
      </c>
      <c r="SF54" s="106">
        <f t="shared" si="38"/>
        <v>0</v>
      </c>
      <c r="SG54" s="106">
        <f t="shared" si="39"/>
        <v>0</v>
      </c>
      <c r="SH54" s="106">
        <f t="shared" si="40"/>
        <v>0</v>
      </c>
      <c r="SI54" s="106">
        <f t="shared" si="41"/>
        <v>0</v>
      </c>
      <c r="SJ54" s="106">
        <f t="shared" si="42"/>
        <v>0</v>
      </c>
      <c r="SK54" s="106">
        <f t="shared" si="43"/>
        <v>0</v>
      </c>
      <c r="SL54" s="106">
        <f t="shared" si="44"/>
        <v>0</v>
      </c>
      <c r="SM54" s="106">
        <f t="shared" si="45"/>
        <v>0</v>
      </c>
      <c r="SN54" s="106">
        <f t="shared" si="46"/>
        <v>0</v>
      </c>
      <c r="SO54" s="106">
        <f t="shared" si="47"/>
        <v>0</v>
      </c>
      <c r="SP54" s="106">
        <f t="shared" si="48"/>
        <v>0</v>
      </c>
      <c r="SQ54" s="106">
        <f t="shared" si="49"/>
        <v>0</v>
      </c>
      <c r="SR54" s="106">
        <f t="shared" si="50"/>
        <v>0</v>
      </c>
      <c r="SS54" s="106">
        <f t="shared" si="51"/>
        <v>0</v>
      </c>
      <c r="ST54" s="106">
        <f t="shared" si="52"/>
        <v>0</v>
      </c>
      <c r="SU54" s="106">
        <f t="shared" si="53"/>
        <v>0</v>
      </c>
      <c r="SV54" s="106">
        <f t="shared" si="54"/>
        <v>0</v>
      </c>
      <c r="SW54" s="106">
        <f t="shared" si="55"/>
        <v>0</v>
      </c>
      <c r="SX54" s="106">
        <f t="shared" si="56"/>
        <v>0</v>
      </c>
      <c r="SY54" s="106">
        <f t="shared" si="57"/>
        <v>0</v>
      </c>
      <c r="SZ54" s="106">
        <f t="shared" si="58"/>
        <v>0</v>
      </c>
      <c r="TA54" s="106">
        <f t="shared" si="59"/>
        <v>0</v>
      </c>
      <c r="TB54" s="106">
        <f t="shared" si="60"/>
        <v>0</v>
      </c>
      <c r="TC54" s="106">
        <f t="shared" si="61"/>
        <v>0</v>
      </c>
      <c r="TD54" s="106">
        <f t="shared" si="62"/>
        <v>0</v>
      </c>
      <c r="TE54" s="106">
        <f t="shared" si="63"/>
        <v>0</v>
      </c>
      <c r="TF54" s="106">
        <f t="shared" si="64"/>
        <v>0</v>
      </c>
      <c r="TG54" s="106">
        <f t="shared" si="65"/>
        <v>0</v>
      </c>
      <c r="TH54" s="106">
        <f t="shared" si="66"/>
        <v>0</v>
      </c>
      <c r="TI54" s="106">
        <f t="shared" si="67"/>
        <v>0</v>
      </c>
      <c r="TJ54" s="106">
        <f t="shared" si="68"/>
        <v>0</v>
      </c>
      <c r="TK54" s="106">
        <f t="shared" si="69"/>
        <v>0</v>
      </c>
      <c r="TL54" s="106">
        <f t="shared" si="70"/>
        <v>0</v>
      </c>
      <c r="TM54" s="106">
        <f t="shared" si="71"/>
        <v>0</v>
      </c>
      <c r="TN54" s="106">
        <f t="shared" si="72"/>
        <v>0</v>
      </c>
      <c r="TO54" s="106">
        <f t="shared" si="73"/>
        <v>0</v>
      </c>
      <c r="TP54" s="106">
        <f t="shared" si="74"/>
        <v>0</v>
      </c>
      <c r="TQ54" s="106">
        <f t="shared" si="75"/>
        <v>0</v>
      </c>
      <c r="TR54" s="106">
        <f t="shared" si="76"/>
        <v>0</v>
      </c>
      <c r="TS54" s="106">
        <f t="shared" si="77"/>
        <v>0</v>
      </c>
      <c r="TT54" s="106">
        <f t="shared" si="78"/>
        <v>0</v>
      </c>
      <c r="TU54" s="106">
        <f t="shared" si="79"/>
        <v>0</v>
      </c>
      <c r="TV54" s="106">
        <f t="shared" si="80"/>
        <v>0</v>
      </c>
      <c r="TW54" s="106">
        <f t="shared" si="81"/>
        <v>0</v>
      </c>
      <c r="TX54" s="106">
        <f t="shared" si="82"/>
        <v>0</v>
      </c>
      <c r="TY54" s="106">
        <f t="shared" si="83"/>
        <v>0</v>
      </c>
      <c r="TZ54" s="106">
        <f t="shared" si="84"/>
        <v>0</v>
      </c>
      <c r="UA54" s="106">
        <f t="shared" si="85"/>
        <v>0</v>
      </c>
      <c r="UB54" s="106">
        <f t="shared" si="86"/>
        <v>0</v>
      </c>
      <c r="UC54" s="106">
        <f t="shared" si="87"/>
        <v>0</v>
      </c>
      <c r="UD54" s="106">
        <f t="shared" si="88"/>
        <v>0</v>
      </c>
      <c r="UE54" s="106">
        <f t="shared" si="89"/>
        <v>0</v>
      </c>
      <c r="UF54" s="106">
        <f t="shared" si="90"/>
        <v>0</v>
      </c>
      <c r="UG54" s="106">
        <f t="shared" si="91"/>
        <v>0</v>
      </c>
      <c r="UH54" s="106">
        <f t="shared" si="92"/>
        <v>0</v>
      </c>
      <c r="UI54" s="106">
        <f t="shared" si="93"/>
        <v>0</v>
      </c>
      <c r="UJ54" s="106">
        <f t="shared" si="94"/>
        <v>0</v>
      </c>
      <c r="UK54" s="106">
        <f t="shared" si="95"/>
        <v>0</v>
      </c>
      <c r="UL54" s="106">
        <f t="shared" si="96"/>
        <v>0</v>
      </c>
      <c r="UM54" s="106">
        <f t="shared" si="97"/>
        <v>0</v>
      </c>
      <c r="UN54" s="106">
        <f t="shared" si="98"/>
        <v>0</v>
      </c>
      <c r="UO54" s="106">
        <f t="shared" si="99"/>
        <v>0</v>
      </c>
      <c r="UP54" s="106">
        <f t="shared" si="100"/>
        <v>0</v>
      </c>
      <c r="UQ54" s="106">
        <f t="shared" si="101"/>
        <v>0</v>
      </c>
      <c r="UR54" s="106">
        <f t="shared" si="102"/>
        <v>0</v>
      </c>
      <c r="US54" s="106">
        <f t="shared" si="103"/>
        <v>0</v>
      </c>
      <c r="UT54" s="106">
        <f t="shared" si="104"/>
        <v>0</v>
      </c>
      <c r="UU54" s="106">
        <f t="shared" si="105"/>
        <v>0</v>
      </c>
      <c r="UV54" s="106">
        <f t="shared" si="106"/>
        <v>0</v>
      </c>
      <c r="UW54" s="106">
        <f t="shared" si="107"/>
        <v>0</v>
      </c>
      <c r="UX54" s="106">
        <f t="shared" si="108"/>
        <v>0</v>
      </c>
      <c r="UY54" s="106">
        <f t="shared" si="109"/>
        <v>0</v>
      </c>
      <c r="UZ54" s="106">
        <f t="shared" si="110"/>
        <v>0</v>
      </c>
      <c r="VA54" s="106">
        <f t="shared" si="111"/>
        <v>0</v>
      </c>
      <c r="VB54" s="106">
        <f t="shared" si="112"/>
        <v>0</v>
      </c>
      <c r="VC54" s="106">
        <f t="shared" si="113"/>
        <v>0</v>
      </c>
      <c r="VD54" s="106">
        <f t="shared" si="114"/>
        <v>0</v>
      </c>
      <c r="VE54" s="106">
        <f t="shared" si="115"/>
        <v>0</v>
      </c>
      <c r="VF54" s="106">
        <f t="shared" si="116"/>
        <v>0</v>
      </c>
      <c r="VG54" s="106">
        <f t="shared" si="117"/>
        <v>0</v>
      </c>
      <c r="VH54" s="106">
        <f t="shared" si="118"/>
        <v>0</v>
      </c>
      <c r="VI54" s="106">
        <f t="shared" si="119"/>
        <v>0</v>
      </c>
      <c r="VJ54" s="106">
        <f t="shared" si="120"/>
        <v>0</v>
      </c>
      <c r="VK54" s="106">
        <f t="shared" si="121"/>
        <v>0</v>
      </c>
      <c r="VL54" s="106">
        <f t="shared" si="122"/>
        <v>0</v>
      </c>
      <c r="VM54" s="106">
        <f t="shared" si="123"/>
        <v>0</v>
      </c>
      <c r="VN54" s="106">
        <f t="shared" si="124"/>
        <v>0</v>
      </c>
      <c r="VO54" s="106">
        <f t="shared" si="125"/>
        <v>0</v>
      </c>
      <c r="VP54" s="106">
        <f t="shared" si="126"/>
        <v>0</v>
      </c>
      <c r="VQ54" s="106">
        <f t="shared" si="127"/>
        <v>0</v>
      </c>
      <c r="VR54" s="106">
        <f t="shared" si="128"/>
        <v>0</v>
      </c>
      <c r="VS54" s="106">
        <f t="shared" si="129"/>
        <v>0</v>
      </c>
      <c r="VT54" s="106">
        <f t="shared" si="130"/>
        <v>0</v>
      </c>
      <c r="VU54" s="106">
        <f t="shared" si="131"/>
        <v>0</v>
      </c>
      <c r="VV54" s="106">
        <f t="shared" si="132"/>
        <v>0</v>
      </c>
      <c r="VW54" s="106">
        <f t="shared" si="133"/>
        <v>0</v>
      </c>
      <c r="VX54" s="106">
        <f t="shared" si="134"/>
        <v>0</v>
      </c>
      <c r="VY54" s="106">
        <f t="shared" si="135"/>
        <v>0</v>
      </c>
      <c r="VZ54" s="106">
        <f t="shared" si="136"/>
        <v>0</v>
      </c>
      <c r="WA54" s="106">
        <f t="shared" si="137"/>
        <v>0</v>
      </c>
      <c r="WB54" s="106">
        <f t="shared" si="138"/>
        <v>0</v>
      </c>
      <c r="WC54" s="106">
        <f t="shared" si="139"/>
        <v>0</v>
      </c>
      <c r="WD54" s="106">
        <f t="shared" si="140"/>
        <v>0</v>
      </c>
      <c r="WE54" s="106">
        <f t="shared" si="141"/>
        <v>0</v>
      </c>
      <c r="WF54" s="106">
        <f t="shared" si="142"/>
        <v>0</v>
      </c>
      <c r="WG54" s="106">
        <f t="shared" si="143"/>
        <v>0</v>
      </c>
      <c r="WH54" s="106">
        <f t="shared" si="144"/>
        <v>0</v>
      </c>
      <c r="WI54" s="106">
        <f t="shared" si="145"/>
        <v>0</v>
      </c>
      <c r="WJ54" s="106">
        <f t="shared" si="146"/>
        <v>0</v>
      </c>
      <c r="WK54" s="106">
        <f t="shared" si="147"/>
        <v>0</v>
      </c>
      <c r="WL54" s="106">
        <f t="shared" si="148"/>
        <v>0</v>
      </c>
      <c r="WM54" s="106">
        <f t="shared" si="149"/>
        <v>0</v>
      </c>
      <c r="WN54" s="106">
        <f t="shared" si="150"/>
        <v>0</v>
      </c>
      <c r="WO54" s="106">
        <f t="shared" si="151"/>
        <v>0</v>
      </c>
      <c r="WP54" s="106">
        <f t="shared" si="152"/>
        <v>0</v>
      </c>
      <c r="WQ54" s="106">
        <f t="shared" si="153"/>
        <v>0</v>
      </c>
      <c r="WR54" s="106">
        <f t="shared" si="154"/>
        <v>0</v>
      </c>
      <c r="WS54" s="106">
        <f t="shared" si="155"/>
        <v>0</v>
      </c>
      <c r="WT54" s="106">
        <f t="shared" si="156"/>
        <v>0</v>
      </c>
      <c r="WU54" s="106">
        <f t="shared" si="157"/>
        <v>0</v>
      </c>
      <c r="WV54" s="106">
        <f t="shared" si="158"/>
        <v>0</v>
      </c>
      <c r="WW54" s="106">
        <f t="shared" si="159"/>
        <v>0</v>
      </c>
      <c r="WX54" s="106">
        <f t="shared" si="160"/>
        <v>0</v>
      </c>
      <c r="WY54" s="106">
        <f t="shared" si="161"/>
        <v>0</v>
      </c>
      <c r="WZ54" s="106">
        <f t="shared" si="162"/>
        <v>0</v>
      </c>
      <c r="XA54" s="106">
        <f t="shared" si="163"/>
        <v>0</v>
      </c>
      <c r="XB54" s="106">
        <f t="shared" si="164"/>
        <v>0</v>
      </c>
      <c r="XC54" s="106">
        <f t="shared" si="165"/>
        <v>0</v>
      </c>
      <c r="XD54" s="106">
        <f t="shared" si="166"/>
        <v>0</v>
      </c>
      <c r="XE54" s="106">
        <f t="shared" si="167"/>
        <v>0</v>
      </c>
      <c r="XF54" s="106">
        <f t="shared" si="168"/>
        <v>0</v>
      </c>
      <c r="XG54" s="106">
        <f t="shared" si="169"/>
        <v>0</v>
      </c>
      <c r="XH54" s="106">
        <f t="shared" si="170"/>
        <v>0</v>
      </c>
      <c r="XI54" s="106">
        <f t="shared" si="171"/>
        <v>0</v>
      </c>
      <c r="XJ54" s="106">
        <f t="shared" si="172"/>
        <v>0</v>
      </c>
      <c r="XK54" s="106">
        <f t="shared" si="173"/>
        <v>0</v>
      </c>
      <c r="XL54" s="106">
        <f t="shared" si="174"/>
        <v>0</v>
      </c>
      <c r="XM54" s="106">
        <f t="shared" si="175"/>
        <v>0</v>
      </c>
      <c r="XN54" s="106">
        <f t="shared" si="176"/>
        <v>0</v>
      </c>
      <c r="XO54" s="106">
        <f t="shared" si="177"/>
        <v>0</v>
      </c>
      <c r="XP54" s="106">
        <f t="shared" si="178"/>
        <v>0</v>
      </c>
      <c r="XQ54" s="106">
        <f t="shared" si="179"/>
        <v>0</v>
      </c>
      <c r="XR54" s="106">
        <f t="shared" si="180"/>
        <v>0</v>
      </c>
      <c r="XS54" s="106">
        <f t="shared" si="181"/>
        <v>0</v>
      </c>
      <c r="XT54" s="106">
        <f t="shared" si="182"/>
        <v>0</v>
      </c>
      <c r="XU54" s="106">
        <f t="shared" si="183"/>
        <v>0</v>
      </c>
      <c r="XV54" s="106">
        <f t="shared" si="184"/>
        <v>0</v>
      </c>
      <c r="XW54" s="106">
        <f t="shared" si="185"/>
        <v>0</v>
      </c>
      <c r="XX54" s="106">
        <f t="shared" si="186"/>
        <v>0</v>
      </c>
      <c r="XY54" s="106">
        <f t="shared" si="187"/>
        <v>0</v>
      </c>
      <c r="XZ54" s="106">
        <f t="shared" si="188"/>
        <v>0</v>
      </c>
      <c r="YA54" s="106">
        <f t="shared" si="189"/>
        <v>0</v>
      </c>
      <c r="YB54" s="106">
        <f t="shared" si="190"/>
        <v>0</v>
      </c>
      <c r="YC54" s="106">
        <f t="shared" si="191"/>
        <v>0</v>
      </c>
      <c r="YD54" s="106">
        <f t="shared" si="192"/>
        <v>0</v>
      </c>
      <c r="YE54" s="106">
        <f t="shared" si="193"/>
        <v>0</v>
      </c>
      <c r="YF54" s="106">
        <f t="shared" si="194"/>
        <v>0</v>
      </c>
      <c r="YG54" s="106">
        <f t="shared" si="195"/>
        <v>0</v>
      </c>
      <c r="YH54" s="106">
        <f t="shared" si="196"/>
        <v>0</v>
      </c>
      <c r="YI54" s="106">
        <f t="shared" si="197"/>
        <v>0</v>
      </c>
      <c r="YJ54" s="106">
        <f t="shared" si="198"/>
        <v>0</v>
      </c>
      <c r="YK54" s="106">
        <f t="shared" si="199"/>
        <v>0</v>
      </c>
      <c r="YL54" s="106">
        <f t="shared" si="200"/>
        <v>0</v>
      </c>
      <c r="YM54" s="106">
        <f t="shared" si="201"/>
        <v>0</v>
      </c>
      <c r="YN54" s="106">
        <f t="shared" si="202"/>
        <v>0</v>
      </c>
      <c r="YO54" s="106">
        <f t="shared" si="203"/>
        <v>0</v>
      </c>
      <c r="YP54" s="106">
        <f t="shared" si="204"/>
        <v>0</v>
      </c>
      <c r="YQ54" s="106">
        <f t="shared" si="205"/>
        <v>0</v>
      </c>
      <c r="YR54" s="106">
        <f t="shared" si="206"/>
        <v>0</v>
      </c>
      <c r="YS54" s="106">
        <f t="shared" si="207"/>
        <v>0</v>
      </c>
      <c r="YT54" s="106">
        <f t="shared" si="208"/>
        <v>0</v>
      </c>
      <c r="YU54" s="106">
        <f t="shared" si="209"/>
        <v>0</v>
      </c>
      <c r="YV54" s="106">
        <f t="shared" si="210"/>
        <v>0</v>
      </c>
      <c r="YW54" s="106">
        <f t="shared" si="211"/>
        <v>0</v>
      </c>
      <c r="YX54" s="106">
        <f t="shared" si="212"/>
        <v>0</v>
      </c>
      <c r="YY54" s="106">
        <f t="shared" si="213"/>
        <v>0</v>
      </c>
      <c r="YZ54" s="106">
        <f t="shared" si="214"/>
        <v>0</v>
      </c>
      <c r="ZA54" s="106">
        <f t="shared" si="215"/>
        <v>0</v>
      </c>
      <c r="ZB54" s="106">
        <f t="shared" si="216"/>
        <v>0</v>
      </c>
      <c r="ZC54" s="106">
        <f t="shared" si="217"/>
        <v>0</v>
      </c>
      <c r="ZD54" s="106">
        <f t="shared" si="218"/>
        <v>0</v>
      </c>
      <c r="ZE54" s="106">
        <f t="shared" si="219"/>
        <v>0</v>
      </c>
      <c r="ZF54" s="106">
        <f t="shared" si="220"/>
        <v>0</v>
      </c>
      <c r="ZG54" s="106">
        <f t="shared" si="221"/>
        <v>0</v>
      </c>
      <c r="ZH54" s="106">
        <f t="shared" si="222"/>
        <v>0</v>
      </c>
      <c r="ZI54" s="106">
        <f t="shared" si="223"/>
        <v>0</v>
      </c>
      <c r="ZJ54" s="106">
        <f t="shared" si="224"/>
        <v>0</v>
      </c>
      <c r="ZK54" s="106">
        <f t="shared" si="225"/>
        <v>0</v>
      </c>
      <c r="ZL54" s="106">
        <f t="shared" si="226"/>
        <v>0</v>
      </c>
      <c r="ZM54" s="106">
        <f t="shared" si="227"/>
        <v>0</v>
      </c>
      <c r="ZN54" s="106">
        <f t="shared" si="228"/>
        <v>0</v>
      </c>
      <c r="ZO54" s="106">
        <f t="shared" si="229"/>
        <v>0</v>
      </c>
      <c r="ZP54" s="106">
        <f t="shared" si="230"/>
        <v>0</v>
      </c>
      <c r="ZQ54" s="106">
        <f t="shared" si="231"/>
        <v>0</v>
      </c>
      <c r="ZR54" s="106">
        <f t="shared" si="232"/>
        <v>0</v>
      </c>
      <c r="ZS54" s="106">
        <f t="shared" si="233"/>
        <v>0</v>
      </c>
      <c r="ZT54" s="106">
        <f t="shared" si="234"/>
        <v>0</v>
      </c>
      <c r="ZU54" s="106">
        <f t="shared" si="235"/>
        <v>0</v>
      </c>
      <c r="ZV54" s="106">
        <f t="shared" si="236"/>
        <v>0</v>
      </c>
      <c r="ZW54" s="106">
        <f t="shared" si="237"/>
        <v>0</v>
      </c>
      <c r="ZX54" s="106">
        <f t="shared" si="238"/>
        <v>0</v>
      </c>
      <c r="ZY54" s="106">
        <f t="shared" si="239"/>
        <v>0</v>
      </c>
      <c r="ZZ54" s="106">
        <f t="shared" si="240"/>
        <v>0</v>
      </c>
      <c r="AAA54" s="106">
        <f t="shared" si="241"/>
        <v>0</v>
      </c>
      <c r="AAB54" s="106">
        <f t="shared" si="242"/>
        <v>0</v>
      </c>
      <c r="AAC54" s="106">
        <f t="shared" si="243"/>
        <v>0</v>
      </c>
      <c r="AAD54" s="106">
        <f t="shared" si="244"/>
        <v>0</v>
      </c>
      <c r="AAE54" s="106">
        <f t="shared" si="245"/>
        <v>0</v>
      </c>
      <c r="AAF54" s="106">
        <f t="shared" si="246"/>
        <v>0</v>
      </c>
      <c r="AAG54" s="106">
        <f t="shared" si="247"/>
        <v>0</v>
      </c>
      <c r="AAH54" s="106">
        <f t="shared" si="248"/>
        <v>0</v>
      </c>
      <c r="AAI54" s="106">
        <f t="shared" si="249"/>
        <v>0</v>
      </c>
      <c r="AAJ54" s="106">
        <f t="shared" si="250"/>
        <v>0</v>
      </c>
      <c r="AAK54" s="106">
        <f t="shared" si="251"/>
        <v>0</v>
      </c>
      <c r="AAL54" s="106">
        <f t="shared" si="252"/>
        <v>0</v>
      </c>
      <c r="AAM54" s="106">
        <f t="shared" si="253"/>
        <v>0</v>
      </c>
      <c r="AAN54" s="106">
        <f t="shared" si="254"/>
        <v>0</v>
      </c>
      <c r="AAO54" s="106">
        <f t="shared" si="255"/>
        <v>0</v>
      </c>
      <c r="AAP54" s="106">
        <f t="shared" si="256"/>
        <v>0</v>
      </c>
      <c r="AAQ54" s="106">
        <f t="shared" si="257"/>
        <v>0</v>
      </c>
      <c r="AAR54" s="106">
        <f t="shared" si="258"/>
        <v>0</v>
      </c>
      <c r="AAS54" s="106">
        <f t="shared" si="259"/>
        <v>0</v>
      </c>
      <c r="AAT54" s="106">
        <f t="shared" si="260"/>
        <v>0</v>
      </c>
      <c r="AAU54" s="106">
        <f t="shared" si="261"/>
        <v>0</v>
      </c>
      <c r="AAV54" s="106">
        <f t="shared" si="262"/>
        <v>0</v>
      </c>
      <c r="AAW54" s="106">
        <f t="shared" si="263"/>
        <v>0</v>
      </c>
      <c r="AAX54" s="106">
        <f t="shared" si="264"/>
        <v>0</v>
      </c>
      <c r="AAY54" s="106">
        <f t="shared" si="265"/>
        <v>0</v>
      </c>
      <c r="AAZ54" s="106">
        <f t="shared" si="266"/>
        <v>0</v>
      </c>
      <c r="ABA54" s="106">
        <f t="shared" si="267"/>
        <v>0</v>
      </c>
      <c r="ABB54" s="106">
        <f t="shared" si="268"/>
        <v>0</v>
      </c>
      <c r="ABC54" s="106">
        <f t="shared" si="269"/>
        <v>0</v>
      </c>
      <c r="ABD54" s="106">
        <f t="shared" si="270"/>
        <v>0</v>
      </c>
      <c r="ABE54" s="106">
        <f t="shared" si="271"/>
        <v>0</v>
      </c>
      <c r="ABF54" s="106">
        <f t="shared" si="272"/>
        <v>0</v>
      </c>
      <c r="ABG54" s="106">
        <f t="shared" si="273"/>
        <v>0</v>
      </c>
      <c r="ABH54" s="106">
        <f t="shared" si="274"/>
        <v>0</v>
      </c>
      <c r="ABI54" s="106">
        <f t="shared" si="275"/>
        <v>0</v>
      </c>
      <c r="ABJ54" s="106">
        <f t="shared" si="276"/>
        <v>0</v>
      </c>
      <c r="ABK54" s="106">
        <f t="shared" si="277"/>
        <v>0</v>
      </c>
      <c r="ABL54" s="106">
        <f t="shared" si="278"/>
        <v>0</v>
      </c>
      <c r="ABM54" s="106">
        <f t="shared" si="279"/>
        <v>0</v>
      </c>
      <c r="ABN54" s="106">
        <f t="shared" si="280"/>
        <v>0</v>
      </c>
      <c r="ABO54" s="106">
        <f t="shared" si="281"/>
        <v>0</v>
      </c>
      <c r="ABP54" s="106">
        <f t="shared" si="282"/>
        <v>0</v>
      </c>
      <c r="ABQ54" s="106">
        <f t="shared" si="283"/>
        <v>0</v>
      </c>
      <c r="ABR54" s="106">
        <f t="shared" si="284"/>
        <v>0</v>
      </c>
      <c r="ABS54" s="106">
        <f t="shared" si="285"/>
        <v>0</v>
      </c>
      <c r="ABT54" s="106">
        <f t="shared" si="286"/>
        <v>0</v>
      </c>
      <c r="ABU54" s="106">
        <f t="shared" si="287"/>
        <v>0</v>
      </c>
      <c r="ABV54" s="106">
        <f t="shared" si="288"/>
        <v>0</v>
      </c>
      <c r="ABW54" s="106">
        <f t="shared" si="289"/>
        <v>0</v>
      </c>
      <c r="ABX54" s="106">
        <f t="shared" si="290"/>
        <v>0</v>
      </c>
      <c r="ABY54" s="106">
        <f t="shared" si="291"/>
        <v>0</v>
      </c>
      <c r="ABZ54" s="106">
        <f t="shared" si="292"/>
        <v>0</v>
      </c>
      <c r="ACA54" s="106">
        <f t="shared" si="293"/>
        <v>0</v>
      </c>
      <c r="ACB54" s="106">
        <f t="shared" si="294"/>
        <v>0</v>
      </c>
      <c r="ACC54" s="106">
        <f t="shared" si="295"/>
        <v>0</v>
      </c>
      <c r="ACD54" s="106">
        <f t="shared" si="296"/>
        <v>0</v>
      </c>
      <c r="ACE54" s="106">
        <f t="shared" si="297"/>
        <v>0</v>
      </c>
      <c r="ACF54" s="106">
        <f t="shared" si="298"/>
        <v>0</v>
      </c>
      <c r="ACG54" s="106">
        <f t="shared" si="299"/>
        <v>0</v>
      </c>
      <c r="ACH54" s="106">
        <f t="shared" si="300"/>
        <v>0</v>
      </c>
      <c r="ACI54" s="106">
        <f t="shared" si="301"/>
        <v>0</v>
      </c>
      <c r="ACJ54" s="106">
        <f t="shared" si="302"/>
        <v>0</v>
      </c>
      <c r="ACK54" s="106">
        <f t="shared" si="303"/>
        <v>0</v>
      </c>
      <c r="ACL54" s="106">
        <f t="shared" si="304"/>
        <v>0</v>
      </c>
      <c r="ACM54" s="106">
        <f t="shared" si="305"/>
        <v>0</v>
      </c>
      <c r="ACN54" s="106">
        <f t="shared" si="306"/>
        <v>0</v>
      </c>
      <c r="ACO54" s="106">
        <f t="shared" si="307"/>
        <v>0</v>
      </c>
      <c r="ACP54" s="106">
        <f t="shared" si="308"/>
        <v>0</v>
      </c>
      <c r="ACQ54" s="106">
        <f t="shared" si="309"/>
        <v>0</v>
      </c>
      <c r="ACR54" s="106">
        <f t="shared" si="310"/>
        <v>0</v>
      </c>
      <c r="ACS54" s="106">
        <f t="shared" si="311"/>
        <v>66864</v>
      </c>
      <c r="ACT54" s="106">
        <f t="shared" si="312"/>
        <v>16576</v>
      </c>
      <c r="ACU54" s="106">
        <f t="shared" si="313"/>
        <v>40908</v>
      </c>
      <c r="ACV54" s="106">
        <f t="shared" si="314"/>
        <v>39914</v>
      </c>
      <c r="ACW54" s="106">
        <f t="shared" si="315"/>
        <v>0</v>
      </c>
      <c r="ACX54" s="106">
        <f t="shared" si="316"/>
        <v>0</v>
      </c>
      <c r="ACY54" s="106">
        <f t="shared" si="317"/>
        <v>0</v>
      </c>
      <c r="ACZ54" s="106">
        <f t="shared" si="318"/>
        <v>0</v>
      </c>
      <c r="ADA54" s="106">
        <f t="shared" si="319"/>
        <v>0</v>
      </c>
      <c r="ADB54" s="106">
        <f t="shared" si="320"/>
        <v>0</v>
      </c>
      <c r="ADC54" s="106">
        <f t="shared" si="321"/>
        <v>0</v>
      </c>
      <c r="ADD54" s="106">
        <f t="shared" si="322"/>
        <v>0</v>
      </c>
      <c r="ADE54" s="106">
        <f t="shared" si="323"/>
        <v>0</v>
      </c>
      <c r="ADF54" s="106">
        <f t="shared" si="324"/>
        <v>0</v>
      </c>
      <c r="ADG54" s="106">
        <f t="shared" si="325"/>
        <v>0</v>
      </c>
      <c r="ADH54" s="106">
        <f t="shared" si="326"/>
        <v>0</v>
      </c>
      <c r="ADI54" s="106">
        <f t="shared" si="327"/>
        <v>0</v>
      </c>
      <c r="ADJ54" s="106">
        <f t="shared" si="328"/>
        <v>0</v>
      </c>
      <c r="ADK54" s="106">
        <f t="shared" si="329"/>
        <v>0</v>
      </c>
      <c r="ADL54" s="106">
        <f t="shared" si="330"/>
        <v>0</v>
      </c>
      <c r="ADM54" s="106">
        <f t="shared" si="331"/>
        <v>0</v>
      </c>
      <c r="ADN54" s="106">
        <f t="shared" si="332"/>
        <v>0</v>
      </c>
      <c r="ADO54" s="106">
        <f t="shared" si="333"/>
        <v>0</v>
      </c>
      <c r="ADP54" s="106">
        <f t="shared" si="334"/>
        <v>0</v>
      </c>
      <c r="ADQ54" s="106">
        <f t="shared" si="335"/>
        <v>0</v>
      </c>
      <c r="ADR54" s="106">
        <f t="shared" si="336"/>
        <v>0</v>
      </c>
      <c r="ADS54" s="106">
        <f t="shared" si="337"/>
        <v>0</v>
      </c>
      <c r="ADT54" s="106">
        <f t="shared" si="338"/>
        <v>0</v>
      </c>
      <c r="ADU54" s="106">
        <f t="shared" si="339"/>
        <v>0</v>
      </c>
      <c r="ADV54" s="106">
        <f t="shared" si="340"/>
        <v>0</v>
      </c>
      <c r="ADW54" s="106">
        <f t="shared" si="341"/>
        <v>0</v>
      </c>
      <c r="ADX54" s="106">
        <f t="shared" si="342"/>
        <v>0</v>
      </c>
      <c r="ADY54" s="106">
        <f t="shared" si="343"/>
        <v>0</v>
      </c>
      <c r="ADZ54" s="106">
        <f t="shared" si="344"/>
        <v>0</v>
      </c>
      <c r="AEA54" s="106">
        <f t="shared" si="345"/>
        <v>0</v>
      </c>
      <c r="AEB54" s="106">
        <f t="shared" si="346"/>
        <v>0</v>
      </c>
      <c r="AEC54" s="106">
        <f t="shared" si="347"/>
        <v>0</v>
      </c>
      <c r="AED54" s="106">
        <f t="shared" si="348"/>
        <v>0</v>
      </c>
      <c r="AEE54" s="106">
        <f t="shared" si="349"/>
        <v>0</v>
      </c>
      <c r="AEF54" s="106">
        <f t="shared" si="350"/>
        <v>0</v>
      </c>
      <c r="AEG54" s="106">
        <f t="shared" si="351"/>
        <v>0</v>
      </c>
      <c r="AEH54" s="106">
        <f t="shared" si="352"/>
        <v>0</v>
      </c>
      <c r="AEI54" s="106">
        <f t="shared" si="353"/>
        <v>0</v>
      </c>
      <c r="AEJ54" s="106">
        <f t="shared" si="354"/>
        <v>0</v>
      </c>
      <c r="AEK54" s="106">
        <f t="shared" si="355"/>
        <v>0</v>
      </c>
      <c r="AEL54" s="106">
        <f t="shared" si="356"/>
        <v>0</v>
      </c>
      <c r="AEM54" s="106">
        <f t="shared" si="357"/>
        <v>0</v>
      </c>
      <c r="AEN54" s="106">
        <f t="shared" si="358"/>
        <v>0</v>
      </c>
      <c r="AEO54" s="106">
        <f t="shared" si="359"/>
        <v>0</v>
      </c>
      <c r="AEP54" s="106">
        <f t="shared" si="360"/>
        <v>0</v>
      </c>
      <c r="AEQ54" s="106">
        <f t="shared" si="361"/>
        <v>0</v>
      </c>
      <c r="AER54" s="106">
        <f t="shared" si="362"/>
        <v>0</v>
      </c>
      <c r="AES54" s="106">
        <f t="shared" si="363"/>
        <v>0</v>
      </c>
      <c r="AET54" s="106">
        <f t="shared" si="364"/>
        <v>0</v>
      </c>
      <c r="AEU54" s="106">
        <f t="shared" si="365"/>
        <v>0</v>
      </c>
      <c r="AEV54" s="106">
        <f t="shared" si="366"/>
        <v>0</v>
      </c>
      <c r="AEW54" s="106">
        <f t="shared" si="367"/>
        <v>0</v>
      </c>
      <c r="AEX54" s="106">
        <f t="shared" si="368"/>
        <v>0</v>
      </c>
      <c r="AEY54" s="106">
        <f t="shared" si="369"/>
        <v>0</v>
      </c>
      <c r="AEZ54" s="106">
        <f t="shared" si="370"/>
        <v>0</v>
      </c>
      <c r="AFA54" s="106">
        <f t="shared" si="371"/>
        <v>0</v>
      </c>
      <c r="AFB54" s="106">
        <f t="shared" si="372"/>
        <v>0</v>
      </c>
      <c r="AFC54" s="106">
        <f t="shared" si="373"/>
        <v>0</v>
      </c>
      <c r="AFD54" s="106">
        <f t="shared" si="374"/>
        <v>0</v>
      </c>
      <c r="AFE54" s="106">
        <f t="shared" si="375"/>
        <v>0</v>
      </c>
      <c r="AFF54" s="106">
        <f t="shared" si="376"/>
        <v>0</v>
      </c>
      <c r="AFG54" s="106">
        <f t="shared" si="377"/>
        <v>0</v>
      </c>
      <c r="AFH54" s="106">
        <f t="shared" si="378"/>
        <v>0</v>
      </c>
      <c r="AFI54" s="106">
        <f t="shared" si="379"/>
        <v>0</v>
      </c>
      <c r="AFJ54" s="106">
        <f t="shared" si="380"/>
        <v>0</v>
      </c>
      <c r="AFK54" s="106">
        <f t="shared" si="381"/>
        <v>0</v>
      </c>
      <c r="AFL54" s="106">
        <f t="shared" si="382"/>
        <v>0</v>
      </c>
      <c r="AFM54" s="106">
        <f t="shared" si="383"/>
        <v>0</v>
      </c>
      <c r="AFN54" s="106">
        <f t="shared" si="384"/>
        <v>0</v>
      </c>
      <c r="AFO54" s="106">
        <f t="shared" si="385"/>
        <v>0</v>
      </c>
      <c r="AFP54" s="106">
        <f t="shared" si="386"/>
        <v>0</v>
      </c>
      <c r="AFQ54" s="106">
        <f t="shared" si="387"/>
        <v>0</v>
      </c>
      <c r="AFR54" s="106">
        <f t="shared" si="388"/>
        <v>0</v>
      </c>
      <c r="AFS54" s="106">
        <f t="shared" si="389"/>
        <v>0</v>
      </c>
      <c r="AFT54" s="106">
        <f t="shared" si="390"/>
        <v>0</v>
      </c>
      <c r="AFU54" s="106">
        <f t="shared" si="391"/>
        <v>0</v>
      </c>
      <c r="AFV54" s="106">
        <f t="shared" si="392"/>
        <v>0</v>
      </c>
      <c r="AFW54" s="106">
        <f t="shared" si="393"/>
        <v>0</v>
      </c>
      <c r="AFX54" s="106">
        <f t="shared" si="394"/>
        <v>0</v>
      </c>
      <c r="AFY54" s="106">
        <f t="shared" si="395"/>
        <v>0</v>
      </c>
      <c r="AFZ54" s="106">
        <f t="shared" si="396"/>
        <v>0</v>
      </c>
      <c r="AGA54" s="106">
        <f t="shared" si="397"/>
        <v>0</v>
      </c>
      <c r="AGB54" s="106">
        <f t="shared" si="398"/>
        <v>0</v>
      </c>
      <c r="AGC54" s="106">
        <f t="shared" si="399"/>
        <v>0</v>
      </c>
      <c r="AGD54" s="106">
        <f t="shared" si="400"/>
        <v>0</v>
      </c>
      <c r="AGE54" s="106">
        <f t="shared" si="401"/>
        <v>0</v>
      </c>
      <c r="AGF54" s="106">
        <f t="shared" si="402"/>
        <v>0</v>
      </c>
      <c r="AGG54" s="106">
        <f t="shared" si="403"/>
        <v>0</v>
      </c>
      <c r="AGH54" s="106">
        <f t="shared" si="404"/>
        <v>0</v>
      </c>
      <c r="AGI54" s="106">
        <f t="shared" si="405"/>
        <v>0</v>
      </c>
      <c r="AGJ54" s="106">
        <f t="shared" si="406"/>
        <v>0</v>
      </c>
      <c r="AGK54" s="106">
        <f t="shared" si="407"/>
        <v>0</v>
      </c>
      <c r="AGL54" s="106">
        <f t="shared" si="408"/>
        <v>0</v>
      </c>
      <c r="AGM54" s="106">
        <f t="shared" si="409"/>
        <v>0</v>
      </c>
      <c r="AGN54" s="106">
        <f t="shared" si="410"/>
        <v>0</v>
      </c>
      <c r="AGO54" s="106">
        <f t="shared" si="411"/>
        <v>0</v>
      </c>
      <c r="AGP54" s="106">
        <f t="shared" si="412"/>
        <v>0</v>
      </c>
      <c r="AGQ54" s="106">
        <f t="shared" si="413"/>
        <v>0</v>
      </c>
      <c r="AGR54" s="106">
        <f t="shared" si="414"/>
        <v>0</v>
      </c>
      <c r="AGS54" s="106">
        <f t="shared" si="415"/>
        <v>0</v>
      </c>
      <c r="AGT54" s="106">
        <f t="shared" si="416"/>
        <v>0</v>
      </c>
      <c r="AGU54" s="106">
        <f t="shared" si="417"/>
        <v>0</v>
      </c>
      <c r="AGV54" s="106">
        <f t="shared" si="418"/>
        <v>0</v>
      </c>
      <c r="AGW54" s="106">
        <f t="shared" si="419"/>
        <v>0</v>
      </c>
      <c r="AGX54" s="106">
        <f t="shared" si="420"/>
        <v>0</v>
      </c>
      <c r="AGY54" s="106">
        <f t="shared" si="421"/>
        <v>0</v>
      </c>
      <c r="AGZ54" s="106">
        <f t="shared" si="422"/>
        <v>0</v>
      </c>
      <c r="AHA54" s="106">
        <f t="shared" si="423"/>
        <v>0</v>
      </c>
      <c r="AHB54" s="106">
        <f t="shared" si="424"/>
        <v>0</v>
      </c>
      <c r="AHC54" s="106">
        <f t="shared" si="425"/>
        <v>0</v>
      </c>
      <c r="AHD54" s="106">
        <f t="shared" si="426"/>
        <v>0</v>
      </c>
      <c r="AHE54" s="106">
        <f t="shared" si="427"/>
        <v>0</v>
      </c>
      <c r="AHF54" s="106">
        <f t="shared" si="428"/>
        <v>0</v>
      </c>
      <c r="AHG54" s="106">
        <f t="shared" si="429"/>
        <v>0</v>
      </c>
      <c r="AHH54" s="106">
        <f t="shared" si="430"/>
        <v>0</v>
      </c>
      <c r="AHI54" s="106">
        <f t="shared" si="431"/>
        <v>0</v>
      </c>
      <c r="AHJ54" s="106">
        <f t="shared" si="432"/>
        <v>0</v>
      </c>
      <c r="AHK54" s="106">
        <f t="shared" si="433"/>
        <v>0</v>
      </c>
      <c r="AHL54" s="106">
        <f t="shared" si="434"/>
        <v>0</v>
      </c>
      <c r="AHM54" s="106">
        <f t="shared" si="435"/>
        <v>0</v>
      </c>
      <c r="AHN54" s="106">
        <f t="shared" si="436"/>
        <v>0</v>
      </c>
      <c r="AHO54" s="106">
        <f t="shared" si="437"/>
        <v>0</v>
      </c>
      <c r="AHP54" s="106">
        <f t="shared" si="438"/>
        <v>0</v>
      </c>
      <c r="AHQ54" s="106">
        <f t="shared" si="439"/>
        <v>0</v>
      </c>
      <c r="AHT54" s="35">
        <f t="shared" si="440"/>
        <v>0</v>
      </c>
      <c r="AHU54" s="35">
        <f t="shared" si="441"/>
        <v>0</v>
      </c>
      <c r="AHV54" s="35">
        <f t="shared" si="442"/>
        <v>0</v>
      </c>
      <c r="AHW54" s="35">
        <f t="shared" si="443"/>
        <v>117.33</v>
      </c>
      <c r="AHX54" s="35">
        <f t="shared" si="444"/>
        <v>0</v>
      </c>
      <c r="AHY54" s="35">
        <f t="shared" si="445"/>
        <v>0</v>
      </c>
      <c r="AHZ54" s="35">
        <f t="shared" si="446"/>
        <v>4.4800000000000004</v>
      </c>
      <c r="AIA54" s="35">
        <f t="shared" si="447"/>
        <v>121.81</v>
      </c>
      <c r="AIB54" s="108">
        <f t="shared" si="448"/>
        <v>0</v>
      </c>
      <c r="AIC54" s="108">
        <f t="shared" si="449"/>
        <v>0</v>
      </c>
      <c r="AID54" s="108">
        <f t="shared" si="450"/>
        <v>0</v>
      </c>
      <c r="AIE54" s="108">
        <f t="shared" si="451"/>
        <v>0.96322141039323539</v>
      </c>
      <c r="AIF54" s="108">
        <f t="shared" si="452"/>
        <v>0</v>
      </c>
      <c r="AIG54" s="108">
        <f t="shared" si="453"/>
        <v>0</v>
      </c>
      <c r="AIH54" s="108">
        <f t="shared" si="454"/>
        <v>3.6778589606764639E-2</v>
      </c>
      <c r="AII54" s="35" t="s">
        <v>584</v>
      </c>
      <c r="AIK54" s="106">
        <f t="shared" si="455"/>
        <v>164262</v>
      </c>
      <c r="AIL54" s="106">
        <f t="shared" si="456"/>
        <v>0</v>
      </c>
      <c r="AIM54" s="106">
        <f t="shared" si="457"/>
        <v>0</v>
      </c>
      <c r="AIN54" s="106">
        <f t="shared" si="458"/>
        <v>164262</v>
      </c>
      <c r="AIO54" s="106">
        <f t="shared" si="459"/>
        <v>0</v>
      </c>
      <c r="AIP54" s="36">
        <f t="shared" si="460"/>
        <v>0</v>
      </c>
    </row>
    <row r="55" spans="5:926" ht="23.25" customHeight="1" x14ac:dyDescent="0.2">
      <c r="E55" s="103"/>
      <c r="J55" s="32">
        <v>2019</v>
      </c>
      <c r="K55" s="32">
        <v>1205</v>
      </c>
      <c r="L55" s="104">
        <v>43605</v>
      </c>
      <c r="M55" s="32">
        <v>1403303</v>
      </c>
      <c r="O55" s="33" t="s">
        <v>721</v>
      </c>
      <c r="P55" s="33" t="s">
        <v>758</v>
      </c>
      <c r="Q55" s="34" t="s">
        <v>759</v>
      </c>
      <c r="R55" s="35">
        <v>7</v>
      </c>
      <c r="S55" s="35">
        <v>1</v>
      </c>
      <c r="T55" s="35">
        <v>10</v>
      </c>
      <c r="U55" s="34" t="s">
        <v>701</v>
      </c>
      <c r="V55" s="35" t="s">
        <v>702</v>
      </c>
      <c r="X55" s="35">
        <v>78.48</v>
      </c>
      <c r="Y55" s="105">
        <f t="shared" si="0"/>
        <v>2357.288481141692</v>
      </c>
      <c r="Z55" s="106">
        <v>107120</v>
      </c>
      <c r="AA55" s="106">
        <v>0</v>
      </c>
      <c r="AB55" s="106">
        <v>14995</v>
      </c>
      <c r="AC55" s="106">
        <f t="shared" si="1"/>
        <v>122115</v>
      </c>
      <c r="AD55" s="106">
        <v>107120</v>
      </c>
      <c r="AE55" s="106">
        <v>0</v>
      </c>
      <c r="AF55" s="106">
        <v>14995</v>
      </c>
      <c r="AG55" s="106">
        <f t="shared" si="2"/>
        <v>122115</v>
      </c>
      <c r="AH55" s="105">
        <v>185000</v>
      </c>
      <c r="AI55" s="105">
        <v>0</v>
      </c>
      <c r="AJ55" s="105">
        <v>0</v>
      </c>
      <c r="AK55" s="107">
        <f t="shared" si="3"/>
        <v>185000</v>
      </c>
      <c r="AL55" s="36">
        <f t="shared" si="4"/>
        <v>0.57902702702702702</v>
      </c>
      <c r="AM55" s="108">
        <f t="shared" si="5"/>
        <v>0.15682782591414945</v>
      </c>
      <c r="AN55" s="108">
        <f t="shared" si="6"/>
        <v>0.22268820751556373</v>
      </c>
      <c r="AO55" s="108">
        <f t="shared" si="7"/>
        <v>4.9590037766494774E-2</v>
      </c>
      <c r="AP55" s="106">
        <f t="shared" si="8"/>
        <v>34225000000</v>
      </c>
      <c r="AQ55" s="105">
        <f t="shared" si="9"/>
        <v>14912073225</v>
      </c>
      <c r="AR55" s="106">
        <f t="shared" si="10"/>
        <v>22591275000</v>
      </c>
      <c r="ME55" s="35">
        <v>45.33</v>
      </c>
      <c r="MF55" s="35">
        <v>13.59</v>
      </c>
      <c r="MG55" s="35">
        <v>17.12</v>
      </c>
      <c r="PL55" s="35">
        <v>1</v>
      </c>
      <c r="RB55" s="35">
        <v>1.44</v>
      </c>
      <c r="RE55" s="35">
        <f t="shared" si="11"/>
        <v>76.040000000000006</v>
      </c>
      <c r="RF55" s="35">
        <f t="shared" si="12"/>
        <v>78.48</v>
      </c>
      <c r="RG55" s="106">
        <f t="shared" si="13"/>
        <v>0</v>
      </c>
      <c r="RH55" s="106">
        <f t="shared" si="14"/>
        <v>0</v>
      </c>
      <c r="RI55" s="106">
        <f t="shared" si="15"/>
        <v>0</v>
      </c>
      <c r="RJ55" s="106">
        <f t="shared" si="16"/>
        <v>0</v>
      </c>
      <c r="RK55" s="106">
        <f t="shared" si="17"/>
        <v>0</v>
      </c>
      <c r="RL55" s="106">
        <f t="shared" si="18"/>
        <v>0</v>
      </c>
      <c r="RM55" s="106">
        <f t="shared" si="19"/>
        <v>0</v>
      </c>
      <c r="RN55" s="106">
        <f t="shared" si="20"/>
        <v>0</v>
      </c>
      <c r="RO55" s="106">
        <f t="shared" si="21"/>
        <v>0</v>
      </c>
      <c r="RP55" s="106">
        <f t="shared" si="22"/>
        <v>0</v>
      </c>
      <c r="RQ55" s="106">
        <f t="shared" si="23"/>
        <v>0</v>
      </c>
      <c r="RR55" s="106">
        <f t="shared" si="24"/>
        <v>0</v>
      </c>
      <c r="RS55" s="106">
        <f t="shared" si="25"/>
        <v>0</v>
      </c>
      <c r="RT55" s="106">
        <f t="shared" si="26"/>
        <v>0</v>
      </c>
      <c r="RU55" s="106">
        <f t="shared" si="27"/>
        <v>0</v>
      </c>
      <c r="RV55" s="106">
        <f t="shared" si="28"/>
        <v>0</v>
      </c>
      <c r="RW55" s="106">
        <f t="shared" si="29"/>
        <v>0</v>
      </c>
      <c r="RX55" s="106">
        <f t="shared" si="30"/>
        <v>0</v>
      </c>
      <c r="RY55" s="106">
        <f t="shared" si="31"/>
        <v>0</v>
      </c>
      <c r="RZ55" s="106">
        <f t="shared" si="32"/>
        <v>0</v>
      </c>
      <c r="SA55" s="106">
        <f t="shared" si="33"/>
        <v>0</v>
      </c>
      <c r="SB55" s="106">
        <f t="shared" si="34"/>
        <v>0</v>
      </c>
      <c r="SC55" s="106">
        <f t="shared" si="35"/>
        <v>0</v>
      </c>
      <c r="SD55" s="106">
        <f t="shared" si="36"/>
        <v>0</v>
      </c>
      <c r="SE55" s="106">
        <f t="shared" si="37"/>
        <v>0</v>
      </c>
      <c r="SF55" s="106">
        <f t="shared" si="38"/>
        <v>0</v>
      </c>
      <c r="SG55" s="106">
        <f t="shared" si="39"/>
        <v>0</v>
      </c>
      <c r="SH55" s="106">
        <f t="shared" si="40"/>
        <v>0</v>
      </c>
      <c r="SI55" s="106">
        <f t="shared" si="41"/>
        <v>0</v>
      </c>
      <c r="SJ55" s="106">
        <f t="shared" si="42"/>
        <v>0</v>
      </c>
      <c r="SK55" s="106">
        <f t="shared" si="43"/>
        <v>0</v>
      </c>
      <c r="SL55" s="106">
        <f t="shared" si="44"/>
        <v>0</v>
      </c>
      <c r="SM55" s="106">
        <f t="shared" si="45"/>
        <v>0</v>
      </c>
      <c r="SN55" s="106">
        <f t="shared" si="46"/>
        <v>0</v>
      </c>
      <c r="SO55" s="106">
        <f t="shared" si="47"/>
        <v>0</v>
      </c>
      <c r="SP55" s="106">
        <f t="shared" si="48"/>
        <v>0</v>
      </c>
      <c r="SQ55" s="106">
        <f t="shared" si="49"/>
        <v>0</v>
      </c>
      <c r="SR55" s="106">
        <f t="shared" si="50"/>
        <v>0</v>
      </c>
      <c r="SS55" s="106">
        <f t="shared" si="51"/>
        <v>0</v>
      </c>
      <c r="ST55" s="106">
        <f t="shared" si="52"/>
        <v>0</v>
      </c>
      <c r="SU55" s="106">
        <f t="shared" si="53"/>
        <v>0</v>
      </c>
      <c r="SV55" s="106">
        <f t="shared" si="54"/>
        <v>0</v>
      </c>
      <c r="SW55" s="106">
        <f t="shared" si="55"/>
        <v>0</v>
      </c>
      <c r="SX55" s="106">
        <f t="shared" si="56"/>
        <v>0</v>
      </c>
      <c r="SY55" s="106">
        <f t="shared" si="57"/>
        <v>0</v>
      </c>
      <c r="SZ55" s="106">
        <f t="shared" si="58"/>
        <v>0</v>
      </c>
      <c r="TA55" s="106">
        <f t="shared" si="59"/>
        <v>0</v>
      </c>
      <c r="TB55" s="106">
        <f t="shared" si="60"/>
        <v>0</v>
      </c>
      <c r="TC55" s="106">
        <f t="shared" si="61"/>
        <v>0</v>
      </c>
      <c r="TD55" s="106">
        <f t="shared" si="62"/>
        <v>0</v>
      </c>
      <c r="TE55" s="106">
        <f t="shared" si="63"/>
        <v>0</v>
      </c>
      <c r="TF55" s="106">
        <f t="shared" si="64"/>
        <v>0</v>
      </c>
      <c r="TG55" s="106">
        <f t="shared" si="65"/>
        <v>0</v>
      </c>
      <c r="TH55" s="106">
        <f t="shared" si="66"/>
        <v>0</v>
      </c>
      <c r="TI55" s="106">
        <f t="shared" si="67"/>
        <v>0</v>
      </c>
      <c r="TJ55" s="106">
        <f t="shared" si="68"/>
        <v>0</v>
      </c>
      <c r="TK55" s="106">
        <f t="shared" si="69"/>
        <v>0</v>
      </c>
      <c r="TL55" s="106">
        <f t="shared" si="70"/>
        <v>0</v>
      </c>
      <c r="TM55" s="106">
        <f t="shared" si="71"/>
        <v>0</v>
      </c>
      <c r="TN55" s="106">
        <f t="shared" si="72"/>
        <v>0</v>
      </c>
      <c r="TO55" s="106">
        <f t="shared" si="73"/>
        <v>0</v>
      </c>
      <c r="TP55" s="106">
        <f t="shared" si="74"/>
        <v>0</v>
      </c>
      <c r="TQ55" s="106">
        <f t="shared" si="75"/>
        <v>0</v>
      </c>
      <c r="TR55" s="106">
        <f t="shared" si="76"/>
        <v>0</v>
      </c>
      <c r="TS55" s="106">
        <f t="shared" si="77"/>
        <v>0</v>
      </c>
      <c r="TT55" s="106">
        <f t="shared" si="78"/>
        <v>0</v>
      </c>
      <c r="TU55" s="106">
        <f t="shared" si="79"/>
        <v>0</v>
      </c>
      <c r="TV55" s="106">
        <f t="shared" si="80"/>
        <v>0</v>
      </c>
      <c r="TW55" s="106">
        <f t="shared" si="81"/>
        <v>0</v>
      </c>
      <c r="TX55" s="106">
        <f t="shared" si="82"/>
        <v>0</v>
      </c>
      <c r="TY55" s="106">
        <f t="shared" si="83"/>
        <v>0</v>
      </c>
      <c r="TZ55" s="106">
        <f t="shared" si="84"/>
        <v>0</v>
      </c>
      <c r="UA55" s="106">
        <f t="shared" si="85"/>
        <v>0</v>
      </c>
      <c r="UB55" s="106">
        <f t="shared" si="86"/>
        <v>0</v>
      </c>
      <c r="UC55" s="106">
        <f t="shared" si="87"/>
        <v>0</v>
      </c>
      <c r="UD55" s="106">
        <f t="shared" si="88"/>
        <v>0</v>
      </c>
      <c r="UE55" s="106">
        <f t="shared" si="89"/>
        <v>0</v>
      </c>
      <c r="UF55" s="106">
        <f t="shared" si="90"/>
        <v>0</v>
      </c>
      <c r="UG55" s="106">
        <f t="shared" si="91"/>
        <v>0</v>
      </c>
      <c r="UH55" s="106">
        <f t="shared" si="92"/>
        <v>0</v>
      </c>
      <c r="UI55" s="106">
        <f t="shared" si="93"/>
        <v>0</v>
      </c>
      <c r="UJ55" s="106">
        <f t="shared" si="94"/>
        <v>0</v>
      </c>
      <c r="UK55" s="106">
        <f t="shared" si="95"/>
        <v>0</v>
      </c>
      <c r="UL55" s="106">
        <f t="shared" si="96"/>
        <v>0</v>
      </c>
      <c r="UM55" s="106">
        <f t="shared" si="97"/>
        <v>0</v>
      </c>
      <c r="UN55" s="106">
        <f t="shared" si="98"/>
        <v>0</v>
      </c>
      <c r="UO55" s="106">
        <f t="shared" si="99"/>
        <v>0</v>
      </c>
      <c r="UP55" s="106">
        <f t="shared" si="100"/>
        <v>0</v>
      </c>
      <c r="UQ55" s="106">
        <f t="shared" si="101"/>
        <v>0</v>
      </c>
      <c r="UR55" s="106">
        <f t="shared" si="102"/>
        <v>0</v>
      </c>
      <c r="US55" s="106">
        <f t="shared" si="103"/>
        <v>0</v>
      </c>
      <c r="UT55" s="106">
        <f t="shared" si="104"/>
        <v>0</v>
      </c>
      <c r="UU55" s="106">
        <f t="shared" si="105"/>
        <v>0</v>
      </c>
      <c r="UV55" s="106">
        <f t="shared" si="106"/>
        <v>0</v>
      </c>
      <c r="UW55" s="106">
        <f t="shared" si="107"/>
        <v>0</v>
      </c>
      <c r="UX55" s="106">
        <f t="shared" si="108"/>
        <v>0</v>
      </c>
      <c r="UY55" s="106">
        <f t="shared" si="109"/>
        <v>0</v>
      </c>
      <c r="UZ55" s="106">
        <f t="shared" si="110"/>
        <v>0</v>
      </c>
      <c r="VA55" s="106">
        <f t="shared" si="111"/>
        <v>0</v>
      </c>
      <c r="VB55" s="106">
        <f t="shared" si="112"/>
        <v>0</v>
      </c>
      <c r="VC55" s="106">
        <f t="shared" si="113"/>
        <v>0</v>
      </c>
      <c r="VD55" s="106">
        <f t="shared" si="114"/>
        <v>0</v>
      </c>
      <c r="VE55" s="106">
        <f t="shared" si="115"/>
        <v>0</v>
      </c>
      <c r="VF55" s="106">
        <f t="shared" si="116"/>
        <v>0</v>
      </c>
      <c r="VG55" s="106">
        <f t="shared" si="117"/>
        <v>0</v>
      </c>
      <c r="VH55" s="106">
        <f t="shared" si="118"/>
        <v>0</v>
      </c>
      <c r="VI55" s="106">
        <f t="shared" si="119"/>
        <v>0</v>
      </c>
      <c r="VJ55" s="106">
        <f t="shared" si="120"/>
        <v>0</v>
      </c>
      <c r="VK55" s="106">
        <f t="shared" si="121"/>
        <v>0</v>
      </c>
      <c r="VL55" s="106">
        <f t="shared" si="122"/>
        <v>0</v>
      </c>
      <c r="VM55" s="106">
        <f t="shared" si="123"/>
        <v>0</v>
      </c>
      <c r="VN55" s="106">
        <f t="shared" si="124"/>
        <v>0</v>
      </c>
      <c r="VO55" s="106">
        <f t="shared" si="125"/>
        <v>0</v>
      </c>
      <c r="VP55" s="106">
        <f t="shared" si="126"/>
        <v>0</v>
      </c>
      <c r="VQ55" s="106">
        <f t="shared" si="127"/>
        <v>0</v>
      </c>
      <c r="VR55" s="106">
        <f t="shared" si="128"/>
        <v>0</v>
      </c>
      <c r="VS55" s="106">
        <f t="shared" si="129"/>
        <v>0</v>
      </c>
      <c r="VT55" s="106">
        <f t="shared" si="130"/>
        <v>0</v>
      </c>
      <c r="VU55" s="106">
        <f t="shared" si="131"/>
        <v>0</v>
      </c>
      <c r="VV55" s="106">
        <f t="shared" si="132"/>
        <v>0</v>
      </c>
      <c r="VW55" s="106">
        <f t="shared" si="133"/>
        <v>0</v>
      </c>
      <c r="VX55" s="106">
        <f t="shared" si="134"/>
        <v>0</v>
      </c>
      <c r="VY55" s="106">
        <f t="shared" si="135"/>
        <v>0</v>
      </c>
      <c r="VZ55" s="106">
        <f t="shared" si="136"/>
        <v>0</v>
      </c>
      <c r="WA55" s="106">
        <f t="shared" si="137"/>
        <v>0</v>
      </c>
      <c r="WB55" s="106">
        <f t="shared" si="138"/>
        <v>0</v>
      </c>
      <c r="WC55" s="106">
        <f t="shared" si="139"/>
        <v>0</v>
      </c>
      <c r="WD55" s="106">
        <f t="shared" si="140"/>
        <v>0</v>
      </c>
      <c r="WE55" s="106">
        <f t="shared" si="141"/>
        <v>0</v>
      </c>
      <c r="WF55" s="106">
        <f t="shared" si="142"/>
        <v>0</v>
      </c>
      <c r="WG55" s="106">
        <f t="shared" si="143"/>
        <v>0</v>
      </c>
      <c r="WH55" s="106">
        <f t="shared" si="144"/>
        <v>0</v>
      </c>
      <c r="WI55" s="106">
        <f t="shared" si="145"/>
        <v>0</v>
      </c>
      <c r="WJ55" s="106">
        <f t="shared" si="146"/>
        <v>0</v>
      </c>
      <c r="WK55" s="106">
        <f t="shared" si="147"/>
        <v>0</v>
      </c>
      <c r="WL55" s="106">
        <f t="shared" si="148"/>
        <v>0</v>
      </c>
      <c r="WM55" s="106">
        <f t="shared" si="149"/>
        <v>0</v>
      </c>
      <c r="WN55" s="106">
        <f t="shared" si="150"/>
        <v>0</v>
      </c>
      <c r="WO55" s="106">
        <f t="shared" si="151"/>
        <v>0</v>
      </c>
      <c r="WP55" s="106">
        <f t="shared" si="152"/>
        <v>0</v>
      </c>
      <c r="WQ55" s="106">
        <f t="shared" si="153"/>
        <v>0</v>
      </c>
      <c r="WR55" s="106">
        <f t="shared" si="154"/>
        <v>0</v>
      </c>
      <c r="WS55" s="106">
        <f t="shared" si="155"/>
        <v>0</v>
      </c>
      <c r="WT55" s="106">
        <f t="shared" si="156"/>
        <v>0</v>
      </c>
      <c r="WU55" s="106">
        <f t="shared" si="157"/>
        <v>0</v>
      </c>
      <c r="WV55" s="106">
        <f t="shared" si="158"/>
        <v>0</v>
      </c>
      <c r="WW55" s="106">
        <f t="shared" si="159"/>
        <v>0</v>
      </c>
      <c r="WX55" s="106">
        <f t="shared" si="160"/>
        <v>0</v>
      </c>
      <c r="WY55" s="106">
        <f t="shared" si="161"/>
        <v>0</v>
      </c>
      <c r="WZ55" s="106">
        <f t="shared" si="162"/>
        <v>0</v>
      </c>
      <c r="XA55" s="106">
        <f t="shared" si="163"/>
        <v>0</v>
      </c>
      <c r="XB55" s="106">
        <f t="shared" si="164"/>
        <v>0</v>
      </c>
      <c r="XC55" s="106">
        <f t="shared" si="165"/>
        <v>0</v>
      </c>
      <c r="XD55" s="106">
        <f t="shared" si="166"/>
        <v>0</v>
      </c>
      <c r="XE55" s="106">
        <f t="shared" si="167"/>
        <v>0</v>
      </c>
      <c r="XF55" s="106">
        <f t="shared" si="168"/>
        <v>0</v>
      </c>
      <c r="XG55" s="106">
        <f t="shared" si="169"/>
        <v>0</v>
      </c>
      <c r="XH55" s="106">
        <f t="shared" si="170"/>
        <v>0</v>
      </c>
      <c r="XI55" s="106">
        <f t="shared" si="171"/>
        <v>0</v>
      </c>
      <c r="XJ55" s="106">
        <f t="shared" si="172"/>
        <v>0</v>
      </c>
      <c r="XK55" s="106">
        <f t="shared" si="173"/>
        <v>0</v>
      </c>
      <c r="XL55" s="106">
        <f t="shared" si="174"/>
        <v>0</v>
      </c>
      <c r="XM55" s="106">
        <f t="shared" si="175"/>
        <v>0</v>
      </c>
      <c r="XN55" s="106">
        <f t="shared" si="176"/>
        <v>0</v>
      </c>
      <c r="XO55" s="106">
        <f t="shared" si="177"/>
        <v>0</v>
      </c>
      <c r="XP55" s="106">
        <f t="shared" si="178"/>
        <v>0</v>
      </c>
      <c r="XQ55" s="106">
        <f t="shared" si="179"/>
        <v>0</v>
      </c>
      <c r="XR55" s="106">
        <f t="shared" si="180"/>
        <v>0</v>
      </c>
      <c r="XS55" s="106">
        <f t="shared" si="181"/>
        <v>0</v>
      </c>
      <c r="XT55" s="106">
        <f t="shared" si="182"/>
        <v>0</v>
      </c>
      <c r="XU55" s="106">
        <f t="shared" si="183"/>
        <v>0</v>
      </c>
      <c r="XV55" s="106">
        <f t="shared" si="184"/>
        <v>0</v>
      </c>
      <c r="XW55" s="106">
        <f t="shared" si="185"/>
        <v>0</v>
      </c>
      <c r="XX55" s="106">
        <f t="shared" si="186"/>
        <v>0</v>
      </c>
      <c r="XY55" s="106">
        <f t="shared" si="187"/>
        <v>0</v>
      </c>
      <c r="XZ55" s="106">
        <f t="shared" si="188"/>
        <v>0</v>
      </c>
      <c r="YA55" s="106">
        <f t="shared" si="189"/>
        <v>0</v>
      </c>
      <c r="YB55" s="106">
        <f t="shared" si="190"/>
        <v>0</v>
      </c>
      <c r="YC55" s="106">
        <f t="shared" si="191"/>
        <v>0</v>
      </c>
      <c r="YD55" s="106">
        <f t="shared" si="192"/>
        <v>0</v>
      </c>
      <c r="YE55" s="106">
        <f t="shared" si="193"/>
        <v>0</v>
      </c>
      <c r="YF55" s="106">
        <f t="shared" si="194"/>
        <v>0</v>
      </c>
      <c r="YG55" s="106">
        <f t="shared" si="195"/>
        <v>0</v>
      </c>
      <c r="YH55" s="106">
        <f t="shared" si="196"/>
        <v>0</v>
      </c>
      <c r="YI55" s="106">
        <f t="shared" si="197"/>
        <v>0</v>
      </c>
      <c r="YJ55" s="106">
        <f t="shared" si="198"/>
        <v>0</v>
      </c>
      <c r="YK55" s="106">
        <f t="shared" si="199"/>
        <v>0</v>
      </c>
      <c r="YL55" s="106">
        <f t="shared" si="200"/>
        <v>0</v>
      </c>
      <c r="YM55" s="106">
        <f t="shared" si="201"/>
        <v>0</v>
      </c>
      <c r="YN55" s="106">
        <f t="shared" si="202"/>
        <v>0</v>
      </c>
      <c r="YO55" s="106">
        <f t="shared" si="203"/>
        <v>0</v>
      </c>
      <c r="YP55" s="106">
        <f t="shared" si="204"/>
        <v>0</v>
      </c>
      <c r="YQ55" s="106">
        <f t="shared" si="205"/>
        <v>0</v>
      </c>
      <c r="YR55" s="106">
        <f t="shared" si="206"/>
        <v>0</v>
      </c>
      <c r="YS55" s="106">
        <f t="shared" si="207"/>
        <v>0</v>
      </c>
      <c r="YT55" s="106">
        <f t="shared" si="208"/>
        <v>0</v>
      </c>
      <c r="YU55" s="106">
        <f t="shared" si="209"/>
        <v>0</v>
      </c>
      <c r="YV55" s="106">
        <f t="shared" si="210"/>
        <v>0</v>
      </c>
      <c r="YW55" s="106">
        <f t="shared" si="211"/>
        <v>0</v>
      </c>
      <c r="YX55" s="106">
        <f t="shared" si="212"/>
        <v>0</v>
      </c>
      <c r="YY55" s="106">
        <f t="shared" si="213"/>
        <v>0</v>
      </c>
      <c r="YZ55" s="106">
        <f t="shared" si="214"/>
        <v>0</v>
      </c>
      <c r="ZA55" s="106">
        <f t="shared" si="215"/>
        <v>0</v>
      </c>
      <c r="ZB55" s="106">
        <f t="shared" si="216"/>
        <v>0</v>
      </c>
      <c r="ZC55" s="106">
        <f t="shared" si="217"/>
        <v>0</v>
      </c>
      <c r="ZD55" s="106">
        <f t="shared" si="218"/>
        <v>0</v>
      </c>
      <c r="ZE55" s="106">
        <f t="shared" si="219"/>
        <v>0</v>
      </c>
      <c r="ZF55" s="106">
        <f t="shared" si="220"/>
        <v>0</v>
      </c>
      <c r="ZG55" s="106">
        <f t="shared" si="221"/>
        <v>0</v>
      </c>
      <c r="ZH55" s="106">
        <f t="shared" si="222"/>
        <v>0</v>
      </c>
      <c r="ZI55" s="106">
        <f t="shared" si="223"/>
        <v>0</v>
      </c>
      <c r="ZJ55" s="106">
        <f t="shared" si="224"/>
        <v>0</v>
      </c>
      <c r="ZK55" s="106">
        <f t="shared" si="225"/>
        <v>0</v>
      </c>
      <c r="ZL55" s="106">
        <f t="shared" si="226"/>
        <v>0</v>
      </c>
      <c r="ZM55" s="106">
        <f t="shared" si="227"/>
        <v>0</v>
      </c>
      <c r="ZN55" s="106">
        <f t="shared" si="228"/>
        <v>0</v>
      </c>
      <c r="ZO55" s="106">
        <f t="shared" si="229"/>
        <v>0</v>
      </c>
      <c r="ZP55" s="106">
        <f t="shared" si="230"/>
        <v>0</v>
      </c>
      <c r="ZQ55" s="106">
        <f t="shared" si="231"/>
        <v>0</v>
      </c>
      <c r="ZR55" s="106">
        <f t="shared" si="232"/>
        <v>0</v>
      </c>
      <c r="ZS55" s="106">
        <f t="shared" si="233"/>
        <v>0</v>
      </c>
      <c r="ZT55" s="106">
        <f t="shared" si="234"/>
        <v>0</v>
      </c>
      <c r="ZU55" s="106">
        <f t="shared" si="235"/>
        <v>0</v>
      </c>
      <c r="ZV55" s="106">
        <f t="shared" si="236"/>
        <v>0</v>
      </c>
      <c r="ZW55" s="106">
        <f t="shared" si="237"/>
        <v>0</v>
      </c>
      <c r="ZX55" s="106">
        <f t="shared" si="238"/>
        <v>0</v>
      </c>
      <c r="ZY55" s="106">
        <f t="shared" si="239"/>
        <v>0</v>
      </c>
      <c r="ZZ55" s="106">
        <f t="shared" si="240"/>
        <v>0</v>
      </c>
      <c r="AAA55" s="106">
        <f t="shared" si="241"/>
        <v>0</v>
      </c>
      <c r="AAB55" s="106">
        <f t="shared" si="242"/>
        <v>0</v>
      </c>
      <c r="AAC55" s="106">
        <f t="shared" si="243"/>
        <v>0</v>
      </c>
      <c r="AAD55" s="106">
        <f t="shared" si="244"/>
        <v>0</v>
      </c>
      <c r="AAE55" s="106">
        <f t="shared" si="245"/>
        <v>0</v>
      </c>
      <c r="AAF55" s="106">
        <f t="shared" si="246"/>
        <v>0</v>
      </c>
      <c r="AAG55" s="106">
        <f t="shared" si="247"/>
        <v>0</v>
      </c>
      <c r="AAH55" s="106">
        <f t="shared" si="248"/>
        <v>0</v>
      </c>
      <c r="AAI55" s="106">
        <f t="shared" si="249"/>
        <v>0</v>
      </c>
      <c r="AAJ55" s="106">
        <f t="shared" si="250"/>
        <v>0</v>
      </c>
      <c r="AAK55" s="106">
        <f t="shared" si="251"/>
        <v>0</v>
      </c>
      <c r="AAL55" s="106">
        <f t="shared" si="252"/>
        <v>0</v>
      </c>
      <c r="AAM55" s="106">
        <f t="shared" si="253"/>
        <v>0</v>
      </c>
      <c r="AAN55" s="106">
        <f t="shared" si="254"/>
        <v>0</v>
      </c>
      <c r="AAO55" s="106">
        <f t="shared" si="255"/>
        <v>0</v>
      </c>
      <c r="AAP55" s="106">
        <f t="shared" si="256"/>
        <v>0</v>
      </c>
      <c r="AAQ55" s="106">
        <f t="shared" si="257"/>
        <v>0</v>
      </c>
      <c r="AAR55" s="106">
        <f t="shared" si="258"/>
        <v>0</v>
      </c>
      <c r="AAS55" s="106">
        <f t="shared" si="259"/>
        <v>0</v>
      </c>
      <c r="AAT55" s="106">
        <f t="shared" si="260"/>
        <v>0</v>
      </c>
      <c r="AAU55" s="106">
        <f t="shared" si="261"/>
        <v>0</v>
      </c>
      <c r="AAV55" s="106">
        <f t="shared" si="262"/>
        <v>0</v>
      </c>
      <c r="AAW55" s="106">
        <f t="shared" si="263"/>
        <v>0</v>
      </c>
      <c r="AAX55" s="106">
        <f t="shared" si="264"/>
        <v>0</v>
      </c>
      <c r="AAY55" s="106">
        <f t="shared" si="265"/>
        <v>0</v>
      </c>
      <c r="AAZ55" s="106">
        <f t="shared" si="266"/>
        <v>0</v>
      </c>
      <c r="ABA55" s="106">
        <f t="shared" si="267"/>
        <v>0</v>
      </c>
      <c r="ABB55" s="106">
        <f t="shared" si="268"/>
        <v>0</v>
      </c>
      <c r="ABC55" s="106">
        <f t="shared" si="269"/>
        <v>0</v>
      </c>
      <c r="ABD55" s="106">
        <f t="shared" si="270"/>
        <v>0</v>
      </c>
      <c r="ABE55" s="106">
        <f t="shared" si="271"/>
        <v>0</v>
      </c>
      <c r="ABF55" s="106">
        <f t="shared" si="272"/>
        <v>0</v>
      </c>
      <c r="ABG55" s="106">
        <f t="shared" si="273"/>
        <v>0</v>
      </c>
      <c r="ABH55" s="106">
        <f t="shared" si="274"/>
        <v>0</v>
      </c>
      <c r="ABI55" s="106">
        <f t="shared" si="275"/>
        <v>0</v>
      </c>
      <c r="ABJ55" s="106">
        <f t="shared" si="276"/>
        <v>0</v>
      </c>
      <c r="ABK55" s="106">
        <f t="shared" si="277"/>
        <v>0</v>
      </c>
      <c r="ABL55" s="106">
        <f t="shared" si="278"/>
        <v>0</v>
      </c>
      <c r="ABM55" s="106">
        <f t="shared" si="279"/>
        <v>0</v>
      </c>
      <c r="ABN55" s="106">
        <f t="shared" si="280"/>
        <v>0</v>
      </c>
      <c r="ABO55" s="106">
        <f t="shared" si="281"/>
        <v>0</v>
      </c>
      <c r="ABP55" s="106">
        <f t="shared" si="282"/>
        <v>0</v>
      </c>
      <c r="ABQ55" s="106">
        <f t="shared" si="283"/>
        <v>0</v>
      </c>
      <c r="ABR55" s="106">
        <f t="shared" si="284"/>
        <v>0</v>
      </c>
      <c r="ABS55" s="106">
        <f t="shared" si="285"/>
        <v>0</v>
      </c>
      <c r="ABT55" s="106">
        <f t="shared" si="286"/>
        <v>0</v>
      </c>
      <c r="ABU55" s="106">
        <f t="shared" si="287"/>
        <v>0</v>
      </c>
      <c r="ABV55" s="106">
        <f t="shared" si="288"/>
        <v>0</v>
      </c>
      <c r="ABW55" s="106">
        <f t="shared" si="289"/>
        <v>0</v>
      </c>
      <c r="ABX55" s="106">
        <f t="shared" si="290"/>
        <v>0</v>
      </c>
      <c r="ABY55" s="106">
        <f t="shared" si="291"/>
        <v>0</v>
      </c>
      <c r="ABZ55" s="106">
        <f t="shared" si="292"/>
        <v>0</v>
      </c>
      <c r="ACA55" s="106">
        <f t="shared" si="293"/>
        <v>0</v>
      </c>
      <c r="ACB55" s="106">
        <f t="shared" si="294"/>
        <v>0</v>
      </c>
      <c r="ACC55" s="106">
        <f t="shared" si="295"/>
        <v>0</v>
      </c>
      <c r="ACD55" s="106">
        <f t="shared" si="296"/>
        <v>0</v>
      </c>
      <c r="ACE55" s="106">
        <f t="shared" si="297"/>
        <v>0</v>
      </c>
      <c r="ACF55" s="106">
        <f t="shared" si="298"/>
        <v>0</v>
      </c>
      <c r="ACG55" s="106">
        <f t="shared" si="299"/>
        <v>0</v>
      </c>
      <c r="ACH55" s="106">
        <f t="shared" si="300"/>
        <v>0</v>
      </c>
      <c r="ACI55" s="106">
        <f t="shared" si="301"/>
        <v>0</v>
      </c>
      <c r="ACJ55" s="106">
        <f t="shared" si="302"/>
        <v>0</v>
      </c>
      <c r="ACK55" s="106">
        <f t="shared" si="303"/>
        <v>0</v>
      </c>
      <c r="ACL55" s="106">
        <f t="shared" si="304"/>
        <v>0</v>
      </c>
      <c r="ACM55" s="106">
        <f t="shared" si="305"/>
        <v>0</v>
      </c>
      <c r="ACN55" s="106">
        <f t="shared" si="306"/>
        <v>0</v>
      </c>
      <c r="ACO55" s="106">
        <f t="shared" si="307"/>
        <v>0</v>
      </c>
      <c r="ACP55" s="106">
        <f t="shared" si="308"/>
        <v>0</v>
      </c>
      <c r="ACQ55" s="106">
        <f t="shared" si="309"/>
        <v>0</v>
      </c>
      <c r="ACR55" s="106">
        <f t="shared" si="310"/>
        <v>0</v>
      </c>
      <c r="ACS55" s="106">
        <f t="shared" si="311"/>
        <v>63462</v>
      </c>
      <c r="ACT55" s="106">
        <f t="shared" si="312"/>
        <v>19026</v>
      </c>
      <c r="ACU55" s="106">
        <f t="shared" si="313"/>
        <v>23968</v>
      </c>
      <c r="ACV55" s="106">
        <f t="shared" si="314"/>
        <v>0</v>
      </c>
      <c r="ACW55" s="106">
        <f t="shared" si="315"/>
        <v>0</v>
      </c>
      <c r="ACX55" s="106">
        <f t="shared" si="316"/>
        <v>0</v>
      </c>
      <c r="ACY55" s="106">
        <f t="shared" si="317"/>
        <v>0</v>
      </c>
      <c r="ACZ55" s="106">
        <f t="shared" si="318"/>
        <v>0</v>
      </c>
      <c r="ADA55" s="106">
        <f t="shared" si="319"/>
        <v>0</v>
      </c>
      <c r="ADB55" s="106">
        <f t="shared" si="320"/>
        <v>0</v>
      </c>
      <c r="ADC55" s="106">
        <f t="shared" si="321"/>
        <v>0</v>
      </c>
      <c r="ADD55" s="106">
        <f t="shared" si="322"/>
        <v>0</v>
      </c>
      <c r="ADE55" s="106">
        <f t="shared" si="323"/>
        <v>0</v>
      </c>
      <c r="ADF55" s="106">
        <f t="shared" si="324"/>
        <v>0</v>
      </c>
      <c r="ADG55" s="106">
        <f t="shared" si="325"/>
        <v>0</v>
      </c>
      <c r="ADH55" s="106">
        <f t="shared" si="326"/>
        <v>0</v>
      </c>
      <c r="ADI55" s="106">
        <f t="shared" si="327"/>
        <v>0</v>
      </c>
      <c r="ADJ55" s="106">
        <f t="shared" si="328"/>
        <v>0</v>
      </c>
      <c r="ADK55" s="106">
        <f t="shared" si="329"/>
        <v>0</v>
      </c>
      <c r="ADL55" s="106">
        <f t="shared" si="330"/>
        <v>0</v>
      </c>
      <c r="ADM55" s="106">
        <f t="shared" si="331"/>
        <v>0</v>
      </c>
      <c r="ADN55" s="106">
        <f t="shared" si="332"/>
        <v>0</v>
      </c>
      <c r="ADO55" s="106">
        <f t="shared" si="333"/>
        <v>0</v>
      </c>
      <c r="ADP55" s="106">
        <f t="shared" si="334"/>
        <v>0</v>
      </c>
      <c r="ADQ55" s="106">
        <f t="shared" si="335"/>
        <v>0</v>
      </c>
      <c r="ADR55" s="106">
        <f t="shared" si="336"/>
        <v>0</v>
      </c>
      <c r="ADS55" s="106">
        <f t="shared" si="337"/>
        <v>0</v>
      </c>
      <c r="ADT55" s="106">
        <f t="shared" si="338"/>
        <v>0</v>
      </c>
      <c r="ADU55" s="106">
        <f t="shared" si="339"/>
        <v>0</v>
      </c>
      <c r="ADV55" s="106">
        <f t="shared" si="340"/>
        <v>0</v>
      </c>
      <c r="ADW55" s="106">
        <f t="shared" si="341"/>
        <v>0</v>
      </c>
      <c r="ADX55" s="106">
        <f t="shared" si="342"/>
        <v>0</v>
      </c>
      <c r="ADY55" s="106">
        <f t="shared" si="343"/>
        <v>0</v>
      </c>
      <c r="ADZ55" s="106">
        <f t="shared" si="344"/>
        <v>0</v>
      </c>
      <c r="AEA55" s="106">
        <f t="shared" si="345"/>
        <v>0</v>
      </c>
      <c r="AEB55" s="106">
        <f t="shared" si="346"/>
        <v>0</v>
      </c>
      <c r="AEC55" s="106">
        <f t="shared" si="347"/>
        <v>0</v>
      </c>
      <c r="AED55" s="106">
        <f t="shared" si="348"/>
        <v>0</v>
      </c>
      <c r="AEE55" s="106">
        <f t="shared" si="349"/>
        <v>0</v>
      </c>
      <c r="AEF55" s="106">
        <f t="shared" si="350"/>
        <v>0</v>
      </c>
      <c r="AEG55" s="106">
        <f t="shared" si="351"/>
        <v>0</v>
      </c>
      <c r="AEH55" s="106">
        <f t="shared" si="352"/>
        <v>0</v>
      </c>
      <c r="AEI55" s="106">
        <f t="shared" si="353"/>
        <v>0</v>
      </c>
      <c r="AEJ55" s="106">
        <f t="shared" si="354"/>
        <v>0</v>
      </c>
      <c r="AEK55" s="106">
        <f t="shared" si="355"/>
        <v>0</v>
      </c>
      <c r="AEL55" s="106">
        <f t="shared" si="356"/>
        <v>0</v>
      </c>
      <c r="AEM55" s="106">
        <f t="shared" si="357"/>
        <v>0</v>
      </c>
      <c r="AEN55" s="106">
        <f t="shared" si="358"/>
        <v>0</v>
      </c>
      <c r="AEO55" s="106">
        <f t="shared" si="359"/>
        <v>0</v>
      </c>
      <c r="AEP55" s="106">
        <f t="shared" si="360"/>
        <v>0</v>
      </c>
      <c r="AEQ55" s="106">
        <f t="shared" si="361"/>
        <v>0</v>
      </c>
      <c r="AER55" s="106">
        <f t="shared" si="362"/>
        <v>0</v>
      </c>
      <c r="AES55" s="106">
        <f t="shared" si="363"/>
        <v>0</v>
      </c>
      <c r="AET55" s="106">
        <f t="shared" si="364"/>
        <v>0</v>
      </c>
      <c r="AEU55" s="106">
        <f t="shared" si="365"/>
        <v>0</v>
      </c>
      <c r="AEV55" s="106">
        <f t="shared" si="366"/>
        <v>0</v>
      </c>
      <c r="AEW55" s="106">
        <f t="shared" si="367"/>
        <v>0</v>
      </c>
      <c r="AEX55" s="106">
        <f t="shared" si="368"/>
        <v>0</v>
      </c>
      <c r="AEY55" s="106">
        <f t="shared" si="369"/>
        <v>0</v>
      </c>
      <c r="AEZ55" s="106">
        <f t="shared" si="370"/>
        <v>0</v>
      </c>
      <c r="AFA55" s="106">
        <f t="shared" si="371"/>
        <v>0</v>
      </c>
      <c r="AFB55" s="106">
        <f t="shared" si="372"/>
        <v>0</v>
      </c>
      <c r="AFC55" s="106">
        <f t="shared" si="373"/>
        <v>0</v>
      </c>
      <c r="AFD55" s="106">
        <f t="shared" si="374"/>
        <v>0</v>
      </c>
      <c r="AFE55" s="106">
        <f t="shared" si="375"/>
        <v>0</v>
      </c>
      <c r="AFF55" s="106">
        <f t="shared" si="376"/>
        <v>0</v>
      </c>
      <c r="AFG55" s="106">
        <f t="shared" si="377"/>
        <v>0</v>
      </c>
      <c r="AFH55" s="106">
        <f t="shared" si="378"/>
        <v>0</v>
      </c>
      <c r="AFI55" s="106">
        <f t="shared" si="379"/>
        <v>0</v>
      </c>
      <c r="AFJ55" s="106">
        <f t="shared" si="380"/>
        <v>0</v>
      </c>
      <c r="AFK55" s="106">
        <f t="shared" si="381"/>
        <v>0</v>
      </c>
      <c r="AFL55" s="106">
        <f t="shared" si="382"/>
        <v>0</v>
      </c>
      <c r="AFM55" s="106">
        <f t="shared" si="383"/>
        <v>0</v>
      </c>
      <c r="AFN55" s="106">
        <f t="shared" si="384"/>
        <v>0</v>
      </c>
      <c r="AFO55" s="106">
        <f t="shared" si="385"/>
        <v>0</v>
      </c>
      <c r="AFP55" s="106">
        <f t="shared" si="386"/>
        <v>0</v>
      </c>
      <c r="AFQ55" s="106">
        <f t="shared" si="387"/>
        <v>0</v>
      </c>
      <c r="AFR55" s="106">
        <f t="shared" si="388"/>
        <v>0</v>
      </c>
      <c r="AFS55" s="106">
        <f t="shared" si="389"/>
        <v>0</v>
      </c>
      <c r="AFT55" s="106">
        <f t="shared" si="390"/>
        <v>0</v>
      </c>
      <c r="AFU55" s="106">
        <f t="shared" si="391"/>
        <v>0</v>
      </c>
      <c r="AFV55" s="106">
        <f t="shared" si="392"/>
        <v>0</v>
      </c>
      <c r="AFW55" s="106">
        <f t="shared" si="393"/>
        <v>0</v>
      </c>
      <c r="AFX55" s="106">
        <f t="shared" si="394"/>
        <v>0</v>
      </c>
      <c r="AFY55" s="106">
        <f t="shared" si="395"/>
        <v>0</v>
      </c>
      <c r="AFZ55" s="106">
        <f t="shared" si="396"/>
        <v>13840</v>
      </c>
      <c r="AGA55" s="106">
        <f t="shared" si="397"/>
        <v>0</v>
      </c>
      <c r="AGB55" s="106">
        <f t="shared" si="398"/>
        <v>0</v>
      </c>
      <c r="AGC55" s="106">
        <f t="shared" si="399"/>
        <v>0</v>
      </c>
      <c r="AGD55" s="106">
        <f t="shared" si="400"/>
        <v>0</v>
      </c>
      <c r="AGE55" s="106">
        <f t="shared" si="401"/>
        <v>0</v>
      </c>
      <c r="AGF55" s="106">
        <f t="shared" si="402"/>
        <v>0</v>
      </c>
      <c r="AGG55" s="106">
        <f t="shared" si="403"/>
        <v>0</v>
      </c>
      <c r="AGH55" s="106">
        <f t="shared" si="404"/>
        <v>0</v>
      </c>
      <c r="AGI55" s="106">
        <f t="shared" si="405"/>
        <v>0</v>
      </c>
      <c r="AGJ55" s="106">
        <f t="shared" si="406"/>
        <v>0</v>
      </c>
      <c r="AGK55" s="106">
        <f t="shared" si="407"/>
        <v>0</v>
      </c>
      <c r="AGL55" s="106">
        <f t="shared" si="408"/>
        <v>0</v>
      </c>
      <c r="AGM55" s="106">
        <f t="shared" si="409"/>
        <v>0</v>
      </c>
      <c r="AGN55" s="106">
        <f t="shared" si="410"/>
        <v>0</v>
      </c>
      <c r="AGO55" s="106">
        <f t="shared" si="411"/>
        <v>0</v>
      </c>
      <c r="AGP55" s="106">
        <f t="shared" si="412"/>
        <v>0</v>
      </c>
      <c r="AGQ55" s="106">
        <f t="shared" si="413"/>
        <v>0</v>
      </c>
      <c r="AGR55" s="106">
        <f t="shared" si="414"/>
        <v>0</v>
      </c>
      <c r="AGS55" s="106">
        <f t="shared" si="415"/>
        <v>0</v>
      </c>
      <c r="AGT55" s="106">
        <f t="shared" si="416"/>
        <v>0</v>
      </c>
      <c r="AGU55" s="106">
        <f t="shared" si="417"/>
        <v>0</v>
      </c>
      <c r="AGV55" s="106">
        <f t="shared" si="418"/>
        <v>0</v>
      </c>
      <c r="AGW55" s="106">
        <f t="shared" si="419"/>
        <v>0</v>
      </c>
      <c r="AGX55" s="106">
        <f t="shared" si="420"/>
        <v>0</v>
      </c>
      <c r="AGY55" s="106">
        <f t="shared" si="421"/>
        <v>0</v>
      </c>
      <c r="AGZ55" s="106">
        <f t="shared" si="422"/>
        <v>0</v>
      </c>
      <c r="AHA55" s="106">
        <f t="shared" si="423"/>
        <v>0</v>
      </c>
      <c r="AHB55" s="106">
        <f t="shared" si="424"/>
        <v>0</v>
      </c>
      <c r="AHC55" s="106">
        <f t="shared" si="425"/>
        <v>0</v>
      </c>
      <c r="AHD55" s="106">
        <f t="shared" si="426"/>
        <v>0</v>
      </c>
      <c r="AHE55" s="106">
        <f t="shared" si="427"/>
        <v>0</v>
      </c>
      <c r="AHF55" s="106">
        <f t="shared" si="428"/>
        <v>0</v>
      </c>
      <c r="AHG55" s="106">
        <f t="shared" si="429"/>
        <v>0</v>
      </c>
      <c r="AHH55" s="106">
        <f t="shared" si="430"/>
        <v>0</v>
      </c>
      <c r="AHI55" s="106">
        <f t="shared" si="431"/>
        <v>0</v>
      </c>
      <c r="AHJ55" s="106">
        <f t="shared" si="432"/>
        <v>0</v>
      </c>
      <c r="AHK55" s="106">
        <f t="shared" si="433"/>
        <v>0</v>
      </c>
      <c r="AHL55" s="106">
        <f t="shared" si="434"/>
        <v>0</v>
      </c>
      <c r="AHM55" s="106">
        <f t="shared" si="435"/>
        <v>0</v>
      </c>
      <c r="AHN55" s="106">
        <f t="shared" si="436"/>
        <v>0</v>
      </c>
      <c r="AHO55" s="106">
        <f t="shared" si="437"/>
        <v>0</v>
      </c>
      <c r="AHP55" s="106">
        <f t="shared" si="438"/>
        <v>0</v>
      </c>
      <c r="AHQ55" s="106">
        <f t="shared" si="439"/>
        <v>0</v>
      </c>
      <c r="AHT55" s="35">
        <f t="shared" si="440"/>
        <v>0</v>
      </c>
      <c r="AHU55" s="35">
        <f t="shared" si="441"/>
        <v>0</v>
      </c>
      <c r="AHV55" s="35">
        <f t="shared" si="442"/>
        <v>0</v>
      </c>
      <c r="AHW55" s="35">
        <f t="shared" si="443"/>
        <v>76.040000000000006</v>
      </c>
      <c r="AHX55" s="35">
        <f t="shared" si="444"/>
        <v>0</v>
      </c>
      <c r="AHY55" s="35">
        <f t="shared" si="445"/>
        <v>0</v>
      </c>
      <c r="AHZ55" s="35">
        <f t="shared" si="446"/>
        <v>2.44</v>
      </c>
      <c r="AIA55" s="35">
        <f t="shared" si="447"/>
        <v>78.48</v>
      </c>
      <c r="AIB55" s="108">
        <f t="shared" si="448"/>
        <v>0</v>
      </c>
      <c r="AIC55" s="108">
        <f t="shared" si="449"/>
        <v>0</v>
      </c>
      <c r="AID55" s="108">
        <f t="shared" si="450"/>
        <v>0</v>
      </c>
      <c r="AIE55" s="108">
        <f t="shared" si="451"/>
        <v>0.9689092762487258</v>
      </c>
      <c r="AIF55" s="108">
        <f t="shared" si="452"/>
        <v>0</v>
      </c>
      <c r="AIG55" s="108">
        <f t="shared" si="453"/>
        <v>0</v>
      </c>
      <c r="AIH55" s="108">
        <f t="shared" si="454"/>
        <v>3.1090723751274207E-2</v>
      </c>
      <c r="AII55" s="35" t="s">
        <v>584</v>
      </c>
      <c r="AIK55" s="106">
        <f t="shared" si="455"/>
        <v>120296</v>
      </c>
      <c r="AIL55" s="106">
        <f t="shared" si="456"/>
        <v>0</v>
      </c>
      <c r="AIM55" s="106">
        <f t="shared" si="457"/>
        <v>13840</v>
      </c>
      <c r="AIN55" s="106">
        <f t="shared" si="458"/>
        <v>106456</v>
      </c>
      <c r="AIO55" s="106">
        <f t="shared" si="459"/>
        <v>13840</v>
      </c>
      <c r="AIP55" s="36">
        <f t="shared" si="460"/>
        <v>0.13000676335763131</v>
      </c>
    </row>
    <row r="56" spans="5:926" ht="23.25" customHeight="1" x14ac:dyDescent="0.2">
      <c r="E56" s="103"/>
      <c r="J56" s="32">
        <v>2018</v>
      </c>
      <c r="K56" s="32">
        <v>2187</v>
      </c>
      <c r="L56" s="104">
        <v>43397</v>
      </c>
      <c r="M56" s="32">
        <v>1412500</v>
      </c>
      <c r="O56" s="33" t="s">
        <v>698</v>
      </c>
      <c r="P56" s="33" t="s">
        <v>760</v>
      </c>
      <c r="Q56" s="34" t="s">
        <v>761</v>
      </c>
      <c r="R56" s="35">
        <v>29</v>
      </c>
      <c r="S56" s="35">
        <v>1</v>
      </c>
      <c r="T56" s="35">
        <v>10</v>
      </c>
      <c r="U56" s="34" t="s">
        <v>701</v>
      </c>
      <c r="V56" s="35" t="s">
        <v>702</v>
      </c>
      <c r="X56" s="35">
        <v>79.709999999999994</v>
      </c>
      <c r="Y56" s="105">
        <f t="shared" si="0"/>
        <v>1819.0942165349393</v>
      </c>
      <c r="Z56" s="106">
        <v>118385</v>
      </c>
      <c r="AA56" s="106">
        <v>0</v>
      </c>
      <c r="AB56" s="106">
        <v>1385</v>
      </c>
      <c r="AC56" s="106">
        <f t="shared" si="1"/>
        <v>119770</v>
      </c>
      <c r="AD56" s="106">
        <v>118385</v>
      </c>
      <c r="AE56" s="106">
        <v>0</v>
      </c>
      <c r="AF56" s="106">
        <v>1385</v>
      </c>
      <c r="AG56" s="106">
        <f t="shared" si="2"/>
        <v>119770</v>
      </c>
      <c r="AH56" s="105">
        <v>145000</v>
      </c>
      <c r="AI56" s="105">
        <v>0</v>
      </c>
      <c r="AJ56" s="105">
        <v>0</v>
      </c>
      <c r="AK56" s="107">
        <f t="shared" si="3"/>
        <v>145000</v>
      </c>
      <c r="AL56" s="36">
        <f t="shared" si="4"/>
        <v>0.81644827586206892</v>
      </c>
      <c r="AM56" s="108">
        <f t="shared" si="5"/>
        <v>8.0593422920892444E-2</v>
      </c>
      <c r="AN56" s="108">
        <f t="shared" si="6"/>
        <v>1.4733041319478168E-2</v>
      </c>
      <c r="AO56" s="108">
        <f t="shared" si="7"/>
        <v>2.1706250652145102E-4</v>
      </c>
      <c r="AP56" s="106">
        <f t="shared" si="8"/>
        <v>21025000000</v>
      </c>
      <c r="AQ56" s="105">
        <f t="shared" si="9"/>
        <v>14344852900</v>
      </c>
      <c r="AR56" s="106">
        <f t="shared" si="10"/>
        <v>17366650000</v>
      </c>
      <c r="KZ56" s="35">
        <v>7.46</v>
      </c>
      <c r="LC56" s="35">
        <v>5.88</v>
      </c>
      <c r="LD56" s="35">
        <v>4.57</v>
      </c>
      <c r="ME56" s="35">
        <v>14.92</v>
      </c>
      <c r="MG56" s="35">
        <v>15.25</v>
      </c>
      <c r="MH56" s="35">
        <v>15.49</v>
      </c>
      <c r="MI56" s="35">
        <v>12.86</v>
      </c>
      <c r="OH56" s="35">
        <v>0.06</v>
      </c>
      <c r="OJ56" s="35">
        <v>1.22</v>
      </c>
      <c r="PL56" s="35">
        <v>1</v>
      </c>
      <c r="RB56" s="35">
        <v>1</v>
      </c>
      <c r="RE56" s="35">
        <f t="shared" si="11"/>
        <v>77.710000000000008</v>
      </c>
      <c r="RF56" s="35">
        <f t="shared" si="12"/>
        <v>79.710000000000008</v>
      </c>
      <c r="RG56" s="106">
        <f t="shared" si="13"/>
        <v>0</v>
      </c>
      <c r="RH56" s="106">
        <f t="shared" si="14"/>
        <v>0</v>
      </c>
      <c r="RI56" s="106">
        <f t="shared" si="15"/>
        <v>0</v>
      </c>
      <c r="RJ56" s="106">
        <f t="shared" si="16"/>
        <v>0</v>
      </c>
      <c r="RK56" s="106">
        <f t="shared" si="17"/>
        <v>0</v>
      </c>
      <c r="RL56" s="106">
        <f t="shared" si="18"/>
        <v>0</v>
      </c>
      <c r="RM56" s="106">
        <f t="shared" si="19"/>
        <v>0</v>
      </c>
      <c r="RN56" s="106">
        <f t="shared" si="20"/>
        <v>0</v>
      </c>
      <c r="RO56" s="106">
        <f t="shared" si="21"/>
        <v>0</v>
      </c>
      <c r="RP56" s="106">
        <f t="shared" si="22"/>
        <v>0</v>
      </c>
      <c r="RQ56" s="106">
        <f t="shared" si="23"/>
        <v>0</v>
      </c>
      <c r="RR56" s="106">
        <f t="shared" si="24"/>
        <v>0</v>
      </c>
      <c r="RS56" s="106">
        <f t="shared" si="25"/>
        <v>0</v>
      </c>
      <c r="RT56" s="106">
        <f t="shared" si="26"/>
        <v>0</v>
      </c>
      <c r="RU56" s="106">
        <f t="shared" si="27"/>
        <v>0</v>
      </c>
      <c r="RV56" s="106">
        <f t="shared" si="28"/>
        <v>0</v>
      </c>
      <c r="RW56" s="106">
        <f t="shared" si="29"/>
        <v>0</v>
      </c>
      <c r="RX56" s="106">
        <f t="shared" si="30"/>
        <v>0</v>
      </c>
      <c r="RY56" s="106">
        <f t="shared" si="31"/>
        <v>0</v>
      </c>
      <c r="RZ56" s="106">
        <f t="shared" si="32"/>
        <v>0</v>
      </c>
      <c r="SA56" s="106">
        <f t="shared" si="33"/>
        <v>0</v>
      </c>
      <c r="SB56" s="106">
        <f t="shared" si="34"/>
        <v>0</v>
      </c>
      <c r="SC56" s="106">
        <f t="shared" si="35"/>
        <v>0</v>
      </c>
      <c r="SD56" s="106">
        <f t="shared" si="36"/>
        <v>0</v>
      </c>
      <c r="SE56" s="106">
        <f t="shared" si="37"/>
        <v>0</v>
      </c>
      <c r="SF56" s="106">
        <f t="shared" si="38"/>
        <v>0</v>
      </c>
      <c r="SG56" s="106">
        <f t="shared" si="39"/>
        <v>0</v>
      </c>
      <c r="SH56" s="106">
        <f t="shared" si="40"/>
        <v>0</v>
      </c>
      <c r="SI56" s="106">
        <f t="shared" si="41"/>
        <v>0</v>
      </c>
      <c r="SJ56" s="106">
        <f t="shared" si="42"/>
        <v>0</v>
      </c>
      <c r="SK56" s="106">
        <f t="shared" si="43"/>
        <v>0</v>
      </c>
      <c r="SL56" s="106">
        <f t="shared" si="44"/>
        <v>0</v>
      </c>
      <c r="SM56" s="106">
        <f t="shared" si="45"/>
        <v>0</v>
      </c>
      <c r="SN56" s="106">
        <f t="shared" si="46"/>
        <v>0</v>
      </c>
      <c r="SO56" s="106">
        <f t="shared" si="47"/>
        <v>0</v>
      </c>
      <c r="SP56" s="106">
        <f t="shared" si="48"/>
        <v>0</v>
      </c>
      <c r="SQ56" s="106">
        <f t="shared" si="49"/>
        <v>0</v>
      </c>
      <c r="SR56" s="106">
        <f t="shared" si="50"/>
        <v>0</v>
      </c>
      <c r="SS56" s="106">
        <f t="shared" si="51"/>
        <v>0</v>
      </c>
      <c r="ST56" s="106">
        <f t="shared" si="52"/>
        <v>0</v>
      </c>
      <c r="SU56" s="106">
        <f t="shared" si="53"/>
        <v>0</v>
      </c>
      <c r="SV56" s="106">
        <f t="shared" si="54"/>
        <v>0</v>
      </c>
      <c r="SW56" s="106">
        <f t="shared" si="55"/>
        <v>0</v>
      </c>
      <c r="SX56" s="106">
        <f t="shared" si="56"/>
        <v>0</v>
      </c>
      <c r="SY56" s="106">
        <f t="shared" si="57"/>
        <v>0</v>
      </c>
      <c r="SZ56" s="106">
        <f t="shared" si="58"/>
        <v>0</v>
      </c>
      <c r="TA56" s="106">
        <f t="shared" si="59"/>
        <v>0</v>
      </c>
      <c r="TB56" s="106">
        <f t="shared" si="60"/>
        <v>0</v>
      </c>
      <c r="TC56" s="106">
        <f t="shared" si="61"/>
        <v>0</v>
      </c>
      <c r="TD56" s="106">
        <f t="shared" si="62"/>
        <v>0</v>
      </c>
      <c r="TE56" s="106">
        <f t="shared" si="63"/>
        <v>0</v>
      </c>
      <c r="TF56" s="106">
        <f t="shared" si="64"/>
        <v>0</v>
      </c>
      <c r="TG56" s="106">
        <f t="shared" si="65"/>
        <v>0</v>
      </c>
      <c r="TH56" s="106">
        <f t="shared" si="66"/>
        <v>0</v>
      </c>
      <c r="TI56" s="106">
        <f t="shared" si="67"/>
        <v>0</v>
      </c>
      <c r="TJ56" s="106">
        <f t="shared" si="68"/>
        <v>0</v>
      </c>
      <c r="TK56" s="106">
        <f t="shared" si="69"/>
        <v>0</v>
      </c>
      <c r="TL56" s="106">
        <f t="shared" si="70"/>
        <v>0</v>
      </c>
      <c r="TM56" s="106">
        <f t="shared" si="71"/>
        <v>0</v>
      </c>
      <c r="TN56" s="106">
        <f t="shared" si="72"/>
        <v>0</v>
      </c>
      <c r="TO56" s="106">
        <f t="shared" si="73"/>
        <v>0</v>
      </c>
      <c r="TP56" s="106">
        <f t="shared" si="74"/>
        <v>0</v>
      </c>
      <c r="TQ56" s="106">
        <f t="shared" si="75"/>
        <v>0</v>
      </c>
      <c r="TR56" s="106">
        <f t="shared" si="76"/>
        <v>0</v>
      </c>
      <c r="TS56" s="106">
        <f t="shared" si="77"/>
        <v>0</v>
      </c>
      <c r="TT56" s="106">
        <f t="shared" si="78"/>
        <v>0</v>
      </c>
      <c r="TU56" s="106">
        <f t="shared" si="79"/>
        <v>0</v>
      </c>
      <c r="TV56" s="106">
        <f t="shared" si="80"/>
        <v>0</v>
      </c>
      <c r="TW56" s="106">
        <f t="shared" si="81"/>
        <v>0</v>
      </c>
      <c r="TX56" s="106">
        <f t="shared" si="82"/>
        <v>0</v>
      </c>
      <c r="TY56" s="106">
        <f t="shared" si="83"/>
        <v>0</v>
      </c>
      <c r="TZ56" s="106">
        <f t="shared" si="84"/>
        <v>0</v>
      </c>
      <c r="UA56" s="106">
        <f t="shared" si="85"/>
        <v>0</v>
      </c>
      <c r="UB56" s="106">
        <f t="shared" si="86"/>
        <v>0</v>
      </c>
      <c r="UC56" s="106">
        <f t="shared" si="87"/>
        <v>0</v>
      </c>
      <c r="UD56" s="106">
        <f t="shared" si="88"/>
        <v>0</v>
      </c>
      <c r="UE56" s="106">
        <f t="shared" si="89"/>
        <v>0</v>
      </c>
      <c r="UF56" s="106">
        <f t="shared" si="90"/>
        <v>0</v>
      </c>
      <c r="UG56" s="106">
        <f t="shared" si="91"/>
        <v>0</v>
      </c>
      <c r="UH56" s="106">
        <f t="shared" si="92"/>
        <v>0</v>
      </c>
      <c r="UI56" s="106">
        <f t="shared" si="93"/>
        <v>0</v>
      </c>
      <c r="UJ56" s="106">
        <f t="shared" si="94"/>
        <v>0</v>
      </c>
      <c r="UK56" s="106">
        <f t="shared" si="95"/>
        <v>0</v>
      </c>
      <c r="UL56" s="106">
        <f t="shared" si="96"/>
        <v>0</v>
      </c>
      <c r="UM56" s="106">
        <f t="shared" si="97"/>
        <v>0</v>
      </c>
      <c r="UN56" s="106">
        <f t="shared" si="98"/>
        <v>0</v>
      </c>
      <c r="UO56" s="106">
        <f t="shared" si="99"/>
        <v>0</v>
      </c>
      <c r="UP56" s="106">
        <f t="shared" si="100"/>
        <v>0</v>
      </c>
      <c r="UQ56" s="106">
        <f t="shared" si="101"/>
        <v>0</v>
      </c>
      <c r="UR56" s="106">
        <f t="shared" si="102"/>
        <v>0</v>
      </c>
      <c r="US56" s="106">
        <f t="shared" si="103"/>
        <v>0</v>
      </c>
      <c r="UT56" s="106">
        <f t="shared" si="104"/>
        <v>0</v>
      </c>
      <c r="UU56" s="106">
        <f t="shared" si="105"/>
        <v>0</v>
      </c>
      <c r="UV56" s="106">
        <f t="shared" si="106"/>
        <v>0</v>
      </c>
      <c r="UW56" s="106">
        <f t="shared" si="107"/>
        <v>0</v>
      </c>
      <c r="UX56" s="106">
        <f t="shared" si="108"/>
        <v>0</v>
      </c>
      <c r="UY56" s="106">
        <f t="shared" si="109"/>
        <v>0</v>
      </c>
      <c r="UZ56" s="106">
        <f t="shared" si="110"/>
        <v>0</v>
      </c>
      <c r="VA56" s="106">
        <f t="shared" si="111"/>
        <v>0</v>
      </c>
      <c r="VB56" s="106">
        <f t="shared" si="112"/>
        <v>0</v>
      </c>
      <c r="VC56" s="106">
        <f t="shared" si="113"/>
        <v>0</v>
      </c>
      <c r="VD56" s="106">
        <f t="shared" si="114"/>
        <v>0</v>
      </c>
      <c r="VE56" s="106">
        <f t="shared" si="115"/>
        <v>0</v>
      </c>
      <c r="VF56" s="106">
        <f t="shared" si="116"/>
        <v>0</v>
      </c>
      <c r="VG56" s="106">
        <f t="shared" si="117"/>
        <v>0</v>
      </c>
      <c r="VH56" s="106">
        <f t="shared" si="118"/>
        <v>0</v>
      </c>
      <c r="VI56" s="106">
        <f t="shared" si="119"/>
        <v>0</v>
      </c>
      <c r="VJ56" s="106">
        <f t="shared" si="120"/>
        <v>0</v>
      </c>
      <c r="VK56" s="106">
        <f t="shared" si="121"/>
        <v>0</v>
      </c>
      <c r="VL56" s="106">
        <f t="shared" si="122"/>
        <v>0</v>
      </c>
      <c r="VM56" s="106">
        <f t="shared" si="123"/>
        <v>0</v>
      </c>
      <c r="VN56" s="106">
        <f t="shared" si="124"/>
        <v>0</v>
      </c>
      <c r="VO56" s="106">
        <f t="shared" si="125"/>
        <v>0</v>
      </c>
      <c r="VP56" s="106">
        <f t="shared" si="126"/>
        <v>0</v>
      </c>
      <c r="VQ56" s="106">
        <f t="shared" si="127"/>
        <v>0</v>
      </c>
      <c r="VR56" s="106">
        <f t="shared" si="128"/>
        <v>0</v>
      </c>
      <c r="VS56" s="106">
        <f t="shared" si="129"/>
        <v>0</v>
      </c>
      <c r="VT56" s="106">
        <f t="shared" si="130"/>
        <v>0</v>
      </c>
      <c r="VU56" s="106">
        <f t="shared" si="131"/>
        <v>0</v>
      </c>
      <c r="VV56" s="106">
        <f t="shared" si="132"/>
        <v>0</v>
      </c>
      <c r="VW56" s="106">
        <f t="shared" si="133"/>
        <v>0</v>
      </c>
      <c r="VX56" s="106">
        <f t="shared" si="134"/>
        <v>0</v>
      </c>
      <c r="VY56" s="106">
        <f t="shared" si="135"/>
        <v>0</v>
      </c>
      <c r="VZ56" s="106">
        <f t="shared" si="136"/>
        <v>0</v>
      </c>
      <c r="WA56" s="106">
        <f t="shared" si="137"/>
        <v>0</v>
      </c>
      <c r="WB56" s="106">
        <f t="shared" si="138"/>
        <v>0</v>
      </c>
      <c r="WC56" s="106">
        <f t="shared" si="139"/>
        <v>0</v>
      </c>
      <c r="WD56" s="106">
        <f t="shared" si="140"/>
        <v>0</v>
      </c>
      <c r="WE56" s="106">
        <f t="shared" si="141"/>
        <v>0</v>
      </c>
      <c r="WF56" s="106">
        <f t="shared" si="142"/>
        <v>0</v>
      </c>
      <c r="WG56" s="106">
        <f t="shared" si="143"/>
        <v>0</v>
      </c>
      <c r="WH56" s="106">
        <f t="shared" si="144"/>
        <v>0</v>
      </c>
      <c r="WI56" s="106">
        <f t="shared" si="145"/>
        <v>0</v>
      </c>
      <c r="WJ56" s="106">
        <f t="shared" si="146"/>
        <v>0</v>
      </c>
      <c r="WK56" s="106">
        <f t="shared" si="147"/>
        <v>0</v>
      </c>
      <c r="WL56" s="106">
        <f t="shared" si="148"/>
        <v>0</v>
      </c>
      <c r="WM56" s="106">
        <f t="shared" si="149"/>
        <v>0</v>
      </c>
      <c r="WN56" s="106">
        <f t="shared" si="150"/>
        <v>0</v>
      </c>
      <c r="WO56" s="106">
        <f t="shared" si="151"/>
        <v>0</v>
      </c>
      <c r="WP56" s="106">
        <f t="shared" si="152"/>
        <v>0</v>
      </c>
      <c r="WQ56" s="106">
        <f t="shared" si="153"/>
        <v>0</v>
      </c>
      <c r="WR56" s="106">
        <f t="shared" si="154"/>
        <v>0</v>
      </c>
      <c r="WS56" s="106">
        <f t="shared" si="155"/>
        <v>0</v>
      </c>
      <c r="WT56" s="106">
        <f t="shared" si="156"/>
        <v>0</v>
      </c>
      <c r="WU56" s="106">
        <f t="shared" si="157"/>
        <v>0</v>
      </c>
      <c r="WV56" s="106">
        <f t="shared" si="158"/>
        <v>0</v>
      </c>
      <c r="WW56" s="106">
        <f t="shared" si="159"/>
        <v>0</v>
      </c>
      <c r="WX56" s="106">
        <f t="shared" si="160"/>
        <v>0</v>
      </c>
      <c r="WY56" s="106">
        <f t="shared" si="161"/>
        <v>0</v>
      </c>
      <c r="WZ56" s="106">
        <f t="shared" si="162"/>
        <v>0</v>
      </c>
      <c r="XA56" s="106">
        <f t="shared" si="163"/>
        <v>0</v>
      </c>
      <c r="XB56" s="106">
        <f t="shared" si="164"/>
        <v>0</v>
      </c>
      <c r="XC56" s="106">
        <f t="shared" si="165"/>
        <v>0</v>
      </c>
      <c r="XD56" s="106">
        <f t="shared" si="166"/>
        <v>0</v>
      </c>
      <c r="XE56" s="106">
        <f t="shared" si="167"/>
        <v>0</v>
      </c>
      <c r="XF56" s="106">
        <f t="shared" si="168"/>
        <v>0</v>
      </c>
      <c r="XG56" s="106">
        <f t="shared" si="169"/>
        <v>0</v>
      </c>
      <c r="XH56" s="106">
        <f t="shared" si="170"/>
        <v>0</v>
      </c>
      <c r="XI56" s="106">
        <f t="shared" si="171"/>
        <v>0</v>
      </c>
      <c r="XJ56" s="106">
        <f t="shared" si="172"/>
        <v>0</v>
      </c>
      <c r="XK56" s="106">
        <f t="shared" si="173"/>
        <v>0</v>
      </c>
      <c r="XL56" s="106">
        <f t="shared" si="174"/>
        <v>0</v>
      </c>
      <c r="XM56" s="106">
        <f t="shared" si="175"/>
        <v>0</v>
      </c>
      <c r="XN56" s="106">
        <f t="shared" si="176"/>
        <v>0</v>
      </c>
      <c r="XO56" s="106">
        <f t="shared" si="177"/>
        <v>0</v>
      </c>
      <c r="XP56" s="106">
        <f t="shared" si="178"/>
        <v>0</v>
      </c>
      <c r="XQ56" s="106">
        <f t="shared" si="179"/>
        <v>0</v>
      </c>
      <c r="XR56" s="106">
        <f t="shared" si="180"/>
        <v>0</v>
      </c>
      <c r="XS56" s="106">
        <f t="shared" si="181"/>
        <v>0</v>
      </c>
      <c r="XT56" s="106">
        <f t="shared" si="182"/>
        <v>0</v>
      </c>
      <c r="XU56" s="106">
        <f t="shared" si="183"/>
        <v>0</v>
      </c>
      <c r="XV56" s="106">
        <f t="shared" si="184"/>
        <v>0</v>
      </c>
      <c r="XW56" s="106">
        <f t="shared" si="185"/>
        <v>0</v>
      </c>
      <c r="XX56" s="106">
        <f t="shared" si="186"/>
        <v>0</v>
      </c>
      <c r="XY56" s="106">
        <f t="shared" si="187"/>
        <v>0</v>
      </c>
      <c r="XZ56" s="106">
        <f t="shared" si="188"/>
        <v>0</v>
      </c>
      <c r="YA56" s="106">
        <f t="shared" si="189"/>
        <v>0</v>
      </c>
      <c r="YB56" s="106">
        <f t="shared" si="190"/>
        <v>0</v>
      </c>
      <c r="YC56" s="106">
        <f t="shared" si="191"/>
        <v>0</v>
      </c>
      <c r="YD56" s="106">
        <f t="shared" si="192"/>
        <v>0</v>
      </c>
      <c r="YE56" s="106">
        <f t="shared" si="193"/>
        <v>0</v>
      </c>
      <c r="YF56" s="106">
        <f t="shared" si="194"/>
        <v>0</v>
      </c>
      <c r="YG56" s="106">
        <f t="shared" si="195"/>
        <v>0</v>
      </c>
      <c r="YH56" s="106">
        <f t="shared" si="196"/>
        <v>0</v>
      </c>
      <c r="YI56" s="106">
        <f t="shared" si="197"/>
        <v>0</v>
      </c>
      <c r="YJ56" s="106">
        <f t="shared" si="198"/>
        <v>0</v>
      </c>
      <c r="YK56" s="106">
        <f t="shared" si="199"/>
        <v>0</v>
      </c>
      <c r="YL56" s="106">
        <f t="shared" si="200"/>
        <v>0</v>
      </c>
      <c r="YM56" s="106">
        <f t="shared" si="201"/>
        <v>0</v>
      </c>
      <c r="YN56" s="106">
        <f t="shared" si="202"/>
        <v>0</v>
      </c>
      <c r="YO56" s="106">
        <f t="shared" si="203"/>
        <v>0</v>
      </c>
      <c r="YP56" s="106">
        <f t="shared" si="204"/>
        <v>0</v>
      </c>
      <c r="YQ56" s="106">
        <f t="shared" si="205"/>
        <v>0</v>
      </c>
      <c r="YR56" s="106">
        <f t="shared" si="206"/>
        <v>0</v>
      </c>
      <c r="YS56" s="106">
        <f t="shared" si="207"/>
        <v>0</v>
      </c>
      <c r="YT56" s="106">
        <f t="shared" si="208"/>
        <v>0</v>
      </c>
      <c r="YU56" s="106">
        <f t="shared" si="209"/>
        <v>0</v>
      </c>
      <c r="YV56" s="106">
        <f t="shared" si="210"/>
        <v>0</v>
      </c>
      <c r="YW56" s="106">
        <f t="shared" si="211"/>
        <v>0</v>
      </c>
      <c r="YX56" s="106">
        <f t="shared" si="212"/>
        <v>0</v>
      </c>
      <c r="YY56" s="106">
        <f t="shared" si="213"/>
        <v>0</v>
      </c>
      <c r="YZ56" s="106">
        <f t="shared" si="214"/>
        <v>0</v>
      </c>
      <c r="ZA56" s="106">
        <f t="shared" si="215"/>
        <v>0</v>
      </c>
      <c r="ZB56" s="106">
        <f t="shared" si="216"/>
        <v>0</v>
      </c>
      <c r="ZC56" s="106">
        <f t="shared" si="217"/>
        <v>0</v>
      </c>
      <c r="ZD56" s="106">
        <f t="shared" si="218"/>
        <v>0</v>
      </c>
      <c r="ZE56" s="106">
        <f t="shared" si="219"/>
        <v>0</v>
      </c>
      <c r="ZF56" s="106">
        <f t="shared" si="220"/>
        <v>0</v>
      </c>
      <c r="ZG56" s="106">
        <f t="shared" si="221"/>
        <v>0</v>
      </c>
      <c r="ZH56" s="106">
        <f t="shared" si="222"/>
        <v>0</v>
      </c>
      <c r="ZI56" s="106">
        <f t="shared" si="223"/>
        <v>0</v>
      </c>
      <c r="ZJ56" s="106">
        <f t="shared" si="224"/>
        <v>0</v>
      </c>
      <c r="ZK56" s="106">
        <f t="shared" si="225"/>
        <v>0</v>
      </c>
      <c r="ZL56" s="106">
        <f t="shared" si="226"/>
        <v>0</v>
      </c>
      <c r="ZM56" s="106">
        <f t="shared" si="227"/>
        <v>0</v>
      </c>
      <c r="ZN56" s="106">
        <f t="shared" si="228"/>
        <v>0</v>
      </c>
      <c r="ZO56" s="106">
        <f t="shared" si="229"/>
        <v>0</v>
      </c>
      <c r="ZP56" s="106">
        <f t="shared" si="230"/>
        <v>0</v>
      </c>
      <c r="ZQ56" s="106">
        <f t="shared" si="231"/>
        <v>0</v>
      </c>
      <c r="ZR56" s="106">
        <f t="shared" si="232"/>
        <v>0</v>
      </c>
      <c r="ZS56" s="106">
        <f t="shared" si="233"/>
        <v>0</v>
      </c>
      <c r="ZT56" s="106">
        <f t="shared" si="234"/>
        <v>0</v>
      </c>
      <c r="ZU56" s="106">
        <f t="shared" si="235"/>
        <v>0</v>
      </c>
      <c r="ZV56" s="106">
        <f t="shared" si="236"/>
        <v>0</v>
      </c>
      <c r="ZW56" s="106">
        <f t="shared" si="237"/>
        <v>0</v>
      </c>
      <c r="ZX56" s="106">
        <f t="shared" si="238"/>
        <v>0</v>
      </c>
      <c r="ZY56" s="106">
        <f t="shared" si="239"/>
        <v>0</v>
      </c>
      <c r="ZZ56" s="106">
        <f t="shared" si="240"/>
        <v>0</v>
      </c>
      <c r="AAA56" s="106">
        <f t="shared" si="241"/>
        <v>0</v>
      </c>
      <c r="AAB56" s="106">
        <f t="shared" si="242"/>
        <v>0</v>
      </c>
      <c r="AAC56" s="106">
        <f t="shared" si="243"/>
        <v>0</v>
      </c>
      <c r="AAD56" s="106">
        <f t="shared" si="244"/>
        <v>0</v>
      </c>
      <c r="AAE56" s="106">
        <f t="shared" si="245"/>
        <v>0</v>
      </c>
      <c r="AAF56" s="106">
        <f t="shared" si="246"/>
        <v>0</v>
      </c>
      <c r="AAG56" s="106">
        <f t="shared" si="247"/>
        <v>0</v>
      </c>
      <c r="AAH56" s="106">
        <f t="shared" si="248"/>
        <v>0</v>
      </c>
      <c r="AAI56" s="106">
        <f t="shared" si="249"/>
        <v>0</v>
      </c>
      <c r="AAJ56" s="106">
        <f t="shared" si="250"/>
        <v>0</v>
      </c>
      <c r="AAK56" s="106">
        <f t="shared" si="251"/>
        <v>0</v>
      </c>
      <c r="AAL56" s="106">
        <f t="shared" si="252"/>
        <v>0</v>
      </c>
      <c r="AAM56" s="106">
        <f t="shared" si="253"/>
        <v>0</v>
      </c>
      <c r="AAN56" s="106">
        <f t="shared" si="254"/>
        <v>0</v>
      </c>
      <c r="AAO56" s="106">
        <f t="shared" si="255"/>
        <v>0</v>
      </c>
      <c r="AAP56" s="106">
        <f t="shared" si="256"/>
        <v>0</v>
      </c>
      <c r="AAQ56" s="106">
        <f t="shared" si="257"/>
        <v>0</v>
      </c>
      <c r="AAR56" s="106">
        <f t="shared" si="258"/>
        <v>0</v>
      </c>
      <c r="AAS56" s="106">
        <f t="shared" si="259"/>
        <v>0</v>
      </c>
      <c r="AAT56" s="106">
        <f t="shared" si="260"/>
        <v>0</v>
      </c>
      <c r="AAU56" s="106">
        <f t="shared" si="261"/>
        <v>0</v>
      </c>
      <c r="AAV56" s="106">
        <f t="shared" si="262"/>
        <v>0</v>
      </c>
      <c r="AAW56" s="106">
        <f t="shared" si="263"/>
        <v>0</v>
      </c>
      <c r="AAX56" s="106">
        <f t="shared" si="264"/>
        <v>0</v>
      </c>
      <c r="AAY56" s="106">
        <f t="shared" si="265"/>
        <v>0</v>
      </c>
      <c r="AAZ56" s="106">
        <f t="shared" si="266"/>
        <v>0</v>
      </c>
      <c r="ABA56" s="106">
        <f t="shared" si="267"/>
        <v>0</v>
      </c>
      <c r="ABB56" s="106">
        <f t="shared" si="268"/>
        <v>0</v>
      </c>
      <c r="ABC56" s="106">
        <f t="shared" si="269"/>
        <v>0</v>
      </c>
      <c r="ABD56" s="106">
        <f t="shared" si="270"/>
        <v>0</v>
      </c>
      <c r="ABE56" s="106">
        <f t="shared" si="271"/>
        <v>0</v>
      </c>
      <c r="ABF56" s="106">
        <f t="shared" si="272"/>
        <v>0</v>
      </c>
      <c r="ABG56" s="106">
        <f t="shared" si="273"/>
        <v>0</v>
      </c>
      <c r="ABH56" s="106">
        <f t="shared" si="274"/>
        <v>0</v>
      </c>
      <c r="ABI56" s="106">
        <f t="shared" si="275"/>
        <v>0</v>
      </c>
      <c r="ABJ56" s="106">
        <f t="shared" si="276"/>
        <v>0</v>
      </c>
      <c r="ABK56" s="106">
        <f t="shared" si="277"/>
        <v>0</v>
      </c>
      <c r="ABL56" s="106">
        <f t="shared" si="278"/>
        <v>0</v>
      </c>
      <c r="ABM56" s="106">
        <f t="shared" si="279"/>
        <v>0</v>
      </c>
      <c r="ABN56" s="106">
        <f t="shared" si="280"/>
        <v>18015.900000000001</v>
      </c>
      <c r="ABO56" s="106">
        <f t="shared" si="281"/>
        <v>0</v>
      </c>
      <c r="ABP56" s="106">
        <f t="shared" si="282"/>
        <v>0</v>
      </c>
      <c r="ABQ56" s="106">
        <f t="shared" si="283"/>
        <v>10113.6</v>
      </c>
      <c r="ABR56" s="106">
        <f t="shared" si="284"/>
        <v>7860.4000000000005</v>
      </c>
      <c r="ABS56" s="106">
        <f t="shared" si="285"/>
        <v>0</v>
      </c>
      <c r="ABT56" s="106">
        <f t="shared" si="286"/>
        <v>0</v>
      </c>
      <c r="ABU56" s="106">
        <f t="shared" si="287"/>
        <v>0</v>
      </c>
      <c r="ABV56" s="106">
        <f t="shared" si="288"/>
        <v>0</v>
      </c>
      <c r="ABW56" s="106">
        <f t="shared" si="289"/>
        <v>0</v>
      </c>
      <c r="ABX56" s="106">
        <f t="shared" si="290"/>
        <v>0</v>
      </c>
      <c r="ABY56" s="106">
        <f t="shared" si="291"/>
        <v>0</v>
      </c>
      <c r="ABZ56" s="106">
        <f t="shared" si="292"/>
        <v>0</v>
      </c>
      <c r="ACA56" s="106">
        <f t="shared" si="293"/>
        <v>0</v>
      </c>
      <c r="ACB56" s="106">
        <f t="shared" si="294"/>
        <v>0</v>
      </c>
      <c r="ACC56" s="106">
        <f t="shared" si="295"/>
        <v>0</v>
      </c>
      <c r="ACD56" s="106">
        <f t="shared" si="296"/>
        <v>0</v>
      </c>
      <c r="ACE56" s="106">
        <f t="shared" si="297"/>
        <v>0</v>
      </c>
      <c r="ACF56" s="106">
        <f t="shared" si="298"/>
        <v>0</v>
      </c>
      <c r="ACG56" s="106">
        <f t="shared" si="299"/>
        <v>0</v>
      </c>
      <c r="ACH56" s="106">
        <f t="shared" si="300"/>
        <v>0</v>
      </c>
      <c r="ACI56" s="106">
        <f t="shared" si="301"/>
        <v>0</v>
      </c>
      <c r="ACJ56" s="106">
        <f t="shared" si="302"/>
        <v>0</v>
      </c>
      <c r="ACK56" s="106">
        <f t="shared" si="303"/>
        <v>0</v>
      </c>
      <c r="ACL56" s="106">
        <f t="shared" si="304"/>
        <v>0</v>
      </c>
      <c r="ACM56" s="106">
        <f t="shared" si="305"/>
        <v>0</v>
      </c>
      <c r="ACN56" s="106">
        <f t="shared" si="306"/>
        <v>0</v>
      </c>
      <c r="ACO56" s="106">
        <f t="shared" si="307"/>
        <v>0</v>
      </c>
      <c r="ACP56" s="106">
        <f t="shared" si="308"/>
        <v>0</v>
      </c>
      <c r="ACQ56" s="106">
        <f t="shared" si="309"/>
        <v>0</v>
      </c>
      <c r="ACR56" s="106">
        <f t="shared" si="310"/>
        <v>0</v>
      </c>
      <c r="ACS56" s="106">
        <f t="shared" si="311"/>
        <v>20888</v>
      </c>
      <c r="ACT56" s="106">
        <f t="shared" si="312"/>
        <v>0</v>
      </c>
      <c r="ACU56" s="106">
        <f t="shared" si="313"/>
        <v>21350</v>
      </c>
      <c r="ACV56" s="106">
        <f t="shared" si="314"/>
        <v>21686</v>
      </c>
      <c r="ACW56" s="106">
        <f t="shared" si="315"/>
        <v>18004</v>
      </c>
      <c r="ACX56" s="106">
        <f t="shared" si="316"/>
        <v>0</v>
      </c>
      <c r="ACY56" s="106">
        <f t="shared" si="317"/>
        <v>0</v>
      </c>
      <c r="ACZ56" s="106">
        <f t="shared" si="318"/>
        <v>0</v>
      </c>
      <c r="ADA56" s="106">
        <f t="shared" si="319"/>
        <v>0</v>
      </c>
      <c r="ADB56" s="106">
        <f t="shared" si="320"/>
        <v>0</v>
      </c>
      <c r="ADC56" s="106">
        <f t="shared" si="321"/>
        <v>0</v>
      </c>
      <c r="ADD56" s="106">
        <f t="shared" si="322"/>
        <v>0</v>
      </c>
      <c r="ADE56" s="106">
        <f t="shared" si="323"/>
        <v>0</v>
      </c>
      <c r="ADF56" s="106">
        <f t="shared" si="324"/>
        <v>0</v>
      </c>
      <c r="ADG56" s="106">
        <f t="shared" si="325"/>
        <v>0</v>
      </c>
      <c r="ADH56" s="106">
        <f t="shared" si="326"/>
        <v>0</v>
      </c>
      <c r="ADI56" s="106">
        <f t="shared" si="327"/>
        <v>0</v>
      </c>
      <c r="ADJ56" s="106">
        <f t="shared" si="328"/>
        <v>0</v>
      </c>
      <c r="ADK56" s="106">
        <f t="shared" si="329"/>
        <v>0</v>
      </c>
      <c r="ADL56" s="106">
        <f t="shared" si="330"/>
        <v>0</v>
      </c>
      <c r="ADM56" s="106">
        <f t="shared" si="331"/>
        <v>0</v>
      </c>
      <c r="ADN56" s="106">
        <f t="shared" si="332"/>
        <v>0</v>
      </c>
      <c r="ADO56" s="106">
        <f t="shared" si="333"/>
        <v>0</v>
      </c>
      <c r="ADP56" s="106">
        <f t="shared" si="334"/>
        <v>0</v>
      </c>
      <c r="ADQ56" s="106">
        <f t="shared" si="335"/>
        <v>0</v>
      </c>
      <c r="ADR56" s="106">
        <f t="shared" si="336"/>
        <v>0</v>
      </c>
      <c r="ADS56" s="106">
        <f t="shared" si="337"/>
        <v>0</v>
      </c>
      <c r="ADT56" s="106">
        <f t="shared" si="338"/>
        <v>0</v>
      </c>
      <c r="ADU56" s="106">
        <f t="shared" si="339"/>
        <v>0</v>
      </c>
      <c r="ADV56" s="106">
        <f t="shared" si="340"/>
        <v>0</v>
      </c>
      <c r="ADW56" s="106">
        <f t="shared" si="341"/>
        <v>0</v>
      </c>
      <c r="ADX56" s="106">
        <f t="shared" si="342"/>
        <v>0</v>
      </c>
      <c r="ADY56" s="106">
        <f t="shared" si="343"/>
        <v>0</v>
      </c>
      <c r="ADZ56" s="106">
        <f t="shared" si="344"/>
        <v>0</v>
      </c>
      <c r="AEA56" s="106">
        <f t="shared" si="345"/>
        <v>0</v>
      </c>
      <c r="AEB56" s="106">
        <f t="shared" si="346"/>
        <v>0</v>
      </c>
      <c r="AEC56" s="106">
        <f t="shared" si="347"/>
        <v>0</v>
      </c>
      <c r="AED56" s="106">
        <f t="shared" si="348"/>
        <v>0</v>
      </c>
      <c r="AEE56" s="106">
        <f t="shared" si="349"/>
        <v>0</v>
      </c>
      <c r="AEF56" s="106">
        <f t="shared" si="350"/>
        <v>0</v>
      </c>
      <c r="AEG56" s="106">
        <f t="shared" si="351"/>
        <v>0</v>
      </c>
      <c r="AEH56" s="106">
        <f t="shared" si="352"/>
        <v>0</v>
      </c>
      <c r="AEI56" s="106">
        <f t="shared" si="353"/>
        <v>0</v>
      </c>
      <c r="AEJ56" s="106">
        <f t="shared" si="354"/>
        <v>0</v>
      </c>
      <c r="AEK56" s="106">
        <f t="shared" si="355"/>
        <v>0</v>
      </c>
      <c r="AEL56" s="106">
        <f t="shared" si="356"/>
        <v>0</v>
      </c>
      <c r="AEM56" s="106">
        <f t="shared" si="357"/>
        <v>0</v>
      </c>
      <c r="AEN56" s="106">
        <f t="shared" si="358"/>
        <v>0</v>
      </c>
      <c r="AEO56" s="106">
        <f t="shared" si="359"/>
        <v>0</v>
      </c>
      <c r="AEP56" s="106">
        <f t="shared" si="360"/>
        <v>0</v>
      </c>
      <c r="AEQ56" s="106">
        <f t="shared" si="361"/>
        <v>0</v>
      </c>
      <c r="AER56" s="106">
        <f t="shared" si="362"/>
        <v>0</v>
      </c>
      <c r="AES56" s="106">
        <f t="shared" si="363"/>
        <v>0</v>
      </c>
      <c r="AET56" s="106">
        <f t="shared" si="364"/>
        <v>0</v>
      </c>
      <c r="AEU56" s="106">
        <f t="shared" si="365"/>
        <v>0</v>
      </c>
      <c r="AEV56" s="106">
        <f t="shared" si="366"/>
        <v>16.8</v>
      </c>
      <c r="AEW56" s="106">
        <f t="shared" si="367"/>
        <v>0</v>
      </c>
      <c r="AEX56" s="106">
        <f t="shared" si="368"/>
        <v>341.59999999999997</v>
      </c>
      <c r="AEY56" s="106">
        <f t="shared" si="369"/>
        <v>0</v>
      </c>
      <c r="AEZ56" s="106">
        <f t="shared" si="370"/>
        <v>0</v>
      </c>
      <c r="AFA56" s="106">
        <f t="shared" si="371"/>
        <v>0</v>
      </c>
      <c r="AFB56" s="106">
        <f t="shared" si="372"/>
        <v>0</v>
      </c>
      <c r="AFC56" s="106">
        <f t="shared" si="373"/>
        <v>0</v>
      </c>
      <c r="AFD56" s="106">
        <f t="shared" si="374"/>
        <v>0</v>
      </c>
      <c r="AFE56" s="106">
        <f t="shared" si="375"/>
        <v>0</v>
      </c>
      <c r="AFF56" s="106">
        <f t="shared" si="376"/>
        <v>0</v>
      </c>
      <c r="AFG56" s="106">
        <f t="shared" si="377"/>
        <v>0</v>
      </c>
      <c r="AFH56" s="106">
        <f t="shared" si="378"/>
        <v>0</v>
      </c>
      <c r="AFI56" s="106">
        <f t="shared" si="379"/>
        <v>0</v>
      </c>
      <c r="AFJ56" s="106">
        <f t="shared" si="380"/>
        <v>0</v>
      </c>
      <c r="AFK56" s="106">
        <f t="shared" si="381"/>
        <v>0</v>
      </c>
      <c r="AFL56" s="106">
        <f t="shared" si="382"/>
        <v>0</v>
      </c>
      <c r="AFM56" s="106">
        <f t="shared" si="383"/>
        <v>0</v>
      </c>
      <c r="AFN56" s="106">
        <f t="shared" si="384"/>
        <v>0</v>
      </c>
      <c r="AFO56" s="106">
        <f t="shared" si="385"/>
        <v>0</v>
      </c>
      <c r="AFP56" s="106">
        <f t="shared" si="386"/>
        <v>0</v>
      </c>
      <c r="AFQ56" s="106">
        <f t="shared" si="387"/>
        <v>0</v>
      </c>
      <c r="AFR56" s="106">
        <f t="shared" si="388"/>
        <v>0</v>
      </c>
      <c r="AFS56" s="106">
        <f t="shared" si="389"/>
        <v>0</v>
      </c>
      <c r="AFT56" s="106">
        <f t="shared" si="390"/>
        <v>0</v>
      </c>
      <c r="AFU56" s="106">
        <f t="shared" si="391"/>
        <v>0</v>
      </c>
      <c r="AFV56" s="106">
        <f t="shared" si="392"/>
        <v>0</v>
      </c>
      <c r="AFW56" s="106">
        <f t="shared" si="393"/>
        <v>0</v>
      </c>
      <c r="AFX56" s="106">
        <f t="shared" si="394"/>
        <v>0</v>
      </c>
      <c r="AFY56" s="106">
        <f t="shared" si="395"/>
        <v>0</v>
      </c>
      <c r="AFZ56" s="106">
        <f t="shared" si="396"/>
        <v>13840</v>
      </c>
      <c r="AGA56" s="106">
        <f t="shared" si="397"/>
        <v>0</v>
      </c>
      <c r="AGB56" s="106">
        <f t="shared" si="398"/>
        <v>0</v>
      </c>
      <c r="AGC56" s="106">
        <f t="shared" si="399"/>
        <v>0</v>
      </c>
      <c r="AGD56" s="106">
        <f t="shared" si="400"/>
        <v>0</v>
      </c>
      <c r="AGE56" s="106">
        <f t="shared" si="401"/>
        <v>0</v>
      </c>
      <c r="AGF56" s="106">
        <f t="shared" si="402"/>
        <v>0</v>
      </c>
      <c r="AGG56" s="106">
        <f t="shared" si="403"/>
        <v>0</v>
      </c>
      <c r="AGH56" s="106">
        <f t="shared" si="404"/>
        <v>0</v>
      </c>
      <c r="AGI56" s="106">
        <f t="shared" si="405"/>
        <v>0</v>
      </c>
      <c r="AGJ56" s="106">
        <f t="shared" si="406"/>
        <v>0</v>
      </c>
      <c r="AGK56" s="106">
        <f t="shared" si="407"/>
        <v>0</v>
      </c>
      <c r="AGL56" s="106">
        <f t="shared" si="408"/>
        <v>0</v>
      </c>
      <c r="AGM56" s="106">
        <f t="shared" si="409"/>
        <v>0</v>
      </c>
      <c r="AGN56" s="106">
        <f t="shared" si="410"/>
        <v>0</v>
      </c>
      <c r="AGO56" s="106">
        <f t="shared" si="411"/>
        <v>0</v>
      </c>
      <c r="AGP56" s="106">
        <f t="shared" si="412"/>
        <v>0</v>
      </c>
      <c r="AGQ56" s="106">
        <f t="shared" si="413"/>
        <v>0</v>
      </c>
      <c r="AGR56" s="106">
        <f t="shared" si="414"/>
        <v>0</v>
      </c>
      <c r="AGS56" s="106">
        <f t="shared" si="415"/>
        <v>0</v>
      </c>
      <c r="AGT56" s="106">
        <f t="shared" si="416"/>
        <v>0</v>
      </c>
      <c r="AGU56" s="106">
        <f t="shared" si="417"/>
        <v>0</v>
      </c>
      <c r="AGV56" s="106">
        <f t="shared" si="418"/>
        <v>0</v>
      </c>
      <c r="AGW56" s="106">
        <f t="shared" si="419"/>
        <v>0</v>
      </c>
      <c r="AGX56" s="106">
        <f t="shared" si="420"/>
        <v>0</v>
      </c>
      <c r="AGY56" s="106">
        <f t="shared" si="421"/>
        <v>0</v>
      </c>
      <c r="AGZ56" s="106">
        <f t="shared" si="422"/>
        <v>0</v>
      </c>
      <c r="AHA56" s="106">
        <f t="shared" si="423"/>
        <v>0</v>
      </c>
      <c r="AHB56" s="106">
        <f t="shared" si="424"/>
        <v>0</v>
      </c>
      <c r="AHC56" s="106">
        <f t="shared" si="425"/>
        <v>0</v>
      </c>
      <c r="AHD56" s="106">
        <f t="shared" si="426"/>
        <v>0</v>
      </c>
      <c r="AHE56" s="106">
        <f t="shared" si="427"/>
        <v>0</v>
      </c>
      <c r="AHF56" s="106">
        <f t="shared" si="428"/>
        <v>0</v>
      </c>
      <c r="AHG56" s="106">
        <f t="shared" si="429"/>
        <v>0</v>
      </c>
      <c r="AHH56" s="106">
        <f t="shared" si="430"/>
        <v>0</v>
      </c>
      <c r="AHI56" s="106">
        <f t="shared" si="431"/>
        <v>0</v>
      </c>
      <c r="AHJ56" s="106">
        <f t="shared" si="432"/>
        <v>0</v>
      </c>
      <c r="AHK56" s="106">
        <f t="shared" si="433"/>
        <v>0</v>
      </c>
      <c r="AHL56" s="106">
        <f t="shared" si="434"/>
        <v>0</v>
      </c>
      <c r="AHM56" s="106">
        <f t="shared" si="435"/>
        <v>0</v>
      </c>
      <c r="AHN56" s="106">
        <f t="shared" si="436"/>
        <v>0</v>
      </c>
      <c r="AHO56" s="106">
        <f t="shared" si="437"/>
        <v>0</v>
      </c>
      <c r="AHP56" s="106">
        <f t="shared" si="438"/>
        <v>0</v>
      </c>
      <c r="AHQ56" s="106">
        <f t="shared" si="439"/>
        <v>0</v>
      </c>
      <c r="AHT56" s="35">
        <f t="shared" si="440"/>
        <v>0</v>
      </c>
      <c r="AHU56" s="35">
        <f t="shared" si="441"/>
        <v>0</v>
      </c>
      <c r="AHV56" s="35">
        <f t="shared" si="442"/>
        <v>17.91</v>
      </c>
      <c r="AHW56" s="35">
        <f t="shared" si="443"/>
        <v>58.52</v>
      </c>
      <c r="AHX56" s="35">
        <f t="shared" si="444"/>
        <v>0</v>
      </c>
      <c r="AHY56" s="35">
        <f t="shared" si="445"/>
        <v>1.28</v>
      </c>
      <c r="AHZ56" s="35">
        <f t="shared" si="446"/>
        <v>2</v>
      </c>
      <c r="AIA56" s="35">
        <f t="shared" si="447"/>
        <v>79.710000000000008</v>
      </c>
      <c r="AIB56" s="108">
        <f t="shared" si="448"/>
        <v>0</v>
      </c>
      <c r="AIC56" s="108">
        <f t="shared" si="449"/>
        <v>0</v>
      </c>
      <c r="AID56" s="108">
        <f t="shared" si="450"/>
        <v>0.22468949943545349</v>
      </c>
      <c r="AIE56" s="108">
        <f t="shared" si="451"/>
        <v>0.73416133483879054</v>
      </c>
      <c r="AIF56" s="108">
        <f t="shared" si="452"/>
        <v>0</v>
      </c>
      <c r="AIG56" s="108">
        <f t="shared" si="453"/>
        <v>1.6058211014929116E-2</v>
      </c>
      <c r="AIH56" s="108">
        <f t="shared" si="454"/>
        <v>2.5090954710826743E-2</v>
      </c>
      <c r="AII56" s="35" t="s">
        <v>584</v>
      </c>
      <c r="AIK56" s="106">
        <f t="shared" si="455"/>
        <v>132116.29999999999</v>
      </c>
      <c r="AIL56" s="106">
        <f t="shared" si="456"/>
        <v>0</v>
      </c>
      <c r="AIM56" s="106">
        <f t="shared" si="457"/>
        <v>13840</v>
      </c>
      <c r="AIN56" s="106">
        <f t="shared" si="458"/>
        <v>118276.29999999999</v>
      </c>
      <c r="AIO56" s="106">
        <f t="shared" si="459"/>
        <v>13840</v>
      </c>
      <c r="AIP56" s="36">
        <f t="shared" si="460"/>
        <v>0.11701414400010823</v>
      </c>
    </row>
    <row r="57" spans="5:926" ht="25.5" x14ac:dyDescent="0.2">
      <c r="E57" s="103"/>
      <c r="J57" s="109">
        <v>2020</v>
      </c>
      <c r="K57" s="109">
        <v>2959</v>
      </c>
      <c r="L57" s="110">
        <v>44134</v>
      </c>
      <c r="M57" s="109">
        <v>1413100</v>
      </c>
      <c r="N57" s="111"/>
      <c r="O57" s="33" t="s">
        <v>698</v>
      </c>
      <c r="P57" s="111" t="s">
        <v>762</v>
      </c>
      <c r="Q57" s="111" t="s">
        <v>763</v>
      </c>
      <c r="R57" s="35">
        <v>30</v>
      </c>
      <c r="S57" s="35">
        <v>1</v>
      </c>
      <c r="T57" s="35">
        <v>10</v>
      </c>
      <c r="U57" s="34" t="s">
        <v>701</v>
      </c>
      <c r="V57" s="35" t="s">
        <v>702</v>
      </c>
      <c r="X57" s="35">
        <v>160.27000000000001</v>
      </c>
      <c r="Y57" s="105">
        <f t="shared" si="0"/>
        <v>2339.8015848256068</v>
      </c>
      <c r="Z57" s="106">
        <v>248725</v>
      </c>
      <c r="AA57" s="106"/>
      <c r="AB57" s="106"/>
      <c r="AC57" s="106">
        <f t="shared" si="1"/>
        <v>248725</v>
      </c>
      <c r="AD57" s="106">
        <v>248725</v>
      </c>
      <c r="AE57" s="106"/>
      <c r="AF57" s="106"/>
      <c r="AG57" s="106">
        <f t="shared" si="2"/>
        <v>248725</v>
      </c>
      <c r="AH57" s="105">
        <v>375000</v>
      </c>
      <c r="AI57" s="105"/>
      <c r="AJ57" s="105"/>
      <c r="AK57" s="107">
        <f t="shared" si="3"/>
        <v>375000</v>
      </c>
      <c r="AL57" s="36">
        <f t="shared" si="4"/>
        <v>0.66326666666666667</v>
      </c>
      <c r="AM57" s="108">
        <f t="shared" si="5"/>
        <v>7.2588186274509803E-2</v>
      </c>
      <c r="AN57" s="108">
        <f t="shared" si="6"/>
        <v>0.13844856787592408</v>
      </c>
      <c r="AO57" s="108">
        <f t="shared" si="7"/>
        <v>1.9168005946894356E-2</v>
      </c>
      <c r="AP57" s="106">
        <f t="shared" si="8"/>
        <v>140625000000</v>
      </c>
      <c r="AQ57" s="105">
        <f t="shared" si="9"/>
        <v>61864125625</v>
      </c>
      <c r="AR57" s="106">
        <f t="shared" si="10"/>
        <v>93271875000</v>
      </c>
      <c r="KX57" s="35">
        <v>2.2000000000000002</v>
      </c>
      <c r="KZ57" s="35">
        <v>40.46</v>
      </c>
      <c r="LC57" s="35">
        <v>24.22</v>
      </c>
      <c r="LD57" s="35">
        <v>13.81</v>
      </c>
      <c r="ME57" s="35">
        <v>59.82</v>
      </c>
      <c r="MG57" s="35">
        <v>1.3</v>
      </c>
      <c r="OH57" s="35">
        <v>0.7</v>
      </c>
      <c r="OI57" s="35">
        <v>5.08</v>
      </c>
      <c r="OJ57" s="35">
        <v>10.66</v>
      </c>
      <c r="RB57" s="35">
        <v>2</v>
      </c>
      <c r="RE57" s="35">
        <f t="shared" si="11"/>
        <v>158.25</v>
      </c>
      <c r="RF57" s="35">
        <f t="shared" si="12"/>
        <v>160.25</v>
      </c>
      <c r="RG57" s="106">
        <f t="shared" si="13"/>
        <v>0</v>
      </c>
      <c r="RH57" s="106">
        <f t="shared" si="14"/>
        <v>0</v>
      </c>
      <c r="RI57" s="106">
        <f t="shared" si="15"/>
        <v>0</v>
      </c>
      <c r="RJ57" s="106">
        <f t="shared" si="16"/>
        <v>0</v>
      </c>
      <c r="RK57" s="106">
        <f t="shared" si="17"/>
        <v>0</v>
      </c>
      <c r="RL57" s="106">
        <f t="shared" si="18"/>
        <v>0</v>
      </c>
      <c r="RM57" s="106">
        <f t="shared" si="19"/>
        <v>0</v>
      </c>
      <c r="RN57" s="106">
        <f t="shared" si="20"/>
        <v>0</v>
      </c>
      <c r="RO57" s="106">
        <f t="shared" si="21"/>
        <v>0</v>
      </c>
      <c r="RP57" s="106">
        <f t="shared" si="22"/>
        <v>0</v>
      </c>
      <c r="RQ57" s="106">
        <f t="shared" si="23"/>
        <v>0</v>
      </c>
      <c r="RR57" s="106">
        <f t="shared" si="24"/>
        <v>0</v>
      </c>
      <c r="RS57" s="106">
        <f t="shared" si="25"/>
        <v>0</v>
      </c>
      <c r="RT57" s="106">
        <f t="shared" si="26"/>
        <v>0</v>
      </c>
      <c r="RU57" s="106">
        <f t="shared" si="27"/>
        <v>0</v>
      </c>
      <c r="RV57" s="106">
        <f t="shared" si="28"/>
        <v>0</v>
      </c>
      <c r="RW57" s="106">
        <f t="shared" si="29"/>
        <v>0</v>
      </c>
      <c r="RX57" s="106">
        <f t="shared" si="30"/>
        <v>0</v>
      </c>
      <c r="RY57" s="106">
        <f t="shared" si="31"/>
        <v>0</v>
      </c>
      <c r="RZ57" s="106">
        <f t="shared" si="32"/>
        <v>0</v>
      </c>
      <c r="SA57" s="106">
        <f t="shared" si="33"/>
        <v>0</v>
      </c>
      <c r="SB57" s="106">
        <f t="shared" si="34"/>
        <v>0</v>
      </c>
      <c r="SC57" s="106">
        <f t="shared" si="35"/>
        <v>0</v>
      </c>
      <c r="SD57" s="106">
        <f t="shared" si="36"/>
        <v>0</v>
      </c>
      <c r="SE57" s="106">
        <f t="shared" si="37"/>
        <v>0</v>
      </c>
      <c r="SF57" s="106">
        <f t="shared" si="38"/>
        <v>0</v>
      </c>
      <c r="SG57" s="106">
        <f t="shared" si="39"/>
        <v>0</v>
      </c>
      <c r="SH57" s="106">
        <f t="shared" si="40"/>
        <v>0</v>
      </c>
      <c r="SI57" s="106">
        <f t="shared" si="41"/>
        <v>0</v>
      </c>
      <c r="SJ57" s="106">
        <f t="shared" si="42"/>
        <v>0</v>
      </c>
      <c r="SK57" s="106">
        <f t="shared" si="43"/>
        <v>0</v>
      </c>
      <c r="SL57" s="106">
        <f t="shared" si="44"/>
        <v>0</v>
      </c>
      <c r="SM57" s="106">
        <f t="shared" si="45"/>
        <v>0</v>
      </c>
      <c r="SN57" s="106">
        <f t="shared" si="46"/>
        <v>0</v>
      </c>
      <c r="SO57" s="106">
        <f t="shared" si="47"/>
        <v>0</v>
      </c>
      <c r="SP57" s="106">
        <f t="shared" si="48"/>
        <v>0</v>
      </c>
      <c r="SQ57" s="106">
        <f t="shared" si="49"/>
        <v>0</v>
      </c>
      <c r="SR57" s="106">
        <f t="shared" si="50"/>
        <v>0</v>
      </c>
      <c r="SS57" s="106">
        <f t="shared" si="51"/>
        <v>0</v>
      </c>
      <c r="ST57" s="106">
        <f t="shared" si="52"/>
        <v>0</v>
      </c>
      <c r="SU57" s="106">
        <f t="shared" si="53"/>
        <v>0</v>
      </c>
      <c r="SV57" s="106">
        <f t="shared" si="54"/>
        <v>0</v>
      </c>
      <c r="SW57" s="106">
        <f t="shared" si="55"/>
        <v>0</v>
      </c>
      <c r="SX57" s="106">
        <f t="shared" si="56"/>
        <v>0</v>
      </c>
      <c r="SY57" s="106">
        <f t="shared" si="57"/>
        <v>0</v>
      </c>
      <c r="SZ57" s="106">
        <f t="shared" si="58"/>
        <v>0</v>
      </c>
      <c r="TA57" s="106">
        <f t="shared" si="59"/>
        <v>0</v>
      </c>
      <c r="TB57" s="106">
        <f t="shared" si="60"/>
        <v>0</v>
      </c>
      <c r="TC57" s="106">
        <f t="shared" si="61"/>
        <v>0</v>
      </c>
      <c r="TD57" s="106">
        <f t="shared" si="62"/>
        <v>0</v>
      </c>
      <c r="TE57" s="106">
        <f t="shared" si="63"/>
        <v>0</v>
      </c>
      <c r="TF57" s="106">
        <f t="shared" si="64"/>
        <v>0</v>
      </c>
      <c r="TG57" s="106">
        <f t="shared" si="65"/>
        <v>0</v>
      </c>
      <c r="TH57" s="106">
        <f t="shared" si="66"/>
        <v>0</v>
      </c>
      <c r="TI57" s="106">
        <f t="shared" si="67"/>
        <v>0</v>
      </c>
      <c r="TJ57" s="106">
        <f t="shared" si="68"/>
        <v>0</v>
      </c>
      <c r="TK57" s="106">
        <f t="shared" si="69"/>
        <v>0</v>
      </c>
      <c r="TL57" s="106">
        <f t="shared" si="70"/>
        <v>0</v>
      </c>
      <c r="TM57" s="106">
        <f t="shared" si="71"/>
        <v>0</v>
      </c>
      <c r="TN57" s="106">
        <f t="shared" si="72"/>
        <v>0</v>
      </c>
      <c r="TO57" s="106">
        <f t="shared" si="73"/>
        <v>0</v>
      </c>
      <c r="TP57" s="106">
        <f t="shared" si="74"/>
        <v>0</v>
      </c>
      <c r="TQ57" s="106">
        <f t="shared" si="75"/>
        <v>0</v>
      </c>
      <c r="TR57" s="106">
        <f t="shared" si="76"/>
        <v>0</v>
      </c>
      <c r="TS57" s="106">
        <f t="shared" si="77"/>
        <v>0</v>
      </c>
      <c r="TT57" s="106">
        <f t="shared" si="78"/>
        <v>0</v>
      </c>
      <c r="TU57" s="106">
        <f t="shared" si="79"/>
        <v>0</v>
      </c>
      <c r="TV57" s="106">
        <f t="shared" si="80"/>
        <v>0</v>
      </c>
      <c r="TW57" s="106">
        <f t="shared" si="81"/>
        <v>0</v>
      </c>
      <c r="TX57" s="106">
        <f t="shared" si="82"/>
        <v>0</v>
      </c>
      <c r="TY57" s="106">
        <f t="shared" si="83"/>
        <v>0</v>
      </c>
      <c r="TZ57" s="106">
        <f t="shared" si="84"/>
        <v>0</v>
      </c>
      <c r="UA57" s="106">
        <f t="shared" si="85"/>
        <v>0</v>
      </c>
      <c r="UB57" s="106">
        <f t="shared" si="86"/>
        <v>0</v>
      </c>
      <c r="UC57" s="106">
        <f t="shared" si="87"/>
        <v>0</v>
      </c>
      <c r="UD57" s="106">
        <f t="shared" si="88"/>
        <v>0</v>
      </c>
      <c r="UE57" s="106">
        <f t="shared" si="89"/>
        <v>0</v>
      </c>
      <c r="UF57" s="106">
        <f t="shared" si="90"/>
        <v>0</v>
      </c>
      <c r="UG57" s="106">
        <f t="shared" si="91"/>
        <v>0</v>
      </c>
      <c r="UH57" s="106">
        <f t="shared" si="92"/>
        <v>0</v>
      </c>
      <c r="UI57" s="106">
        <f t="shared" si="93"/>
        <v>0</v>
      </c>
      <c r="UJ57" s="106">
        <f t="shared" si="94"/>
        <v>0</v>
      </c>
      <c r="UK57" s="106">
        <f t="shared" si="95"/>
        <v>0</v>
      </c>
      <c r="UL57" s="106">
        <f t="shared" si="96"/>
        <v>0</v>
      </c>
      <c r="UM57" s="106">
        <f t="shared" si="97"/>
        <v>0</v>
      </c>
      <c r="UN57" s="106">
        <f t="shared" si="98"/>
        <v>0</v>
      </c>
      <c r="UO57" s="106">
        <f t="shared" si="99"/>
        <v>0</v>
      </c>
      <c r="UP57" s="106">
        <f t="shared" si="100"/>
        <v>0</v>
      </c>
      <c r="UQ57" s="106">
        <f t="shared" si="101"/>
        <v>0</v>
      </c>
      <c r="UR57" s="106">
        <f t="shared" si="102"/>
        <v>0</v>
      </c>
      <c r="US57" s="106">
        <f t="shared" si="103"/>
        <v>0</v>
      </c>
      <c r="UT57" s="106">
        <f t="shared" si="104"/>
        <v>0</v>
      </c>
      <c r="UU57" s="106">
        <f t="shared" si="105"/>
        <v>0</v>
      </c>
      <c r="UV57" s="106">
        <f t="shared" si="106"/>
        <v>0</v>
      </c>
      <c r="UW57" s="106">
        <f t="shared" si="107"/>
        <v>0</v>
      </c>
      <c r="UX57" s="106">
        <f t="shared" si="108"/>
        <v>0</v>
      </c>
      <c r="UY57" s="106">
        <f t="shared" si="109"/>
        <v>0</v>
      </c>
      <c r="UZ57" s="106">
        <f t="shared" si="110"/>
        <v>0</v>
      </c>
      <c r="VA57" s="106">
        <f t="shared" si="111"/>
        <v>0</v>
      </c>
      <c r="VB57" s="106">
        <f t="shared" si="112"/>
        <v>0</v>
      </c>
      <c r="VC57" s="106">
        <f t="shared" si="113"/>
        <v>0</v>
      </c>
      <c r="VD57" s="106">
        <f t="shared" si="114"/>
        <v>0</v>
      </c>
      <c r="VE57" s="106">
        <f t="shared" si="115"/>
        <v>0</v>
      </c>
      <c r="VF57" s="106">
        <f t="shared" si="116"/>
        <v>0</v>
      </c>
      <c r="VG57" s="106">
        <f t="shared" si="117"/>
        <v>0</v>
      </c>
      <c r="VH57" s="106">
        <f t="shared" si="118"/>
        <v>0</v>
      </c>
      <c r="VI57" s="106">
        <f t="shared" si="119"/>
        <v>0</v>
      </c>
      <c r="VJ57" s="106">
        <f t="shared" si="120"/>
        <v>0</v>
      </c>
      <c r="VK57" s="106">
        <f t="shared" si="121"/>
        <v>0</v>
      </c>
      <c r="VL57" s="106">
        <f t="shared" si="122"/>
        <v>0</v>
      </c>
      <c r="VM57" s="106">
        <f t="shared" si="123"/>
        <v>0</v>
      </c>
      <c r="VN57" s="106">
        <f t="shared" si="124"/>
        <v>0</v>
      </c>
      <c r="VO57" s="106">
        <f t="shared" si="125"/>
        <v>0</v>
      </c>
      <c r="VP57" s="106">
        <f t="shared" si="126"/>
        <v>0</v>
      </c>
      <c r="VQ57" s="106">
        <f t="shared" si="127"/>
        <v>0</v>
      </c>
      <c r="VR57" s="106">
        <f t="shared" si="128"/>
        <v>0</v>
      </c>
      <c r="VS57" s="106">
        <f t="shared" si="129"/>
        <v>0</v>
      </c>
      <c r="VT57" s="106">
        <f t="shared" si="130"/>
        <v>0</v>
      </c>
      <c r="VU57" s="106">
        <f t="shared" si="131"/>
        <v>0</v>
      </c>
      <c r="VV57" s="106">
        <f t="shared" si="132"/>
        <v>0</v>
      </c>
      <c r="VW57" s="106">
        <f t="shared" si="133"/>
        <v>0</v>
      </c>
      <c r="VX57" s="106">
        <f t="shared" si="134"/>
        <v>0</v>
      </c>
      <c r="VY57" s="106">
        <f t="shared" si="135"/>
        <v>0</v>
      </c>
      <c r="VZ57" s="106">
        <f t="shared" si="136"/>
        <v>0</v>
      </c>
      <c r="WA57" s="106">
        <f t="shared" si="137"/>
        <v>0</v>
      </c>
      <c r="WB57" s="106">
        <f t="shared" si="138"/>
        <v>0</v>
      </c>
      <c r="WC57" s="106">
        <f t="shared" si="139"/>
        <v>0</v>
      </c>
      <c r="WD57" s="106">
        <f t="shared" si="140"/>
        <v>0</v>
      </c>
      <c r="WE57" s="106">
        <f t="shared" si="141"/>
        <v>0</v>
      </c>
      <c r="WF57" s="106">
        <f t="shared" si="142"/>
        <v>0</v>
      </c>
      <c r="WG57" s="106">
        <f t="shared" si="143"/>
        <v>0</v>
      </c>
      <c r="WH57" s="106">
        <f t="shared" si="144"/>
        <v>0</v>
      </c>
      <c r="WI57" s="106">
        <f t="shared" si="145"/>
        <v>0</v>
      </c>
      <c r="WJ57" s="106">
        <f t="shared" si="146"/>
        <v>0</v>
      </c>
      <c r="WK57" s="106">
        <f t="shared" si="147"/>
        <v>0</v>
      </c>
      <c r="WL57" s="106">
        <f t="shared" si="148"/>
        <v>0</v>
      </c>
      <c r="WM57" s="106">
        <f t="shared" si="149"/>
        <v>0</v>
      </c>
      <c r="WN57" s="106">
        <f t="shared" si="150"/>
        <v>0</v>
      </c>
      <c r="WO57" s="106">
        <f t="shared" si="151"/>
        <v>0</v>
      </c>
      <c r="WP57" s="106">
        <f t="shared" si="152"/>
        <v>0</v>
      </c>
      <c r="WQ57" s="106">
        <f t="shared" si="153"/>
        <v>0</v>
      </c>
      <c r="WR57" s="106">
        <f t="shared" si="154"/>
        <v>0</v>
      </c>
      <c r="WS57" s="106">
        <f t="shared" si="155"/>
        <v>0</v>
      </c>
      <c r="WT57" s="106">
        <f t="shared" si="156"/>
        <v>0</v>
      </c>
      <c r="WU57" s="106">
        <f t="shared" si="157"/>
        <v>0</v>
      </c>
      <c r="WV57" s="106">
        <f t="shared" si="158"/>
        <v>0</v>
      </c>
      <c r="WW57" s="106">
        <f t="shared" si="159"/>
        <v>0</v>
      </c>
      <c r="WX57" s="106">
        <f t="shared" si="160"/>
        <v>0</v>
      </c>
      <c r="WY57" s="106">
        <f t="shared" si="161"/>
        <v>0</v>
      </c>
      <c r="WZ57" s="106">
        <f t="shared" si="162"/>
        <v>0</v>
      </c>
      <c r="XA57" s="106">
        <f t="shared" si="163"/>
        <v>0</v>
      </c>
      <c r="XB57" s="106">
        <f t="shared" si="164"/>
        <v>0</v>
      </c>
      <c r="XC57" s="106">
        <f t="shared" si="165"/>
        <v>0</v>
      </c>
      <c r="XD57" s="106">
        <f t="shared" si="166"/>
        <v>0</v>
      </c>
      <c r="XE57" s="106">
        <f t="shared" si="167"/>
        <v>0</v>
      </c>
      <c r="XF57" s="106">
        <f t="shared" si="168"/>
        <v>0</v>
      </c>
      <c r="XG57" s="106">
        <f t="shared" si="169"/>
        <v>0</v>
      </c>
      <c r="XH57" s="106">
        <f t="shared" si="170"/>
        <v>0</v>
      </c>
      <c r="XI57" s="106">
        <f t="shared" si="171"/>
        <v>0</v>
      </c>
      <c r="XJ57" s="106">
        <f t="shared" si="172"/>
        <v>0</v>
      </c>
      <c r="XK57" s="106">
        <f t="shared" si="173"/>
        <v>0</v>
      </c>
      <c r="XL57" s="106">
        <f t="shared" si="174"/>
        <v>0</v>
      </c>
      <c r="XM57" s="106">
        <f t="shared" si="175"/>
        <v>0</v>
      </c>
      <c r="XN57" s="106">
        <f t="shared" si="176"/>
        <v>0</v>
      </c>
      <c r="XO57" s="106">
        <f t="shared" si="177"/>
        <v>0</v>
      </c>
      <c r="XP57" s="106">
        <f t="shared" si="178"/>
        <v>0</v>
      </c>
      <c r="XQ57" s="106">
        <f t="shared" si="179"/>
        <v>0</v>
      </c>
      <c r="XR57" s="106">
        <f t="shared" si="180"/>
        <v>0</v>
      </c>
      <c r="XS57" s="106">
        <f t="shared" si="181"/>
        <v>0</v>
      </c>
      <c r="XT57" s="106">
        <f t="shared" si="182"/>
        <v>0</v>
      </c>
      <c r="XU57" s="106">
        <f t="shared" si="183"/>
        <v>0</v>
      </c>
      <c r="XV57" s="106">
        <f t="shared" si="184"/>
        <v>0</v>
      </c>
      <c r="XW57" s="106">
        <f t="shared" si="185"/>
        <v>0</v>
      </c>
      <c r="XX57" s="106">
        <f t="shared" si="186"/>
        <v>0</v>
      </c>
      <c r="XY57" s="106">
        <f t="shared" si="187"/>
        <v>0</v>
      </c>
      <c r="XZ57" s="106">
        <f t="shared" si="188"/>
        <v>0</v>
      </c>
      <c r="YA57" s="106">
        <f t="shared" si="189"/>
        <v>0</v>
      </c>
      <c r="YB57" s="106">
        <f t="shared" si="190"/>
        <v>0</v>
      </c>
      <c r="YC57" s="106">
        <f t="shared" si="191"/>
        <v>0</v>
      </c>
      <c r="YD57" s="106">
        <f t="shared" si="192"/>
        <v>0</v>
      </c>
      <c r="YE57" s="106">
        <f t="shared" si="193"/>
        <v>0</v>
      </c>
      <c r="YF57" s="106">
        <f t="shared" si="194"/>
        <v>0</v>
      </c>
      <c r="YG57" s="106">
        <f t="shared" si="195"/>
        <v>0</v>
      </c>
      <c r="YH57" s="106">
        <f t="shared" si="196"/>
        <v>0</v>
      </c>
      <c r="YI57" s="106">
        <f t="shared" si="197"/>
        <v>0</v>
      </c>
      <c r="YJ57" s="106">
        <f t="shared" si="198"/>
        <v>0</v>
      </c>
      <c r="YK57" s="106">
        <f t="shared" si="199"/>
        <v>0</v>
      </c>
      <c r="YL57" s="106">
        <f t="shared" si="200"/>
        <v>0</v>
      </c>
      <c r="YM57" s="106">
        <f t="shared" si="201"/>
        <v>0</v>
      </c>
      <c r="YN57" s="106">
        <f t="shared" si="202"/>
        <v>0</v>
      </c>
      <c r="YO57" s="106">
        <f t="shared" si="203"/>
        <v>0</v>
      </c>
      <c r="YP57" s="106">
        <f t="shared" si="204"/>
        <v>0</v>
      </c>
      <c r="YQ57" s="106">
        <f t="shared" si="205"/>
        <v>0</v>
      </c>
      <c r="YR57" s="106">
        <f t="shared" si="206"/>
        <v>0</v>
      </c>
      <c r="YS57" s="106">
        <f t="shared" si="207"/>
        <v>0</v>
      </c>
      <c r="YT57" s="106">
        <f t="shared" si="208"/>
        <v>0</v>
      </c>
      <c r="YU57" s="106">
        <f t="shared" si="209"/>
        <v>0</v>
      </c>
      <c r="YV57" s="106">
        <f t="shared" si="210"/>
        <v>0</v>
      </c>
      <c r="YW57" s="106">
        <f t="shared" si="211"/>
        <v>0</v>
      </c>
      <c r="YX57" s="106">
        <f t="shared" si="212"/>
        <v>0</v>
      </c>
      <c r="YY57" s="106">
        <f t="shared" si="213"/>
        <v>0</v>
      </c>
      <c r="YZ57" s="106">
        <f t="shared" si="214"/>
        <v>0</v>
      </c>
      <c r="ZA57" s="106">
        <f t="shared" si="215"/>
        <v>0</v>
      </c>
      <c r="ZB57" s="106">
        <f t="shared" si="216"/>
        <v>0</v>
      </c>
      <c r="ZC57" s="106">
        <f t="shared" si="217"/>
        <v>0</v>
      </c>
      <c r="ZD57" s="106">
        <f t="shared" si="218"/>
        <v>0</v>
      </c>
      <c r="ZE57" s="106">
        <f t="shared" si="219"/>
        <v>0</v>
      </c>
      <c r="ZF57" s="106">
        <f t="shared" si="220"/>
        <v>0</v>
      </c>
      <c r="ZG57" s="106">
        <f t="shared" si="221"/>
        <v>0</v>
      </c>
      <c r="ZH57" s="106">
        <f t="shared" si="222"/>
        <v>0</v>
      </c>
      <c r="ZI57" s="106">
        <f t="shared" si="223"/>
        <v>0</v>
      </c>
      <c r="ZJ57" s="106">
        <f t="shared" si="224"/>
        <v>0</v>
      </c>
      <c r="ZK57" s="106">
        <f t="shared" si="225"/>
        <v>0</v>
      </c>
      <c r="ZL57" s="106">
        <f t="shared" si="226"/>
        <v>0</v>
      </c>
      <c r="ZM57" s="106">
        <f t="shared" si="227"/>
        <v>0</v>
      </c>
      <c r="ZN57" s="106">
        <f t="shared" si="228"/>
        <v>0</v>
      </c>
      <c r="ZO57" s="106">
        <f t="shared" si="229"/>
        <v>0</v>
      </c>
      <c r="ZP57" s="106">
        <f t="shared" si="230"/>
        <v>0</v>
      </c>
      <c r="ZQ57" s="106">
        <f t="shared" si="231"/>
        <v>0</v>
      </c>
      <c r="ZR57" s="106">
        <f t="shared" si="232"/>
        <v>0</v>
      </c>
      <c r="ZS57" s="106">
        <f t="shared" si="233"/>
        <v>0</v>
      </c>
      <c r="ZT57" s="106">
        <f t="shared" si="234"/>
        <v>0</v>
      </c>
      <c r="ZU57" s="106">
        <f t="shared" si="235"/>
        <v>0</v>
      </c>
      <c r="ZV57" s="106">
        <f t="shared" si="236"/>
        <v>0</v>
      </c>
      <c r="ZW57" s="106">
        <f t="shared" si="237"/>
        <v>0</v>
      </c>
      <c r="ZX57" s="106">
        <f t="shared" si="238"/>
        <v>0</v>
      </c>
      <c r="ZY57" s="106">
        <f t="shared" si="239"/>
        <v>0</v>
      </c>
      <c r="ZZ57" s="106">
        <f t="shared" si="240"/>
        <v>0</v>
      </c>
      <c r="AAA57" s="106">
        <f t="shared" si="241"/>
        <v>0</v>
      </c>
      <c r="AAB57" s="106">
        <f t="shared" si="242"/>
        <v>0</v>
      </c>
      <c r="AAC57" s="106">
        <f t="shared" si="243"/>
        <v>0</v>
      </c>
      <c r="AAD57" s="106">
        <f t="shared" si="244"/>
        <v>0</v>
      </c>
      <c r="AAE57" s="106">
        <f t="shared" si="245"/>
        <v>0</v>
      </c>
      <c r="AAF57" s="106">
        <f t="shared" si="246"/>
        <v>0</v>
      </c>
      <c r="AAG57" s="106">
        <f t="shared" si="247"/>
        <v>0</v>
      </c>
      <c r="AAH57" s="106">
        <f t="shared" si="248"/>
        <v>0</v>
      </c>
      <c r="AAI57" s="106">
        <f t="shared" si="249"/>
        <v>0</v>
      </c>
      <c r="AAJ57" s="106">
        <f t="shared" si="250"/>
        <v>0</v>
      </c>
      <c r="AAK57" s="106">
        <f t="shared" si="251"/>
        <v>0</v>
      </c>
      <c r="AAL57" s="106">
        <f t="shared" si="252"/>
        <v>0</v>
      </c>
      <c r="AAM57" s="106">
        <f t="shared" si="253"/>
        <v>0</v>
      </c>
      <c r="AAN57" s="106">
        <f t="shared" si="254"/>
        <v>0</v>
      </c>
      <c r="AAO57" s="106">
        <f t="shared" si="255"/>
        <v>0</v>
      </c>
      <c r="AAP57" s="106">
        <f t="shared" si="256"/>
        <v>0</v>
      </c>
      <c r="AAQ57" s="106">
        <f t="shared" si="257"/>
        <v>0</v>
      </c>
      <c r="AAR57" s="106">
        <f t="shared" si="258"/>
        <v>0</v>
      </c>
      <c r="AAS57" s="106">
        <f t="shared" si="259"/>
        <v>0</v>
      </c>
      <c r="AAT57" s="106">
        <f t="shared" si="260"/>
        <v>0</v>
      </c>
      <c r="AAU57" s="106">
        <f t="shared" si="261"/>
        <v>0</v>
      </c>
      <c r="AAV57" s="106">
        <f t="shared" si="262"/>
        <v>0</v>
      </c>
      <c r="AAW57" s="106">
        <f t="shared" si="263"/>
        <v>0</v>
      </c>
      <c r="AAX57" s="106">
        <f t="shared" si="264"/>
        <v>0</v>
      </c>
      <c r="AAY57" s="106">
        <f t="shared" si="265"/>
        <v>0</v>
      </c>
      <c r="AAZ57" s="106">
        <f t="shared" si="266"/>
        <v>0</v>
      </c>
      <c r="ABA57" s="106">
        <f t="shared" si="267"/>
        <v>0</v>
      </c>
      <c r="ABB57" s="106">
        <f t="shared" si="268"/>
        <v>0</v>
      </c>
      <c r="ABC57" s="106">
        <f t="shared" si="269"/>
        <v>0</v>
      </c>
      <c r="ABD57" s="106">
        <f t="shared" si="270"/>
        <v>0</v>
      </c>
      <c r="ABE57" s="106">
        <f t="shared" si="271"/>
        <v>0</v>
      </c>
      <c r="ABF57" s="106">
        <f t="shared" si="272"/>
        <v>0</v>
      </c>
      <c r="ABG57" s="106">
        <f t="shared" si="273"/>
        <v>0</v>
      </c>
      <c r="ABH57" s="106">
        <f t="shared" si="274"/>
        <v>0</v>
      </c>
      <c r="ABI57" s="106">
        <f t="shared" si="275"/>
        <v>0</v>
      </c>
      <c r="ABJ57" s="106">
        <f t="shared" si="276"/>
        <v>0</v>
      </c>
      <c r="ABK57" s="106">
        <f t="shared" si="277"/>
        <v>0</v>
      </c>
      <c r="ABL57" s="106">
        <f t="shared" si="278"/>
        <v>6039.0000000000009</v>
      </c>
      <c r="ABM57" s="106">
        <f t="shared" si="279"/>
        <v>0</v>
      </c>
      <c r="ABN57" s="106">
        <f t="shared" si="280"/>
        <v>97710.900000000009</v>
      </c>
      <c r="ABO57" s="106">
        <f t="shared" si="281"/>
        <v>0</v>
      </c>
      <c r="ABP57" s="106">
        <f t="shared" si="282"/>
        <v>0</v>
      </c>
      <c r="ABQ57" s="106">
        <f t="shared" si="283"/>
        <v>41658.400000000001</v>
      </c>
      <c r="ABR57" s="106">
        <f t="shared" si="284"/>
        <v>23753.200000000001</v>
      </c>
      <c r="ABS57" s="106">
        <f t="shared" si="285"/>
        <v>0</v>
      </c>
      <c r="ABT57" s="106">
        <f t="shared" si="286"/>
        <v>0</v>
      </c>
      <c r="ABU57" s="106">
        <f t="shared" si="287"/>
        <v>0</v>
      </c>
      <c r="ABV57" s="106">
        <f t="shared" si="288"/>
        <v>0</v>
      </c>
      <c r="ABW57" s="106">
        <f t="shared" si="289"/>
        <v>0</v>
      </c>
      <c r="ABX57" s="106">
        <f t="shared" si="290"/>
        <v>0</v>
      </c>
      <c r="ABY57" s="106">
        <f t="shared" si="291"/>
        <v>0</v>
      </c>
      <c r="ABZ57" s="106">
        <f t="shared" si="292"/>
        <v>0</v>
      </c>
      <c r="ACA57" s="106">
        <f t="shared" si="293"/>
        <v>0</v>
      </c>
      <c r="ACB57" s="106">
        <f t="shared" si="294"/>
        <v>0</v>
      </c>
      <c r="ACC57" s="106">
        <f t="shared" si="295"/>
        <v>0</v>
      </c>
      <c r="ACD57" s="106">
        <f t="shared" si="296"/>
        <v>0</v>
      </c>
      <c r="ACE57" s="106">
        <f t="shared" si="297"/>
        <v>0</v>
      </c>
      <c r="ACF57" s="106">
        <f t="shared" si="298"/>
        <v>0</v>
      </c>
      <c r="ACG57" s="106">
        <f t="shared" si="299"/>
        <v>0</v>
      </c>
      <c r="ACH57" s="106">
        <f t="shared" si="300"/>
        <v>0</v>
      </c>
      <c r="ACI57" s="106">
        <f t="shared" si="301"/>
        <v>0</v>
      </c>
      <c r="ACJ57" s="106">
        <f t="shared" si="302"/>
        <v>0</v>
      </c>
      <c r="ACK57" s="106">
        <f t="shared" si="303"/>
        <v>0</v>
      </c>
      <c r="ACL57" s="106">
        <f t="shared" si="304"/>
        <v>0</v>
      </c>
      <c r="ACM57" s="106">
        <f t="shared" si="305"/>
        <v>0</v>
      </c>
      <c r="ACN57" s="106">
        <f t="shared" si="306"/>
        <v>0</v>
      </c>
      <c r="ACO57" s="106">
        <f t="shared" si="307"/>
        <v>0</v>
      </c>
      <c r="ACP57" s="106">
        <f t="shared" si="308"/>
        <v>0</v>
      </c>
      <c r="ACQ57" s="106">
        <f t="shared" si="309"/>
        <v>0</v>
      </c>
      <c r="ACR57" s="106">
        <f t="shared" si="310"/>
        <v>0</v>
      </c>
      <c r="ACS57" s="106">
        <f t="shared" si="311"/>
        <v>83748</v>
      </c>
      <c r="ACT57" s="106">
        <f t="shared" si="312"/>
        <v>0</v>
      </c>
      <c r="ACU57" s="106">
        <f t="shared" si="313"/>
        <v>1820</v>
      </c>
      <c r="ACV57" s="106">
        <f t="shared" si="314"/>
        <v>0</v>
      </c>
      <c r="ACW57" s="106">
        <f t="shared" si="315"/>
        <v>0</v>
      </c>
      <c r="ACX57" s="106">
        <f t="shared" si="316"/>
        <v>0</v>
      </c>
      <c r="ACY57" s="106">
        <f t="shared" si="317"/>
        <v>0</v>
      </c>
      <c r="ACZ57" s="106">
        <f t="shared" si="318"/>
        <v>0</v>
      </c>
      <c r="ADA57" s="106">
        <f t="shared" si="319"/>
        <v>0</v>
      </c>
      <c r="ADB57" s="106">
        <f t="shared" si="320"/>
        <v>0</v>
      </c>
      <c r="ADC57" s="106">
        <f t="shared" si="321"/>
        <v>0</v>
      </c>
      <c r="ADD57" s="106">
        <f t="shared" si="322"/>
        <v>0</v>
      </c>
      <c r="ADE57" s="106">
        <f t="shared" si="323"/>
        <v>0</v>
      </c>
      <c r="ADF57" s="106">
        <f t="shared" si="324"/>
        <v>0</v>
      </c>
      <c r="ADG57" s="106">
        <f t="shared" si="325"/>
        <v>0</v>
      </c>
      <c r="ADH57" s="106">
        <f t="shared" si="326"/>
        <v>0</v>
      </c>
      <c r="ADI57" s="106">
        <f t="shared" si="327"/>
        <v>0</v>
      </c>
      <c r="ADJ57" s="106">
        <f t="shared" si="328"/>
        <v>0</v>
      </c>
      <c r="ADK57" s="106">
        <f t="shared" si="329"/>
        <v>0</v>
      </c>
      <c r="ADL57" s="106">
        <f t="shared" si="330"/>
        <v>0</v>
      </c>
      <c r="ADM57" s="106">
        <f t="shared" si="331"/>
        <v>0</v>
      </c>
      <c r="ADN57" s="106">
        <f t="shared" si="332"/>
        <v>0</v>
      </c>
      <c r="ADO57" s="106">
        <f t="shared" si="333"/>
        <v>0</v>
      </c>
      <c r="ADP57" s="106">
        <f t="shared" si="334"/>
        <v>0</v>
      </c>
      <c r="ADQ57" s="106">
        <f t="shared" si="335"/>
        <v>0</v>
      </c>
      <c r="ADR57" s="106">
        <f t="shared" si="336"/>
        <v>0</v>
      </c>
      <c r="ADS57" s="106">
        <f t="shared" si="337"/>
        <v>0</v>
      </c>
      <c r="ADT57" s="106">
        <f t="shared" si="338"/>
        <v>0</v>
      </c>
      <c r="ADU57" s="106">
        <f t="shared" si="339"/>
        <v>0</v>
      </c>
      <c r="ADV57" s="106">
        <f t="shared" si="340"/>
        <v>0</v>
      </c>
      <c r="ADW57" s="106">
        <f t="shared" si="341"/>
        <v>0</v>
      </c>
      <c r="ADX57" s="106">
        <f t="shared" si="342"/>
        <v>0</v>
      </c>
      <c r="ADY57" s="106">
        <f t="shared" si="343"/>
        <v>0</v>
      </c>
      <c r="ADZ57" s="106">
        <f t="shared" si="344"/>
        <v>0</v>
      </c>
      <c r="AEA57" s="106">
        <f t="shared" si="345"/>
        <v>0</v>
      </c>
      <c r="AEB57" s="106">
        <f t="shared" si="346"/>
        <v>0</v>
      </c>
      <c r="AEC57" s="106">
        <f t="shared" si="347"/>
        <v>0</v>
      </c>
      <c r="AED57" s="106">
        <f t="shared" si="348"/>
        <v>0</v>
      </c>
      <c r="AEE57" s="106">
        <f t="shared" si="349"/>
        <v>0</v>
      </c>
      <c r="AEF57" s="106">
        <f t="shared" si="350"/>
        <v>0</v>
      </c>
      <c r="AEG57" s="106">
        <f t="shared" si="351"/>
        <v>0</v>
      </c>
      <c r="AEH57" s="106">
        <f t="shared" si="352"/>
        <v>0</v>
      </c>
      <c r="AEI57" s="106">
        <f t="shared" si="353"/>
        <v>0</v>
      </c>
      <c r="AEJ57" s="106">
        <f t="shared" si="354"/>
        <v>0</v>
      </c>
      <c r="AEK57" s="106">
        <f t="shared" si="355"/>
        <v>0</v>
      </c>
      <c r="AEL57" s="106">
        <f t="shared" si="356"/>
        <v>0</v>
      </c>
      <c r="AEM57" s="106">
        <f t="shared" si="357"/>
        <v>0</v>
      </c>
      <c r="AEN57" s="106">
        <f t="shared" si="358"/>
        <v>0</v>
      </c>
      <c r="AEO57" s="106">
        <f t="shared" si="359"/>
        <v>0</v>
      </c>
      <c r="AEP57" s="106">
        <f t="shared" si="360"/>
        <v>0</v>
      </c>
      <c r="AEQ57" s="106">
        <f t="shared" si="361"/>
        <v>0</v>
      </c>
      <c r="AER57" s="106">
        <f t="shared" si="362"/>
        <v>0</v>
      </c>
      <c r="AES57" s="106">
        <f t="shared" si="363"/>
        <v>0</v>
      </c>
      <c r="AET57" s="106">
        <f t="shared" si="364"/>
        <v>0</v>
      </c>
      <c r="AEU57" s="106">
        <f t="shared" si="365"/>
        <v>0</v>
      </c>
      <c r="AEV57" s="106">
        <f t="shared" si="366"/>
        <v>196</v>
      </c>
      <c r="AEW57" s="106">
        <f t="shared" si="367"/>
        <v>1422.4</v>
      </c>
      <c r="AEX57" s="106">
        <f t="shared" si="368"/>
        <v>2984.8</v>
      </c>
      <c r="AEY57" s="106">
        <f t="shared" si="369"/>
        <v>0</v>
      </c>
      <c r="AEZ57" s="106">
        <f t="shared" si="370"/>
        <v>0</v>
      </c>
      <c r="AFA57" s="106">
        <f t="shared" si="371"/>
        <v>0</v>
      </c>
      <c r="AFB57" s="106">
        <f t="shared" si="372"/>
        <v>0</v>
      </c>
      <c r="AFC57" s="106">
        <f t="shared" si="373"/>
        <v>0</v>
      </c>
      <c r="AFD57" s="106">
        <f t="shared" si="374"/>
        <v>0</v>
      </c>
      <c r="AFE57" s="106">
        <f t="shared" si="375"/>
        <v>0</v>
      </c>
      <c r="AFF57" s="106">
        <f t="shared" si="376"/>
        <v>0</v>
      </c>
      <c r="AFG57" s="106">
        <f t="shared" si="377"/>
        <v>0</v>
      </c>
      <c r="AFH57" s="106">
        <f t="shared" si="378"/>
        <v>0</v>
      </c>
      <c r="AFI57" s="106">
        <f t="shared" si="379"/>
        <v>0</v>
      </c>
      <c r="AFJ57" s="106">
        <f t="shared" si="380"/>
        <v>0</v>
      </c>
      <c r="AFK57" s="106">
        <f t="shared" si="381"/>
        <v>0</v>
      </c>
      <c r="AFL57" s="106">
        <f t="shared" si="382"/>
        <v>0</v>
      </c>
      <c r="AFM57" s="106">
        <f t="shared" si="383"/>
        <v>0</v>
      </c>
      <c r="AFN57" s="106">
        <f t="shared" si="384"/>
        <v>0</v>
      </c>
      <c r="AFO57" s="106">
        <f t="shared" si="385"/>
        <v>0</v>
      </c>
      <c r="AFP57" s="106">
        <f t="shared" si="386"/>
        <v>0</v>
      </c>
      <c r="AFQ57" s="106">
        <f t="shared" si="387"/>
        <v>0</v>
      </c>
      <c r="AFR57" s="106">
        <f t="shared" si="388"/>
        <v>0</v>
      </c>
      <c r="AFS57" s="106">
        <f t="shared" si="389"/>
        <v>0</v>
      </c>
      <c r="AFT57" s="106">
        <f t="shared" si="390"/>
        <v>0</v>
      </c>
      <c r="AFU57" s="106">
        <f t="shared" si="391"/>
        <v>0</v>
      </c>
      <c r="AFV57" s="106">
        <f t="shared" si="392"/>
        <v>0</v>
      </c>
      <c r="AFW57" s="106">
        <f t="shared" si="393"/>
        <v>0</v>
      </c>
      <c r="AFX57" s="106">
        <f t="shared" si="394"/>
        <v>0</v>
      </c>
      <c r="AFY57" s="106">
        <f t="shared" si="395"/>
        <v>0</v>
      </c>
      <c r="AFZ57" s="106">
        <f t="shared" si="396"/>
        <v>0</v>
      </c>
      <c r="AGA57" s="106">
        <f t="shared" si="397"/>
        <v>0</v>
      </c>
      <c r="AGB57" s="106">
        <f t="shared" si="398"/>
        <v>0</v>
      </c>
      <c r="AGC57" s="106">
        <f t="shared" si="399"/>
        <v>0</v>
      </c>
      <c r="AGD57" s="106">
        <f t="shared" si="400"/>
        <v>0</v>
      </c>
      <c r="AGE57" s="106">
        <f t="shared" si="401"/>
        <v>0</v>
      </c>
      <c r="AGF57" s="106">
        <f t="shared" si="402"/>
        <v>0</v>
      </c>
      <c r="AGG57" s="106">
        <f t="shared" si="403"/>
        <v>0</v>
      </c>
      <c r="AGH57" s="106">
        <f t="shared" si="404"/>
        <v>0</v>
      </c>
      <c r="AGI57" s="106">
        <f t="shared" si="405"/>
        <v>0</v>
      </c>
      <c r="AGJ57" s="106">
        <f t="shared" si="406"/>
        <v>0</v>
      </c>
      <c r="AGK57" s="106">
        <f t="shared" si="407"/>
        <v>0</v>
      </c>
      <c r="AGL57" s="106">
        <f t="shared" si="408"/>
        <v>0</v>
      </c>
      <c r="AGM57" s="106">
        <f t="shared" si="409"/>
        <v>0</v>
      </c>
      <c r="AGN57" s="106">
        <f t="shared" si="410"/>
        <v>0</v>
      </c>
      <c r="AGO57" s="106">
        <f t="shared" si="411"/>
        <v>0</v>
      </c>
      <c r="AGP57" s="106">
        <f t="shared" si="412"/>
        <v>0</v>
      </c>
      <c r="AGQ57" s="106">
        <f t="shared" si="413"/>
        <v>0</v>
      </c>
      <c r="AGR57" s="106">
        <f t="shared" si="414"/>
        <v>0</v>
      </c>
      <c r="AGS57" s="106">
        <f t="shared" si="415"/>
        <v>0</v>
      </c>
      <c r="AGT57" s="106">
        <f t="shared" si="416"/>
        <v>0</v>
      </c>
      <c r="AGU57" s="106">
        <f t="shared" si="417"/>
        <v>0</v>
      </c>
      <c r="AGV57" s="106">
        <f t="shared" si="418"/>
        <v>0</v>
      </c>
      <c r="AGW57" s="106">
        <f t="shared" si="419"/>
        <v>0</v>
      </c>
      <c r="AGX57" s="106">
        <f t="shared" si="420"/>
        <v>0</v>
      </c>
      <c r="AGY57" s="106">
        <f t="shared" si="421"/>
        <v>0</v>
      </c>
      <c r="AGZ57" s="106">
        <f t="shared" si="422"/>
        <v>0</v>
      </c>
      <c r="AHA57" s="106">
        <f t="shared" si="423"/>
        <v>0</v>
      </c>
      <c r="AHB57" s="106">
        <f t="shared" si="424"/>
        <v>0</v>
      </c>
      <c r="AHC57" s="106">
        <f t="shared" si="425"/>
        <v>0</v>
      </c>
      <c r="AHD57" s="106">
        <f t="shared" si="426"/>
        <v>0</v>
      </c>
      <c r="AHE57" s="106">
        <f t="shared" si="427"/>
        <v>0</v>
      </c>
      <c r="AHF57" s="106">
        <f t="shared" si="428"/>
        <v>0</v>
      </c>
      <c r="AHG57" s="106">
        <f t="shared" si="429"/>
        <v>0</v>
      </c>
      <c r="AHH57" s="106">
        <f t="shared" si="430"/>
        <v>0</v>
      </c>
      <c r="AHI57" s="106">
        <f t="shared" si="431"/>
        <v>0</v>
      </c>
      <c r="AHJ57" s="106">
        <f t="shared" si="432"/>
        <v>0</v>
      </c>
      <c r="AHK57" s="106">
        <f t="shared" si="433"/>
        <v>0</v>
      </c>
      <c r="AHL57" s="106">
        <f t="shared" si="434"/>
        <v>0</v>
      </c>
      <c r="AHM57" s="106">
        <f t="shared" si="435"/>
        <v>0</v>
      </c>
      <c r="AHN57" s="106">
        <f t="shared" si="436"/>
        <v>0</v>
      </c>
      <c r="AHO57" s="106">
        <f t="shared" si="437"/>
        <v>0</v>
      </c>
      <c r="AHP57" s="106">
        <f t="shared" si="438"/>
        <v>0</v>
      </c>
      <c r="AHQ57" s="106">
        <f t="shared" si="439"/>
        <v>0</v>
      </c>
      <c r="AHT57" s="35">
        <f t="shared" si="440"/>
        <v>0</v>
      </c>
      <c r="AHU57" s="35">
        <f t="shared" si="441"/>
        <v>0</v>
      </c>
      <c r="AHV57" s="35">
        <f t="shared" si="442"/>
        <v>80.69</v>
      </c>
      <c r="AHW57" s="35">
        <f t="shared" si="443"/>
        <v>61.12</v>
      </c>
      <c r="AHX57" s="35">
        <f t="shared" si="444"/>
        <v>0</v>
      </c>
      <c r="AHY57" s="35">
        <f t="shared" si="445"/>
        <v>16.440000000000001</v>
      </c>
      <c r="AHZ57" s="35">
        <f t="shared" si="446"/>
        <v>2</v>
      </c>
      <c r="AIA57" s="35">
        <f t="shared" si="447"/>
        <v>160.25</v>
      </c>
      <c r="AIB57" s="108">
        <f t="shared" si="448"/>
        <v>0</v>
      </c>
      <c r="AIC57" s="108">
        <f t="shared" si="449"/>
        <v>0</v>
      </c>
      <c r="AID57" s="108">
        <f t="shared" si="450"/>
        <v>0.50352574102964121</v>
      </c>
      <c r="AIE57" s="108">
        <f t="shared" si="451"/>
        <v>0.38140405616224649</v>
      </c>
      <c r="AIF57" s="108">
        <f t="shared" si="452"/>
        <v>0</v>
      </c>
      <c r="AIG57" s="108">
        <f t="shared" si="453"/>
        <v>0.10258970358814354</v>
      </c>
      <c r="AIH57" s="108">
        <f t="shared" si="454"/>
        <v>1.2480499219968799E-2</v>
      </c>
      <c r="AII57" s="35" t="s">
        <v>582</v>
      </c>
      <c r="AIK57" s="106">
        <f t="shared" si="455"/>
        <v>259332.7</v>
      </c>
      <c r="AIL57" s="106">
        <f t="shared" si="456"/>
        <v>0</v>
      </c>
      <c r="AIM57" s="106">
        <f t="shared" si="457"/>
        <v>0</v>
      </c>
      <c r="AIN57" s="106">
        <f t="shared" si="458"/>
        <v>259332.7</v>
      </c>
      <c r="AIO57" s="106">
        <f t="shared" si="459"/>
        <v>0</v>
      </c>
      <c r="AIP57" s="36">
        <f t="shared" si="460"/>
        <v>0</v>
      </c>
    </row>
    <row r="58" spans="5:926" ht="25.5" x14ac:dyDescent="0.2">
      <c r="E58" s="103"/>
      <c r="J58" s="32">
        <v>2018</v>
      </c>
      <c r="K58" s="32">
        <v>2135</v>
      </c>
      <c r="L58" s="104">
        <v>43390</v>
      </c>
      <c r="M58" s="32">
        <v>1413800</v>
      </c>
      <c r="O58" s="33" t="s">
        <v>698</v>
      </c>
      <c r="P58" s="33" t="s">
        <v>764</v>
      </c>
      <c r="Q58" s="34" t="s">
        <v>765</v>
      </c>
      <c r="R58" s="35">
        <v>33</v>
      </c>
      <c r="S58" s="35">
        <v>1</v>
      </c>
      <c r="T58" s="35">
        <v>10</v>
      </c>
      <c r="U58" s="34" t="s">
        <v>701</v>
      </c>
      <c r="V58" s="35" t="s">
        <v>702</v>
      </c>
      <c r="X58" s="35">
        <v>79.83</v>
      </c>
      <c r="Y58" s="105">
        <f t="shared" si="0"/>
        <v>2004.2590504822749</v>
      </c>
      <c r="Z58" s="106">
        <v>122190</v>
      </c>
      <c r="AA58" s="106">
        <v>0</v>
      </c>
      <c r="AB58" s="106">
        <v>0</v>
      </c>
      <c r="AC58" s="106">
        <f t="shared" si="1"/>
        <v>122190</v>
      </c>
      <c r="AD58" s="106">
        <v>122190</v>
      </c>
      <c r="AE58" s="106">
        <v>0</v>
      </c>
      <c r="AF58" s="106">
        <v>0</v>
      </c>
      <c r="AG58" s="106">
        <f t="shared" si="2"/>
        <v>122190</v>
      </c>
      <c r="AH58" s="105">
        <v>160000</v>
      </c>
      <c r="AI58" s="105">
        <v>0</v>
      </c>
      <c r="AJ58" s="105">
        <v>0</v>
      </c>
      <c r="AK58" s="107">
        <f t="shared" si="3"/>
        <v>160000</v>
      </c>
      <c r="AL58" s="36">
        <f t="shared" si="4"/>
        <v>0.76368749999999996</v>
      </c>
      <c r="AM58" s="108">
        <f t="shared" si="5"/>
        <v>2.783264705882349E-2</v>
      </c>
      <c r="AN58" s="108">
        <f t="shared" si="6"/>
        <v>3.8027734542590785E-2</v>
      </c>
      <c r="AO58" s="108">
        <f t="shared" si="7"/>
        <v>1.4461085944417523E-3</v>
      </c>
      <c r="AP58" s="106">
        <f t="shared" si="8"/>
        <v>25600000000</v>
      </c>
      <c r="AQ58" s="105">
        <f t="shared" si="9"/>
        <v>14930396100</v>
      </c>
      <c r="AR58" s="106">
        <f t="shared" si="10"/>
        <v>19550400000</v>
      </c>
      <c r="KX58" s="35">
        <v>21.48</v>
      </c>
      <c r="KZ58" s="35">
        <v>17.12</v>
      </c>
      <c r="LD58" s="35">
        <v>12.46</v>
      </c>
      <c r="ME58" s="35">
        <v>2.85</v>
      </c>
      <c r="MG58" s="35">
        <v>1.1000000000000001</v>
      </c>
      <c r="MH58" s="35">
        <v>2.88</v>
      </c>
      <c r="NZ58" s="35">
        <v>0.76</v>
      </c>
      <c r="OB58" s="35">
        <v>12.63</v>
      </c>
      <c r="OD58" s="35">
        <v>0.35</v>
      </c>
      <c r="OH58" s="35">
        <v>0.33</v>
      </c>
      <c r="OJ58" s="35">
        <v>5.86</v>
      </c>
      <c r="RB58" s="35">
        <v>2</v>
      </c>
      <c r="RE58" s="35">
        <f t="shared" si="11"/>
        <v>77.819999999999993</v>
      </c>
      <c r="RF58" s="35">
        <f t="shared" si="12"/>
        <v>79.819999999999993</v>
      </c>
      <c r="RG58" s="106">
        <f t="shared" si="13"/>
        <v>0</v>
      </c>
      <c r="RH58" s="106">
        <f t="shared" si="14"/>
        <v>0</v>
      </c>
      <c r="RI58" s="106">
        <f t="shared" si="15"/>
        <v>0</v>
      </c>
      <c r="RJ58" s="106">
        <f t="shared" si="16"/>
        <v>0</v>
      </c>
      <c r="RK58" s="106">
        <f t="shared" si="17"/>
        <v>0</v>
      </c>
      <c r="RL58" s="106">
        <f t="shared" si="18"/>
        <v>0</v>
      </c>
      <c r="RM58" s="106">
        <f t="shared" si="19"/>
        <v>0</v>
      </c>
      <c r="RN58" s="106">
        <f t="shared" si="20"/>
        <v>0</v>
      </c>
      <c r="RO58" s="106">
        <f t="shared" si="21"/>
        <v>0</v>
      </c>
      <c r="RP58" s="106">
        <f t="shared" si="22"/>
        <v>0</v>
      </c>
      <c r="RQ58" s="106">
        <f t="shared" si="23"/>
        <v>0</v>
      </c>
      <c r="RR58" s="106">
        <f t="shared" si="24"/>
        <v>0</v>
      </c>
      <c r="RS58" s="106">
        <f t="shared" si="25"/>
        <v>0</v>
      </c>
      <c r="RT58" s="106">
        <f t="shared" si="26"/>
        <v>0</v>
      </c>
      <c r="RU58" s="106">
        <f t="shared" si="27"/>
        <v>0</v>
      </c>
      <c r="RV58" s="106">
        <f t="shared" si="28"/>
        <v>0</v>
      </c>
      <c r="RW58" s="106">
        <f t="shared" si="29"/>
        <v>0</v>
      </c>
      <c r="RX58" s="106">
        <f t="shared" si="30"/>
        <v>0</v>
      </c>
      <c r="RY58" s="106">
        <f t="shared" si="31"/>
        <v>0</v>
      </c>
      <c r="RZ58" s="106">
        <f t="shared" si="32"/>
        <v>0</v>
      </c>
      <c r="SA58" s="106">
        <f t="shared" si="33"/>
        <v>0</v>
      </c>
      <c r="SB58" s="106">
        <f t="shared" si="34"/>
        <v>0</v>
      </c>
      <c r="SC58" s="106">
        <f t="shared" si="35"/>
        <v>0</v>
      </c>
      <c r="SD58" s="106">
        <f t="shared" si="36"/>
        <v>0</v>
      </c>
      <c r="SE58" s="106">
        <f t="shared" si="37"/>
        <v>0</v>
      </c>
      <c r="SF58" s="106">
        <f t="shared" si="38"/>
        <v>0</v>
      </c>
      <c r="SG58" s="106">
        <f t="shared" si="39"/>
        <v>0</v>
      </c>
      <c r="SH58" s="106">
        <f t="shared" si="40"/>
        <v>0</v>
      </c>
      <c r="SI58" s="106">
        <f t="shared" si="41"/>
        <v>0</v>
      </c>
      <c r="SJ58" s="106">
        <f t="shared" si="42"/>
        <v>0</v>
      </c>
      <c r="SK58" s="106">
        <f t="shared" si="43"/>
        <v>0</v>
      </c>
      <c r="SL58" s="106">
        <f t="shared" si="44"/>
        <v>0</v>
      </c>
      <c r="SM58" s="106">
        <f t="shared" si="45"/>
        <v>0</v>
      </c>
      <c r="SN58" s="106">
        <f t="shared" si="46"/>
        <v>0</v>
      </c>
      <c r="SO58" s="106">
        <f t="shared" si="47"/>
        <v>0</v>
      </c>
      <c r="SP58" s="106">
        <f t="shared" si="48"/>
        <v>0</v>
      </c>
      <c r="SQ58" s="106">
        <f t="shared" si="49"/>
        <v>0</v>
      </c>
      <c r="SR58" s="106">
        <f t="shared" si="50"/>
        <v>0</v>
      </c>
      <c r="SS58" s="106">
        <f t="shared" si="51"/>
        <v>0</v>
      </c>
      <c r="ST58" s="106">
        <f t="shared" si="52"/>
        <v>0</v>
      </c>
      <c r="SU58" s="106">
        <f t="shared" si="53"/>
        <v>0</v>
      </c>
      <c r="SV58" s="106">
        <f t="shared" si="54"/>
        <v>0</v>
      </c>
      <c r="SW58" s="106">
        <f t="shared" si="55"/>
        <v>0</v>
      </c>
      <c r="SX58" s="106">
        <f t="shared" si="56"/>
        <v>0</v>
      </c>
      <c r="SY58" s="106">
        <f t="shared" si="57"/>
        <v>0</v>
      </c>
      <c r="SZ58" s="106">
        <f t="shared" si="58"/>
        <v>0</v>
      </c>
      <c r="TA58" s="106">
        <f t="shared" si="59"/>
        <v>0</v>
      </c>
      <c r="TB58" s="106">
        <f t="shared" si="60"/>
        <v>0</v>
      </c>
      <c r="TC58" s="106">
        <f t="shared" si="61"/>
        <v>0</v>
      </c>
      <c r="TD58" s="106">
        <f t="shared" si="62"/>
        <v>0</v>
      </c>
      <c r="TE58" s="106">
        <f t="shared" si="63"/>
        <v>0</v>
      </c>
      <c r="TF58" s="106">
        <f t="shared" si="64"/>
        <v>0</v>
      </c>
      <c r="TG58" s="106">
        <f t="shared" si="65"/>
        <v>0</v>
      </c>
      <c r="TH58" s="106">
        <f t="shared" si="66"/>
        <v>0</v>
      </c>
      <c r="TI58" s="106">
        <f t="shared" si="67"/>
        <v>0</v>
      </c>
      <c r="TJ58" s="106">
        <f t="shared" si="68"/>
        <v>0</v>
      </c>
      <c r="TK58" s="106">
        <f t="shared" si="69"/>
        <v>0</v>
      </c>
      <c r="TL58" s="106">
        <f t="shared" si="70"/>
        <v>0</v>
      </c>
      <c r="TM58" s="106">
        <f t="shared" si="71"/>
        <v>0</v>
      </c>
      <c r="TN58" s="106">
        <f t="shared" si="72"/>
        <v>0</v>
      </c>
      <c r="TO58" s="106">
        <f t="shared" si="73"/>
        <v>0</v>
      </c>
      <c r="TP58" s="106">
        <f t="shared" si="74"/>
        <v>0</v>
      </c>
      <c r="TQ58" s="106">
        <f t="shared" si="75"/>
        <v>0</v>
      </c>
      <c r="TR58" s="106">
        <f t="shared" si="76"/>
        <v>0</v>
      </c>
      <c r="TS58" s="106">
        <f t="shared" si="77"/>
        <v>0</v>
      </c>
      <c r="TT58" s="106">
        <f t="shared" si="78"/>
        <v>0</v>
      </c>
      <c r="TU58" s="106">
        <f t="shared" si="79"/>
        <v>0</v>
      </c>
      <c r="TV58" s="106">
        <f t="shared" si="80"/>
        <v>0</v>
      </c>
      <c r="TW58" s="106">
        <f t="shared" si="81"/>
        <v>0</v>
      </c>
      <c r="TX58" s="106">
        <f t="shared" si="82"/>
        <v>0</v>
      </c>
      <c r="TY58" s="106">
        <f t="shared" si="83"/>
        <v>0</v>
      </c>
      <c r="TZ58" s="106">
        <f t="shared" si="84"/>
        <v>0</v>
      </c>
      <c r="UA58" s="106">
        <f t="shared" si="85"/>
        <v>0</v>
      </c>
      <c r="UB58" s="106">
        <f t="shared" si="86"/>
        <v>0</v>
      </c>
      <c r="UC58" s="106">
        <f t="shared" si="87"/>
        <v>0</v>
      </c>
      <c r="UD58" s="106">
        <f t="shared" si="88"/>
        <v>0</v>
      </c>
      <c r="UE58" s="106">
        <f t="shared" si="89"/>
        <v>0</v>
      </c>
      <c r="UF58" s="106">
        <f t="shared" si="90"/>
        <v>0</v>
      </c>
      <c r="UG58" s="106">
        <f t="shared" si="91"/>
        <v>0</v>
      </c>
      <c r="UH58" s="106">
        <f t="shared" si="92"/>
        <v>0</v>
      </c>
      <c r="UI58" s="106">
        <f t="shared" si="93"/>
        <v>0</v>
      </c>
      <c r="UJ58" s="106">
        <f t="shared" si="94"/>
        <v>0</v>
      </c>
      <c r="UK58" s="106">
        <f t="shared" si="95"/>
        <v>0</v>
      </c>
      <c r="UL58" s="106">
        <f t="shared" si="96"/>
        <v>0</v>
      </c>
      <c r="UM58" s="106">
        <f t="shared" si="97"/>
        <v>0</v>
      </c>
      <c r="UN58" s="106">
        <f t="shared" si="98"/>
        <v>0</v>
      </c>
      <c r="UO58" s="106">
        <f t="shared" si="99"/>
        <v>0</v>
      </c>
      <c r="UP58" s="106">
        <f t="shared" si="100"/>
        <v>0</v>
      </c>
      <c r="UQ58" s="106">
        <f t="shared" si="101"/>
        <v>0</v>
      </c>
      <c r="UR58" s="106">
        <f t="shared" si="102"/>
        <v>0</v>
      </c>
      <c r="US58" s="106">
        <f t="shared" si="103"/>
        <v>0</v>
      </c>
      <c r="UT58" s="106">
        <f t="shared" si="104"/>
        <v>0</v>
      </c>
      <c r="UU58" s="106">
        <f t="shared" si="105"/>
        <v>0</v>
      </c>
      <c r="UV58" s="106">
        <f t="shared" si="106"/>
        <v>0</v>
      </c>
      <c r="UW58" s="106">
        <f t="shared" si="107"/>
        <v>0</v>
      </c>
      <c r="UX58" s="106">
        <f t="shared" si="108"/>
        <v>0</v>
      </c>
      <c r="UY58" s="106">
        <f t="shared" si="109"/>
        <v>0</v>
      </c>
      <c r="UZ58" s="106">
        <f t="shared" si="110"/>
        <v>0</v>
      </c>
      <c r="VA58" s="106">
        <f t="shared" si="111"/>
        <v>0</v>
      </c>
      <c r="VB58" s="106">
        <f t="shared" si="112"/>
        <v>0</v>
      </c>
      <c r="VC58" s="106">
        <f t="shared" si="113"/>
        <v>0</v>
      </c>
      <c r="VD58" s="106">
        <f t="shared" si="114"/>
        <v>0</v>
      </c>
      <c r="VE58" s="106">
        <f t="shared" si="115"/>
        <v>0</v>
      </c>
      <c r="VF58" s="106">
        <f t="shared" si="116"/>
        <v>0</v>
      </c>
      <c r="VG58" s="106">
        <f t="shared" si="117"/>
        <v>0</v>
      </c>
      <c r="VH58" s="106">
        <f t="shared" si="118"/>
        <v>0</v>
      </c>
      <c r="VI58" s="106">
        <f t="shared" si="119"/>
        <v>0</v>
      </c>
      <c r="VJ58" s="106">
        <f t="shared" si="120"/>
        <v>0</v>
      </c>
      <c r="VK58" s="106">
        <f t="shared" si="121"/>
        <v>0</v>
      </c>
      <c r="VL58" s="106">
        <f t="shared" si="122"/>
        <v>0</v>
      </c>
      <c r="VM58" s="106">
        <f t="shared" si="123"/>
        <v>0</v>
      </c>
      <c r="VN58" s="106">
        <f t="shared" si="124"/>
        <v>0</v>
      </c>
      <c r="VO58" s="106">
        <f t="shared" si="125"/>
        <v>0</v>
      </c>
      <c r="VP58" s="106">
        <f t="shared" si="126"/>
        <v>0</v>
      </c>
      <c r="VQ58" s="106">
        <f t="shared" si="127"/>
        <v>0</v>
      </c>
      <c r="VR58" s="106">
        <f t="shared" si="128"/>
        <v>0</v>
      </c>
      <c r="VS58" s="106">
        <f t="shared" si="129"/>
        <v>0</v>
      </c>
      <c r="VT58" s="106">
        <f t="shared" si="130"/>
        <v>0</v>
      </c>
      <c r="VU58" s="106">
        <f t="shared" si="131"/>
        <v>0</v>
      </c>
      <c r="VV58" s="106">
        <f t="shared" si="132"/>
        <v>0</v>
      </c>
      <c r="VW58" s="106">
        <f t="shared" si="133"/>
        <v>0</v>
      </c>
      <c r="VX58" s="106">
        <f t="shared" si="134"/>
        <v>0</v>
      </c>
      <c r="VY58" s="106">
        <f t="shared" si="135"/>
        <v>0</v>
      </c>
      <c r="VZ58" s="106">
        <f t="shared" si="136"/>
        <v>0</v>
      </c>
      <c r="WA58" s="106">
        <f t="shared" si="137"/>
        <v>0</v>
      </c>
      <c r="WB58" s="106">
        <f t="shared" si="138"/>
        <v>0</v>
      </c>
      <c r="WC58" s="106">
        <f t="shared" si="139"/>
        <v>0</v>
      </c>
      <c r="WD58" s="106">
        <f t="shared" si="140"/>
        <v>0</v>
      </c>
      <c r="WE58" s="106">
        <f t="shared" si="141"/>
        <v>0</v>
      </c>
      <c r="WF58" s="106">
        <f t="shared" si="142"/>
        <v>0</v>
      </c>
      <c r="WG58" s="106">
        <f t="shared" si="143"/>
        <v>0</v>
      </c>
      <c r="WH58" s="106">
        <f t="shared" si="144"/>
        <v>0</v>
      </c>
      <c r="WI58" s="106">
        <f t="shared" si="145"/>
        <v>0</v>
      </c>
      <c r="WJ58" s="106">
        <f t="shared" si="146"/>
        <v>0</v>
      </c>
      <c r="WK58" s="106">
        <f t="shared" si="147"/>
        <v>0</v>
      </c>
      <c r="WL58" s="106">
        <f t="shared" si="148"/>
        <v>0</v>
      </c>
      <c r="WM58" s="106">
        <f t="shared" si="149"/>
        <v>0</v>
      </c>
      <c r="WN58" s="106">
        <f t="shared" si="150"/>
        <v>0</v>
      </c>
      <c r="WO58" s="106">
        <f t="shared" si="151"/>
        <v>0</v>
      </c>
      <c r="WP58" s="106">
        <f t="shared" si="152"/>
        <v>0</v>
      </c>
      <c r="WQ58" s="106">
        <f t="shared" si="153"/>
        <v>0</v>
      </c>
      <c r="WR58" s="106">
        <f t="shared" si="154"/>
        <v>0</v>
      </c>
      <c r="WS58" s="106">
        <f t="shared" si="155"/>
        <v>0</v>
      </c>
      <c r="WT58" s="106">
        <f t="shared" si="156"/>
        <v>0</v>
      </c>
      <c r="WU58" s="106">
        <f t="shared" si="157"/>
        <v>0</v>
      </c>
      <c r="WV58" s="106">
        <f t="shared" si="158"/>
        <v>0</v>
      </c>
      <c r="WW58" s="106">
        <f t="shared" si="159"/>
        <v>0</v>
      </c>
      <c r="WX58" s="106">
        <f t="shared" si="160"/>
        <v>0</v>
      </c>
      <c r="WY58" s="106">
        <f t="shared" si="161"/>
        <v>0</v>
      </c>
      <c r="WZ58" s="106">
        <f t="shared" si="162"/>
        <v>0</v>
      </c>
      <c r="XA58" s="106">
        <f t="shared" si="163"/>
        <v>0</v>
      </c>
      <c r="XB58" s="106">
        <f t="shared" si="164"/>
        <v>0</v>
      </c>
      <c r="XC58" s="106">
        <f t="shared" si="165"/>
        <v>0</v>
      </c>
      <c r="XD58" s="106">
        <f t="shared" si="166"/>
        <v>0</v>
      </c>
      <c r="XE58" s="106">
        <f t="shared" si="167"/>
        <v>0</v>
      </c>
      <c r="XF58" s="106">
        <f t="shared" si="168"/>
        <v>0</v>
      </c>
      <c r="XG58" s="106">
        <f t="shared" si="169"/>
        <v>0</v>
      </c>
      <c r="XH58" s="106">
        <f t="shared" si="170"/>
        <v>0</v>
      </c>
      <c r="XI58" s="106">
        <f t="shared" si="171"/>
        <v>0</v>
      </c>
      <c r="XJ58" s="106">
        <f t="shared" si="172"/>
        <v>0</v>
      </c>
      <c r="XK58" s="106">
        <f t="shared" si="173"/>
        <v>0</v>
      </c>
      <c r="XL58" s="106">
        <f t="shared" si="174"/>
        <v>0</v>
      </c>
      <c r="XM58" s="106">
        <f t="shared" si="175"/>
        <v>0</v>
      </c>
      <c r="XN58" s="106">
        <f t="shared" si="176"/>
        <v>0</v>
      </c>
      <c r="XO58" s="106">
        <f t="shared" si="177"/>
        <v>0</v>
      </c>
      <c r="XP58" s="106">
        <f t="shared" si="178"/>
        <v>0</v>
      </c>
      <c r="XQ58" s="106">
        <f t="shared" si="179"/>
        <v>0</v>
      </c>
      <c r="XR58" s="106">
        <f t="shared" si="180"/>
        <v>0</v>
      </c>
      <c r="XS58" s="106">
        <f t="shared" si="181"/>
        <v>0</v>
      </c>
      <c r="XT58" s="106">
        <f t="shared" si="182"/>
        <v>0</v>
      </c>
      <c r="XU58" s="106">
        <f t="shared" si="183"/>
        <v>0</v>
      </c>
      <c r="XV58" s="106">
        <f t="shared" si="184"/>
        <v>0</v>
      </c>
      <c r="XW58" s="106">
        <f t="shared" si="185"/>
        <v>0</v>
      </c>
      <c r="XX58" s="106">
        <f t="shared" si="186"/>
        <v>0</v>
      </c>
      <c r="XY58" s="106">
        <f t="shared" si="187"/>
        <v>0</v>
      </c>
      <c r="XZ58" s="106">
        <f t="shared" si="188"/>
        <v>0</v>
      </c>
      <c r="YA58" s="106">
        <f t="shared" si="189"/>
        <v>0</v>
      </c>
      <c r="YB58" s="106">
        <f t="shared" si="190"/>
        <v>0</v>
      </c>
      <c r="YC58" s="106">
        <f t="shared" si="191"/>
        <v>0</v>
      </c>
      <c r="YD58" s="106">
        <f t="shared" si="192"/>
        <v>0</v>
      </c>
      <c r="YE58" s="106">
        <f t="shared" si="193"/>
        <v>0</v>
      </c>
      <c r="YF58" s="106">
        <f t="shared" si="194"/>
        <v>0</v>
      </c>
      <c r="YG58" s="106">
        <f t="shared" si="195"/>
        <v>0</v>
      </c>
      <c r="YH58" s="106">
        <f t="shared" si="196"/>
        <v>0</v>
      </c>
      <c r="YI58" s="106">
        <f t="shared" si="197"/>
        <v>0</v>
      </c>
      <c r="YJ58" s="106">
        <f t="shared" si="198"/>
        <v>0</v>
      </c>
      <c r="YK58" s="106">
        <f t="shared" si="199"/>
        <v>0</v>
      </c>
      <c r="YL58" s="106">
        <f t="shared" si="200"/>
        <v>0</v>
      </c>
      <c r="YM58" s="106">
        <f t="shared" si="201"/>
        <v>0</v>
      </c>
      <c r="YN58" s="106">
        <f t="shared" si="202"/>
        <v>0</v>
      </c>
      <c r="YO58" s="106">
        <f t="shared" si="203"/>
        <v>0</v>
      </c>
      <c r="YP58" s="106">
        <f t="shared" si="204"/>
        <v>0</v>
      </c>
      <c r="YQ58" s="106">
        <f t="shared" si="205"/>
        <v>0</v>
      </c>
      <c r="YR58" s="106">
        <f t="shared" si="206"/>
        <v>0</v>
      </c>
      <c r="YS58" s="106">
        <f t="shared" si="207"/>
        <v>0</v>
      </c>
      <c r="YT58" s="106">
        <f t="shared" si="208"/>
        <v>0</v>
      </c>
      <c r="YU58" s="106">
        <f t="shared" si="209"/>
        <v>0</v>
      </c>
      <c r="YV58" s="106">
        <f t="shared" si="210"/>
        <v>0</v>
      </c>
      <c r="YW58" s="106">
        <f t="shared" si="211"/>
        <v>0</v>
      </c>
      <c r="YX58" s="106">
        <f t="shared" si="212"/>
        <v>0</v>
      </c>
      <c r="YY58" s="106">
        <f t="shared" si="213"/>
        <v>0</v>
      </c>
      <c r="YZ58" s="106">
        <f t="shared" si="214"/>
        <v>0</v>
      </c>
      <c r="ZA58" s="106">
        <f t="shared" si="215"/>
        <v>0</v>
      </c>
      <c r="ZB58" s="106">
        <f t="shared" si="216"/>
        <v>0</v>
      </c>
      <c r="ZC58" s="106">
        <f t="shared" si="217"/>
        <v>0</v>
      </c>
      <c r="ZD58" s="106">
        <f t="shared" si="218"/>
        <v>0</v>
      </c>
      <c r="ZE58" s="106">
        <f t="shared" si="219"/>
        <v>0</v>
      </c>
      <c r="ZF58" s="106">
        <f t="shared" si="220"/>
        <v>0</v>
      </c>
      <c r="ZG58" s="106">
        <f t="shared" si="221"/>
        <v>0</v>
      </c>
      <c r="ZH58" s="106">
        <f t="shared" si="222"/>
        <v>0</v>
      </c>
      <c r="ZI58" s="106">
        <f t="shared" si="223"/>
        <v>0</v>
      </c>
      <c r="ZJ58" s="106">
        <f t="shared" si="224"/>
        <v>0</v>
      </c>
      <c r="ZK58" s="106">
        <f t="shared" si="225"/>
        <v>0</v>
      </c>
      <c r="ZL58" s="106">
        <f t="shared" si="226"/>
        <v>0</v>
      </c>
      <c r="ZM58" s="106">
        <f t="shared" si="227"/>
        <v>0</v>
      </c>
      <c r="ZN58" s="106">
        <f t="shared" si="228"/>
        <v>0</v>
      </c>
      <c r="ZO58" s="106">
        <f t="shared" si="229"/>
        <v>0</v>
      </c>
      <c r="ZP58" s="106">
        <f t="shared" si="230"/>
        <v>0</v>
      </c>
      <c r="ZQ58" s="106">
        <f t="shared" si="231"/>
        <v>0</v>
      </c>
      <c r="ZR58" s="106">
        <f t="shared" si="232"/>
        <v>0</v>
      </c>
      <c r="ZS58" s="106">
        <f t="shared" si="233"/>
        <v>0</v>
      </c>
      <c r="ZT58" s="106">
        <f t="shared" si="234"/>
        <v>0</v>
      </c>
      <c r="ZU58" s="106">
        <f t="shared" si="235"/>
        <v>0</v>
      </c>
      <c r="ZV58" s="106">
        <f t="shared" si="236"/>
        <v>0</v>
      </c>
      <c r="ZW58" s="106">
        <f t="shared" si="237"/>
        <v>0</v>
      </c>
      <c r="ZX58" s="106">
        <f t="shared" si="238"/>
        <v>0</v>
      </c>
      <c r="ZY58" s="106">
        <f t="shared" si="239"/>
        <v>0</v>
      </c>
      <c r="ZZ58" s="106">
        <f t="shared" si="240"/>
        <v>0</v>
      </c>
      <c r="AAA58" s="106">
        <f t="shared" si="241"/>
        <v>0</v>
      </c>
      <c r="AAB58" s="106">
        <f t="shared" si="242"/>
        <v>0</v>
      </c>
      <c r="AAC58" s="106">
        <f t="shared" si="243"/>
        <v>0</v>
      </c>
      <c r="AAD58" s="106">
        <f t="shared" si="244"/>
        <v>0</v>
      </c>
      <c r="AAE58" s="106">
        <f t="shared" si="245"/>
        <v>0</v>
      </c>
      <c r="AAF58" s="106">
        <f t="shared" si="246"/>
        <v>0</v>
      </c>
      <c r="AAG58" s="106">
        <f t="shared" si="247"/>
        <v>0</v>
      </c>
      <c r="AAH58" s="106">
        <f t="shared" si="248"/>
        <v>0</v>
      </c>
      <c r="AAI58" s="106">
        <f t="shared" si="249"/>
        <v>0</v>
      </c>
      <c r="AAJ58" s="106">
        <f t="shared" si="250"/>
        <v>0</v>
      </c>
      <c r="AAK58" s="106">
        <f t="shared" si="251"/>
        <v>0</v>
      </c>
      <c r="AAL58" s="106">
        <f t="shared" si="252"/>
        <v>0</v>
      </c>
      <c r="AAM58" s="106">
        <f t="shared" si="253"/>
        <v>0</v>
      </c>
      <c r="AAN58" s="106">
        <f t="shared" si="254"/>
        <v>0</v>
      </c>
      <c r="AAO58" s="106">
        <f t="shared" si="255"/>
        <v>0</v>
      </c>
      <c r="AAP58" s="106">
        <f t="shared" si="256"/>
        <v>0</v>
      </c>
      <c r="AAQ58" s="106">
        <f t="shared" si="257"/>
        <v>0</v>
      </c>
      <c r="AAR58" s="106">
        <f t="shared" si="258"/>
        <v>0</v>
      </c>
      <c r="AAS58" s="106">
        <f t="shared" si="259"/>
        <v>0</v>
      </c>
      <c r="AAT58" s="106">
        <f t="shared" si="260"/>
        <v>0</v>
      </c>
      <c r="AAU58" s="106">
        <f t="shared" si="261"/>
        <v>0</v>
      </c>
      <c r="AAV58" s="106">
        <f t="shared" si="262"/>
        <v>0</v>
      </c>
      <c r="AAW58" s="106">
        <f t="shared" si="263"/>
        <v>0</v>
      </c>
      <c r="AAX58" s="106">
        <f t="shared" si="264"/>
        <v>0</v>
      </c>
      <c r="AAY58" s="106">
        <f t="shared" si="265"/>
        <v>0</v>
      </c>
      <c r="AAZ58" s="106">
        <f t="shared" si="266"/>
        <v>0</v>
      </c>
      <c r="ABA58" s="106">
        <f t="shared" si="267"/>
        <v>0</v>
      </c>
      <c r="ABB58" s="106">
        <f t="shared" si="268"/>
        <v>0</v>
      </c>
      <c r="ABC58" s="106">
        <f t="shared" si="269"/>
        <v>0</v>
      </c>
      <c r="ABD58" s="106">
        <f t="shared" si="270"/>
        <v>0</v>
      </c>
      <c r="ABE58" s="106">
        <f t="shared" si="271"/>
        <v>0</v>
      </c>
      <c r="ABF58" s="106">
        <f t="shared" si="272"/>
        <v>0</v>
      </c>
      <c r="ABG58" s="106">
        <f t="shared" si="273"/>
        <v>0</v>
      </c>
      <c r="ABH58" s="106">
        <f t="shared" si="274"/>
        <v>0</v>
      </c>
      <c r="ABI58" s="106">
        <f t="shared" si="275"/>
        <v>0</v>
      </c>
      <c r="ABJ58" s="106">
        <f t="shared" si="276"/>
        <v>0</v>
      </c>
      <c r="ABK58" s="106">
        <f t="shared" si="277"/>
        <v>0</v>
      </c>
      <c r="ABL58" s="106">
        <f t="shared" si="278"/>
        <v>58962.6</v>
      </c>
      <c r="ABM58" s="106">
        <f t="shared" si="279"/>
        <v>0</v>
      </c>
      <c r="ABN58" s="106">
        <f t="shared" si="280"/>
        <v>41344.800000000003</v>
      </c>
      <c r="ABO58" s="106">
        <f t="shared" si="281"/>
        <v>0</v>
      </c>
      <c r="ABP58" s="106">
        <f t="shared" si="282"/>
        <v>0</v>
      </c>
      <c r="ABQ58" s="106">
        <f t="shared" si="283"/>
        <v>0</v>
      </c>
      <c r="ABR58" s="106">
        <f t="shared" si="284"/>
        <v>21431.200000000001</v>
      </c>
      <c r="ABS58" s="106">
        <f t="shared" si="285"/>
        <v>0</v>
      </c>
      <c r="ABT58" s="106">
        <f t="shared" si="286"/>
        <v>0</v>
      </c>
      <c r="ABU58" s="106">
        <f t="shared" si="287"/>
        <v>0</v>
      </c>
      <c r="ABV58" s="106">
        <f t="shared" si="288"/>
        <v>0</v>
      </c>
      <c r="ABW58" s="106">
        <f t="shared" si="289"/>
        <v>0</v>
      </c>
      <c r="ABX58" s="106">
        <f t="shared" si="290"/>
        <v>0</v>
      </c>
      <c r="ABY58" s="106">
        <f t="shared" si="291"/>
        <v>0</v>
      </c>
      <c r="ABZ58" s="106">
        <f t="shared" si="292"/>
        <v>0</v>
      </c>
      <c r="ACA58" s="106">
        <f t="shared" si="293"/>
        <v>0</v>
      </c>
      <c r="ACB58" s="106">
        <f t="shared" si="294"/>
        <v>0</v>
      </c>
      <c r="ACC58" s="106">
        <f t="shared" si="295"/>
        <v>0</v>
      </c>
      <c r="ACD58" s="106">
        <f t="shared" si="296"/>
        <v>0</v>
      </c>
      <c r="ACE58" s="106">
        <f t="shared" si="297"/>
        <v>0</v>
      </c>
      <c r="ACF58" s="106">
        <f t="shared" si="298"/>
        <v>0</v>
      </c>
      <c r="ACG58" s="106">
        <f t="shared" si="299"/>
        <v>0</v>
      </c>
      <c r="ACH58" s="106">
        <f t="shared" si="300"/>
        <v>0</v>
      </c>
      <c r="ACI58" s="106">
        <f t="shared" si="301"/>
        <v>0</v>
      </c>
      <c r="ACJ58" s="106">
        <f t="shared" si="302"/>
        <v>0</v>
      </c>
      <c r="ACK58" s="106">
        <f t="shared" si="303"/>
        <v>0</v>
      </c>
      <c r="ACL58" s="106">
        <f t="shared" si="304"/>
        <v>0</v>
      </c>
      <c r="ACM58" s="106">
        <f t="shared" si="305"/>
        <v>0</v>
      </c>
      <c r="ACN58" s="106">
        <f t="shared" si="306"/>
        <v>0</v>
      </c>
      <c r="ACO58" s="106">
        <f t="shared" si="307"/>
        <v>0</v>
      </c>
      <c r="ACP58" s="106">
        <f t="shared" si="308"/>
        <v>0</v>
      </c>
      <c r="ACQ58" s="106">
        <f t="shared" si="309"/>
        <v>0</v>
      </c>
      <c r="ACR58" s="106">
        <f t="shared" si="310"/>
        <v>0</v>
      </c>
      <c r="ACS58" s="106">
        <f t="shared" si="311"/>
        <v>3990</v>
      </c>
      <c r="ACT58" s="106">
        <f t="shared" si="312"/>
        <v>0</v>
      </c>
      <c r="ACU58" s="106">
        <f t="shared" si="313"/>
        <v>1540.0000000000002</v>
      </c>
      <c r="ACV58" s="106">
        <f t="shared" si="314"/>
        <v>4032</v>
      </c>
      <c r="ACW58" s="106">
        <f t="shared" si="315"/>
        <v>0</v>
      </c>
      <c r="ACX58" s="106">
        <f t="shared" si="316"/>
        <v>0</v>
      </c>
      <c r="ACY58" s="106">
        <f t="shared" si="317"/>
        <v>0</v>
      </c>
      <c r="ACZ58" s="106">
        <f t="shared" si="318"/>
        <v>0</v>
      </c>
      <c r="ADA58" s="106">
        <f t="shared" si="319"/>
        <v>0</v>
      </c>
      <c r="ADB58" s="106">
        <f t="shared" si="320"/>
        <v>0</v>
      </c>
      <c r="ADC58" s="106">
        <f t="shared" si="321"/>
        <v>0</v>
      </c>
      <c r="ADD58" s="106">
        <f t="shared" si="322"/>
        <v>0</v>
      </c>
      <c r="ADE58" s="106">
        <f t="shared" si="323"/>
        <v>0</v>
      </c>
      <c r="ADF58" s="106">
        <f t="shared" si="324"/>
        <v>0</v>
      </c>
      <c r="ADG58" s="106">
        <f t="shared" si="325"/>
        <v>0</v>
      </c>
      <c r="ADH58" s="106">
        <f t="shared" si="326"/>
        <v>0</v>
      </c>
      <c r="ADI58" s="106">
        <f t="shared" si="327"/>
        <v>0</v>
      </c>
      <c r="ADJ58" s="106">
        <f t="shared" si="328"/>
        <v>0</v>
      </c>
      <c r="ADK58" s="106">
        <f t="shared" si="329"/>
        <v>0</v>
      </c>
      <c r="ADL58" s="106">
        <f t="shared" si="330"/>
        <v>0</v>
      </c>
      <c r="ADM58" s="106">
        <f t="shared" si="331"/>
        <v>0</v>
      </c>
      <c r="ADN58" s="106">
        <f t="shared" si="332"/>
        <v>0</v>
      </c>
      <c r="ADO58" s="106">
        <f t="shared" si="333"/>
        <v>0</v>
      </c>
      <c r="ADP58" s="106">
        <f t="shared" si="334"/>
        <v>0</v>
      </c>
      <c r="ADQ58" s="106">
        <f t="shared" si="335"/>
        <v>0</v>
      </c>
      <c r="ADR58" s="106">
        <f t="shared" si="336"/>
        <v>0</v>
      </c>
      <c r="ADS58" s="106">
        <f t="shared" si="337"/>
        <v>0</v>
      </c>
      <c r="ADT58" s="106">
        <f t="shared" si="338"/>
        <v>0</v>
      </c>
      <c r="ADU58" s="106">
        <f t="shared" si="339"/>
        <v>0</v>
      </c>
      <c r="ADV58" s="106">
        <f t="shared" si="340"/>
        <v>0</v>
      </c>
      <c r="ADW58" s="106">
        <f t="shared" si="341"/>
        <v>0</v>
      </c>
      <c r="ADX58" s="106">
        <f t="shared" si="342"/>
        <v>0</v>
      </c>
      <c r="ADY58" s="106">
        <f t="shared" si="343"/>
        <v>0</v>
      </c>
      <c r="ADZ58" s="106">
        <f t="shared" si="344"/>
        <v>0</v>
      </c>
      <c r="AEA58" s="106">
        <f t="shared" si="345"/>
        <v>0</v>
      </c>
      <c r="AEB58" s="106">
        <f t="shared" si="346"/>
        <v>0</v>
      </c>
      <c r="AEC58" s="106">
        <f t="shared" si="347"/>
        <v>0</v>
      </c>
      <c r="AED58" s="106">
        <f t="shared" si="348"/>
        <v>0</v>
      </c>
      <c r="AEE58" s="106">
        <f t="shared" si="349"/>
        <v>0</v>
      </c>
      <c r="AEF58" s="106">
        <f t="shared" si="350"/>
        <v>0</v>
      </c>
      <c r="AEG58" s="106">
        <f t="shared" si="351"/>
        <v>0</v>
      </c>
      <c r="AEH58" s="106">
        <f t="shared" si="352"/>
        <v>0</v>
      </c>
      <c r="AEI58" s="106">
        <f t="shared" si="353"/>
        <v>0</v>
      </c>
      <c r="AEJ58" s="106">
        <f t="shared" si="354"/>
        <v>0</v>
      </c>
      <c r="AEK58" s="106">
        <f t="shared" si="355"/>
        <v>0</v>
      </c>
      <c r="AEL58" s="106">
        <f t="shared" si="356"/>
        <v>0</v>
      </c>
      <c r="AEM58" s="106">
        <f t="shared" si="357"/>
        <v>0</v>
      </c>
      <c r="AEN58" s="106">
        <f t="shared" si="358"/>
        <v>212.8</v>
      </c>
      <c r="AEO58" s="106">
        <f t="shared" si="359"/>
        <v>0</v>
      </c>
      <c r="AEP58" s="106">
        <f t="shared" si="360"/>
        <v>3536.4</v>
      </c>
      <c r="AEQ58" s="106">
        <f t="shared" si="361"/>
        <v>0</v>
      </c>
      <c r="AER58" s="106">
        <f t="shared" si="362"/>
        <v>98</v>
      </c>
      <c r="AES58" s="106">
        <f t="shared" si="363"/>
        <v>0</v>
      </c>
      <c r="AET58" s="106">
        <f t="shared" si="364"/>
        <v>0</v>
      </c>
      <c r="AEU58" s="106">
        <f t="shared" si="365"/>
        <v>0</v>
      </c>
      <c r="AEV58" s="106">
        <f t="shared" si="366"/>
        <v>92.4</v>
      </c>
      <c r="AEW58" s="106">
        <f t="shared" si="367"/>
        <v>0</v>
      </c>
      <c r="AEX58" s="106">
        <f t="shared" si="368"/>
        <v>1640.8000000000002</v>
      </c>
      <c r="AEY58" s="106">
        <f t="shared" si="369"/>
        <v>0</v>
      </c>
      <c r="AEZ58" s="106">
        <f t="shared" si="370"/>
        <v>0</v>
      </c>
      <c r="AFA58" s="106">
        <f t="shared" si="371"/>
        <v>0</v>
      </c>
      <c r="AFB58" s="106">
        <f t="shared" si="372"/>
        <v>0</v>
      </c>
      <c r="AFC58" s="106">
        <f t="shared" si="373"/>
        <v>0</v>
      </c>
      <c r="AFD58" s="106">
        <f t="shared" si="374"/>
        <v>0</v>
      </c>
      <c r="AFE58" s="106">
        <f t="shared" si="375"/>
        <v>0</v>
      </c>
      <c r="AFF58" s="106">
        <f t="shared" si="376"/>
        <v>0</v>
      </c>
      <c r="AFG58" s="106">
        <f t="shared" si="377"/>
        <v>0</v>
      </c>
      <c r="AFH58" s="106">
        <f t="shared" si="378"/>
        <v>0</v>
      </c>
      <c r="AFI58" s="106">
        <f t="shared" si="379"/>
        <v>0</v>
      </c>
      <c r="AFJ58" s="106">
        <f t="shared" si="380"/>
        <v>0</v>
      </c>
      <c r="AFK58" s="106">
        <f t="shared" si="381"/>
        <v>0</v>
      </c>
      <c r="AFL58" s="106">
        <f t="shared" si="382"/>
        <v>0</v>
      </c>
      <c r="AFM58" s="106">
        <f t="shared" si="383"/>
        <v>0</v>
      </c>
      <c r="AFN58" s="106">
        <f t="shared" si="384"/>
        <v>0</v>
      </c>
      <c r="AFO58" s="106">
        <f t="shared" si="385"/>
        <v>0</v>
      </c>
      <c r="AFP58" s="106">
        <f t="shared" si="386"/>
        <v>0</v>
      </c>
      <c r="AFQ58" s="106">
        <f t="shared" si="387"/>
        <v>0</v>
      </c>
      <c r="AFR58" s="106">
        <f t="shared" si="388"/>
        <v>0</v>
      </c>
      <c r="AFS58" s="106">
        <f t="shared" si="389"/>
        <v>0</v>
      </c>
      <c r="AFT58" s="106">
        <f t="shared" si="390"/>
        <v>0</v>
      </c>
      <c r="AFU58" s="106">
        <f t="shared" si="391"/>
        <v>0</v>
      </c>
      <c r="AFV58" s="106">
        <f t="shared" si="392"/>
        <v>0</v>
      </c>
      <c r="AFW58" s="106">
        <f t="shared" si="393"/>
        <v>0</v>
      </c>
      <c r="AFX58" s="106">
        <f t="shared" si="394"/>
        <v>0</v>
      </c>
      <c r="AFY58" s="106">
        <f t="shared" si="395"/>
        <v>0</v>
      </c>
      <c r="AFZ58" s="106">
        <f t="shared" si="396"/>
        <v>0</v>
      </c>
      <c r="AGA58" s="106">
        <f t="shared" si="397"/>
        <v>0</v>
      </c>
      <c r="AGB58" s="106">
        <f t="shared" si="398"/>
        <v>0</v>
      </c>
      <c r="AGC58" s="106">
        <f t="shared" si="399"/>
        <v>0</v>
      </c>
      <c r="AGD58" s="106">
        <f t="shared" si="400"/>
        <v>0</v>
      </c>
      <c r="AGE58" s="106">
        <f t="shared" si="401"/>
        <v>0</v>
      </c>
      <c r="AGF58" s="106">
        <f t="shared" si="402"/>
        <v>0</v>
      </c>
      <c r="AGG58" s="106">
        <f t="shared" si="403"/>
        <v>0</v>
      </c>
      <c r="AGH58" s="106">
        <f t="shared" si="404"/>
        <v>0</v>
      </c>
      <c r="AGI58" s="106">
        <f t="shared" si="405"/>
        <v>0</v>
      </c>
      <c r="AGJ58" s="106">
        <f t="shared" si="406"/>
        <v>0</v>
      </c>
      <c r="AGK58" s="106">
        <f t="shared" si="407"/>
        <v>0</v>
      </c>
      <c r="AGL58" s="106">
        <f t="shared" si="408"/>
        <v>0</v>
      </c>
      <c r="AGM58" s="106">
        <f t="shared" si="409"/>
        <v>0</v>
      </c>
      <c r="AGN58" s="106">
        <f t="shared" si="410"/>
        <v>0</v>
      </c>
      <c r="AGO58" s="106">
        <f t="shared" si="411"/>
        <v>0</v>
      </c>
      <c r="AGP58" s="106">
        <f t="shared" si="412"/>
        <v>0</v>
      </c>
      <c r="AGQ58" s="106">
        <f t="shared" si="413"/>
        <v>0</v>
      </c>
      <c r="AGR58" s="106">
        <f t="shared" si="414"/>
        <v>0</v>
      </c>
      <c r="AGS58" s="106">
        <f t="shared" si="415"/>
        <v>0</v>
      </c>
      <c r="AGT58" s="106">
        <f t="shared" si="416"/>
        <v>0</v>
      </c>
      <c r="AGU58" s="106">
        <f t="shared" si="417"/>
        <v>0</v>
      </c>
      <c r="AGV58" s="106">
        <f t="shared" si="418"/>
        <v>0</v>
      </c>
      <c r="AGW58" s="106">
        <f t="shared" si="419"/>
        <v>0</v>
      </c>
      <c r="AGX58" s="106">
        <f t="shared" si="420"/>
        <v>0</v>
      </c>
      <c r="AGY58" s="106">
        <f t="shared" si="421"/>
        <v>0</v>
      </c>
      <c r="AGZ58" s="106">
        <f t="shared" si="422"/>
        <v>0</v>
      </c>
      <c r="AHA58" s="106">
        <f t="shared" si="423"/>
        <v>0</v>
      </c>
      <c r="AHB58" s="106">
        <f t="shared" si="424"/>
        <v>0</v>
      </c>
      <c r="AHC58" s="106">
        <f t="shared" si="425"/>
        <v>0</v>
      </c>
      <c r="AHD58" s="106">
        <f t="shared" si="426"/>
        <v>0</v>
      </c>
      <c r="AHE58" s="106">
        <f t="shared" si="427"/>
        <v>0</v>
      </c>
      <c r="AHF58" s="106">
        <f t="shared" si="428"/>
        <v>0</v>
      </c>
      <c r="AHG58" s="106">
        <f t="shared" si="429"/>
        <v>0</v>
      </c>
      <c r="AHH58" s="106">
        <f t="shared" si="430"/>
        <v>0</v>
      </c>
      <c r="AHI58" s="106">
        <f t="shared" si="431"/>
        <v>0</v>
      </c>
      <c r="AHJ58" s="106">
        <f t="shared" si="432"/>
        <v>0</v>
      </c>
      <c r="AHK58" s="106">
        <f t="shared" si="433"/>
        <v>0</v>
      </c>
      <c r="AHL58" s="106">
        <f t="shared" si="434"/>
        <v>0</v>
      </c>
      <c r="AHM58" s="106">
        <f t="shared" si="435"/>
        <v>0</v>
      </c>
      <c r="AHN58" s="106">
        <f t="shared" si="436"/>
        <v>0</v>
      </c>
      <c r="AHO58" s="106">
        <f t="shared" si="437"/>
        <v>0</v>
      </c>
      <c r="AHP58" s="106">
        <f t="shared" si="438"/>
        <v>0</v>
      </c>
      <c r="AHQ58" s="106">
        <f t="shared" si="439"/>
        <v>0</v>
      </c>
      <c r="AHT58" s="35">
        <f t="shared" si="440"/>
        <v>0</v>
      </c>
      <c r="AHU58" s="35">
        <f t="shared" si="441"/>
        <v>0</v>
      </c>
      <c r="AHV58" s="35">
        <f t="shared" si="442"/>
        <v>51.06</v>
      </c>
      <c r="AHW58" s="35">
        <f t="shared" si="443"/>
        <v>6.83</v>
      </c>
      <c r="AHX58" s="35">
        <f t="shared" si="444"/>
        <v>0</v>
      </c>
      <c r="AHY58" s="35">
        <f t="shared" si="445"/>
        <v>19.93</v>
      </c>
      <c r="AHZ58" s="35">
        <f t="shared" si="446"/>
        <v>2</v>
      </c>
      <c r="AIA58" s="35">
        <f t="shared" si="447"/>
        <v>79.819999999999993</v>
      </c>
      <c r="AIB58" s="108">
        <f t="shared" si="448"/>
        <v>0</v>
      </c>
      <c r="AIC58" s="108">
        <f t="shared" si="449"/>
        <v>0</v>
      </c>
      <c r="AID58" s="108">
        <f t="shared" si="450"/>
        <v>0.63968930092708598</v>
      </c>
      <c r="AIE58" s="108">
        <f t="shared" si="451"/>
        <v>8.5567526935605126E-2</v>
      </c>
      <c r="AIF58" s="108">
        <f t="shared" si="452"/>
        <v>0</v>
      </c>
      <c r="AIG58" s="108">
        <f t="shared" si="453"/>
        <v>0.24968679528940116</v>
      </c>
      <c r="AIH58" s="108">
        <f t="shared" si="454"/>
        <v>2.5056376847907794E-2</v>
      </c>
      <c r="AII58" s="35" t="s">
        <v>582</v>
      </c>
      <c r="AIK58" s="106">
        <f t="shared" si="455"/>
        <v>136880.99999999994</v>
      </c>
      <c r="AIL58" s="106">
        <f t="shared" si="456"/>
        <v>0</v>
      </c>
      <c r="AIM58" s="106">
        <f t="shared" si="457"/>
        <v>0</v>
      </c>
      <c r="AIN58" s="106">
        <f t="shared" si="458"/>
        <v>136880.99999999994</v>
      </c>
      <c r="AIO58" s="106">
        <f t="shared" si="459"/>
        <v>0</v>
      </c>
      <c r="AIP58" s="36">
        <f t="shared" si="460"/>
        <v>0</v>
      </c>
    </row>
    <row r="59" spans="5:926" ht="23.25" customHeight="1" x14ac:dyDescent="0.2">
      <c r="E59" s="103"/>
      <c r="J59" s="109">
        <v>2021</v>
      </c>
      <c r="K59" s="109">
        <v>331</v>
      </c>
      <c r="L59" s="110">
        <v>44239</v>
      </c>
      <c r="M59" s="109">
        <v>1413800</v>
      </c>
      <c r="N59" s="111"/>
      <c r="O59" s="111" t="s">
        <v>724</v>
      </c>
      <c r="P59" s="111" t="s">
        <v>766</v>
      </c>
      <c r="Q59" s="111" t="s">
        <v>765</v>
      </c>
      <c r="R59" s="35">
        <v>33</v>
      </c>
      <c r="S59" s="35">
        <v>1</v>
      </c>
      <c r="T59" s="35">
        <v>10</v>
      </c>
      <c r="U59" s="34" t="s">
        <v>701</v>
      </c>
      <c r="V59" s="35" t="s">
        <v>702</v>
      </c>
      <c r="X59" s="35">
        <v>79.84</v>
      </c>
      <c r="Y59" s="105">
        <f t="shared" si="0"/>
        <v>2505.0100200400802</v>
      </c>
      <c r="Z59" s="106">
        <v>122190</v>
      </c>
      <c r="AA59" s="106"/>
      <c r="AB59" s="106"/>
      <c r="AC59" s="106">
        <f t="shared" si="1"/>
        <v>122190</v>
      </c>
      <c r="AD59" s="106">
        <v>122190</v>
      </c>
      <c r="AE59" s="106"/>
      <c r="AF59" s="106"/>
      <c r="AG59" s="106">
        <f t="shared" si="2"/>
        <v>122190</v>
      </c>
      <c r="AH59" s="105">
        <v>200000</v>
      </c>
      <c r="AI59" s="105"/>
      <c r="AJ59" s="105"/>
      <c r="AK59" s="107">
        <f t="shared" si="3"/>
        <v>200000</v>
      </c>
      <c r="AL59" s="36">
        <f t="shared" si="4"/>
        <v>0.61094999999999999</v>
      </c>
      <c r="AM59" s="108">
        <f t="shared" si="5"/>
        <v>0.12490485294117648</v>
      </c>
      <c r="AN59" s="108">
        <f t="shared" si="6"/>
        <v>0.19076523454259076</v>
      </c>
      <c r="AO59" s="108">
        <f t="shared" si="7"/>
        <v>3.6391374710089658E-2</v>
      </c>
      <c r="AP59" s="106">
        <f t="shared" si="8"/>
        <v>40000000000</v>
      </c>
      <c r="AQ59" s="105">
        <f t="shared" si="9"/>
        <v>14930396100</v>
      </c>
      <c r="AR59" s="106">
        <f t="shared" si="10"/>
        <v>24438000000</v>
      </c>
      <c r="KX59" s="35">
        <v>21.48</v>
      </c>
      <c r="KZ59" s="35">
        <v>17.12</v>
      </c>
      <c r="LD59" s="35">
        <v>12.46</v>
      </c>
      <c r="MG59" s="35">
        <v>0.97</v>
      </c>
      <c r="MH59" s="35">
        <v>2.68</v>
      </c>
      <c r="NZ59" s="35">
        <v>0.91</v>
      </c>
      <c r="OB59" s="35">
        <v>15.68</v>
      </c>
      <c r="OD59" s="35">
        <v>0.35</v>
      </c>
      <c r="OH59" s="35">
        <v>0.33</v>
      </c>
      <c r="OJ59" s="35">
        <v>5.86</v>
      </c>
      <c r="RB59" s="35">
        <v>2</v>
      </c>
      <c r="RE59" s="35">
        <f t="shared" si="11"/>
        <v>77.839999999999989</v>
      </c>
      <c r="RF59" s="35">
        <f t="shared" si="12"/>
        <v>79.839999999999989</v>
      </c>
      <c r="RG59" s="106">
        <f t="shared" si="13"/>
        <v>0</v>
      </c>
      <c r="RH59" s="106">
        <f t="shared" si="14"/>
        <v>0</v>
      </c>
      <c r="RI59" s="106">
        <f t="shared" si="15"/>
        <v>0</v>
      </c>
      <c r="RJ59" s="106">
        <f t="shared" si="16"/>
        <v>0</v>
      </c>
      <c r="RK59" s="106">
        <f t="shared" si="17"/>
        <v>0</v>
      </c>
      <c r="RL59" s="106">
        <f t="shared" si="18"/>
        <v>0</v>
      </c>
      <c r="RM59" s="106">
        <f t="shared" si="19"/>
        <v>0</v>
      </c>
      <c r="RN59" s="106">
        <f t="shared" si="20"/>
        <v>0</v>
      </c>
      <c r="RO59" s="106">
        <f t="shared" si="21"/>
        <v>0</v>
      </c>
      <c r="RP59" s="106">
        <f t="shared" si="22"/>
        <v>0</v>
      </c>
      <c r="RQ59" s="106">
        <f t="shared" si="23"/>
        <v>0</v>
      </c>
      <c r="RR59" s="106">
        <f t="shared" si="24"/>
        <v>0</v>
      </c>
      <c r="RS59" s="106">
        <f t="shared" si="25"/>
        <v>0</v>
      </c>
      <c r="RT59" s="106">
        <f t="shared" si="26"/>
        <v>0</v>
      </c>
      <c r="RU59" s="106">
        <f t="shared" si="27"/>
        <v>0</v>
      </c>
      <c r="RV59" s="106">
        <f t="shared" si="28"/>
        <v>0</v>
      </c>
      <c r="RW59" s="106">
        <f t="shared" si="29"/>
        <v>0</v>
      </c>
      <c r="RX59" s="106">
        <f t="shared" si="30"/>
        <v>0</v>
      </c>
      <c r="RY59" s="106">
        <f t="shared" si="31"/>
        <v>0</v>
      </c>
      <c r="RZ59" s="106">
        <f t="shared" si="32"/>
        <v>0</v>
      </c>
      <c r="SA59" s="106">
        <f t="shared" si="33"/>
        <v>0</v>
      </c>
      <c r="SB59" s="106">
        <f t="shared" si="34"/>
        <v>0</v>
      </c>
      <c r="SC59" s="106">
        <f t="shared" si="35"/>
        <v>0</v>
      </c>
      <c r="SD59" s="106">
        <f t="shared" si="36"/>
        <v>0</v>
      </c>
      <c r="SE59" s="106">
        <f t="shared" si="37"/>
        <v>0</v>
      </c>
      <c r="SF59" s="106">
        <f t="shared" si="38"/>
        <v>0</v>
      </c>
      <c r="SG59" s="106">
        <f t="shared" si="39"/>
        <v>0</v>
      </c>
      <c r="SH59" s="106">
        <f t="shared" si="40"/>
        <v>0</v>
      </c>
      <c r="SI59" s="106">
        <f t="shared" si="41"/>
        <v>0</v>
      </c>
      <c r="SJ59" s="106">
        <f t="shared" si="42"/>
        <v>0</v>
      </c>
      <c r="SK59" s="106">
        <f t="shared" si="43"/>
        <v>0</v>
      </c>
      <c r="SL59" s="106">
        <f t="shared" si="44"/>
        <v>0</v>
      </c>
      <c r="SM59" s="106">
        <f t="shared" si="45"/>
        <v>0</v>
      </c>
      <c r="SN59" s="106">
        <f t="shared" si="46"/>
        <v>0</v>
      </c>
      <c r="SO59" s="106">
        <f t="shared" si="47"/>
        <v>0</v>
      </c>
      <c r="SP59" s="106">
        <f t="shared" si="48"/>
        <v>0</v>
      </c>
      <c r="SQ59" s="106">
        <f t="shared" si="49"/>
        <v>0</v>
      </c>
      <c r="SR59" s="106">
        <f t="shared" si="50"/>
        <v>0</v>
      </c>
      <c r="SS59" s="106">
        <f t="shared" si="51"/>
        <v>0</v>
      </c>
      <c r="ST59" s="106">
        <f t="shared" si="52"/>
        <v>0</v>
      </c>
      <c r="SU59" s="106">
        <f t="shared" si="53"/>
        <v>0</v>
      </c>
      <c r="SV59" s="106">
        <f t="shared" si="54"/>
        <v>0</v>
      </c>
      <c r="SW59" s="106">
        <f t="shared" si="55"/>
        <v>0</v>
      </c>
      <c r="SX59" s="106">
        <f t="shared" si="56"/>
        <v>0</v>
      </c>
      <c r="SY59" s="106">
        <f t="shared" si="57"/>
        <v>0</v>
      </c>
      <c r="SZ59" s="106">
        <f t="shared" si="58"/>
        <v>0</v>
      </c>
      <c r="TA59" s="106">
        <f t="shared" si="59"/>
        <v>0</v>
      </c>
      <c r="TB59" s="106">
        <f t="shared" si="60"/>
        <v>0</v>
      </c>
      <c r="TC59" s="106">
        <f t="shared" si="61"/>
        <v>0</v>
      </c>
      <c r="TD59" s="106">
        <f t="shared" si="62"/>
        <v>0</v>
      </c>
      <c r="TE59" s="106">
        <f t="shared" si="63"/>
        <v>0</v>
      </c>
      <c r="TF59" s="106">
        <f t="shared" si="64"/>
        <v>0</v>
      </c>
      <c r="TG59" s="106">
        <f t="shared" si="65"/>
        <v>0</v>
      </c>
      <c r="TH59" s="106">
        <f t="shared" si="66"/>
        <v>0</v>
      </c>
      <c r="TI59" s="106">
        <f t="shared" si="67"/>
        <v>0</v>
      </c>
      <c r="TJ59" s="106">
        <f t="shared" si="68"/>
        <v>0</v>
      </c>
      <c r="TK59" s="106">
        <f t="shared" si="69"/>
        <v>0</v>
      </c>
      <c r="TL59" s="106">
        <f t="shared" si="70"/>
        <v>0</v>
      </c>
      <c r="TM59" s="106">
        <f t="shared" si="71"/>
        <v>0</v>
      </c>
      <c r="TN59" s="106">
        <f t="shared" si="72"/>
        <v>0</v>
      </c>
      <c r="TO59" s="106">
        <f t="shared" si="73"/>
        <v>0</v>
      </c>
      <c r="TP59" s="106">
        <f t="shared" si="74"/>
        <v>0</v>
      </c>
      <c r="TQ59" s="106">
        <f t="shared" si="75"/>
        <v>0</v>
      </c>
      <c r="TR59" s="106">
        <f t="shared" si="76"/>
        <v>0</v>
      </c>
      <c r="TS59" s="106">
        <f t="shared" si="77"/>
        <v>0</v>
      </c>
      <c r="TT59" s="106">
        <f t="shared" si="78"/>
        <v>0</v>
      </c>
      <c r="TU59" s="106">
        <f t="shared" si="79"/>
        <v>0</v>
      </c>
      <c r="TV59" s="106">
        <f t="shared" si="80"/>
        <v>0</v>
      </c>
      <c r="TW59" s="106">
        <f t="shared" si="81"/>
        <v>0</v>
      </c>
      <c r="TX59" s="106">
        <f t="shared" si="82"/>
        <v>0</v>
      </c>
      <c r="TY59" s="106">
        <f t="shared" si="83"/>
        <v>0</v>
      </c>
      <c r="TZ59" s="106">
        <f t="shared" si="84"/>
        <v>0</v>
      </c>
      <c r="UA59" s="106">
        <f t="shared" si="85"/>
        <v>0</v>
      </c>
      <c r="UB59" s="106">
        <f t="shared" si="86"/>
        <v>0</v>
      </c>
      <c r="UC59" s="106">
        <f t="shared" si="87"/>
        <v>0</v>
      </c>
      <c r="UD59" s="106">
        <f t="shared" si="88"/>
        <v>0</v>
      </c>
      <c r="UE59" s="106">
        <f t="shared" si="89"/>
        <v>0</v>
      </c>
      <c r="UF59" s="106">
        <f t="shared" si="90"/>
        <v>0</v>
      </c>
      <c r="UG59" s="106">
        <f t="shared" si="91"/>
        <v>0</v>
      </c>
      <c r="UH59" s="106">
        <f t="shared" si="92"/>
        <v>0</v>
      </c>
      <c r="UI59" s="106">
        <f t="shared" si="93"/>
        <v>0</v>
      </c>
      <c r="UJ59" s="106">
        <f t="shared" si="94"/>
        <v>0</v>
      </c>
      <c r="UK59" s="106">
        <f t="shared" si="95"/>
        <v>0</v>
      </c>
      <c r="UL59" s="106">
        <f t="shared" si="96"/>
        <v>0</v>
      </c>
      <c r="UM59" s="106">
        <f t="shared" si="97"/>
        <v>0</v>
      </c>
      <c r="UN59" s="106">
        <f t="shared" si="98"/>
        <v>0</v>
      </c>
      <c r="UO59" s="106">
        <f t="shared" si="99"/>
        <v>0</v>
      </c>
      <c r="UP59" s="106">
        <f t="shared" si="100"/>
        <v>0</v>
      </c>
      <c r="UQ59" s="106">
        <f t="shared" si="101"/>
        <v>0</v>
      </c>
      <c r="UR59" s="106">
        <f t="shared" si="102"/>
        <v>0</v>
      </c>
      <c r="US59" s="106">
        <f t="shared" si="103"/>
        <v>0</v>
      </c>
      <c r="UT59" s="106">
        <f t="shared" si="104"/>
        <v>0</v>
      </c>
      <c r="UU59" s="106">
        <f t="shared" si="105"/>
        <v>0</v>
      </c>
      <c r="UV59" s="106">
        <f t="shared" si="106"/>
        <v>0</v>
      </c>
      <c r="UW59" s="106">
        <f t="shared" si="107"/>
        <v>0</v>
      </c>
      <c r="UX59" s="106">
        <f t="shared" si="108"/>
        <v>0</v>
      </c>
      <c r="UY59" s="106">
        <f t="shared" si="109"/>
        <v>0</v>
      </c>
      <c r="UZ59" s="106">
        <f t="shared" si="110"/>
        <v>0</v>
      </c>
      <c r="VA59" s="106">
        <f t="shared" si="111"/>
        <v>0</v>
      </c>
      <c r="VB59" s="106">
        <f t="shared" si="112"/>
        <v>0</v>
      </c>
      <c r="VC59" s="106">
        <f t="shared" si="113"/>
        <v>0</v>
      </c>
      <c r="VD59" s="106">
        <f t="shared" si="114"/>
        <v>0</v>
      </c>
      <c r="VE59" s="106">
        <f t="shared" si="115"/>
        <v>0</v>
      </c>
      <c r="VF59" s="106">
        <f t="shared" si="116"/>
        <v>0</v>
      </c>
      <c r="VG59" s="106">
        <f t="shared" si="117"/>
        <v>0</v>
      </c>
      <c r="VH59" s="106">
        <f t="shared" si="118"/>
        <v>0</v>
      </c>
      <c r="VI59" s="106">
        <f t="shared" si="119"/>
        <v>0</v>
      </c>
      <c r="VJ59" s="106">
        <f t="shared" si="120"/>
        <v>0</v>
      </c>
      <c r="VK59" s="106">
        <f t="shared" si="121"/>
        <v>0</v>
      </c>
      <c r="VL59" s="106">
        <f t="shared" si="122"/>
        <v>0</v>
      </c>
      <c r="VM59" s="106">
        <f t="shared" si="123"/>
        <v>0</v>
      </c>
      <c r="VN59" s="106">
        <f t="shared" si="124"/>
        <v>0</v>
      </c>
      <c r="VO59" s="106">
        <f t="shared" si="125"/>
        <v>0</v>
      </c>
      <c r="VP59" s="106">
        <f t="shared" si="126"/>
        <v>0</v>
      </c>
      <c r="VQ59" s="106">
        <f t="shared" si="127"/>
        <v>0</v>
      </c>
      <c r="VR59" s="106">
        <f t="shared" si="128"/>
        <v>0</v>
      </c>
      <c r="VS59" s="106">
        <f t="shared" si="129"/>
        <v>0</v>
      </c>
      <c r="VT59" s="106">
        <f t="shared" si="130"/>
        <v>0</v>
      </c>
      <c r="VU59" s="106">
        <f t="shared" si="131"/>
        <v>0</v>
      </c>
      <c r="VV59" s="106">
        <f t="shared" si="132"/>
        <v>0</v>
      </c>
      <c r="VW59" s="106">
        <f t="shared" si="133"/>
        <v>0</v>
      </c>
      <c r="VX59" s="106">
        <f t="shared" si="134"/>
        <v>0</v>
      </c>
      <c r="VY59" s="106">
        <f t="shared" si="135"/>
        <v>0</v>
      </c>
      <c r="VZ59" s="106">
        <f t="shared" si="136"/>
        <v>0</v>
      </c>
      <c r="WA59" s="106">
        <f t="shared" si="137"/>
        <v>0</v>
      </c>
      <c r="WB59" s="106">
        <f t="shared" si="138"/>
        <v>0</v>
      </c>
      <c r="WC59" s="106">
        <f t="shared" si="139"/>
        <v>0</v>
      </c>
      <c r="WD59" s="106">
        <f t="shared" si="140"/>
        <v>0</v>
      </c>
      <c r="WE59" s="106">
        <f t="shared" si="141"/>
        <v>0</v>
      </c>
      <c r="WF59" s="106">
        <f t="shared" si="142"/>
        <v>0</v>
      </c>
      <c r="WG59" s="106">
        <f t="shared" si="143"/>
        <v>0</v>
      </c>
      <c r="WH59" s="106">
        <f t="shared" si="144"/>
        <v>0</v>
      </c>
      <c r="WI59" s="106">
        <f t="shared" si="145"/>
        <v>0</v>
      </c>
      <c r="WJ59" s="106">
        <f t="shared" si="146"/>
        <v>0</v>
      </c>
      <c r="WK59" s="106">
        <f t="shared" si="147"/>
        <v>0</v>
      </c>
      <c r="WL59" s="106">
        <f t="shared" si="148"/>
        <v>0</v>
      </c>
      <c r="WM59" s="106">
        <f t="shared" si="149"/>
        <v>0</v>
      </c>
      <c r="WN59" s="106">
        <f t="shared" si="150"/>
        <v>0</v>
      </c>
      <c r="WO59" s="106">
        <f t="shared" si="151"/>
        <v>0</v>
      </c>
      <c r="WP59" s="106">
        <f t="shared" si="152"/>
        <v>0</v>
      </c>
      <c r="WQ59" s="106">
        <f t="shared" si="153"/>
        <v>0</v>
      </c>
      <c r="WR59" s="106">
        <f t="shared" si="154"/>
        <v>0</v>
      </c>
      <c r="WS59" s="106">
        <f t="shared" si="155"/>
        <v>0</v>
      </c>
      <c r="WT59" s="106">
        <f t="shared" si="156"/>
        <v>0</v>
      </c>
      <c r="WU59" s="106">
        <f t="shared" si="157"/>
        <v>0</v>
      </c>
      <c r="WV59" s="106">
        <f t="shared" si="158"/>
        <v>0</v>
      </c>
      <c r="WW59" s="106">
        <f t="shared" si="159"/>
        <v>0</v>
      </c>
      <c r="WX59" s="106">
        <f t="shared" si="160"/>
        <v>0</v>
      </c>
      <c r="WY59" s="106">
        <f t="shared" si="161"/>
        <v>0</v>
      </c>
      <c r="WZ59" s="106">
        <f t="shared" si="162"/>
        <v>0</v>
      </c>
      <c r="XA59" s="106">
        <f t="shared" si="163"/>
        <v>0</v>
      </c>
      <c r="XB59" s="106">
        <f t="shared" si="164"/>
        <v>0</v>
      </c>
      <c r="XC59" s="106">
        <f t="shared" si="165"/>
        <v>0</v>
      </c>
      <c r="XD59" s="106">
        <f t="shared" si="166"/>
        <v>0</v>
      </c>
      <c r="XE59" s="106">
        <f t="shared" si="167"/>
        <v>0</v>
      </c>
      <c r="XF59" s="106">
        <f t="shared" si="168"/>
        <v>0</v>
      </c>
      <c r="XG59" s="106">
        <f t="shared" si="169"/>
        <v>0</v>
      </c>
      <c r="XH59" s="106">
        <f t="shared" si="170"/>
        <v>0</v>
      </c>
      <c r="XI59" s="106">
        <f t="shared" si="171"/>
        <v>0</v>
      </c>
      <c r="XJ59" s="106">
        <f t="shared" si="172"/>
        <v>0</v>
      </c>
      <c r="XK59" s="106">
        <f t="shared" si="173"/>
        <v>0</v>
      </c>
      <c r="XL59" s="106">
        <f t="shared" si="174"/>
        <v>0</v>
      </c>
      <c r="XM59" s="106">
        <f t="shared" si="175"/>
        <v>0</v>
      </c>
      <c r="XN59" s="106">
        <f t="shared" si="176"/>
        <v>0</v>
      </c>
      <c r="XO59" s="106">
        <f t="shared" si="177"/>
        <v>0</v>
      </c>
      <c r="XP59" s="106">
        <f t="shared" si="178"/>
        <v>0</v>
      </c>
      <c r="XQ59" s="106">
        <f t="shared" si="179"/>
        <v>0</v>
      </c>
      <c r="XR59" s="106">
        <f t="shared" si="180"/>
        <v>0</v>
      </c>
      <c r="XS59" s="106">
        <f t="shared" si="181"/>
        <v>0</v>
      </c>
      <c r="XT59" s="106">
        <f t="shared" si="182"/>
        <v>0</v>
      </c>
      <c r="XU59" s="106">
        <f t="shared" si="183"/>
        <v>0</v>
      </c>
      <c r="XV59" s="106">
        <f t="shared" si="184"/>
        <v>0</v>
      </c>
      <c r="XW59" s="106">
        <f t="shared" si="185"/>
        <v>0</v>
      </c>
      <c r="XX59" s="106">
        <f t="shared" si="186"/>
        <v>0</v>
      </c>
      <c r="XY59" s="106">
        <f t="shared" si="187"/>
        <v>0</v>
      </c>
      <c r="XZ59" s="106">
        <f t="shared" si="188"/>
        <v>0</v>
      </c>
      <c r="YA59" s="106">
        <f t="shared" si="189"/>
        <v>0</v>
      </c>
      <c r="YB59" s="106">
        <f t="shared" si="190"/>
        <v>0</v>
      </c>
      <c r="YC59" s="106">
        <f t="shared" si="191"/>
        <v>0</v>
      </c>
      <c r="YD59" s="106">
        <f t="shared" si="192"/>
        <v>0</v>
      </c>
      <c r="YE59" s="106">
        <f t="shared" si="193"/>
        <v>0</v>
      </c>
      <c r="YF59" s="106">
        <f t="shared" si="194"/>
        <v>0</v>
      </c>
      <c r="YG59" s="106">
        <f t="shared" si="195"/>
        <v>0</v>
      </c>
      <c r="YH59" s="106">
        <f t="shared" si="196"/>
        <v>0</v>
      </c>
      <c r="YI59" s="106">
        <f t="shared" si="197"/>
        <v>0</v>
      </c>
      <c r="YJ59" s="106">
        <f t="shared" si="198"/>
        <v>0</v>
      </c>
      <c r="YK59" s="106">
        <f t="shared" si="199"/>
        <v>0</v>
      </c>
      <c r="YL59" s="106">
        <f t="shared" si="200"/>
        <v>0</v>
      </c>
      <c r="YM59" s="106">
        <f t="shared" si="201"/>
        <v>0</v>
      </c>
      <c r="YN59" s="106">
        <f t="shared" si="202"/>
        <v>0</v>
      </c>
      <c r="YO59" s="106">
        <f t="shared" si="203"/>
        <v>0</v>
      </c>
      <c r="YP59" s="106">
        <f t="shared" si="204"/>
        <v>0</v>
      </c>
      <c r="YQ59" s="106">
        <f t="shared" si="205"/>
        <v>0</v>
      </c>
      <c r="YR59" s="106">
        <f t="shared" si="206"/>
        <v>0</v>
      </c>
      <c r="YS59" s="106">
        <f t="shared" si="207"/>
        <v>0</v>
      </c>
      <c r="YT59" s="106">
        <f t="shared" si="208"/>
        <v>0</v>
      </c>
      <c r="YU59" s="106">
        <f t="shared" si="209"/>
        <v>0</v>
      </c>
      <c r="YV59" s="106">
        <f t="shared" si="210"/>
        <v>0</v>
      </c>
      <c r="YW59" s="106">
        <f t="shared" si="211"/>
        <v>0</v>
      </c>
      <c r="YX59" s="106">
        <f t="shared" si="212"/>
        <v>0</v>
      </c>
      <c r="YY59" s="106">
        <f t="shared" si="213"/>
        <v>0</v>
      </c>
      <c r="YZ59" s="106">
        <f t="shared" si="214"/>
        <v>0</v>
      </c>
      <c r="ZA59" s="106">
        <f t="shared" si="215"/>
        <v>0</v>
      </c>
      <c r="ZB59" s="106">
        <f t="shared" si="216"/>
        <v>0</v>
      </c>
      <c r="ZC59" s="106">
        <f t="shared" si="217"/>
        <v>0</v>
      </c>
      <c r="ZD59" s="106">
        <f t="shared" si="218"/>
        <v>0</v>
      </c>
      <c r="ZE59" s="106">
        <f t="shared" si="219"/>
        <v>0</v>
      </c>
      <c r="ZF59" s="106">
        <f t="shared" si="220"/>
        <v>0</v>
      </c>
      <c r="ZG59" s="106">
        <f t="shared" si="221"/>
        <v>0</v>
      </c>
      <c r="ZH59" s="106">
        <f t="shared" si="222"/>
        <v>0</v>
      </c>
      <c r="ZI59" s="106">
        <f t="shared" si="223"/>
        <v>0</v>
      </c>
      <c r="ZJ59" s="106">
        <f t="shared" si="224"/>
        <v>0</v>
      </c>
      <c r="ZK59" s="106">
        <f t="shared" si="225"/>
        <v>0</v>
      </c>
      <c r="ZL59" s="106">
        <f t="shared" si="226"/>
        <v>0</v>
      </c>
      <c r="ZM59" s="106">
        <f t="shared" si="227"/>
        <v>0</v>
      </c>
      <c r="ZN59" s="106">
        <f t="shared" si="228"/>
        <v>0</v>
      </c>
      <c r="ZO59" s="106">
        <f t="shared" si="229"/>
        <v>0</v>
      </c>
      <c r="ZP59" s="106">
        <f t="shared" si="230"/>
        <v>0</v>
      </c>
      <c r="ZQ59" s="106">
        <f t="shared" si="231"/>
        <v>0</v>
      </c>
      <c r="ZR59" s="106">
        <f t="shared" si="232"/>
        <v>0</v>
      </c>
      <c r="ZS59" s="106">
        <f t="shared" si="233"/>
        <v>0</v>
      </c>
      <c r="ZT59" s="106">
        <f t="shared" si="234"/>
        <v>0</v>
      </c>
      <c r="ZU59" s="106">
        <f t="shared" si="235"/>
        <v>0</v>
      </c>
      <c r="ZV59" s="106">
        <f t="shared" si="236"/>
        <v>0</v>
      </c>
      <c r="ZW59" s="106">
        <f t="shared" si="237"/>
        <v>0</v>
      </c>
      <c r="ZX59" s="106">
        <f t="shared" si="238"/>
        <v>0</v>
      </c>
      <c r="ZY59" s="106">
        <f t="shared" si="239"/>
        <v>0</v>
      </c>
      <c r="ZZ59" s="106">
        <f t="shared" si="240"/>
        <v>0</v>
      </c>
      <c r="AAA59" s="106">
        <f t="shared" si="241"/>
        <v>0</v>
      </c>
      <c r="AAB59" s="106">
        <f t="shared" si="242"/>
        <v>0</v>
      </c>
      <c r="AAC59" s="106">
        <f t="shared" si="243"/>
        <v>0</v>
      </c>
      <c r="AAD59" s="106">
        <f t="shared" si="244"/>
        <v>0</v>
      </c>
      <c r="AAE59" s="106">
        <f t="shared" si="245"/>
        <v>0</v>
      </c>
      <c r="AAF59" s="106">
        <f t="shared" si="246"/>
        <v>0</v>
      </c>
      <c r="AAG59" s="106">
        <f t="shared" si="247"/>
        <v>0</v>
      </c>
      <c r="AAH59" s="106">
        <f t="shared" si="248"/>
        <v>0</v>
      </c>
      <c r="AAI59" s="106">
        <f t="shared" si="249"/>
        <v>0</v>
      </c>
      <c r="AAJ59" s="106">
        <f t="shared" si="250"/>
        <v>0</v>
      </c>
      <c r="AAK59" s="106">
        <f t="shared" si="251"/>
        <v>0</v>
      </c>
      <c r="AAL59" s="106">
        <f t="shared" si="252"/>
        <v>0</v>
      </c>
      <c r="AAM59" s="106">
        <f t="shared" si="253"/>
        <v>0</v>
      </c>
      <c r="AAN59" s="106">
        <f t="shared" si="254"/>
        <v>0</v>
      </c>
      <c r="AAO59" s="106">
        <f t="shared" si="255"/>
        <v>0</v>
      </c>
      <c r="AAP59" s="106">
        <f t="shared" si="256"/>
        <v>0</v>
      </c>
      <c r="AAQ59" s="106">
        <f t="shared" si="257"/>
        <v>0</v>
      </c>
      <c r="AAR59" s="106">
        <f t="shared" si="258"/>
        <v>0</v>
      </c>
      <c r="AAS59" s="106">
        <f t="shared" si="259"/>
        <v>0</v>
      </c>
      <c r="AAT59" s="106">
        <f t="shared" si="260"/>
        <v>0</v>
      </c>
      <c r="AAU59" s="106">
        <f t="shared" si="261"/>
        <v>0</v>
      </c>
      <c r="AAV59" s="106">
        <f t="shared" si="262"/>
        <v>0</v>
      </c>
      <c r="AAW59" s="106">
        <f t="shared" si="263"/>
        <v>0</v>
      </c>
      <c r="AAX59" s="106">
        <f t="shared" si="264"/>
        <v>0</v>
      </c>
      <c r="AAY59" s="106">
        <f t="shared" si="265"/>
        <v>0</v>
      </c>
      <c r="AAZ59" s="106">
        <f t="shared" si="266"/>
        <v>0</v>
      </c>
      <c r="ABA59" s="106">
        <f t="shared" si="267"/>
        <v>0</v>
      </c>
      <c r="ABB59" s="106">
        <f t="shared" si="268"/>
        <v>0</v>
      </c>
      <c r="ABC59" s="106">
        <f t="shared" si="269"/>
        <v>0</v>
      </c>
      <c r="ABD59" s="106">
        <f t="shared" si="270"/>
        <v>0</v>
      </c>
      <c r="ABE59" s="106">
        <f t="shared" si="271"/>
        <v>0</v>
      </c>
      <c r="ABF59" s="106">
        <f t="shared" si="272"/>
        <v>0</v>
      </c>
      <c r="ABG59" s="106">
        <f t="shared" si="273"/>
        <v>0</v>
      </c>
      <c r="ABH59" s="106">
        <f t="shared" si="274"/>
        <v>0</v>
      </c>
      <c r="ABI59" s="106">
        <f t="shared" si="275"/>
        <v>0</v>
      </c>
      <c r="ABJ59" s="106">
        <f t="shared" si="276"/>
        <v>0</v>
      </c>
      <c r="ABK59" s="106">
        <f t="shared" si="277"/>
        <v>0</v>
      </c>
      <c r="ABL59" s="106">
        <f t="shared" si="278"/>
        <v>58962.6</v>
      </c>
      <c r="ABM59" s="106">
        <f t="shared" si="279"/>
        <v>0</v>
      </c>
      <c r="ABN59" s="106">
        <f t="shared" si="280"/>
        <v>41344.800000000003</v>
      </c>
      <c r="ABO59" s="106">
        <f t="shared" si="281"/>
        <v>0</v>
      </c>
      <c r="ABP59" s="106">
        <f t="shared" si="282"/>
        <v>0</v>
      </c>
      <c r="ABQ59" s="106">
        <f t="shared" si="283"/>
        <v>0</v>
      </c>
      <c r="ABR59" s="106">
        <f t="shared" si="284"/>
        <v>21431.200000000001</v>
      </c>
      <c r="ABS59" s="106">
        <f t="shared" si="285"/>
        <v>0</v>
      </c>
      <c r="ABT59" s="106">
        <f t="shared" si="286"/>
        <v>0</v>
      </c>
      <c r="ABU59" s="106">
        <f t="shared" si="287"/>
        <v>0</v>
      </c>
      <c r="ABV59" s="106">
        <f t="shared" si="288"/>
        <v>0</v>
      </c>
      <c r="ABW59" s="106">
        <f t="shared" si="289"/>
        <v>0</v>
      </c>
      <c r="ABX59" s="106">
        <f t="shared" si="290"/>
        <v>0</v>
      </c>
      <c r="ABY59" s="106">
        <f t="shared" si="291"/>
        <v>0</v>
      </c>
      <c r="ABZ59" s="106">
        <f t="shared" si="292"/>
        <v>0</v>
      </c>
      <c r="ACA59" s="106">
        <f t="shared" si="293"/>
        <v>0</v>
      </c>
      <c r="ACB59" s="106">
        <f t="shared" si="294"/>
        <v>0</v>
      </c>
      <c r="ACC59" s="106">
        <f t="shared" si="295"/>
        <v>0</v>
      </c>
      <c r="ACD59" s="106">
        <f t="shared" si="296"/>
        <v>0</v>
      </c>
      <c r="ACE59" s="106">
        <f t="shared" si="297"/>
        <v>0</v>
      </c>
      <c r="ACF59" s="106">
        <f t="shared" si="298"/>
        <v>0</v>
      </c>
      <c r="ACG59" s="106">
        <f t="shared" si="299"/>
        <v>0</v>
      </c>
      <c r="ACH59" s="106">
        <f t="shared" si="300"/>
        <v>0</v>
      </c>
      <c r="ACI59" s="106">
        <f t="shared" si="301"/>
        <v>0</v>
      </c>
      <c r="ACJ59" s="106">
        <f t="shared" si="302"/>
        <v>0</v>
      </c>
      <c r="ACK59" s="106">
        <f t="shared" si="303"/>
        <v>0</v>
      </c>
      <c r="ACL59" s="106">
        <f t="shared" si="304"/>
        <v>0</v>
      </c>
      <c r="ACM59" s="106">
        <f t="shared" si="305"/>
        <v>0</v>
      </c>
      <c r="ACN59" s="106">
        <f t="shared" si="306"/>
        <v>0</v>
      </c>
      <c r="ACO59" s="106">
        <f t="shared" si="307"/>
        <v>0</v>
      </c>
      <c r="ACP59" s="106">
        <f t="shared" si="308"/>
        <v>0</v>
      </c>
      <c r="ACQ59" s="106">
        <f t="shared" si="309"/>
        <v>0</v>
      </c>
      <c r="ACR59" s="106">
        <f t="shared" si="310"/>
        <v>0</v>
      </c>
      <c r="ACS59" s="106">
        <f t="shared" si="311"/>
        <v>0</v>
      </c>
      <c r="ACT59" s="106">
        <f t="shared" si="312"/>
        <v>0</v>
      </c>
      <c r="ACU59" s="106">
        <f t="shared" si="313"/>
        <v>1358</v>
      </c>
      <c r="ACV59" s="106">
        <f t="shared" si="314"/>
        <v>3752</v>
      </c>
      <c r="ACW59" s="106">
        <f t="shared" si="315"/>
        <v>0</v>
      </c>
      <c r="ACX59" s="106">
        <f t="shared" si="316"/>
        <v>0</v>
      </c>
      <c r="ACY59" s="106">
        <f t="shared" si="317"/>
        <v>0</v>
      </c>
      <c r="ACZ59" s="106">
        <f t="shared" si="318"/>
        <v>0</v>
      </c>
      <c r="ADA59" s="106">
        <f t="shared" si="319"/>
        <v>0</v>
      </c>
      <c r="ADB59" s="106">
        <f t="shared" si="320"/>
        <v>0</v>
      </c>
      <c r="ADC59" s="106">
        <f t="shared" si="321"/>
        <v>0</v>
      </c>
      <c r="ADD59" s="106">
        <f t="shared" si="322"/>
        <v>0</v>
      </c>
      <c r="ADE59" s="106">
        <f t="shared" si="323"/>
        <v>0</v>
      </c>
      <c r="ADF59" s="106">
        <f t="shared" si="324"/>
        <v>0</v>
      </c>
      <c r="ADG59" s="106">
        <f t="shared" si="325"/>
        <v>0</v>
      </c>
      <c r="ADH59" s="106">
        <f t="shared" si="326"/>
        <v>0</v>
      </c>
      <c r="ADI59" s="106">
        <f t="shared" si="327"/>
        <v>0</v>
      </c>
      <c r="ADJ59" s="106">
        <f t="shared" si="328"/>
        <v>0</v>
      </c>
      <c r="ADK59" s="106">
        <f t="shared" si="329"/>
        <v>0</v>
      </c>
      <c r="ADL59" s="106">
        <f t="shared" si="330"/>
        <v>0</v>
      </c>
      <c r="ADM59" s="106">
        <f t="shared" si="331"/>
        <v>0</v>
      </c>
      <c r="ADN59" s="106">
        <f t="shared" si="332"/>
        <v>0</v>
      </c>
      <c r="ADO59" s="106">
        <f t="shared" si="333"/>
        <v>0</v>
      </c>
      <c r="ADP59" s="106">
        <f t="shared" si="334"/>
        <v>0</v>
      </c>
      <c r="ADQ59" s="106">
        <f t="shared" si="335"/>
        <v>0</v>
      </c>
      <c r="ADR59" s="106">
        <f t="shared" si="336"/>
        <v>0</v>
      </c>
      <c r="ADS59" s="106">
        <f t="shared" si="337"/>
        <v>0</v>
      </c>
      <c r="ADT59" s="106">
        <f t="shared" si="338"/>
        <v>0</v>
      </c>
      <c r="ADU59" s="106">
        <f t="shared" si="339"/>
        <v>0</v>
      </c>
      <c r="ADV59" s="106">
        <f t="shared" si="340"/>
        <v>0</v>
      </c>
      <c r="ADW59" s="106">
        <f t="shared" si="341"/>
        <v>0</v>
      </c>
      <c r="ADX59" s="106">
        <f t="shared" si="342"/>
        <v>0</v>
      </c>
      <c r="ADY59" s="106">
        <f t="shared" si="343"/>
        <v>0</v>
      </c>
      <c r="ADZ59" s="106">
        <f t="shared" si="344"/>
        <v>0</v>
      </c>
      <c r="AEA59" s="106">
        <f t="shared" si="345"/>
        <v>0</v>
      </c>
      <c r="AEB59" s="106">
        <f t="shared" si="346"/>
        <v>0</v>
      </c>
      <c r="AEC59" s="106">
        <f t="shared" si="347"/>
        <v>0</v>
      </c>
      <c r="AED59" s="106">
        <f t="shared" si="348"/>
        <v>0</v>
      </c>
      <c r="AEE59" s="106">
        <f t="shared" si="349"/>
        <v>0</v>
      </c>
      <c r="AEF59" s="106">
        <f t="shared" si="350"/>
        <v>0</v>
      </c>
      <c r="AEG59" s="106">
        <f t="shared" si="351"/>
        <v>0</v>
      </c>
      <c r="AEH59" s="106">
        <f t="shared" si="352"/>
        <v>0</v>
      </c>
      <c r="AEI59" s="106">
        <f t="shared" si="353"/>
        <v>0</v>
      </c>
      <c r="AEJ59" s="106">
        <f t="shared" si="354"/>
        <v>0</v>
      </c>
      <c r="AEK59" s="106">
        <f t="shared" si="355"/>
        <v>0</v>
      </c>
      <c r="AEL59" s="106">
        <f t="shared" si="356"/>
        <v>0</v>
      </c>
      <c r="AEM59" s="106">
        <f t="shared" si="357"/>
        <v>0</v>
      </c>
      <c r="AEN59" s="106">
        <f t="shared" si="358"/>
        <v>254.8</v>
      </c>
      <c r="AEO59" s="106">
        <f t="shared" si="359"/>
        <v>0</v>
      </c>
      <c r="AEP59" s="106">
        <f t="shared" si="360"/>
        <v>4390.3999999999996</v>
      </c>
      <c r="AEQ59" s="106">
        <f t="shared" si="361"/>
        <v>0</v>
      </c>
      <c r="AER59" s="106">
        <f t="shared" si="362"/>
        <v>98</v>
      </c>
      <c r="AES59" s="106">
        <f t="shared" si="363"/>
        <v>0</v>
      </c>
      <c r="AET59" s="106">
        <f t="shared" si="364"/>
        <v>0</v>
      </c>
      <c r="AEU59" s="106">
        <f t="shared" si="365"/>
        <v>0</v>
      </c>
      <c r="AEV59" s="106">
        <f t="shared" si="366"/>
        <v>92.4</v>
      </c>
      <c r="AEW59" s="106">
        <f t="shared" si="367"/>
        <v>0</v>
      </c>
      <c r="AEX59" s="106">
        <f t="shared" si="368"/>
        <v>1640.8000000000002</v>
      </c>
      <c r="AEY59" s="106">
        <f t="shared" si="369"/>
        <v>0</v>
      </c>
      <c r="AEZ59" s="106">
        <f t="shared" si="370"/>
        <v>0</v>
      </c>
      <c r="AFA59" s="106">
        <f t="shared" si="371"/>
        <v>0</v>
      </c>
      <c r="AFB59" s="106">
        <f t="shared" si="372"/>
        <v>0</v>
      </c>
      <c r="AFC59" s="106">
        <f t="shared" si="373"/>
        <v>0</v>
      </c>
      <c r="AFD59" s="106">
        <f t="shared" si="374"/>
        <v>0</v>
      </c>
      <c r="AFE59" s="106">
        <f t="shared" si="375"/>
        <v>0</v>
      </c>
      <c r="AFF59" s="106">
        <f t="shared" si="376"/>
        <v>0</v>
      </c>
      <c r="AFG59" s="106">
        <f t="shared" si="377"/>
        <v>0</v>
      </c>
      <c r="AFH59" s="106">
        <f t="shared" si="378"/>
        <v>0</v>
      </c>
      <c r="AFI59" s="106">
        <f t="shared" si="379"/>
        <v>0</v>
      </c>
      <c r="AFJ59" s="106">
        <f t="shared" si="380"/>
        <v>0</v>
      </c>
      <c r="AFK59" s="106">
        <f t="shared" si="381"/>
        <v>0</v>
      </c>
      <c r="AFL59" s="106">
        <f t="shared" si="382"/>
        <v>0</v>
      </c>
      <c r="AFM59" s="106">
        <f t="shared" si="383"/>
        <v>0</v>
      </c>
      <c r="AFN59" s="106">
        <f t="shared" si="384"/>
        <v>0</v>
      </c>
      <c r="AFO59" s="106">
        <f t="shared" si="385"/>
        <v>0</v>
      </c>
      <c r="AFP59" s="106">
        <f t="shared" si="386"/>
        <v>0</v>
      </c>
      <c r="AFQ59" s="106">
        <f t="shared" si="387"/>
        <v>0</v>
      </c>
      <c r="AFR59" s="106">
        <f t="shared" si="388"/>
        <v>0</v>
      </c>
      <c r="AFS59" s="106">
        <f t="shared" si="389"/>
        <v>0</v>
      </c>
      <c r="AFT59" s="106">
        <f t="shared" si="390"/>
        <v>0</v>
      </c>
      <c r="AFU59" s="106">
        <f t="shared" si="391"/>
        <v>0</v>
      </c>
      <c r="AFV59" s="106">
        <f t="shared" si="392"/>
        <v>0</v>
      </c>
      <c r="AFW59" s="106">
        <f t="shared" si="393"/>
        <v>0</v>
      </c>
      <c r="AFX59" s="106">
        <f t="shared" si="394"/>
        <v>0</v>
      </c>
      <c r="AFY59" s="106">
        <f t="shared" si="395"/>
        <v>0</v>
      </c>
      <c r="AFZ59" s="106">
        <f t="shared" si="396"/>
        <v>0</v>
      </c>
      <c r="AGA59" s="106">
        <f t="shared" si="397"/>
        <v>0</v>
      </c>
      <c r="AGB59" s="106">
        <f t="shared" si="398"/>
        <v>0</v>
      </c>
      <c r="AGC59" s="106">
        <f t="shared" si="399"/>
        <v>0</v>
      </c>
      <c r="AGD59" s="106">
        <f t="shared" si="400"/>
        <v>0</v>
      </c>
      <c r="AGE59" s="106">
        <f t="shared" si="401"/>
        <v>0</v>
      </c>
      <c r="AGF59" s="106">
        <f t="shared" si="402"/>
        <v>0</v>
      </c>
      <c r="AGG59" s="106">
        <f t="shared" si="403"/>
        <v>0</v>
      </c>
      <c r="AGH59" s="106">
        <f t="shared" si="404"/>
        <v>0</v>
      </c>
      <c r="AGI59" s="106">
        <f t="shared" si="405"/>
        <v>0</v>
      </c>
      <c r="AGJ59" s="106">
        <f t="shared" si="406"/>
        <v>0</v>
      </c>
      <c r="AGK59" s="106">
        <f t="shared" si="407"/>
        <v>0</v>
      </c>
      <c r="AGL59" s="106">
        <f t="shared" si="408"/>
        <v>0</v>
      </c>
      <c r="AGM59" s="106">
        <f t="shared" si="409"/>
        <v>0</v>
      </c>
      <c r="AGN59" s="106">
        <f t="shared" si="410"/>
        <v>0</v>
      </c>
      <c r="AGO59" s="106">
        <f t="shared" si="411"/>
        <v>0</v>
      </c>
      <c r="AGP59" s="106">
        <f t="shared" si="412"/>
        <v>0</v>
      </c>
      <c r="AGQ59" s="106">
        <f t="shared" si="413"/>
        <v>0</v>
      </c>
      <c r="AGR59" s="106">
        <f t="shared" si="414"/>
        <v>0</v>
      </c>
      <c r="AGS59" s="106">
        <f t="shared" si="415"/>
        <v>0</v>
      </c>
      <c r="AGT59" s="106">
        <f t="shared" si="416"/>
        <v>0</v>
      </c>
      <c r="AGU59" s="106">
        <f t="shared" si="417"/>
        <v>0</v>
      </c>
      <c r="AGV59" s="106">
        <f t="shared" si="418"/>
        <v>0</v>
      </c>
      <c r="AGW59" s="106">
        <f t="shared" si="419"/>
        <v>0</v>
      </c>
      <c r="AGX59" s="106">
        <f t="shared" si="420"/>
        <v>0</v>
      </c>
      <c r="AGY59" s="106">
        <f t="shared" si="421"/>
        <v>0</v>
      </c>
      <c r="AGZ59" s="106">
        <f t="shared" si="422"/>
        <v>0</v>
      </c>
      <c r="AHA59" s="106">
        <f t="shared" si="423"/>
        <v>0</v>
      </c>
      <c r="AHB59" s="106">
        <f t="shared" si="424"/>
        <v>0</v>
      </c>
      <c r="AHC59" s="106">
        <f t="shared" si="425"/>
        <v>0</v>
      </c>
      <c r="AHD59" s="106">
        <f t="shared" si="426"/>
        <v>0</v>
      </c>
      <c r="AHE59" s="106">
        <f t="shared" si="427"/>
        <v>0</v>
      </c>
      <c r="AHF59" s="106">
        <f t="shared" si="428"/>
        <v>0</v>
      </c>
      <c r="AHG59" s="106">
        <f t="shared" si="429"/>
        <v>0</v>
      </c>
      <c r="AHH59" s="106">
        <f t="shared" si="430"/>
        <v>0</v>
      </c>
      <c r="AHI59" s="106">
        <f t="shared" si="431"/>
        <v>0</v>
      </c>
      <c r="AHJ59" s="106">
        <f t="shared" si="432"/>
        <v>0</v>
      </c>
      <c r="AHK59" s="106">
        <f t="shared" si="433"/>
        <v>0</v>
      </c>
      <c r="AHL59" s="106">
        <f t="shared" si="434"/>
        <v>0</v>
      </c>
      <c r="AHM59" s="106">
        <f t="shared" si="435"/>
        <v>0</v>
      </c>
      <c r="AHN59" s="106">
        <f t="shared" si="436"/>
        <v>0</v>
      </c>
      <c r="AHO59" s="106">
        <f t="shared" si="437"/>
        <v>0</v>
      </c>
      <c r="AHP59" s="106">
        <f t="shared" si="438"/>
        <v>0</v>
      </c>
      <c r="AHQ59" s="106">
        <f t="shared" si="439"/>
        <v>0</v>
      </c>
      <c r="AHT59" s="35">
        <f t="shared" si="440"/>
        <v>0</v>
      </c>
      <c r="AHU59" s="35">
        <f t="shared" si="441"/>
        <v>0</v>
      </c>
      <c r="AHV59" s="35">
        <f t="shared" si="442"/>
        <v>51.06</v>
      </c>
      <c r="AHW59" s="35">
        <f t="shared" si="443"/>
        <v>3.6500000000000004</v>
      </c>
      <c r="AHX59" s="35">
        <f t="shared" si="444"/>
        <v>0</v>
      </c>
      <c r="AHY59" s="35">
        <f t="shared" si="445"/>
        <v>23.13</v>
      </c>
      <c r="AHZ59" s="35">
        <f t="shared" si="446"/>
        <v>2</v>
      </c>
      <c r="AIA59" s="35">
        <f t="shared" si="447"/>
        <v>79.84</v>
      </c>
      <c r="AIB59" s="108">
        <f t="shared" si="448"/>
        <v>0</v>
      </c>
      <c r="AIC59" s="108">
        <f t="shared" si="449"/>
        <v>0</v>
      </c>
      <c r="AID59" s="108">
        <f t="shared" si="450"/>
        <v>0.63952905811623251</v>
      </c>
      <c r="AIE59" s="108">
        <f t="shared" si="451"/>
        <v>4.5716432865731467E-2</v>
      </c>
      <c r="AIF59" s="108">
        <f t="shared" si="452"/>
        <v>0</v>
      </c>
      <c r="AIG59" s="108">
        <f t="shared" si="453"/>
        <v>0.28970440881763526</v>
      </c>
      <c r="AIH59" s="108">
        <f t="shared" si="454"/>
        <v>2.5050100200400799E-2</v>
      </c>
      <c r="AII59" s="35" t="s">
        <v>582</v>
      </c>
      <c r="AIK59" s="106">
        <f t="shared" si="455"/>
        <v>133324.99999999997</v>
      </c>
      <c r="AIL59" s="106">
        <f t="shared" si="456"/>
        <v>0</v>
      </c>
      <c r="AIM59" s="106">
        <f t="shared" si="457"/>
        <v>0</v>
      </c>
      <c r="AIN59" s="106">
        <f t="shared" si="458"/>
        <v>133324.99999999997</v>
      </c>
      <c r="AIO59" s="106">
        <f t="shared" si="459"/>
        <v>0</v>
      </c>
      <c r="AIP59" s="36">
        <f t="shared" si="460"/>
        <v>0</v>
      </c>
    </row>
    <row r="60" spans="5:926" ht="36.75" customHeight="1" x14ac:dyDescent="0.2">
      <c r="E60" s="103"/>
      <c r="J60" s="109">
        <v>2021</v>
      </c>
      <c r="K60" s="109">
        <v>1316</v>
      </c>
      <c r="L60" s="110">
        <v>44334</v>
      </c>
      <c r="M60" s="109">
        <v>1555100</v>
      </c>
      <c r="N60" s="111"/>
      <c r="O60" s="111" t="s">
        <v>706</v>
      </c>
      <c r="P60" s="111" t="s">
        <v>767</v>
      </c>
      <c r="Q60" s="111" t="s">
        <v>768</v>
      </c>
      <c r="R60" s="35">
        <v>12</v>
      </c>
      <c r="S60" s="35">
        <v>2</v>
      </c>
      <c r="T60" s="35">
        <v>10</v>
      </c>
      <c r="U60" s="34" t="s">
        <v>701</v>
      </c>
      <c r="V60" s="35" t="s">
        <v>702</v>
      </c>
      <c r="X60" s="35">
        <v>159.19999999999999</v>
      </c>
      <c r="Y60" s="105">
        <f t="shared" si="0"/>
        <v>1884.422110552764</v>
      </c>
      <c r="Z60" s="106">
        <v>332705</v>
      </c>
      <c r="AA60" s="106"/>
      <c r="AB60" s="106"/>
      <c r="AC60" s="106">
        <f t="shared" si="1"/>
        <v>332705</v>
      </c>
      <c r="AD60" s="106">
        <v>332705</v>
      </c>
      <c r="AE60" s="106"/>
      <c r="AF60" s="106"/>
      <c r="AG60" s="106">
        <f t="shared" si="2"/>
        <v>332705</v>
      </c>
      <c r="AH60" s="105">
        <v>300000</v>
      </c>
      <c r="AI60" s="105"/>
      <c r="AJ60" s="105"/>
      <c r="AK60" s="107">
        <f t="shared" si="3"/>
        <v>300000</v>
      </c>
      <c r="AL60" s="36">
        <f t="shared" si="4"/>
        <v>1.1090166666666668</v>
      </c>
      <c r="AM60" s="108">
        <f t="shared" si="5"/>
        <v>0.37316181372549029</v>
      </c>
      <c r="AN60" s="108">
        <f t="shared" si="6"/>
        <v>0.30730143212407601</v>
      </c>
      <c r="AO60" s="108">
        <f t="shared" si="7"/>
        <v>9.4434170185508093E-2</v>
      </c>
      <c r="AP60" s="106">
        <f t="shared" si="8"/>
        <v>90000000000</v>
      </c>
      <c r="AQ60" s="105">
        <f t="shared" si="9"/>
        <v>110692617025</v>
      </c>
      <c r="AR60" s="106">
        <f t="shared" si="10"/>
        <v>99811500000</v>
      </c>
      <c r="KZ60" s="35">
        <v>33.369999999999997</v>
      </c>
      <c r="ME60" s="35">
        <v>8.0500000000000007</v>
      </c>
      <c r="MF60" s="35">
        <v>1.67</v>
      </c>
      <c r="MG60" s="35">
        <v>18.23</v>
      </c>
      <c r="ML60" s="35">
        <v>13.2</v>
      </c>
      <c r="OD60" s="35">
        <v>5.36</v>
      </c>
      <c r="RB60" s="35">
        <v>1.99</v>
      </c>
      <c r="RE60" s="35">
        <f t="shared" si="11"/>
        <v>79.88000000000001</v>
      </c>
      <c r="RF60" s="35">
        <f t="shared" si="12"/>
        <v>81.87</v>
      </c>
      <c r="RG60" s="106">
        <f t="shared" si="13"/>
        <v>0</v>
      </c>
      <c r="RH60" s="106">
        <f t="shared" si="14"/>
        <v>0</v>
      </c>
      <c r="RI60" s="106">
        <f t="shared" si="15"/>
        <v>0</v>
      </c>
      <c r="RJ60" s="106">
        <f t="shared" si="16"/>
        <v>0</v>
      </c>
      <c r="RK60" s="106">
        <f t="shared" si="17"/>
        <v>0</v>
      </c>
      <c r="RL60" s="106">
        <f t="shared" si="18"/>
        <v>0</v>
      </c>
      <c r="RM60" s="106">
        <f t="shared" si="19"/>
        <v>0</v>
      </c>
      <c r="RN60" s="106">
        <f t="shared" si="20"/>
        <v>0</v>
      </c>
      <c r="RO60" s="106">
        <f t="shared" si="21"/>
        <v>0</v>
      </c>
      <c r="RP60" s="106">
        <f t="shared" si="22"/>
        <v>0</v>
      </c>
      <c r="RQ60" s="106">
        <f t="shared" si="23"/>
        <v>0</v>
      </c>
      <c r="RR60" s="106">
        <f t="shared" si="24"/>
        <v>0</v>
      </c>
      <c r="RS60" s="106">
        <f t="shared" si="25"/>
        <v>0</v>
      </c>
      <c r="RT60" s="106">
        <f t="shared" si="26"/>
        <v>0</v>
      </c>
      <c r="RU60" s="106">
        <f t="shared" si="27"/>
        <v>0</v>
      </c>
      <c r="RV60" s="106">
        <f t="shared" si="28"/>
        <v>0</v>
      </c>
      <c r="RW60" s="106">
        <f t="shared" si="29"/>
        <v>0</v>
      </c>
      <c r="RX60" s="106">
        <f t="shared" si="30"/>
        <v>0</v>
      </c>
      <c r="RY60" s="106">
        <f t="shared" si="31"/>
        <v>0</v>
      </c>
      <c r="RZ60" s="106">
        <f t="shared" si="32"/>
        <v>0</v>
      </c>
      <c r="SA60" s="106">
        <f t="shared" si="33"/>
        <v>0</v>
      </c>
      <c r="SB60" s="106">
        <f t="shared" si="34"/>
        <v>0</v>
      </c>
      <c r="SC60" s="106">
        <f t="shared" si="35"/>
        <v>0</v>
      </c>
      <c r="SD60" s="106">
        <f t="shared" si="36"/>
        <v>0</v>
      </c>
      <c r="SE60" s="106">
        <f t="shared" si="37"/>
        <v>0</v>
      </c>
      <c r="SF60" s="106">
        <f t="shared" si="38"/>
        <v>0</v>
      </c>
      <c r="SG60" s="106">
        <f t="shared" si="39"/>
        <v>0</v>
      </c>
      <c r="SH60" s="106">
        <f t="shared" si="40"/>
        <v>0</v>
      </c>
      <c r="SI60" s="106">
        <f t="shared" si="41"/>
        <v>0</v>
      </c>
      <c r="SJ60" s="106">
        <f t="shared" si="42"/>
        <v>0</v>
      </c>
      <c r="SK60" s="106">
        <f t="shared" si="43"/>
        <v>0</v>
      </c>
      <c r="SL60" s="106">
        <f t="shared" si="44"/>
        <v>0</v>
      </c>
      <c r="SM60" s="106">
        <f t="shared" si="45"/>
        <v>0</v>
      </c>
      <c r="SN60" s="106">
        <f t="shared" si="46"/>
        <v>0</v>
      </c>
      <c r="SO60" s="106">
        <f t="shared" si="47"/>
        <v>0</v>
      </c>
      <c r="SP60" s="106">
        <f t="shared" si="48"/>
        <v>0</v>
      </c>
      <c r="SQ60" s="106">
        <f t="shared" si="49"/>
        <v>0</v>
      </c>
      <c r="SR60" s="106">
        <f t="shared" si="50"/>
        <v>0</v>
      </c>
      <c r="SS60" s="106">
        <f t="shared" si="51"/>
        <v>0</v>
      </c>
      <c r="ST60" s="106">
        <f t="shared" si="52"/>
        <v>0</v>
      </c>
      <c r="SU60" s="106">
        <f t="shared" si="53"/>
        <v>0</v>
      </c>
      <c r="SV60" s="106">
        <f t="shared" si="54"/>
        <v>0</v>
      </c>
      <c r="SW60" s="106">
        <f t="shared" si="55"/>
        <v>0</v>
      </c>
      <c r="SX60" s="106">
        <f t="shared" si="56"/>
        <v>0</v>
      </c>
      <c r="SY60" s="106">
        <f t="shared" si="57"/>
        <v>0</v>
      </c>
      <c r="SZ60" s="106">
        <f t="shared" si="58"/>
        <v>0</v>
      </c>
      <c r="TA60" s="106">
        <f t="shared" si="59"/>
        <v>0</v>
      </c>
      <c r="TB60" s="106">
        <f t="shared" si="60"/>
        <v>0</v>
      </c>
      <c r="TC60" s="106">
        <f t="shared" si="61"/>
        <v>0</v>
      </c>
      <c r="TD60" s="106">
        <f t="shared" si="62"/>
        <v>0</v>
      </c>
      <c r="TE60" s="106">
        <f t="shared" si="63"/>
        <v>0</v>
      </c>
      <c r="TF60" s="106">
        <f t="shared" si="64"/>
        <v>0</v>
      </c>
      <c r="TG60" s="106">
        <f t="shared" si="65"/>
        <v>0</v>
      </c>
      <c r="TH60" s="106">
        <f t="shared" si="66"/>
        <v>0</v>
      </c>
      <c r="TI60" s="106">
        <f t="shared" si="67"/>
        <v>0</v>
      </c>
      <c r="TJ60" s="106">
        <f t="shared" si="68"/>
        <v>0</v>
      </c>
      <c r="TK60" s="106">
        <f t="shared" si="69"/>
        <v>0</v>
      </c>
      <c r="TL60" s="106">
        <f t="shared" si="70"/>
        <v>0</v>
      </c>
      <c r="TM60" s="106">
        <f t="shared" si="71"/>
        <v>0</v>
      </c>
      <c r="TN60" s="106">
        <f t="shared" si="72"/>
        <v>0</v>
      </c>
      <c r="TO60" s="106">
        <f t="shared" si="73"/>
        <v>0</v>
      </c>
      <c r="TP60" s="106">
        <f t="shared" si="74"/>
        <v>0</v>
      </c>
      <c r="TQ60" s="106">
        <f t="shared" si="75"/>
        <v>0</v>
      </c>
      <c r="TR60" s="106">
        <f t="shared" si="76"/>
        <v>0</v>
      </c>
      <c r="TS60" s="106">
        <f t="shared" si="77"/>
        <v>0</v>
      </c>
      <c r="TT60" s="106">
        <f t="shared" si="78"/>
        <v>0</v>
      </c>
      <c r="TU60" s="106">
        <f t="shared" si="79"/>
        <v>0</v>
      </c>
      <c r="TV60" s="106">
        <f t="shared" si="80"/>
        <v>0</v>
      </c>
      <c r="TW60" s="106">
        <f t="shared" si="81"/>
        <v>0</v>
      </c>
      <c r="TX60" s="106">
        <f t="shared" si="82"/>
        <v>0</v>
      </c>
      <c r="TY60" s="106">
        <f t="shared" si="83"/>
        <v>0</v>
      </c>
      <c r="TZ60" s="106">
        <f t="shared" si="84"/>
        <v>0</v>
      </c>
      <c r="UA60" s="106">
        <f t="shared" si="85"/>
        <v>0</v>
      </c>
      <c r="UB60" s="106">
        <f t="shared" si="86"/>
        <v>0</v>
      </c>
      <c r="UC60" s="106">
        <f t="shared" si="87"/>
        <v>0</v>
      </c>
      <c r="UD60" s="106">
        <f t="shared" si="88"/>
        <v>0</v>
      </c>
      <c r="UE60" s="106">
        <f t="shared" si="89"/>
        <v>0</v>
      </c>
      <c r="UF60" s="106">
        <f t="shared" si="90"/>
        <v>0</v>
      </c>
      <c r="UG60" s="106">
        <f t="shared" si="91"/>
        <v>0</v>
      </c>
      <c r="UH60" s="106">
        <f t="shared" si="92"/>
        <v>0</v>
      </c>
      <c r="UI60" s="106">
        <f t="shared" si="93"/>
        <v>0</v>
      </c>
      <c r="UJ60" s="106">
        <f t="shared" si="94"/>
        <v>0</v>
      </c>
      <c r="UK60" s="106">
        <f t="shared" si="95"/>
        <v>0</v>
      </c>
      <c r="UL60" s="106">
        <f t="shared" si="96"/>
        <v>0</v>
      </c>
      <c r="UM60" s="106">
        <f t="shared" si="97"/>
        <v>0</v>
      </c>
      <c r="UN60" s="106">
        <f t="shared" si="98"/>
        <v>0</v>
      </c>
      <c r="UO60" s="106">
        <f t="shared" si="99"/>
        <v>0</v>
      </c>
      <c r="UP60" s="106">
        <f t="shared" si="100"/>
        <v>0</v>
      </c>
      <c r="UQ60" s="106">
        <f t="shared" si="101"/>
        <v>0</v>
      </c>
      <c r="UR60" s="106">
        <f t="shared" si="102"/>
        <v>0</v>
      </c>
      <c r="US60" s="106">
        <f t="shared" si="103"/>
        <v>0</v>
      </c>
      <c r="UT60" s="106">
        <f t="shared" si="104"/>
        <v>0</v>
      </c>
      <c r="UU60" s="106">
        <f t="shared" si="105"/>
        <v>0</v>
      </c>
      <c r="UV60" s="106">
        <f t="shared" si="106"/>
        <v>0</v>
      </c>
      <c r="UW60" s="106">
        <f t="shared" si="107"/>
        <v>0</v>
      </c>
      <c r="UX60" s="106">
        <f t="shared" si="108"/>
        <v>0</v>
      </c>
      <c r="UY60" s="106">
        <f t="shared" si="109"/>
        <v>0</v>
      </c>
      <c r="UZ60" s="106">
        <f t="shared" si="110"/>
        <v>0</v>
      </c>
      <c r="VA60" s="106">
        <f t="shared" si="111"/>
        <v>0</v>
      </c>
      <c r="VB60" s="106">
        <f t="shared" si="112"/>
        <v>0</v>
      </c>
      <c r="VC60" s="106">
        <f t="shared" si="113"/>
        <v>0</v>
      </c>
      <c r="VD60" s="106">
        <f t="shared" si="114"/>
        <v>0</v>
      </c>
      <c r="VE60" s="106">
        <f t="shared" si="115"/>
        <v>0</v>
      </c>
      <c r="VF60" s="106">
        <f t="shared" si="116"/>
        <v>0</v>
      </c>
      <c r="VG60" s="106">
        <f t="shared" si="117"/>
        <v>0</v>
      </c>
      <c r="VH60" s="106">
        <f t="shared" si="118"/>
        <v>0</v>
      </c>
      <c r="VI60" s="106">
        <f t="shared" si="119"/>
        <v>0</v>
      </c>
      <c r="VJ60" s="106">
        <f t="shared" si="120"/>
        <v>0</v>
      </c>
      <c r="VK60" s="106">
        <f t="shared" si="121"/>
        <v>0</v>
      </c>
      <c r="VL60" s="106">
        <f t="shared" si="122"/>
        <v>0</v>
      </c>
      <c r="VM60" s="106">
        <f t="shared" si="123"/>
        <v>0</v>
      </c>
      <c r="VN60" s="106">
        <f t="shared" si="124"/>
        <v>0</v>
      </c>
      <c r="VO60" s="106">
        <f t="shared" si="125"/>
        <v>0</v>
      </c>
      <c r="VP60" s="106">
        <f t="shared" si="126"/>
        <v>0</v>
      </c>
      <c r="VQ60" s="106">
        <f t="shared" si="127"/>
        <v>0</v>
      </c>
      <c r="VR60" s="106">
        <f t="shared" si="128"/>
        <v>0</v>
      </c>
      <c r="VS60" s="106">
        <f t="shared" si="129"/>
        <v>0</v>
      </c>
      <c r="VT60" s="106">
        <f t="shared" si="130"/>
        <v>0</v>
      </c>
      <c r="VU60" s="106">
        <f t="shared" si="131"/>
        <v>0</v>
      </c>
      <c r="VV60" s="106">
        <f t="shared" si="132"/>
        <v>0</v>
      </c>
      <c r="VW60" s="106">
        <f t="shared" si="133"/>
        <v>0</v>
      </c>
      <c r="VX60" s="106">
        <f t="shared" si="134"/>
        <v>0</v>
      </c>
      <c r="VY60" s="106">
        <f t="shared" si="135"/>
        <v>0</v>
      </c>
      <c r="VZ60" s="106">
        <f t="shared" si="136"/>
        <v>0</v>
      </c>
      <c r="WA60" s="106">
        <f t="shared" si="137"/>
        <v>0</v>
      </c>
      <c r="WB60" s="106">
        <f t="shared" si="138"/>
        <v>0</v>
      </c>
      <c r="WC60" s="106">
        <f t="shared" si="139"/>
        <v>0</v>
      </c>
      <c r="WD60" s="106">
        <f t="shared" si="140"/>
        <v>0</v>
      </c>
      <c r="WE60" s="106">
        <f t="shared" si="141"/>
        <v>0</v>
      </c>
      <c r="WF60" s="106">
        <f t="shared" si="142"/>
        <v>0</v>
      </c>
      <c r="WG60" s="106">
        <f t="shared" si="143"/>
        <v>0</v>
      </c>
      <c r="WH60" s="106">
        <f t="shared" si="144"/>
        <v>0</v>
      </c>
      <c r="WI60" s="106">
        <f t="shared" si="145"/>
        <v>0</v>
      </c>
      <c r="WJ60" s="106">
        <f t="shared" si="146"/>
        <v>0</v>
      </c>
      <c r="WK60" s="106">
        <f t="shared" si="147"/>
        <v>0</v>
      </c>
      <c r="WL60" s="106">
        <f t="shared" si="148"/>
        <v>0</v>
      </c>
      <c r="WM60" s="106">
        <f t="shared" si="149"/>
        <v>0</v>
      </c>
      <c r="WN60" s="106">
        <f t="shared" si="150"/>
        <v>0</v>
      </c>
      <c r="WO60" s="106">
        <f t="shared" si="151"/>
        <v>0</v>
      </c>
      <c r="WP60" s="106">
        <f t="shared" si="152"/>
        <v>0</v>
      </c>
      <c r="WQ60" s="106">
        <f t="shared" si="153"/>
        <v>0</v>
      </c>
      <c r="WR60" s="106">
        <f t="shared" si="154"/>
        <v>0</v>
      </c>
      <c r="WS60" s="106">
        <f t="shared" si="155"/>
        <v>0</v>
      </c>
      <c r="WT60" s="106">
        <f t="shared" si="156"/>
        <v>0</v>
      </c>
      <c r="WU60" s="106">
        <f t="shared" si="157"/>
        <v>0</v>
      </c>
      <c r="WV60" s="106">
        <f t="shared" si="158"/>
        <v>0</v>
      </c>
      <c r="WW60" s="106">
        <f t="shared" si="159"/>
        <v>0</v>
      </c>
      <c r="WX60" s="106">
        <f t="shared" si="160"/>
        <v>0</v>
      </c>
      <c r="WY60" s="106">
        <f t="shared" si="161"/>
        <v>0</v>
      </c>
      <c r="WZ60" s="106">
        <f t="shared" si="162"/>
        <v>0</v>
      </c>
      <c r="XA60" s="106">
        <f t="shared" si="163"/>
        <v>0</v>
      </c>
      <c r="XB60" s="106">
        <f t="shared" si="164"/>
        <v>0</v>
      </c>
      <c r="XC60" s="106">
        <f t="shared" si="165"/>
        <v>0</v>
      </c>
      <c r="XD60" s="106">
        <f t="shared" si="166"/>
        <v>0</v>
      </c>
      <c r="XE60" s="106">
        <f t="shared" si="167"/>
        <v>0</v>
      </c>
      <c r="XF60" s="106">
        <f t="shared" si="168"/>
        <v>0</v>
      </c>
      <c r="XG60" s="106">
        <f t="shared" si="169"/>
        <v>0</v>
      </c>
      <c r="XH60" s="106">
        <f t="shared" si="170"/>
        <v>0</v>
      </c>
      <c r="XI60" s="106">
        <f t="shared" si="171"/>
        <v>0</v>
      </c>
      <c r="XJ60" s="106">
        <f t="shared" si="172"/>
        <v>0</v>
      </c>
      <c r="XK60" s="106">
        <f t="shared" si="173"/>
        <v>0</v>
      </c>
      <c r="XL60" s="106">
        <f t="shared" si="174"/>
        <v>0</v>
      </c>
      <c r="XM60" s="106">
        <f t="shared" si="175"/>
        <v>0</v>
      </c>
      <c r="XN60" s="106">
        <f t="shared" si="176"/>
        <v>0</v>
      </c>
      <c r="XO60" s="106">
        <f t="shared" si="177"/>
        <v>0</v>
      </c>
      <c r="XP60" s="106">
        <f t="shared" si="178"/>
        <v>0</v>
      </c>
      <c r="XQ60" s="106">
        <f t="shared" si="179"/>
        <v>0</v>
      </c>
      <c r="XR60" s="106">
        <f t="shared" si="180"/>
        <v>0</v>
      </c>
      <c r="XS60" s="106">
        <f t="shared" si="181"/>
        <v>0</v>
      </c>
      <c r="XT60" s="106">
        <f t="shared" si="182"/>
        <v>0</v>
      </c>
      <c r="XU60" s="106">
        <f t="shared" si="183"/>
        <v>0</v>
      </c>
      <c r="XV60" s="106">
        <f t="shared" si="184"/>
        <v>0</v>
      </c>
      <c r="XW60" s="106">
        <f t="shared" si="185"/>
        <v>0</v>
      </c>
      <c r="XX60" s="106">
        <f t="shared" si="186"/>
        <v>0</v>
      </c>
      <c r="XY60" s="106">
        <f t="shared" si="187"/>
        <v>0</v>
      </c>
      <c r="XZ60" s="106">
        <f t="shared" si="188"/>
        <v>0</v>
      </c>
      <c r="YA60" s="106">
        <f t="shared" si="189"/>
        <v>0</v>
      </c>
      <c r="YB60" s="106">
        <f t="shared" si="190"/>
        <v>0</v>
      </c>
      <c r="YC60" s="106">
        <f t="shared" si="191"/>
        <v>0</v>
      </c>
      <c r="YD60" s="106">
        <f t="shared" si="192"/>
        <v>0</v>
      </c>
      <c r="YE60" s="106">
        <f t="shared" si="193"/>
        <v>0</v>
      </c>
      <c r="YF60" s="106">
        <f t="shared" si="194"/>
        <v>0</v>
      </c>
      <c r="YG60" s="106">
        <f t="shared" si="195"/>
        <v>0</v>
      </c>
      <c r="YH60" s="106">
        <f t="shared" si="196"/>
        <v>0</v>
      </c>
      <c r="YI60" s="106">
        <f t="shared" si="197"/>
        <v>0</v>
      </c>
      <c r="YJ60" s="106">
        <f t="shared" si="198"/>
        <v>0</v>
      </c>
      <c r="YK60" s="106">
        <f t="shared" si="199"/>
        <v>0</v>
      </c>
      <c r="YL60" s="106">
        <f t="shared" si="200"/>
        <v>0</v>
      </c>
      <c r="YM60" s="106">
        <f t="shared" si="201"/>
        <v>0</v>
      </c>
      <c r="YN60" s="106">
        <f t="shared" si="202"/>
        <v>0</v>
      </c>
      <c r="YO60" s="106">
        <f t="shared" si="203"/>
        <v>0</v>
      </c>
      <c r="YP60" s="106">
        <f t="shared" si="204"/>
        <v>0</v>
      </c>
      <c r="YQ60" s="106">
        <f t="shared" si="205"/>
        <v>0</v>
      </c>
      <c r="YR60" s="106">
        <f t="shared" si="206"/>
        <v>0</v>
      </c>
      <c r="YS60" s="106">
        <f t="shared" si="207"/>
        <v>0</v>
      </c>
      <c r="YT60" s="106">
        <f t="shared" si="208"/>
        <v>0</v>
      </c>
      <c r="YU60" s="106">
        <f t="shared" si="209"/>
        <v>0</v>
      </c>
      <c r="YV60" s="106">
        <f t="shared" si="210"/>
        <v>0</v>
      </c>
      <c r="YW60" s="106">
        <f t="shared" si="211"/>
        <v>0</v>
      </c>
      <c r="YX60" s="106">
        <f t="shared" si="212"/>
        <v>0</v>
      </c>
      <c r="YY60" s="106">
        <f t="shared" si="213"/>
        <v>0</v>
      </c>
      <c r="YZ60" s="106">
        <f t="shared" si="214"/>
        <v>0</v>
      </c>
      <c r="ZA60" s="106">
        <f t="shared" si="215"/>
        <v>0</v>
      </c>
      <c r="ZB60" s="106">
        <f t="shared" si="216"/>
        <v>0</v>
      </c>
      <c r="ZC60" s="106">
        <f t="shared" si="217"/>
        <v>0</v>
      </c>
      <c r="ZD60" s="106">
        <f t="shared" si="218"/>
        <v>0</v>
      </c>
      <c r="ZE60" s="106">
        <f t="shared" si="219"/>
        <v>0</v>
      </c>
      <c r="ZF60" s="106">
        <f t="shared" si="220"/>
        <v>0</v>
      </c>
      <c r="ZG60" s="106">
        <f t="shared" si="221"/>
        <v>0</v>
      </c>
      <c r="ZH60" s="106">
        <f t="shared" si="222"/>
        <v>0</v>
      </c>
      <c r="ZI60" s="106">
        <f t="shared" si="223"/>
        <v>0</v>
      </c>
      <c r="ZJ60" s="106">
        <f t="shared" si="224"/>
        <v>0</v>
      </c>
      <c r="ZK60" s="106">
        <f t="shared" si="225"/>
        <v>0</v>
      </c>
      <c r="ZL60" s="106">
        <f t="shared" si="226"/>
        <v>0</v>
      </c>
      <c r="ZM60" s="106">
        <f t="shared" si="227"/>
        <v>0</v>
      </c>
      <c r="ZN60" s="106">
        <f t="shared" si="228"/>
        <v>0</v>
      </c>
      <c r="ZO60" s="106">
        <f t="shared" si="229"/>
        <v>0</v>
      </c>
      <c r="ZP60" s="106">
        <f t="shared" si="230"/>
        <v>0</v>
      </c>
      <c r="ZQ60" s="106">
        <f t="shared" si="231"/>
        <v>0</v>
      </c>
      <c r="ZR60" s="106">
        <f t="shared" si="232"/>
        <v>0</v>
      </c>
      <c r="ZS60" s="106">
        <f t="shared" si="233"/>
        <v>0</v>
      </c>
      <c r="ZT60" s="106">
        <f t="shared" si="234"/>
        <v>0</v>
      </c>
      <c r="ZU60" s="106">
        <f t="shared" si="235"/>
        <v>0</v>
      </c>
      <c r="ZV60" s="106">
        <f t="shared" si="236"/>
        <v>0</v>
      </c>
      <c r="ZW60" s="106">
        <f t="shared" si="237"/>
        <v>0</v>
      </c>
      <c r="ZX60" s="106">
        <f t="shared" si="238"/>
        <v>0</v>
      </c>
      <c r="ZY60" s="106">
        <f t="shared" si="239"/>
        <v>0</v>
      </c>
      <c r="ZZ60" s="106">
        <f t="shared" si="240"/>
        <v>0</v>
      </c>
      <c r="AAA60" s="106">
        <f t="shared" si="241"/>
        <v>0</v>
      </c>
      <c r="AAB60" s="106">
        <f t="shared" si="242"/>
        <v>0</v>
      </c>
      <c r="AAC60" s="106">
        <f t="shared" si="243"/>
        <v>0</v>
      </c>
      <c r="AAD60" s="106">
        <f t="shared" si="244"/>
        <v>0</v>
      </c>
      <c r="AAE60" s="106">
        <f t="shared" si="245"/>
        <v>0</v>
      </c>
      <c r="AAF60" s="106">
        <f t="shared" si="246"/>
        <v>0</v>
      </c>
      <c r="AAG60" s="106">
        <f t="shared" si="247"/>
        <v>0</v>
      </c>
      <c r="AAH60" s="106">
        <f t="shared" si="248"/>
        <v>0</v>
      </c>
      <c r="AAI60" s="106">
        <f t="shared" si="249"/>
        <v>0</v>
      </c>
      <c r="AAJ60" s="106">
        <f t="shared" si="250"/>
        <v>0</v>
      </c>
      <c r="AAK60" s="106">
        <f t="shared" si="251"/>
        <v>0</v>
      </c>
      <c r="AAL60" s="106">
        <f t="shared" si="252"/>
        <v>0</v>
      </c>
      <c r="AAM60" s="106">
        <f t="shared" si="253"/>
        <v>0</v>
      </c>
      <c r="AAN60" s="106">
        <f t="shared" si="254"/>
        <v>0</v>
      </c>
      <c r="AAO60" s="106">
        <f t="shared" si="255"/>
        <v>0</v>
      </c>
      <c r="AAP60" s="106">
        <f t="shared" si="256"/>
        <v>0</v>
      </c>
      <c r="AAQ60" s="106">
        <f t="shared" si="257"/>
        <v>0</v>
      </c>
      <c r="AAR60" s="106">
        <f t="shared" si="258"/>
        <v>0</v>
      </c>
      <c r="AAS60" s="106">
        <f t="shared" si="259"/>
        <v>0</v>
      </c>
      <c r="AAT60" s="106">
        <f t="shared" si="260"/>
        <v>0</v>
      </c>
      <c r="AAU60" s="106">
        <f t="shared" si="261"/>
        <v>0</v>
      </c>
      <c r="AAV60" s="106">
        <f t="shared" si="262"/>
        <v>0</v>
      </c>
      <c r="AAW60" s="106">
        <f t="shared" si="263"/>
        <v>0</v>
      </c>
      <c r="AAX60" s="106">
        <f t="shared" si="264"/>
        <v>0</v>
      </c>
      <c r="AAY60" s="106">
        <f t="shared" si="265"/>
        <v>0</v>
      </c>
      <c r="AAZ60" s="106">
        <f t="shared" si="266"/>
        <v>0</v>
      </c>
      <c r="ABA60" s="106">
        <f t="shared" si="267"/>
        <v>0</v>
      </c>
      <c r="ABB60" s="106">
        <f t="shared" si="268"/>
        <v>0</v>
      </c>
      <c r="ABC60" s="106">
        <f t="shared" si="269"/>
        <v>0</v>
      </c>
      <c r="ABD60" s="106">
        <f t="shared" si="270"/>
        <v>0</v>
      </c>
      <c r="ABE60" s="106">
        <f t="shared" si="271"/>
        <v>0</v>
      </c>
      <c r="ABF60" s="106">
        <f t="shared" si="272"/>
        <v>0</v>
      </c>
      <c r="ABG60" s="106">
        <f t="shared" si="273"/>
        <v>0</v>
      </c>
      <c r="ABH60" s="106">
        <f t="shared" si="274"/>
        <v>0</v>
      </c>
      <c r="ABI60" s="106">
        <f t="shared" si="275"/>
        <v>0</v>
      </c>
      <c r="ABJ60" s="106">
        <f t="shared" si="276"/>
        <v>0</v>
      </c>
      <c r="ABK60" s="106">
        <f t="shared" si="277"/>
        <v>0</v>
      </c>
      <c r="ABL60" s="106">
        <f t="shared" si="278"/>
        <v>0</v>
      </c>
      <c r="ABM60" s="106">
        <f t="shared" si="279"/>
        <v>0</v>
      </c>
      <c r="ABN60" s="106">
        <f t="shared" si="280"/>
        <v>80588.549999999988</v>
      </c>
      <c r="ABO60" s="106">
        <f t="shared" si="281"/>
        <v>0</v>
      </c>
      <c r="ABP60" s="106">
        <f t="shared" si="282"/>
        <v>0</v>
      </c>
      <c r="ABQ60" s="106">
        <f t="shared" si="283"/>
        <v>0</v>
      </c>
      <c r="ABR60" s="106">
        <f t="shared" si="284"/>
        <v>0</v>
      </c>
      <c r="ABS60" s="106">
        <f t="shared" si="285"/>
        <v>0</v>
      </c>
      <c r="ABT60" s="106">
        <f t="shared" si="286"/>
        <v>0</v>
      </c>
      <c r="ABU60" s="106">
        <f t="shared" si="287"/>
        <v>0</v>
      </c>
      <c r="ABV60" s="106">
        <f t="shared" si="288"/>
        <v>0</v>
      </c>
      <c r="ABW60" s="106">
        <f t="shared" si="289"/>
        <v>0</v>
      </c>
      <c r="ABX60" s="106">
        <f t="shared" si="290"/>
        <v>0</v>
      </c>
      <c r="ABY60" s="106">
        <f t="shared" si="291"/>
        <v>0</v>
      </c>
      <c r="ABZ60" s="106">
        <f t="shared" si="292"/>
        <v>0</v>
      </c>
      <c r="ACA60" s="106">
        <f t="shared" si="293"/>
        <v>0</v>
      </c>
      <c r="ACB60" s="106">
        <f t="shared" si="294"/>
        <v>0</v>
      </c>
      <c r="ACC60" s="106">
        <f t="shared" si="295"/>
        <v>0</v>
      </c>
      <c r="ACD60" s="106">
        <f t="shared" si="296"/>
        <v>0</v>
      </c>
      <c r="ACE60" s="106">
        <f t="shared" si="297"/>
        <v>0</v>
      </c>
      <c r="ACF60" s="106">
        <f t="shared" si="298"/>
        <v>0</v>
      </c>
      <c r="ACG60" s="106">
        <f t="shared" si="299"/>
        <v>0</v>
      </c>
      <c r="ACH60" s="106">
        <f t="shared" si="300"/>
        <v>0</v>
      </c>
      <c r="ACI60" s="106">
        <f t="shared" si="301"/>
        <v>0</v>
      </c>
      <c r="ACJ60" s="106">
        <f t="shared" si="302"/>
        <v>0</v>
      </c>
      <c r="ACK60" s="106">
        <f t="shared" si="303"/>
        <v>0</v>
      </c>
      <c r="ACL60" s="106">
        <f t="shared" si="304"/>
        <v>0</v>
      </c>
      <c r="ACM60" s="106">
        <f t="shared" si="305"/>
        <v>0</v>
      </c>
      <c r="ACN60" s="106">
        <f t="shared" si="306"/>
        <v>0</v>
      </c>
      <c r="ACO60" s="106">
        <f t="shared" si="307"/>
        <v>0</v>
      </c>
      <c r="ACP60" s="106">
        <f t="shared" si="308"/>
        <v>0</v>
      </c>
      <c r="ACQ60" s="106">
        <f t="shared" si="309"/>
        <v>0</v>
      </c>
      <c r="ACR60" s="106">
        <f t="shared" si="310"/>
        <v>0</v>
      </c>
      <c r="ACS60" s="106">
        <f t="shared" si="311"/>
        <v>11270.000000000002</v>
      </c>
      <c r="ACT60" s="106">
        <f t="shared" si="312"/>
        <v>2338</v>
      </c>
      <c r="ACU60" s="106">
        <f t="shared" si="313"/>
        <v>25522</v>
      </c>
      <c r="ACV60" s="106">
        <f t="shared" si="314"/>
        <v>0</v>
      </c>
      <c r="ACW60" s="106">
        <f t="shared" si="315"/>
        <v>0</v>
      </c>
      <c r="ACX60" s="106">
        <f t="shared" si="316"/>
        <v>0</v>
      </c>
      <c r="ACY60" s="106">
        <f t="shared" si="317"/>
        <v>0</v>
      </c>
      <c r="ACZ60" s="106">
        <f t="shared" si="318"/>
        <v>13200</v>
      </c>
      <c r="ADA60" s="106">
        <f t="shared" si="319"/>
        <v>0</v>
      </c>
      <c r="ADB60" s="106">
        <f t="shared" si="320"/>
        <v>0</v>
      </c>
      <c r="ADC60" s="106">
        <f t="shared" si="321"/>
        <v>0</v>
      </c>
      <c r="ADD60" s="106">
        <f t="shared" si="322"/>
        <v>0</v>
      </c>
      <c r="ADE60" s="106">
        <f t="shared" si="323"/>
        <v>0</v>
      </c>
      <c r="ADF60" s="106">
        <f t="shared" si="324"/>
        <v>0</v>
      </c>
      <c r="ADG60" s="106">
        <f t="shared" si="325"/>
        <v>0</v>
      </c>
      <c r="ADH60" s="106">
        <f t="shared" si="326"/>
        <v>0</v>
      </c>
      <c r="ADI60" s="106">
        <f t="shared" si="327"/>
        <v>0</v>
      </c>
      <c r="ADJ60" s="106">
        <f t="shared" si="328"/>
        <v>0</v>
      </c>
      <c r="ADK60" s="106">
        <f t="shared" si="329"/>
        <v>0</v>
      </c>
      <c r="ADL60" s="106">
        <f t="shared" si="330"/>
        <v>0</v>
      </c>
      <c r="ADM60" s="106">
        <f t="shared" si="331"/>
        <v>0</v>
      </c>
      <c r="ADN60" s="106">
        <f t="shared" si="332"/>
        <v>0</v>
      </c>
      <c r="ADO60" s="106">
        <f t="shared" si="333"/>
        <v>0</v>
      </c>
      <c r="ADP60" s="106">
        <f t="shared" si="334"/>
        <v>0</v>
      </c>
      <c r="ADQ60" s="106">
        <f t="shared" si="335"/>
        <v>0</v>
      </c>
      <c r="ADR60" s="106">
        <f t="shared" si="336"/>
        <v>0</v>
      </c>
      <c r="ADS60" s="106">
        <f t="shared" si="337"/>
        <v>0</v>
      </c>
      <c r="ADT60" s="106">
        <f t="shared" si="338"/>
        <v>0</v>
      </c>
      <c r="ADU60" s="106">
        <f t="shared" si="339"/>
        <v>0</v>
      </c>
      <c r="ADV60" s="106">
        <f t="shared" si="340"/>
        <v>0</v>
      </c>
      <c r="ADW60" s="106">
        <f t="shared" si="341"/>
        <v>0</v>
      </c>
      <c r="ADX60" s="106">
        <f t="shared" si="342"/>
        <v>0</v>
      </c>
      <c r="ADY60" s="106">
        <f t="shared" si="343"/>
        <v>0</v>
      </c>
      <c r="ADZ60" s="106">
        <f t="shared" si="344"/>
        <v>0</v>
      </c>
      <c r="AEA60" s="106">
        <f t="shared" si="345"/>
        <v>0</v>
      </c>
      <c r="AEB60" s="106">
        <f t="shared" si="346"/>
        <v>0</v>
      </c>
      <c r="AEC60" s="106">
        <f t="shared" si="347"/>
        <v>0</v>
      </c>
      <c r="AED60" s="106">
        <f t="shared" si="348"/>
        <v>0</v>
      </c>
      <c r="AEE60" s="106">
        <f t="shared" si="349"/>
        <v>0</v>
      </c>
      <c r="AEF60" s="106">
        <f t="shared" si="350"/>
        <v>0</v>
      </c>
      <c r="AEG60" s="106">
        <f t="shared" si="351"/>
        <v>0</v>
      </c>
      <c r="AEH60" s="106">
        <f t="shared" si="352"/>
        <v>0</v>
      </c>
      <c r="AEI60" s="106">
        <f t="shared" si="353"/>
        <v>0</v>
      </c>
      <c r="AEJ60" s="106">
        <f t="shared" si="354"/>
        <v>0</v>
      </c>
      <c r="AEK60" s="106">
        <f t="shared" si="355"/>
        <v>0</v>
      </c>
      <c r="AEL60" s="106">
        <f t="shared" si="356"/>
        <v>0</v>
      </c>
      <c r="AEM60" s="106">
        <f t="shared" si="357"/>
        <v>0</v>
      </c>
      <c r="AEN60" s="106">
        <f t="shared" si="358"/>
        <v>0</v>
      </c>
      <c r="AEO60" s="106">
        <f t="shared" si="359"/>
        <v>0</v>
      </c>
      <c r="AEP60" s="106">
        <f t="shared" si="360"/>
        <v>0</v>
      </c>
      <c r="AEQ60" s="106">
        <f t="shared" si="361"/>
        <v>0</v>
      </c>
      <c r="AER60" s="106">
        <f t="shared" si="362"/>
        <v>1500.8000000000002</v>
      </c>
      <c r="AES60" s="106">
        <f t="shared" si="363"/>
        <v>0</v>
      </c>
      <c r="AET60" s="106">
        <f t="shared" si="364"/>
        <v>0</v>
      </c>
      <c r="AEU60" s="106">
        <f t="shared" si="365"/>
        <v>0</v>
      </c>
      <c r="AEV60" s="106">
        <f t="shared" si="366"/>
        <v>0</v>
      </c>
      <c r="AEW60" s="106">
        <f t="shared" si="367"/>
        <v>0</v>
      </c>
      <c r="AEX60" s="106">
        <f t="shared" si="368"/>
        <v>0</v>
      </c>
      <c r="AEY60" s="106">
        <f t="shared" si="369"/>
        <v>0</v>
      </c>
      <c r="AEZ60" s="106">
        <f t="shared" si="370"/>
        <v>0</v>
      </c>
      <c r="AFA60" s="106">
        <f t="shared" si="371"/>
        <v>0</v>
      </c>
      <c r="AFB60" s="106">
        <f t="shared" si="372"/>
        <v>0</v>
      </c>
      <c r="AFC60" s="106">
        <f t="shared" si="373"/>
        <v>0</v>
      </c>
      <c r="AFD60" s="106">
        <f t="shared" si="374"/>
        <v>0</v>
      </c>
      <c r="AFE60" s="106">
        <f t="shared" si="375"/>
        <v>0</v>
      </c>
      <c r="AFF60" s="106">
        <f t="shared" si="376"/>
        <v>0</v>
      </c>
      <c r="AFG60" s="106">
        <f t="shared" si="377"/>
        <v>0</v>
      </c>
      <c r="AFH60" s="106">
        <f t="shared" si="378"/>
        <v>0</v>
      </c>
      <c r="AFI60" s="106">
        <f t="shared" si="379"/>
        <v>0</v>
      </c>
      <c r="AFJ60" s="106">
        <f t="shared" si="380"/>
        <v>0</v>
      </c>
      <c r="AFK60" s="106">
        <f t="shared" si="381"/>
        <v>0</v>
      </c>
      <c r="AFL60" s="106">
        <f t="shared" si="382"/>
        <v>0</v>
      </c>
      <c r="AFM60" s="106">
        <f t="shared" si="383"/>
        <v>0</v>
      </c>
      <c r="AFN60" s="106">
        <f t="shared" si="384"/>
        <v>0</v>
      </c>
      <c r="AFO60" s="106">
        <f t="shared" si="385"/>
        <v>0</v>
      </c>
      <c r="AFP60" s="106">
        <f t="shared" si="386"/>
        <v>0</v>
      </c>
      <c r="AFQ60" s="106">
        <f t="shared" si="387"/>
        <v>0</v>
      </c>
      <c r="AFR60" s="106">
        <f t="shared" si="388"/>
        <v>0</v>
      </c>
      <c r="AFS60" s="106">
        <f t="shared" si="389"/>
        <v>0</v>
      </c>
      <c r="AFT60" s="106">
        <f t="shared" si="390"/>
        <v>0</v>
      </c>
      <c r="AFU60" s="106">
        <f t="shared" si="391"/>
        <v>0</v>
      </c>
      <c r="AFV60" s="106">
        <f t="shared" si="392"/>
        <v>0</v>
      </c>
      <c r="AFW60" s="106">
        <f t="shared" si="393"/>
        <v>0</v>
      </c>
      <c r="AFX60" s="106">
        <f t="shared" si="394"/>
        <v>0</v>
      </c>
      <c r="AFY60" s="106">
        <f t="shared" si="395"/>
        <v>0</v>
      </c>
      <c r="AFZ60" s="106">
        <f t="shared" si="396"/>
        <v>0</v>
      </c>
      <c r="AGA60" s="106">
        <f t="shared" si="397"/>
        <v>0</v>
      </c>
      <c r="AGB60" s="106">
        <f t="shared" si="398"/>
        <v>0</v>
      </c>
      <c r="AGC60" s="106">
        <f t="shared" si="399"/>
        <v>0</v>
      </c>
      <c r="AGD60" s="106">
        <f t="shared" si="400"/>
        <v>0</v>
      </c>
      <c r="AGE60" s="106">
        <f t="shared" si="401"/>
        <v>0</v>
      </c>
      <c r="AGF60" s="106">
        <f t="shared" si="402"/>
        <v>0</v>
      </c>
      <c r="AGG60" s="106">
        <f t="shared" si="403"/>
        <v>0</v>
      </c>
      <c r="AGH60" s="106">
        <f t="shared" si="404"/>
        <v>0</v>
      </c>
      <c r="AGI60" s="106">
        <f t="shared" si="405"/>
        <v>0</v>
      </c>
      <c r="AGJ60" s="106">
        <f t="shared" si="406"/>
        <v>0</v>
      </c>
      <c r="AGK60" s="106">
        <f t="shared" si="407"/>
        <v>0</v>
      </c>
      <c r="AGL60" s="106">
        <f t="shared" si="408"/>
        <v>0</v>
      </c>
      <c r="AGM60" s="106">
        <f t="shared" si="409"/>
        <v>0</v>
      </c>
      <c r="AGN60" s="106">
        <f t="shared" si="410"/>
        <v>0</v>
      </c>
      <c r="AGO60" s="106">
        <f t="shared" si="411"/>
        <v>0</v>
      </c>
      <c r="AGP60" s="106">
        <f t="shared" si="412"/>
        <v>0</v>
      </c>
      <c r="AGQ60" s="106">
        <f t="shared" si="413"/>
        <v>0</v>
      </c>
      <c r="AGR60" s="106">
        <f t="shared" si="414"/>
        <v>0</v>
      </c>
      <c r="AGS60" s="106">
        <f t="shared" si="415"/>
        <v>0</v>
      </c>
      <c r="AGT60" s="106">
        <f t="shared" si="416"/>
        <v>0</v>
      </c>
      <c r="AGU60" s="106">
        <f t="shared" si="417"/>
        <v>0</v>
      </c>
      <c r="AGV60" s="106">
        <f t="shared" si="418"/>
        <v>0</v>
      </c>
      <c r="AGW60" s="106">
        <f t="shared" si="419"/>
        <v>0</v>
      </c>
      <c r="AGX60" s="106">
        <f t="shared" si="420"/>
        <v>0</v>
      </c>
      <c r="AGY60" s="106">
        <f t="shared" si="421"/>
        <v>0</v>
      </c>
      <c r="AGZ60" s="106">
        <f t="shared" si="422"/>
        <v>0</v>
      </c>
      <c r="AHA60" s="106">
        <f t="shared" si="423"/>
        <v>0</v>
      </c>
      <c r="AHB60" s="106">
        <f t="shared" si="424"/>
        <v>0</v>
      </c>
      <c r="AHC60" s="106">
        <f t="shared" si="425"/>
        <v>0</v>
      </c>
      <c r="AHD60" s="106">
        <f t="shared" si="426"/>
        <v>0</v>
      </c>
      <c r="AHE60" s="106">
        <f t="shared" si="427"/>
        <v>0</v>
      </c>
      <c r="AHF60" s="106">
        <f t="shared" si="428"/>
        <v>0</v>
      </c>
      <c r="AHG60" s="106">
        <f t="shared" si="429"/>
        <v>0</v>
      </c>
      <c r="AHH60" s="106">
        <f t="shared" si="430"/>
        <v>0</v>
      </c>
      <c r="AHI60" s="106">
        <f t="shared" si="431"/>
        <v>0</v>
      </c>
      <c r="AHJ60" s="106">
        <f t="shared" si="432"/>
        <v>0</v>
      </c>
      <c r="AHK60" s="106">
        <f t="shared" si="433"/>
        <v>0</v>
      </c>
      <c r="AHL60" s="106">
        <f t="shared" si="434"/>
        <v>0</v>
      </c>
      <c r="AHM60" s="106">
        <f t="shared" si="435"/>
        <v>0</v>
      </c>
      <c r="AHN60" s="106">
        <f t="shared" si="436"/>
        <v>0</v>
      </c>
      <c r="AHO60" s="106">
        <f t="shared" si="437"/>
        <v>0</v>
      </c>
      <c r="AHP60" s="106">
        <f t="shared" si="438"/>
        <v>0</v>
      </c>
      <c r="AHQ60" s="106">
        <f t="shared" si="439"/>
        <v>0</v>
      </c>
      <c r="AHT60" s="35">
        <f t="shared" si="440"/>
        <v>0</v>
      </c>
      <c r="AHU60" s="35">
        <f t="shared" si="441"/>
        <v>0</v>
      </c>
      <c r="AHV60" s="35">
        <f t="shared" si="442"/>
        <v>33.369999999999997</v>
      </c>
      <c r="AHW60" s="35">
        <f t="shared" si="443"/>
        <v>41.150000000000006</v>
      </c>
      <c r="AHX60" s="35">
        <f t="shared" si="444"/>
        <v>0</v>
      </c>
      <c r="AHY60" s="35">
        <f t="shared" si="445"/>
        <v>5.36</v>
      </c>
      <c r="AHZ60" s="35">
        <f t="shared" si="446"/>
        <v>1.99</v>
      </c>
      <c r="AIA60" s="35">
        <f t="shared" si="447"/>
        <v>81.87</v>
      </c>
      <c r="AIB60" s="108">
        <f t="shared" si="448"/>
        <v>0</v>
      </c>
      <c r="AIC60" s="108">
        <f t="shared" si="449"/>
        <v>0</v>
      </c>
      <c r="AID60" s="108">
        <f t="shared" si="450"/>
        <v>0.40759741052888721</v>
      </c>
      <c r="AIE60" s="108">
        <f t="shared" si="451"/>
        <v>0.50262611457188233</v>
      </c>
      <c r="AIF60" s="108">
        <f t="shared" si="452"/>
        <v>0</v>
      </c>
      <c r="AIG60" s="108">
        <f t="shared" si="453"/>
        <v>6.5469647001343598E-2</v>
      </c>
      <c r="AIH60" s="108">
        <f t="shared" si="454"/>
        <v>2.4306827897886893E-2</v>
      </c>
      <c r="AII60" s="35" t="s">
        <v>584</v>
      </c>
      <c r="AIK60" s="106">
        <f t="shared" si="455"/>
        <v>134419.34999999998</v>
      </c>
      <c r="AIL60" s="106">
        <f t="shared" si="456"/>
        <v>0</v>
      </c>
      <c r="AIM60" s="106">
        <f t="shared" si="457"/>
        <v>0</v>
      </c>
      <c r="AIN60" s="106">
        <f t="shared" si="458"/>
        <v>134419.34999999998</v>
      </c>
      <c r="AIO60" s="106">
        <f t="shared" si="459"/>
        <v>0</v>
      </c>
      <c r="AIP60" s="36">
        <f t="shared" si="460"/>
        <v>0</v>
      </c>
    </row>
    <row r="61" spans="5:926" ht="23.25" customHeight="1" x14ac:dyDescent="0.2">
      <c r="E61" s="103"/>
      <c r="J61" s="109">
        <v>2021</v>
      </c>
      <c r="K61" s="109">
        <v>1113</v>
      </c>
      <c r="L61" s="110">
        <v>44314</v>
      </c>
      <c r="M61" s="109">
        <v>1601201</v>
      </c>
      <c r="N61" s="111"/>
      <c r="O61" s="111" t="s">
        <v>706</v>
      </c>
      <c r="P61" s="111" t="s">
        <v>769</v>
      </c>
      <c r="Q61" s="111" t="s">
        <v>770</v>
      </c>
      <c r="R61" s="35">
        <v>4</v>
      </c>
      <c r="S61" s="35">
        <v>3</v>
      </c>
      <c r="T61" s="35">
        <v>10</v>
      </c>
      <c r="U61" s="34" t="s">
        <v>701</v>
      </c>
      <c r="V61" s="35" t="s">
        <v>743</v>
      </c>
      <c r="X61" s="35">
        <v>153.34</v>
      </c>
      <c r="Y61" s="105">
        <f t="shared" si="0"/>
        <v>2122.0816486239728</v>
      </c>
      <c r="Z61" s="106">
        <v>193545</v>
      </c>
      <c r="AA61" s="106"/>
      <c r="AB61" s="106"/>
      <c r="AC61" s="106">
        <f t="shared" si="1"/>
        <v>193545</v>
      </c>
      <c r="AD61" s="106">
        <v>193545</v>
      </c>
      <c r="AE61" s="106"/>
      <c r="AF61" s="106"/>
      <c r="AG61" s="106">
        <f t="shared" si="2"/>
        <v>193545</v>
      </c>
      <c r="AH61" s="105">
        <v>325400</v>
      </c>
      <c r="AI61" s="105"/>
      <c r="AJ61" s="105"/>
      <c r="AK61" s="107">
        <f t="shared" si="3"/>
        <v>325400</v>
      </c>
      <c r="AL61" s="36">
        <f t="shared" si="4"/>
        <v>0.59479102642901049</v>
      </c>
      <c r="AM61" s="108">
        <f t="shared" si="5"/>
        <v>0.14106382651216598</v>
      </c>
      <c r="AN61" s="108">
        <f t="shared" si="6"/>
        <v>0.20692420811358025</v>
      </c>
      <c r="AO61" s="108">
        <f t="shared" si="7"/>
        <v>4.281762790343227E-2</v>
      </c>
      <c r="AP61" s="106">
        <f t="shared" si="8"/>
        <v>105885160000</v>
      </c>
      <c r="AQ61" s="105">
        <f t="shared" si="9"/>
        <v>37459667025</v>
      </c>
      <c r="AR61" s="106">
        <f t="shared" si="10"/>
        <v>62979543000</v>
      </c>
      <c r="ME61" s="35">
        <v>42.44</v>
      </c>
      <c r="MF61" s="35">
        <v>21.76</v>
      </c>
      <c r="MG61" s="35">
        <v>75.349999999999994</v>
      </c>
      <c r="OW61" s="35">
        <v>9.91</v>
      </c>
      <c r="RB61" s="35">
        <v>3.88</v>
      </c>
      <c r="RE61" s="35">
        <f t="shared" si="11"/>
        <v>149.46</v>
      </c>
      <c r="RF61" s="35">
        <f t="shared" si="12"/>
        <v>153.34</v>
      </c>
      <c r="RG61" s="106">
        <f t="shared" si="13"/>
        <v>0</v>
      </c>
      <c r="RH61" s="106">
        <f t="shared" si="14"/>
        <v>0</v>
      </c>
      <c r="RI61" s="106">
        <f t="shared" si="15"/>
        <v>0</v>
      </c>
      <c r="RJ61" s="106">
        <f t="shared" si="16"/>
        <v>0</v>
      </c>
      <c r="RK61" s="106">
        <f t="shared" si="17"/>
        <v>0</v>
      </c>
      <c r="RL61" s="106">
        <f t="shared" si="18"/>
        <v>0</v>
      </c>
      <c r="RM61" s="106">
        <f t="shared" si="19"/>
        <v>0</v>
      </c>
      <c r="RN61" s="106">
        <f t="shared" si="20"/>
        <v>0</v>
      </c>
      <c r="RO61" s="106">
        <f t="shared" si="21"/>
        <v>0</v>
      </c>
      <c r="RP61" s="106">
        <f t="shared" si="22"/>
        <v>0</v>
      </c>
      <c r="RQ61" s="106">
        <f t="shared" si="23"/>
        <v>0</v>
      </c>
      <c r="RR61" s="106">
        <f t="shared" si="24"/>
        <v>0</v>
      </c>
      <c r="RS61" s="106">
        <f t="shared" si="25"/>
        <v>0</v>
      </c>
      <c r="RT61" s="106">
        <f t="shared" si="26"/>
        <v>0</v>
      </c>
      <c r="RU61" s="106">
        <f t="shared" si="27"/>
        <v>0</v>
      </c>
      <c r="RV61" s="106">
        <f t="shared" si="28"/>
        <v>0</v>
      </c>
      <c r="RW61" s="106">
        <f t="shared" si="29"/>
        <v>0</v>
      </c>
      <c r="RX61" s="106">
        <f t="shared" si="30"/>
        <v>0</v>
      </c>
      <c r="RY61" s="106">
        <f t="shared" si="31"/>
        <v>0</v>
      </c>
      <c r="RZ61" s="106">
        <f t="shared" si="32"/>
        <v>0</v>
      </c>
      <c r="SA61" s="106">
        <f t="shared" si="33"/>
        <v>0</v>
      </c>
      <c r="SB61" s="106">
        <f t="shared" si="34"/>
        <v>0</v>
      </c>
      <c r="SC61" s="106">
        <f t="shared" si="35"/>
        <v>0</v>
      </c>
      <c r="SD61" s="106">
        <f t="shared" si="36"/>
        <v>0</v>
      </c>
      <c r="SE61" s="106">
        <f t="shared" si="37"/>
        <v>0</v>
      </c>
      <c r="SF61" s="106">
        <f t="shared" si="38"/>
        <v>0</v>
      </c>
      <c r="SG61" s="106">
        <f t="shared" si="39"/>
        <v>0</v>
      </c>
      <c r="SH61" s="106">
        <f t="shared" si="40"/>
        <v>0</v>
      </c>
      <c r="SI61" s="106">
        <f t="shared" si="41"/>
        <v>0</v>
      </c>
      <c r="SJ61" s="106">
        <f t="shared" si="42"/>
        <v>0</v>
      </c>
      <c r="SK61" s="106">
        <f t="shared" si="43"/>
        <v>0</v>
      </c>
      <c r="SL61" s="106">
        <f t="shared" si="44"/>
        <v>0</v>
      </c>
      <c r="SM61" s="106">
        <f t="shared" si="45"/>
        <v>0</v>
      </c>
      <c r="SN61" s="106">
        <f t="shared" si="46"/>
        <v>0</v>
      </c>
      <c r="SO61" s="106">
        <f t="shared" si="47"/>
        <v>0</v>
      </c>
      <c r="SP61" s="106">
        <f t="shared" si="48"/>
        <v>0</v>
      </c>
      <c r="SQ61" s="106">
        <f t="shared" si="49"/>
        <v>0</v>
      </c>
      <c r="SR61" s="106">
        <f t="shared" si="50"/>
        <v>0</v>
      </c>
      <c r="SS61" s="106">
        <f t="shared" si="51"/>
        <v>0</v>
      </c>
      <c r="ST61" s="106">
        <f t="shared" si="52"/>
        <v>0</v>
      </c>
      <c r="SU61" s="106">
        <f t="shared" si="53"/>
        <v>0</v>
      </c>
      <c r="SV61" s="106">
        <f t="shared" si="54"/>
        <v>0</v>
      </c>
      <c r="SW61" s="106">
        <f t="shared" si="55"/>
        <v>0</v>
      </c>
      <c r="SX61" s="106">
        <f t="shared" si="56"/>
        <v>0</v>
      </c>
      <c r="SY61" s="106">
        <f t="shared" si="57"/>
        <v>0</v>
      </c>
      <c r="SZ61" s="106">
        <f t="shared" si="58"/>
        <v>0</v>
      </c>
      <c r="TA61" s="106">
        <f t="shared" si="59"/>
        <v>0</v>
      </c>
      <c r="TB61" s="106">
        <f t="shared" si="60"/>
        <v>0</v>
      </c>
      <c r="TC61" s="106">
        <f t="shared" si="61"/>
        <v>0</v>
      </c>
      <c r="TD61" s="106">
        <f t="shared" si="62"/>
        <v>0</v>
      </c>
      <c r="TE61" s="106">
        <f t="shared" si="63"/>
        <v>0</v>
      </c>
      <c r="TF61" s="106">
        <f t="shared" si="64"/>
        <v>0</v>
      </c>
      <c r="TG61" s="106">
        <f t="shared" si="65"/>
        <v>0</v>
      </c>
      <c r="TH61" s="106">
        <f t="shared" si="66"/>
        <v>0</v>
      </c>
      <c r="TI61" s="106">
        <f t="shared" si="67"/>
        <v>0</v>
      </c>
      <c r="TJ61" s="106">
        <f t="shared" si="68"/>
        <v>0</v>
      </c>
      <c r="TK61" s="106">
        <f t="shared" si="69"/>
        <v>0</v>
      </c>
      <c r="TL61" s="106">
        <f t="shared" si="70"/>
        <v>0</v>
      </c>
      <c r="TM61" s="106">
        <f t="shared" si="71"/>
        <v>0</v>
      </c>
      <c r="TN61" s="106">
        <f t="shared" si="72"/>
        <v>0</v>
      </c>
      <c r="TO61" s="106">
        <f t="shared" si="73"/>
        <v>0</v>
      </c>
      <c r="TP61" s="106">
        <f t="shared" si="74"/>
        <v>0</v>
      </c>
      <c r="TQ61" s="106">
        <f t="shared" si="75"/>
        <v>0</v>
      </c>
      <c r="TR61" s="106">
        <f t="shared" si="76"/>
        <v>0</v>
      </c>
      <c r="TS61" s="106">
        <f t="shared" si="77"/>
        <v>0</v>
      </c>
      <c r="TT61" s="106">
        <f t="shared" si="78"/>
        <v>0</v>
      </c>
      <c r="TU61" s="106">
        <f t="shared" si="79"/>
        <v>0</v>
      </c>
      <c r="TV61" s="106">
        <f t="shared" si="80"/>
        <v>0</v>
      </c>
      <c r="TW61" s="106">
        <f t="shared" si="81"/>
        <v>0</v>
      </c>
      <c r="TX61" s="106">
        <f t="shared" si="82"/>
        <v>0</v>
      </c>
      <c r="TY61" s="106">
        <f t="shared" si="83"/>
        <v>0</v>
      </c>
      <c r="TZ61" s="106">
        <f t="shared" si="84"/>
        <v>0</v>
      </c>
      <c r="UA61" s="106">
        <f t="shared" si="85"/>
        <v>0</v>
      </c>
      <c r="UB61" s="106">
        <f t="shared" si="86"/>
        <v>0</v>
      </c>
      <c r="UC61" s="106">
        <f t="shared" si="87"/>
        <v>0</v>
      </c>
      <c r="UD61" s="106">
        <f t="shared" si="88"/>
        <v>0</v>
      </c>
      <c r="UE61" s="106">
        <f t="shared" si="89"/>
        <v>0</v>
      </c>
      <c r="UF61" s="106">
        <f t="shared" si="90"/>
        <v>0</v>
      </c>
      <c r="UG61" s="106">
        <f t="shared" si="91"/>
        <v>0</v>
      </c>
      <c r="UH61" s="106">
        <f t="shared" si="92"/>
        <v>0</v>
      </c>
      <c r="UI61" s="106">
        <f t="shared" si="93"/>
        <v>0</v>
      </c>
      <c r="UJ61" s="106">
        <f t="shared" si="94"/>
        <v>0</v>
      </c>
      <c r="UK61" s="106">
        <f t="shared" si="95"/>
        <v>0</v>
      </c>
      <c r="UL61" s="106">
        <f t="shared" si="96"/>
        <v>0</v>
      </c>
      <c r="UM61" s="106">
        <f t="shared" si="97"/>
        <v>0</v>
      </c>
      <c r="UN61" s="106">
        <f t="shared" si="98"/>
        <v>0</v>
      </c>
      <c r="UO61" s="106">
        <f t="shared" si="99"/>
        <v>0</v>
      </c>
      <c r="UP61" s="106">
        <f t="shared" si="100"/>
        <v>0</v>
      </c>
      <c r="UQ61" s="106">
        <f t="shared" si="101"/>
        <v>0</v>
      </c>
      <c r="UR61" s="106">
        <f t="shared" si="102"/>
        <v>0</v>
      </c>
      <c r="US61" s="106">
        <f t="shared" si="103"/>
        <v>0</v>
      </c>
      <c r="UT61" s="106">
        <f t="shared" si="104"/>
        <v>0</v>
      </c>
      <c r="UU61" s="106">
        <f t="shared" si="105"/>
        <v>0</v>
      </c>
      <c r="UV61" s="106">
        <f t="shared" si="106"/>
        <v>0</v>
      </c>
      <c r="UW61" s="106">
        <f t="shared" si="107"/>
        <v>0</v>
      </c>
      <c r="UX61" s="106">
        <f t="shared" si="108"/>
        <v>0</v>
      </c>
      <c r="UY61" s="106">
        <f t="shared" si="109"/>
        <v>0</v>
      </c>
      <c r="UZ61" s="106">
        <f t="shared" si="110"/>
        <v>0</v>
      </c>
      <c r="VA61" s="106">
        <f t="shared" si="111"/>
        <v>0</v>
      </c>
      <c r="VB61" s="106">
        <f t="shared" si="112"/>
        <v>0</v>
      </c>
      <c r="VC61" s="106">
        <f t="shared" si="113"/>
        <v>0</v>
      </c>
      <c r="VD61" s="106">
        <f t="shared" si="114"/>
        <v>0</v>
      </c>
      <c r="VE61" s="106">
        <f t="shared" si="115"/>
        <v>0</v>
      </c>
      <c r="VF61" s="106">
        <f t="shared" si="116"/>
        <v>0</v>
      </c>
      <c r="VG61" s="106">
        <f t="shared" si="117"/>
        <v>0</v>
      </c>
      <c r="VH61" s="106">
        <f t="shared" si="118"/>
        <v>0</v>
      </c>
      <c r="VI61" s="106">
        <f t="shared" si="119"/>
        <v>0</v>
      </c>
      <c r="VJ61" s="106">
        <f t="shared" si="120"/>
        <v>0</v>
      </c>
      <c r="VK61" s="106">
        <f t="shared" si="121"/>
        <v>0</v>
      </c>
      <c r="VL61" s="106">
        <f t="shared" si="122"/>
        <v>0</v>
      </c>
      <c r="VM61" s="106">
        <f t="shared" si="123"/>
        <v>0</v>
      </c>
      <c r="VN61" s="106">
        <f t="shared" si="124"/>
        <v>0</v>
      </c>
      <c r="VO61" s="106">
        <f t="shared" si="125"/>
        <v>0</v>
      </c>
      <c r="VP61" s="106">
        <f t="shared" si="126"/>
        <v>0</v>
      </c>
      <c r="VQ61" s="106">
        <f t="shared" si="127"/>
        <v>0</v>
      </c>
      <c r="VR61" s="106">
        <f t="shared" si="128"/>
        <v>0</v>
      </c>
      <c r="VS61" s="106">
        <f t="shared" si="129"/>
        <v>0</v>
      </c>
      <c r="VT61" s="106">
        <f t="shared" si="130"/>
        <v>0</v>
      </c>
      <c r="VU61" s="106">
        <f t="shared" si="131"/>
        <v>0</v>
      </c>
      <c r="VV61" s="106">
        <f t="shared" si="132"/>
        <v>0</v>
      </c>
      <c r="VW61" s="106">
        <f t="shared" si="133"/>
        <v>0</v>
      </c>
      <c r="VX61" s="106">
        <f t="shared" si="134"/>
        <v>0</v>
      </c>
      <c r="VY61" s="106">
        <f t="shared" si="135"/>
        <v>0</v>
      </c>
      <c r="VZ61" s="106">
        <f t="shared" si="136"/>
        <v>0</v>
      </c>
      <c r="WA61" s="106">
        <f t="shared" si="137"/>
        <v>0</v>
      </c>
      <c r="WB61" s="106">
        <f t="shared" si="138"/>
        <v>0</v>
      </c>
      <c r="WC61" s="106">
        <f t="shared" si="139"/>
        <v>0</v>
      </c>
      <c r="WD61" s="106">
        <f t="shared" si="140"/>
        <v>0</v>
      </c>
      <c r="WE61" s="106">
        <f t="shared" si="141"/>
        <v>0</v>
      </c>
      <c r="WF61" s="106">
        <f t="shared" si="142"/>
        <v>0</v>
      </c>
      <c r="WG61" s="106">
        <f t="shared" si="143"/>
        <v>0</v>
      </c>
      <c r="WH61" s="106">
        <f t="shared" si="144"/>
        <v>0</v>
      </c>
      <c r="WI61" s="106">
        <f t="shared" si="145"/>
        <v>0</v>
      </c>
      <c r="WJ61" s="106">
        <f t="shared" si="146"/>
        <v>0</v>
      </c>
      <c r="WK61" s="106">
        <f t="shared" si="147"/>
        <v>0</v>
      </c>
      <c r="WL61" s="106">
        <f t="shared" si="148"/>
        <v>0</v>
      </c>
      <c r="WM61" s="106">
        <f t="shared" si="149"/>
        <v>0</v>
      </c>
      <c r="WN61" s="106">
        <f t="shared" si="150"/>
        <v>0</v>
      </c>
      <c r="WO61" s="106">
        <f t="shared" si="151"/>
        <v>0</v>
      </c>
      <c r="WP61" s="106">
        <f t="shared" si="152"/>
        <v>0</v>
      </c>
      <c r="WQ61" s="106">
        <f t="shared" si="153"/>
        <v>0</v>
      </c>
      <c r="WR61" s="106">
        <f t="shared" si="154"/>
        <v>0</v>
      </c>
      <c r="WS61" s="106">
        <f t="shared" si="155"/>
        <v>0</v>
      </c>
      <c r="WT61" s="106">
        <f t="shared" si="156"/>
        <v>0</v>
      </c>
      <c r="WU61" s="106">
        <f t="shared" si="157"/>
        <v>0</v>
      </c>
      <c r="WV61" s="106">
        <f t="shared" si="158"/>
        <v>0</v>
      </c>
      <c r="WW61" s="106">
        <f t="shared" si="159"/>
        <v>0</v>
      </c>
      <c r="WX61" s="106">
        <f t="shared" si="160"/>
        <v>0</v>
      </c>
      <c r="WY61" s="106">
        <f t="shared" si="161"/>
        <v>0</v>
      </c>
      <c r="WZ61" s="106">
        <f t="shared" si="162"/>
        <v>0</v>
      </c>
      <c r="XA61" s="106">
        <f t="shared" si="163"/>
        <v>0</v>
      </c>
      <c r="XB61" s="106">
        <f t="shared" si="164"/>
        <v>0</v>
      </c>
      <c r="XC61" s="106">
        <f t="shared" si="165"/>
        <v>0</v>
      </c>
      <c r="XD61" s="106">
        <f t="shared" si="166"/>
        <v>0</v>
      </c>
      <c r="XE61" s="106">
        <f t="shared" si="167"/>
        <v>0</v>
      </c>
      <c r="XF61" s="106">
        <f t="shared" si="168"/>
        <v>0</v>
      </c>
      <c r="XG61" s="106">
        <f t="shared" si="169"/>
        <v>0</v>
      </c>
      <c r="XH61" s="106">
        <f t="shared" si="170"/>
        <v>0</v>
      </c>
      <c r="XI61" s="106">
        <f t="shared" si="171"/>
        <v>0</v>
      </c>
      <c r="XJ61" s="106">
        <f t="shared" si="172"/>
        <v>0</v>
      </c>
      <c r="XK61" s="106">
        <f t="shared" si="173"/>
        <v>0</v>
      </c>
      <c r="XL61" s="106">
        <f t="shared" si="174"/>
        <v>0</v>
      </c>
      <c r="XM61" s="106">
        <f t="shared" si="175"/>
        <v>0</v>
      </c>
      <c r="XN61" s="106">
        <f t="shared" si="176"/>
        <v>0</v>
      </c>
      <c r="XO61" s="106">
        <f t="shared" si="177"/>
        <v>0</v>
      </c>
      <c r="XP61" s="106">
        <f t="shared" si="178"/>
        <v>0</v>
      </c>
      <c r="XQ61" s="106">
        <f t="shared" si="179"/>
        <v>0</v>
      </c>
      <c r="XR61" s="106">
        <f t="shared" si="180"/>
        <v>0</v>
      </c>
      <c r="XS61" s="106">
        <f t="shared" si="181"/>
        <v>0</v>
      </c>
      <c r="XT61" s="106">
        <f t="shared" si="182"/>
        <v>0</v>
      </c>
      <c r="XU61" s="106">
        <f t="shared" si="183"/>
        <v>0</v>
      </c>
      <c r="XV61" s="106">
        <f t="shared" si="184"/>
        <v>0</v>
      </c>
      <c r="XW61" s="106">
        <f t="shared" si="185"/>
        <v>0</v>
      </c>
      <c r="XX61" s="106">
        <f t="shared" si="186"/>
        <v>0</v>
      </c>
      <c r="XY61" s="106">
        <f t="shared" si="187"/>
        <v>0</v>
      </c>
      <c r="XZ61" s="106">
        <f t="shared" si="188"/>
        <v>0</v>
      </c>
      <c r="YA61" s="106">
        <f t="shared" si="189"/>
        <v>0</v>
      </c>
      <c r="YB61" s="106">
        <f t="shared" si="190"/>
        <v>0</v>
      </c>
      <c r="YC61" s="106">
        <f t="shared" si="191"/>
        <v>0</v>
      </c>
      <c r="YD61" s="106">
        <f t="shared" si="192"/>
        <v>0</v>
      </c>
      <c r="YE61" s="106">
        <f t="shared" si="193"/>
        <v>0</v>
      </c>
      <c r="YF61" s="106">
        <f t="shared" si="194"/>
        <v>0</v>
      </c>
      <c r="YG61" s="106">
        <f t="shared" si="195"/>
        <v>0</v>
      </c>
      <c r="YH61" s="106">
        <f t="shared" si="196"/>
        <v>0</v>
      </c>
      <c r="YI61" s="106">
        <f t="shared" si="197"/>
        <v>0</v>
      </c>
      <c r="YJ61" s="106">
        <f t="shared" si="198"/>
        <v>0</v>
      </c>
      <c r="YK61" s="106">
        <f t="shared" si="199"/>
        <v>0</v>
      </c>
      <c r="YL61" s="106">
        <f t="shared" si="200"/>
        <v>0</v>
      </c>
      <c r="YM61" s="106">
        <f t="shared" si="201"/>
        <v>0</v>
      </c>
      <c r="YN61" s="106">
        <f t="shared" si="202"/>
        <v>0</v>
      </c>
      <c r="YO61" s="106">
        <f t="shared" si="203"/>
        <v>0</v>
      </c>
      <c r="YP61" s="106">
        <f t="shared" si="204"/>
        <v>0</v>
      </c>
      <c r="YQ61" s="106">
        <f t="shared" si="205"/>
        <v>0</v>
      </c>
      <c r="YR61" s="106">
        <f t="shared" si="206"/>
        <v>0</v>
      </c>
      <c r="YS61" s="106">
        <f t="shared" si="207"/>
        <v>0</v>
      </c>
      <c r="YT61" s="106">
        <f t="shared" si="208"/>
        <v>0</v>
      </c>
      <c r="YU61" s="106">
        <f t="shared" si="209"/>
        <v>0</v>
      </c>
      <c r="YV61" s="106">
        <f t="shared" si="210"/>
        <v>0</v>
      </c>
      <c r="YW61" s="106">
        <f t="shared" si="211"/>
        <v>0</v>
      </c>
      <c r="YX61" s="106">
        <f t="shared" si="212"/>
        <v>0</v>
      </c>
      <c r="YY61" s="106">
        <f t="shared" si="213"/>
        <v>0</v>
      </c>
      <c r="YZ61" s="106">
        <f t="shared" si="214"/>
        <v>0</v>
      </c>
      <c r="ZA61" s="106">
        <f t="shared" si="215"/>
        <v>0</v>
      </c>
      <c r="ZB61" s="106">
        <f t="shared" si="216"/>
        <v>0</v>
      </c>
      <c r="ZC61" s="106">
        <f t="shared" si="217"/>
        <v>0</v>
      </c>
      <c r="ZD61" s="106">
        <f t="shared" si="218"/>
        <v>0</v>
      </c>
      <c r="ZE61" s="106">
        <f t="shared" si="219"/>
        <v>0</v>
      </c>
      <c r="ZF61" s="106">
        <f t="shared" si="220"/>
        <v>0</v>
      </c>
      <c r="ZG61" s="106">
        <f t="shared" si="221"/>
        <v>0</v>
      </c>
      <c r="ZH61" s="106">
        <f t="shared" si="222"/>
        <v>0</v>
      </c>
      <c r="ZI61" s="106">
        <f t="shared" si="223"/>
        <v>0</v>
      </c>
      <c r="ZJ61" s="106">
        <f t="shared" si="224"/>
        <v>0</v>
      </c>
      <c r="ZK61" s="106">
        <f t="shared" si="225"/>
        <v>0</v>
      </c>
      <c r="ZL61" s="106">
        <f t="shared" si="226"/>
        <v>0</v>
      </c>
      <c r="ZM61" s="106">
        <f t="shared" si="227"/>
        <v>0</v>
      </c>
      <c r="ZN61" s="106">
        <f t="shared" si="228"/>
        <v>0</v>
      </c>
      <c r="ZO61" s="106">
        <f t="shared" si="229"/>
        <v>0</v>
      </c>
      <c r="ZP61" s="106">
        <f t="shared" si="230"/>
        <v>0</v>
      </c>
      <c r="ZQ61" s="106">
        <f t="shared" si="231"/>
        <v>0</v>
      </c>
      <c r="ZR61" s="106">
        <f t="shared" si="232"/>
        <v>0</v>
      </c>
      <c r="ZS61" s="106">
        <f t="shared" si="233"/>
        <v>0</v>
      </c>
      <c r="ZT61" s="106">
        <f t="shared" si="234"/>
        <v>0</v>
      </c>
      <c r="ZU61" s="106">
        <f t="shared" si="235"/>
        <v>0</v>
      </c>
      <c r="ZV61" s="106">
        <f t="shared" si="236"/>
        <v>0</v>
      </c>
      <c r="ZW61" s="106">
        <f t="shared" si="237"/>
        <v>0</v>
      </c>
      <c r="ZX61" s="106">
        <f t="shared" si="238"/>
        <v>0</v>
      </c>
      <c r="ZY61" s="106">
        <f t="shared" si="239"/>
        <v>0</v>
      </c>
      <c r="ZZ61" s="106">
        <f t="shared" si="240"/>
        <v>0</v>
      </c>
      <c r="AAA61" s="106">
        <f t="shared" si="241"/>
        <v>0</v>
      </c>
      <c r="AAB61" s="106">
        <f t="shared" si="242"/>
        <v>0</v>
      </c>
      <c r="AAC61" s="106">
        <f t="shared" si="243"/>
        <v>0</v>
      </c>
      <c r="AAD61" s="106">
        <f t="shared" si="244"/>
        <v>0</v>
      </c>
      <c r="AAE61" s="106">
        <f t="shared" si="245"/>
        <v>0</v>
      </c>
      <c r="AAF61" s="106">
        <f t="shared" si="246"/>
        <v>0</v>
      </c>
      <c r="AAG61" s="106">
        <f t="shared" si="247"/>
        <v>0</v>
      </c>
      <c r="AAH61" s="106">
        <f t="shared" si="248"/>
        <v>0</v>
      </c>
      <c r="AAI61" s="106">
        <f t="shared" si="249"/>
        <v>0</v>
      </c>
      <c r="AAJ61" s="106">
        <f t="shared" si="250"/>
        <v>0</v>
      </c>
      <c r="AAK61" s="106">
        <f t="shared" si="251"/>
        <v>0</v>
      </c>
      <c r="AAL61" s="106">
        <f t="shared" si="252"/>
        <v>0</v>
      </c>
      <c r="AAM61" s="106">
        <f t="shared" si="253"/>
        <v>0</v>
      </c>
      <c r="AAN61" s="106">
        <f t="shared" si="254"/>
        <v>0</v>
      </c>
      <c r="AAO61" s="106">
        <f t="shared" si="255"/>
        <v>0</v>
      </c>
      <c r="AAP61" s="106">
        <f t="shared" si="256"/>
        <v>0</v>
      </c>
      <c r="AAQ61" s="106">
        <f t="shared" si="257"/>
        <v>0</v>
      </c>
      <c r="AAR61" s="106">
        <f t="shared" si="258"/>
        <v>0</v>
      </c>
      <c r="AAS61" s="106">
        <f t="shared" si="259"/>
        <v>0</v>
      </c>
      <c r="AAT61" s="106">
        <f t="shared" si="260"/>
        <v>0</v>
      </c>
      <c r="AAU61" s="106">
        <f t="shared" si="261"/>
        <v>0</v>
      </c>
      <c r="AAV61" s="106">
        <f t="shared" si="262"/>
        <v>0</v>
      </c>
      <c r="AAW61" s="106">
        <f t="shared" si="263"/>
        <v>0</v>
      </c>
      <c r="AAX61" s="106">
        <f t="shared" si="264"/>
        <v>0</v>
      </c>
      <c r="AAY61" s="106">
        <f t="shared" si="265"/>
        <v>0</v>
      </c>
      <c r="AAZ61" s="106">
        <f t="shared" si="266"/>
        <v>0</v>
      </c>
      <c r="ABA61" s="106">
        <f t="shared" si="267"/>
        <v>0</v>
      </c>
      <c r="ABB61" s="106">
        <f t="shared" si="268"/>
        <v>0</v>
      </c>
      <c r="ABC61" s="106">
        <f t="shared" si="269"/>
        <v>0</v>
      </c>
      <c r="ABD61" s="106">
        <f t="shared" si="270"/>
        <v>0</v>
      </c>
      <c r="ABE61" s="106">
        <f t="shared" si="271"/>
        <v>0</v>
      </c>
      <c r="ABF61" s="106">
        <f t="shared" si="272"/>
        <v>0</v>
      </c>
      <c r="ABG61" s="106">
        <f t="shared" si="273"/>
        <v>0</v>
      </c>
      <c r="ABH61" s="106">
        <f t="shared" si="274"/>
        <v>0</v>
      </c>
      <c r="ABI61" s="106">
        <f t="shared" si="275"/>
        <v>0</v>
      </c>
      <c r="ABJ61" s="106">
        <f t="shared" si="276"/>
        <v>0</v>
      </c>
      <c r="ABK61" s="106">
        <f t="shared" si="277"/>
        <v>0</v>
      </c>
      <c r="ABL61" s="106">
        <f t="shared" si="278"/>
        <v>0</v>
      </c>
      <c r="ABM61" s="106">
        <f t="shared" si="279"/>
        <v>0</v>
      </c>
      <c r="ABN61" s="106">
        <f t="shared" si="280"/>
        <v>0</v>
      </c>
      <c r="ABO61" s="106">
        <f t="shared" si="281"/>
        <v>0</v>
      </c>
      <c r="ABP61" s="106">
        <f t="shared" si="282"/>
        <v>0</v>
      </c>
      <c r="ABQ61" s="106">
        <f t="shared" si="283"/>
        <v>0</v>
      </c>
      <c r="ABR61" s="106">
        <f t="shared" si="284"/>
        <v>0</v>
      </c>
      <c r="ABS61" s="106">
        <f t="shared" si="285"/>
        <v>0</v>
      </c>
      <c r="ABT61" s="106">
        <f t="shared" si="286"/>
        <v>0</v>
      </c>
      <c r="ABU61" s="106">
        <f t="shared" si="287"/>
        <v>0</v>
      </c>
      <c r="ABV61" s="106">
        <f t="shared" si="288"/>
        <v>0</v>
      </c>
      <c r="ABW61" s="106">
        <f t="shared" si="289"/>
        <v>0</v>
      </c>
      <c r="ABX61" s="106">
        <f t="shared" si="290"/>
        <v>0</v>
      </c>
      <c r="ABY61" s="106">
        <f t="shared" si="291"/>
        <v>0</v>
      </c>
      <c r="ABZ61" s="106">
        <f t="shared" si="292"/>
        <v>0</v>
      </c>
      <c r="ACA61" s="106">
        <f t="shared" si="293"/>
        <v>0</v>
      </c>
      <c r="ACB61" s="106">
        <f t="shared" si="294"/>
        <v>0</v>
      </c>
      <c r="ACC61" s="106">
        <f t="shared" si="295"/>
        <v>0</v>
      </c>
      <c r="ACD61" s="106">
        <f t="shared" si="296"/>
        <v>0</v>
      </c>
      <c r="ACE61" s="106">
        <f t="shared" si="297"/>
        <v>0</v>
      </c>
      <c r="ACF61" s="106">
        <f t="shared" si="298"/>
        <v>0</v>
      </c>
      <c r="ACG61" s="106">
        <f t="shared" si="299"/>
        <v>0</v>
      </c>
      <c r="ACH61" s="106">
        <f t="shared" si="300"/>
        <v>0</v>
      </c>
      <c r="ACI61" s="106">
        <f t="shared" si="301"/>
        <v>0</v>
      </c>
      <c r="ACJ61" s="106">
        <f t="shared" si="302"/>
        <v>0</v>
      </c>
      <c r="ACK61" s="106">
        <f t="shared" si="303"/>
        <v>0</v>
      </c>
      <c r="ACL61" s="106">
        <f t="shared" si="304"/>
        <v>0</v>
      </c>
      <c r="ACM61" s="106">
        <f t="shared" si="305"/>
        <v>0</v>
      </c>
      <c r="ACN61" s="106">
        <f t="shared" si="306"/>
        <v>0</v>
      </c>
      <c r="ACO61" s="106">
        <f t="shared" si="307"/>
        <v>0</v>
      </c>
      <c r="ACP61" s="106">
        <f t="shared" si="308"/>
        <v>0</v>
      </c>
      <c r="ACQ61" s="106">
        <f t="shared" si="309"/>
        <v>0</v>
      </c>
      <c r="ACR61" s="106">
        <f t="shared" si="310"/>
        <v>0</v>
      </c>
      <c r="ACS61" s="106">
        <f t="shared" si="311"/>
        <v>59416</v>
      </c>
      <c r="ACT61" s="106">
        <f t="shared" si="312"/>
        <v>30464.000000000004</v>
      </c>
      <c r="ACU61" s="106">
        <f t="shared" si="313"/>
        <v>105489.99999999999</v>
      </c>
      <c r="ACV61" s="106">
        <f t="shared" si="314"/>
        <v>0</v>
      </c>
      <c r="ACW61" s="106">
        <f t="shared" si="315"/>
        <v>0</v>
      </c>
      <c r="ACX61" s="106">
        <f t="shared" si="316"/>
        <v>0</v>
      </c>
      <c r="ACY61" s="106">
        <f t="shared" si="317"/>
        <v>0</v>
      </c>
      <c r="ACZ61" s="106">
        <f t="shared" si="318"/>
        <v>0</v>
      </c>
      <c r="ADA61" s="106">
        <f t="shared" si="319"/>
        <v>0</v>
      </c>
      <c r="ADB61" s="106">
        <f t="shared" si="320"/>
        <v>0</v>
      </c>
      <c r="ADC61" s="106">
        <f t="shared" si="321"/>
        <v>0</v>
      </c>
      <c r="ADD61" s="106">
        <f t="shared" si="322"/>
        <v>0</v>
      </c>
      <c r="ADE61" s="106">
        <f t="shared" si="323"/>
        <v>0</v>
      </c>
      <c r="ADF61" s="106">
        <f t="shared" si="324"/>
        <v>0</v>
      </c>
      <c r="ADG61" s="106">
        <f t="shared" si="325"/>
        <v>0</v>
      </c>
      <c r="ADH61" s="106">
        <f t="shared" si="326"/>
        <v>0</v>
      </c>
      <c r="ADI61" s="106">
        <f t="shared" si="327"/>
        <v>0</v>
      </c>
      <c r="ADJ61" s="106">
        <f t="shared" si="328"/>
        <v>0</v>
      </c>
      <c r="ADK61" s="106">
        <f t="shared" si="329"/>
        <v>0</v>
      </c>
      <c r="ADL61" s="106">
        <f t="shared" si="330"/>
        <v>0</v>
      </c>
      <c r="ADM61" s="106">
        <f t="shared" si="331"/>
        <v>0</v>
      </c>
      <c r="ADN61" s="106">
        <f t="shared" si="332"/>
        <v>0</v>
      </c>
      <c r="ADO61" s="106">
        <f t="shared" si="333"/>
        <v>0</v>
      </c>
      <c r="ADP61" s="106">
        <f t="shared" si="334"/>
        <v>0</v>
      </c>
      <c r="ADQ61" s="106">
        <f t="shared" si="335"/>
        <v>0</v>
      </c>
      <c r="ADR61" s="106">
        <f t="shared" si="336"/>
        <v>0</v>
      </c>
      <c r="ADS61" s="106">
        <f t="shared" si="337"/>
        <v>0</v>
      </c>
      <c r="ADT61" s="106">
        <f t="shared" si="338"/>
        <v>0</v>
      </c>
      <c r="ADU61" s="106">
        <f t="shared" si="339"/>
        <v>0</v>
      </c>
      <c r="ADV61" s="106">
        <f t="shared" si="340"/>
        <v>0</v>
      </c>
      <c r="ADW61" s="106">
        <f t="shared" si="341"/>
        <v>0</v>
      </c>
      <c r="ADX61" s="106">
        <f t="shared" si="342"/>
        <v>0</v>
      </c>
      <c r="ADY61" s="106">
        <f t="shared" si="343"/>
        <v>0</v>
      </c>
      <c r="ADZ61" s="106">
        <f t="shared" si="344"/>
        <v>0</v>
      </c>
      <c r="AEA61" s="106">
        <f t="shared" si="345"/>
        <v>0</v>
      </c>
      <c r="AEB61" s="106">
        <f t="shared" si="346"/>
        <v>0</v>
      </c>
      <c r="AEC61" s="106">
        <f t="shared" si="347"/>
        <v>0</v>
      </c>
      <c r="AED61" s="106">
        <f t="shared" si="348"/>
        <v>0</v>
      </c>
      <c r="AEE61" s="106">
        <f t="shared" si="349"/>
        <v>0</v>
      </c>
      <c r="AEF61" s="106">
        <f t="shared" si="350"/>
        <v>0</v>
      </c>
      <c r="AEG61" s="106">
        <f t="shared" si="351"/>
        <v>0</v>
      </c>
      <c r="AEH61" s="106">
        <f t="shared" si="352"/>
        <v>0</v>
      </c>
      <c r="AEI61" s="106">
        <f t="shared" si="353"/>
        <v>0</v>
      </c>
      <c r="AEJ61" s="106">
        <f t="shared" si="354"/>
        <v>0</v>
      </c>
      <c r="AEK61" s="106">
        <f t="shared" si="355"/>
        <v>0</v>
      </c>
      <c r="AEL61" s="106">
        <f t="shared" si="356"/>
        <v>0</v>
      </c>
      <c r="AEM61" s="106">
        <f t="shared" si="357"/>
        <v>0</v>
      </c>
      <c r="AEN61" s="106">
        <f t="shared" si="358"/>
        <v>0</v>
      </c>
      <c r="AEO61" s="106">
        <f t="shared" si="359"/>
        <v>0</v>
      </c>
      <c r="AEP61" s="106">
        <f t="shared" si="360"/>
        <v>0</v>
      </c>
      <c r="AEQ61" s="106">
        <f t="shared" si="361"/>
        <v>0</v>
      </c>
      <c r="AER61" s="106">
        <f t="shared" si="362"/>
        <v>0</v>
      </c>
      <c r="AES61" s="106">
        <f t="shared" si="363"/>
        <v>0</v>
      </c>
      <c r="AET61" s="106">
        <f t="shared" si="364"/>
        <v>0</v>
      </c>
      <c r="AEU61" s="106">
        <f t="shared" si="365"/>
        <v>0</v>
      </c>
      <c r="AEV61" s="106">
        <f t="shared" si="366"/>
        <v>0</v>
      </c>
      <c r="AEW61" s="106">
        <f t="shared" si="367"/>
        <v>0</v>
      </c>
      <c r="AEX61" s="106">
        <f t="shared" si="368"/>
        <v>0</v>
      </c>
      <c r="AEY61" s="106">
        <f t="shared" si="369"/>
        <v>0</v>
      </c>
      <c r="AEZ61" s="106">
        <f t="shared" si="370"/>
        <v>0</v>
      </c>
      <c r="AFA61" s="106">
        <f t="shared" si="371"/>
        <v>0</v>
      </c>
      <c r="AFB61" s="106">
        <f t="shared" si="372"/>
        <v>0</v>
      </c>
      <c r="AFC61" s="106">
        <f t="shared" si="373"/>
        <v>0</v>
      </c>
      <c r="AFD61" s="106">
        <f t="shared" si="374"/>
        <v>0</v>
      </c>
      <c r="AFE61" s="106">
        <f t="shared" si="375"/>
        <v>0</v>
      </c>
      <c r="AFF61" s="106">
        <f t="shared" si="376"/>
        <v>0</v>
      </c>
      <c r="AFG61" s="106">
        <f t="shared" si="377"/>
        <v>0</v>
      </c>
      <c r="AFH61" s="106">
        <f t="shared" si="378"/>
        <v>0</v>
      </c>
      <c r="AFI61" s="106">
        <f t="shared" si="379"/>
        <v>0</v>
      </c>
      <c r="AFJ61" s="106">
        <f t="shared" si="380"/>
        <v>0</v>
      </c>
      <c r="AFK61" s="106">
        <f t="shared" si="381"/>
        <v>2774.8</v>
      </c>
      <c r="AFL61" s="106">
        <f t="shared" si="382"/>
        <v>0</v>
      </c>
      <c r="AFM61" s="106">
        <f t="shared" si="383"/>
        <v>0</v>
      </c>
      <c r="AFN61" s="106">
        <f t="shared" si="384"/>
        <v>0</v>
      </c>
      <c r="AFO61" s="106">
        <f t="shared" si="385"/>
        <v>0</v>
      </c>
      <c r="AFP61" s="106">
        <f t="shared" si="386"/>
        <v>0</v>
      </c>
      <c r="AFQ61" s="106">
        <f t="shared" si="387"/>
        <v>0</v>
      </c>
      <c r="AFR61" s="106">
        <f t="shared" si="388"/>
        <v>0</v>
      </c>
      <c r="AFS61" s="106">
        <f t="shared" si="389"/>
        <v>0</v>
      </c>
      <c r="AFT61" s="106">
        <f t="shared" si="390"/>
        <v>0</v>
      </c>
      <c r="AFU61" s="106">
        <f t="shared" si="391"/>
        <v>0</v>
      </c>
      <c r="AFV61" s="106">
        <f t="shared" si="392"/>
        <v>0</v>
      </c>
      <c r="AFW61" s="106">
        <f t="shared" si="393"/>
        <v>0</v>
      </c>
      <c r="AFX61" s="106">
        <f t="shared" si="394"/>
        <v>0</v>
      </c>
      <c r="AFY61" s="106">
        <f t="shared" si="395"/>
        <v>0</v>
      </c>
      <c r="AFZ61" s="106">
        <f t="shared" si="396"/>
        <v>0</v>
      </c>
      <c r="AGA61" s="106">
        <f t="shared" si="397"/>
        <v>0</v>
      </c>
      <c r="AGB61" s="106">
        <f t="shared" si="398"/>
        <v>0</v>
      </c>
      <c r="AGC61" s="106">
        <f t="shared" si="399"/>
        <v>0</v>
      </c>
      <c r="AGD61" s="106">
        <f t="shared" si="400"/>
        <v>0</v>
      </c>
      <c r="AGE61" s="106">
        <f t="shared" si="401"/>
        <v>0</v>
      </c>
      <c r="AGF61" s="106">
        <f t="shared" si="402"/>
        <v>0</v>
      </c>
      <c r="AGG61" s="106">
        <f t="shared" si="403"/>
        <v>0</v>
      </c>
      <c r="AGH61" s="106">
        <f t="shared" si="404"/>
        <v>0</v>
      </c>
      <c r="AGI61" s="106">
        <f t="shared" si="405"/>
        <v>0</v>
      </c>
      <c r="AGJ61" s="106">
        <f t="shared" si="406"/>
        <v>0</v>
      </c>
      <c r="AGK61" s="106">
        <f t="shared" si="407"/>
        <v>0</v>
      </c>
      <c r="AGL61" s="106">
        <f t="shared" si="408"/>
        <v>0</v>
      </c>
      <c r="AGM61" s="106">
        <f t="shared" si="409"/>
        <v>0</v>
      </c>
      <c r="AGN61" s="106">
        <f t="shared" si="410"/>
        <v>0</v>
      </c>
      <c r="AGO61" s="106">
        <f t="shared" si="411"/>
        <v>0</v>
      </c>
      <c r="AGP61" s="106">
        <f t="shared" si="412"/>
        <v>0</v>
      </c>
      <c r="AGQ61" s="106">
        <f t="shared" si="413"/>
        <v>0</v>
      </c>
      <c r="AGR61" s="106">
        <f t="shared" si="414"/>
        <v>0</v>
      </c>
      <c r="AGS61" s="106">
        <f t="shared" si="415"/>
        <v>0</v>
      </c>
      <c r="AGT61" s="106">
        <f t="shared" si="416"/>
        <v>0</v>
      </c>
      <c r="AGU61" s="106">
        <f t="shared" si="417"/>
        <v>0</v>
      </c>
      <c r="AGV61" s="106">
        <f t="shared" si="418"/>
        <v>0</v>
      </c>
      <c r="AGW61" s="106">
        <f t="shared" si="419"/>
        <v>0</v>
      </c>
      <c r="AGX61" s="106">
        <f t="shared" si="420"/>
        <v>0</v>
      </c>
      <c r="AGY61" s="106">
        <f t="shared" si="421"/>
        <v>0</v>
      </c>
      <c r="AGZ61" s="106">
        <f t="shared" si="422"/>
        <v>0</v>
      </c>
      <c r="AHA61" s="106">
        <f t="shared" si="423"/>
        <v>0</v>
      </c>
      <c r="AHB61" s="106">
        <f t="shared" si="424"/>
        <v>0</v>
      </c>
      <c r="AHC61" s="106">
        <f t="shared" si="425"/>
        <v>0</v>
      </c>
      <c r="AHD61" s="106">
        <f t="shared" si="426"/>
        <v>0</v>
      </c>
      <c r="AHE61" s="106">
        <f t="shared" si="427"/>
        <v>0</v>
      </c>
      <c r="AHF61" s="106">
        <f t="shared" si="428"/>
        <v>0</v>
      </c>
      <c r="AHG61" s="106">
        <f t="shared" si="429"/>
        <v>0</v>
      </c>
      <c r="AHH61" s="106">
        <f t="shared" si="430"/>
        <v>0</v>
      </c>
      <c r="AHI61" s="106">
        <f t="shared" si="431"/>
        <v>0</v>
      </c>
      <c r="AHJ61" s="106">
        <f t="shared" si="432"/>
        <v>0</v>
      </c>
      <c r="AHK61" s="106">
        <f t="shared" si="433"/>
        <v>0</v>
      </c>
      <c r="AHL61" s="106">
        <f t="shared" si="434"/>
        <v>0</v>
      </c>
      <c r="AHM61" s="106">
        <f t="shared" si="435"/>
        <v>0</v>
      </c>
      <c r="AHN61" s="106">
        <f t="shared" si="436"/>
        <v>0</v>
      </c>
      <c r="AHO61" s="106">
        <f t="shared" si="437"/>
        <v>0</v>
      </c>
      <c r="AHP61" s="106">
        <f t="shared" si="438"/>
        <v>0</v>
      </c>
      <c r="AHQ61" s="106">
        <f t="shared" si="439"/>
        <v>0</v>
      </c>
      <c r="AHT61" s="35">
        <f t="shared" si="440"/>
        <v>0</v>
      </c>
      <c r="AHU61" s="35">
        <f t="shared" si="441"/>
        <v>0</v>
      </c>
      <c r="AHV61" s="35">
        <f t="shared" si="442"/>
        <v>0</v>
      </c>
      <c r="AHW61" s="35">
        <f t="shared" si="443"/>
        <v>139.55000000000001</v>
      </c>
      <c r="AHX61" s="35">
        <f t="shared" si="444"/>
        <v>0</v>
      </c>
      <c r="AHY61" s="35">
        <f t="shared" si="445"/>
        <v>0</v>
      </c>
      <c r="AHZ61" s="35">
        <f t="shared" si="446"/>
        <v>13.79</v>
      </c>
      <c r="AIA61" s="35">
        <f t="shared" si="447"/>
        <v>153.34</v>
      </c>
      <c r="AIB61" s="108">
        <f t="shared" si="448"/>
        <v>0</v>
      </c>
      <c r="AIC61" s="108">
        <f t="shared" si="449"/>
        <v>0</v>
      </c>
      <c r="AID61" s="108">
        <f t="shared" si="450"/>
        <v>0</v>
      </c>
      <c r="AIE61" s="108">
        <f t="shared" si="451"/>
        <v>0.91006912742924229</v>
      </c>
      <c r="AIF61" s="108">
        <f t="shared" si="452"/>
        <v>0</v>
      </c>
      <c r="AIG61" s="108">
        <f t="shared" si="453"/>
        <v>0</v>
      </c>
      <c r="AIH61" s="108">
        <f t="shared" si="454"/>
        <v>8.9930872570757783E-2</v>
      </c>
      <c r="AII61" s="35" t="s">
        <v>584</v>
      </c>
      <c r="AIK61" s="106">
        <f t="shared" si="455"/>
        <v>198144.8</v>
      </c>
      <c r="AIL61" s="106">
        <f t="shared" si="456"/>
        <v>0</v>
      </c>
      <c r="AIM61" s="106">
        <f t="shared" si="457"/>
        <v>0</v>
      </c>
      <c r="AIN61" s="106">
        <f t="shared" si="458"/>
        <v>198144.8</v>
      </c>
      <c r="AIO61" s="106">
        <f t="shared" si="459"/>
        <v>0</v>
      </c>
      <c r="AIP61" s="36">
        <f t="shared" si="460"/>
        <v>0</v>
      </c>
    </row>
    <row r="62" spans="5:926" ht="38.25" x14ac:dyDescent="0.2">
      <c r="E62" s="103"/>
      <c r="J62" s="109">
        <v>2021</v>
      </c>
      <c r="K62" s="109">
        <v>390</v>
      </c>
      <c r="L62" s="110">
        <v>44239</v>
      </c>
      <c r="M62" s="109">
        <v>1611600</v>
      </c>
      <c r="N62" s="111"/>
      <c r="O62" s="111" t="s">
        <v>712</v>
      </c>
      <c r="P62" s="111" t="s">
        <v>771</v>
      </c>
      <c r="Q62" s="111" t="s">
        <v>772</v>
      </c>
      <c r="R62" s="35">
        <v>29</v>
      </c>
      <c r="S62" s="35">
        <v>3</v>
      </c>
      <c r="T62" s="35">
        <v>10</v>
      </c>
      <c r="U62" s="34" t="s">
        <v>701</v>
      </c>
      <c r="V62" s="35" t="s">
        <v>743</v>
      </c>
      <c r="X62" s="35">
        <v>140.01</v>
      </c>
      <c r="Y62" s="105">
        <f t="shared" si="0"/>
        <v>1771.302049853582</v>
      </c>
      <c r="Z62" s="106">
        <v>154840</v>
      </c>
      <c r="AA62" s="106"/>
      <c r="AB62" s="106"/>
      <c r="AC62" s="106">
        <f t="shared" si="1"/>
        <v>154840</v>
      </c>
      <c r="AD62" s="106">
        <v>154840</v>
      </c>
      <c r="AE62" s="106"/>
      <c r="AF62" s="106"/>
      <c r="AG62" s="106">
        <f t="shared" si="2"/>
        <v>154840</v>
      </c>
      <c r="AH62" s="105">
        <v>248000</v>
      </c>
      <c r="AI62" s="105"/>
      <c r="AJ62" s="105"/>
      <c r="AK62" s="107">
        <f t="shared" si="3"/>
        <v>248000</v>
      </c>
      <c r="AL62" s="36">
        <f t="shared" si="4"/>
        <v>0.62435483870967745</v>
      </c>
      <c r="AM62" s="108">
        <f t="shared" si="5"/>
        <v>0.11150001423149902</v>
      </c>
      <c r="AN62" s="108">
        <f t="shared" si="6"/>
        <v>0.1773603958329133</v>
      </c>
      <c r="AO62" s="108">
        <f t="shared" si="7"/>
        <v>3.1456710010007688E-2</v>
      </c>
      <c r="AP62" s="106">
        <f t="shared" si="8"/>
        <v>61504000000</v>
      </c>
      <c r="AQ62" s="105">
        <f t="shared" si="9"/>
        <v>23975425600</v>
      </c>
      <c r="AR62" s="106">
        <f t="shared" si="10"/>
        <v>38400320000</v>
      </c>
      <c r="ME62" s="35">
        <v>51.43</v>
      </c>
      <c r="MF62" s="35">
        <v>4.7</v>
      </c>
      <c r="MG62" s="35">
        <v>16.850000000000001</v>
      </c>
      <c r="MK62" s="35">
        <v>59.5</v>
      </c>
      <c r="PA62" s="35">
        <v>5.51</v>
      </c>
      <c r="RB62" s="35">
        <v>2.02</v>
      </c>
      <c r="RE62" s="35">
        <f t="shared" si="11"/>
        <v>137.99</v>
      </c>
      <c r="RF62" s="35">
        <f t="shared" si="12"/>
        <v>140.01000000000002</v>
      </c>
      <c r="RG62" s="106">
        <f t="shared" si="13"/>
        <v>0</v>
      </c>
      <c r="RH62" s="106">
        <f t="shared" si="14"/>
        <v>0</v>
      </c>
      <c r="RI62" s="106">
        <f t="shared" si="15"/>
        <v>0</v>
      </c>
      <c r="RJ62" s="106">
        <f t="shared" si="16"/>
        <v>0</v>
      </c>
      <c r="RK62" s="106">
        <f t="shared" si="17"/>
        <v>0</v>
      </c>
      <c r="RL62" s="106">
        <f t="shared" si="18"/>
        <v>0</v>
      </c>
      <c r="RM62" s="106">
        <f t="shared" si="19"/>
        <v>0</v>
      </c>
      <c r="RN62" s="106">
        <f t="shared" si="20"/>
        <v>0</v>
      </c>
      <c r="RO62" s="106">
        <f t="shared" si="21"/>
        <v>0</v>
      </c>
      <c r="RP62" s="106">
        <f t="shared" si="22"/>
        <v>0</v>
      </c>
      <c r="RQ62" s="106">
        <f t="shared" si="23"/>
        <v>0</v>
      </c>
      <c r="RR62" s="106">
        <f t="shared" si="24"/>
        <v>0</v>
      </c>
      <c r="RS62" s="106">
        <f t="shared" si="25"/>
        <v>0</v>
      </c>
      <c r="RT62" s="106">
        <f t="shared" si="26"/>
        <v>0</v>
      </c>
      <c r="RU62" s="106">
        <f t="shared" si="27"/>
        <v>0</v>
      </c>
      <c r="RV62" s="106">
        <f t="shared" si="28"/>
        <v>0</v>
      </c>
      <c r="RW62" s="106">
        <f t="shared" si="29"/>
        <v>0</v>
      </c>
      <c r="RX62" s="106">
        <f t="shared" si="30"/>
        <v>0</v>
      </c>
      <c r="RY62" s="106">
        <f t="shared" si="31"/>
        <v>0</v>
      </c>
      <c r="RZ62" s="106">
        <f t="shared" si="32"/>
        <v>0</v>
      </c>
      <c r="SA62" s="106">
        <f t="shared" si="33"/>
        <v>0</v>
      </c>
      <c r="SB62" s="106">
        <f t="shared" si="34"/>
        <v>0</v>
      </c>
      <c r="SC62" s="106">
        <f t="shared" si="35"/>
        <v>0</v>
      </c>
      <c r="SD62" s="106">
        <f t="shared" si="36"/>
        <v>0</v>
      </c>
      <c r="SE62" s="106">
        <f t="shared" si="37"/>
        <v>0</v>
      </c>
      <c r="SF62" s="106">
        <f t="shared" si="38"/>
        <v>0</v>
      </c>
      <c r="SG62" s="106">
        <f t="shared" si="39"/>
        <v>0</v>
      </c>
      <c r="SH62" s="106">
        <f t="shared" si="40"/>
        <v>0</v>
      </c>
      <c r="SI62" s="106">
        <f t="shared" si="41"/>
        <v>0</v>
      </c>
      <c r="SJ62" s="106">
        <f t="shared" si="42"/>
        <v>0</v>
      </c>
      <c r="SK62" s="106">
        <f t="shared" si="43"/>
        <v>0</v>
      </c>
      <c r="SL62" s="106">
        <f t="shared" si="44"/>
        <v>0</v>
      </c>
      <c r="SM62" s="106">
        <f t="shared" si="45"/>
        <v>0</v>
      </c>
      <c r="SN62" s="106">
        <f t="shared" si="46"/>
        <v>0</v>
      </c>
      <c r="SO62" s="106">
        <f t="shared" si="47"/>
        <v>0</v>
      </c>
      <c r="SP62" s="106">
        <f t="shared" si="48"/>
        <v>0</v>
      </c>
      <c r="SQ62" s="106">
        <f t="shared" si="49"/>
        <v>0</v>
      </c>
      <c r="SR62" s="106">
        <f t="shared" si="50"/>
        <v>0</v>
      </c>
      <c r="SS62" s="106">
        <f t="shared" si="51"/>
        <v>0</v>
      </c>
      <c r="ST62" s="106">
        <f t="shared" si="52"/>
        <v>0</v>
      </c>
      <c r="SU62" s="106">
        <f t="shared" si="53"/>
        <v>0</v>
      </c>
      <c r="SV62" s="106">
        <f t="shared" si="54"/>
        <v>0</v>
      </c>
      <c r="SW62" s="106">
        <f t="shared" si="55"/>
        <v>0</v>
      </c>
      <c r="SX62" s="106">
        <f t="shared" si="56"/>
        <v>0</v>
      </c>
      <c r="SY62" s="106">
        <f t="shared" si="57"/>
        <v>0</v>
      </c>
      <c r="SZ62" s="106">
        <f t="shared" si="58"/>
        <v>0</v>
      </c>
      <c r="TA62" s="106">
        <f t="shared" si="59"/>
        <v>0</v>
      </c>
      <c r="TB62" s="106">
        <f t="shared" si="60"/>
        <v>0</v>
      </c>
      <c r="TC62" s="106">
        <f t="shared" si="61"/>
        <v>0</v>
      </c>
      <c r="TD62" s="106">
        <f t="shared" si="62"/>
        <v>0</v>
      </c>
      <c r="TE62" s="106">
        <f t="shared" si="63"/>
        <v>0</v>
      </c>
      <c r="TF62" s="106">
        <f t="shared" si="64"/>
        <v>0</v>
      </c>
      <c r="TG62" s="106">
        <f t="shared" si="65"/>
        <v>0</v>
      </c>
      <c r="TH62" s="106">
        <f t="shared" si="66"/>
        <v>0</v>
      </c>
      <c r="TI62" s="106">
        <f t="shared" si="67"/>
        <v>0</v>
      </c>
      <c r="TJ62" s="106">
        <f t="shared" si="68"/>
        <v>0</v>
      </c>
      <c r="TK62" s="106">
        <f t="shared" si="69"/>
        <v>0</v>
      </c>
      <c r="TL62" s="106">
        <f t="shared" si="70"/>
        <v>0</v>
      </c>
      <c r="TM62" s="106">
        <f t="shared" si="71"/>
        <v>0</v>
      </c>
      <c r="TN62" s="106">
        <f t="shared" si="72"/>
        <v>0</v>
      </c>
      <c r="TO62" s="106">
        <f t="shared" si="73"/>
        <v>0</v>
      </c>
      <c r="TP62" s="106">
        <f t="shared" si="74"/>
        <v>0</v>
      </c>
      <c r="TQ62" s="106">
        <f t="shared" si="75"/>
        <v>0</v>
      </c>
      <c r="TR62" s="106">
        <f t="shared" si="76"/>
        <v>0</v>
      </c>
      <c r="TS62" s="106">
        <f t="shared" si="77"/>
        <v>0</v>
      </c>
      <c r="TT62" s="106">
        <f t="shared" si="78"/>
        <v>0</v>
      </c>
      <c r="TU62" s="106">
        <f t="shared" si="79"/>
        <v>0</v>
      </c>
      <c r="TV62" s="106">
        <f t="shared" si="80"/>
        <v>0</v>
      </c>
      <c r="TW62" s="106">
        <f t="shared" si="81"/>
        <v>0</v>
      </c>
      <c r="TX62" s="106">
        <f t="shared" si="82"/>
        <v>0</v>
      </c>
      <c r="TY62" s="106">
        <f t="shared" si="83"/>
        <v>0</v>
      </c>
      <c r="TZ62" s="106">
        <f t="shared" si="84"/>
        <v>0</v>
      </c>
      <c r="UA62" s="106">
        <f t="shared" si="85"/>
        <v>0</v>
      </c>
      <c r="UB62" s="106">
        <f t="shared" si="86"/>
        <v>0</v>
      </c>
      <c r="UC62" s="106">
        <f t="shared" si="87"/>
        <v>0</v>
      </c>
      <c r="UD62" s="106">
        <f t="shared" si="88"/>
        <v>0</v>
      </c>
      <c r="UE62" s="106">
        <f t="shared" si="89"/>
        <v>0</v>
      </c>
      <c r="UF62" s="106">
        <f t="shared" si="90"/>
        <v>0</v>
      </c>
      <c r="UG62" s="106">
        <f t="shared" si="91"/>
        <v>0</v>
      </c>
      <c r="UH62" s="106">
        <f t="shared" si="92"/>
        <v>0</v>
      </c>
      <c r="UI62" s="106">
        <f t="shared" si="93"/>
        <v>0</v>
      </c>
      <c r="UJ62" s="106">
        <f t="shared" si="94"/>
        <v>0</v>
      </c>
      <c r="UK62" s="106">
        <f t="shared" si="95"/>
        <v>0</v>
      </c>
      <c r="UL62" s="106">
        <f t="shared" si="96"/>
        <v>0</v>
      </c>
      <c r="UM62" s="106">
        <f t="shared" si="97"/>
        <v>0</v>
      </c>
      <c r="UN62" s="106">
        <f t="shared" si="98"/>
        <v>0</v>
      </c>
      <c r="UO62" s="106">
        <f t="shared" si="99"/>
        <v>0</v>
      </c>
      <c r="UP62" s="106">
        <f t="shared" si="100"/>
        <v>0</v>
      </c>
      <c r="UQ62" s="106">
        <f t="shared" si="101"/>
        <v>0</v>
      </c>
      <c r="UR62" s="106">
        <f t="shared" si="102"/>
        <v>0</v>
      </c>
      <c r="US62" s="106">
        <f t="shared" si="103"/>
        <v>0</v>
      </c>
      <c r="UT62" s="106">
        <f t="shared" si="104"/>
        <v>0</v>
      </c>
      <c r="UU62" s="106">
        <f t="shared" si="105"/>
        <v>0</v>
      </c>
      <c r="UV62" s="106">
        <f t="shared" si="106"/>
        <v>0</v>
      </c>
      <c r="UW62" s="106">
        <f t="shared" si="107"/>
        <v>0</v>
      </c>
      <c r="UX62" s="106">
        <f t="shared" si="108"/>
        <v>0</v>
      </c>
      <c r="UY62" s="106">
        <f t="shared" si="109"/>
        <v>0</v>
      </c>
      <c r="UZ62" s="106">
        <f t="shared" si="110"/>
        <v>0</v>
      </c>
      <c r="VA62" s="106">
        <f t="shared" si="111"/>
        <v>0</v>
      </c>
      <c r="VB62" s="106">
        <f t="shared" si="112"/>
        <v>0</v>
      </c>
      <c r="VC62" s="106">
        <f t="shared" si="113"/>
        <v>0</v>
      </c>
      <c r="VD62" s="106">
        <f t="shared" si="114"/>
        <v>0</v>
      </c>
      <c r="VE62" s="106">
        <f t="shared" si="115"/>
        <v>0</v>
      </c>
      <c r="VF62" s="106">
        <f t="shared" si="116"/>
        <v>0</v>
      </c>
      <c r="VG62" s="106">
        <f t="shared" si="117"/>
        <v>0</v>
      </c>
      <c r="VH62" s="106">
        <f t="shared" si="118"/>
        <v>0</v>
      </c>
      <c r="VI62" s="106">
        <f t="shared" si="119"/>
        <v>0</v>
      </c>
      <c r="VJ62" s="106">
        <f t="shared" si="120"/>
        <v>0</v>
      </c>
      <c r="VK62" s="106">
        <f t="shared" si="121"/>
        <v>0</v>
      </c>
      <c r="VL62" s="106">
        <f t="shared" si="122"/>
        <v>0</v>
      </c>
      <c r="VM62" s="106">
        <f t="shared" si="123"/>
        <v>0</v>
      </c>
      <c r="VN62" s="106">
        <f t="shared" si="124"/>
        <v>0</v>
      </c>
      <c r="VO62" s="106">
        <f t="shared" si="125"/>
        <v>0</v>
      </c>
      <c r="VP62" s="106">
        <f t="shared" si="126"/>
        <v>0</v>
      </c>
      <c r="VQ62" s="106">
        <f t="shared" si="127"/>
        <v>0</v>
      </c>
      <c r="VR62" s="106">
        <f t="shared" si="128"/>
        <v>0</v>
      </c>
      <c r="VS62" s="106">
        <f t="shared" si="129"/>
        <v>0</v>
      </c>
      <c r="VT62" s="106">
        <f t="shared" si="130"/>
        <v>0</v>
      </c>
      <c r="VU62" s="106">
        <f t="shared" si="131"/>
        <v>0</v>
      </c>
      <c r="VV62" s="106">
        <f t="shared" si="132"/>
        <v>0</v>
      </c>
      <c r="VW62" s="106">
        <f t="shared" si="133"/>
        <v>0</v>
      </c>
      <c r="VX62" s="106">
        <f t="shared" si="134"/>
        <v>0</v>
      </c>
      <c r="VY62" s="106">
        <f t="shared" si="135"/>
        <v>0</v>
      </c>
      <c r="VZ62" s="106">
        <f t="shared" si="136"/>
        <v>0</v>
      </c>
      <c r="WA62" s="106">
        <f t="shared" si="137"/>
        <v>0</v>
      </c>
      <c r="WB62" s="106">
        <f t="shared" si="138"/>
        <v>0</v>
      </c>
      <c r="WC62" s="106">
        <f t="shared" si="139"/>
        <v>0</v>
      </c>
      <c r="WD62" s="106">
        <f t="shared" si="140"/>
        <v>0</v>
      </c>
      <c r="WE62" s="106">
        <f t="shared" si="141"/>
        <v>0</v>
      </c>
      <c r="WF62" s="106">
        <f t="shared" si="142"/>
        <v>0</v>
      </c>
      <c r="WG62" s="106">
        <f t="shared" si="143"/>
        <v>0</v>
      </c>
      <c r="WH62" s="106">
        <f t="shared" si="144"/>
        <v>0</v>
      </c>
      <c r="WI62" s="106">
        <f t="shared" si="145"/>
        <v>0</v>
      </c>
      <c r="WJ62" s="106">
        <f t="shared" si="146"/>
        <v>0</v>
      </c>
      <c r="WK62" s="106">
        <f t="shared" si="147"/>
        <v>0</v>
      </c>
      <c r="WL62" s="106">
        <f t="shared" si="148"/>
        <v>0</v>
      </c>
      <c r="WM62" s="106">
        <f t="shared" si="149"/>
        <v>0</v>
      </c>
      <c r="WN62" s="106">
        <f t="shared" si="150"/>
        <v>0</v>
      </c>
      <c r="WO62" s="106">
        <f t="shared" si="151"/>
        <v>0</v>
      </c>
      <c r="WP62" s="106">
        <f t="shared" si="152"/>
        <v>0</v>
      </c>
      <c r="WQ62" s="106">
        <f t="shared" si="153"/>
        <v>0</v>
      </c>
      <c r="WR62" s="106">
        <f t="shared" si="154"/>
        <v>0</v>
      </c>
      <c r="WS62" s="106">
        <f t="shared" si="155"/>
        <v>0</v>
      </c>
      <c r="WT62" s="106">
        <f t="shared" si="156"/>
        <v>0</v>
      </c>
      <c r="WU62" s="106">
        <f t="shared" si="157"/>
        <v>0</v>
      </c>
      <c r="WV62" s="106">
        <f t="shared" si="158"/>
        <v>0</v>
      </c>
      <c r="WW62" s="106">
        <f t="shared" si="159"/>
        <v>0</v>
      </c>
      <c r="WX62" s="106">
        <f t="shared" si="160"/>
        <v>0</v>
      </c>
      <c r="WY62" s="106">
        <f t="shared" si="161"/>
        <v>0</v>
      </c>
      <c r="WZ62" s="106">
        <f t="shared" si="162"/>
        <v>0</v>
      </c>
      <c r="XA62" s="106">
        <f t="shared" si="163"/>
        <v>0</v>
      </c>
      <c r="XB62" s="106">
        <f t="shared" si="164"/>
        <v>0</v>
      </c>
      <c r="XC62" s="106">
        <f t="shared" si="165"/>
        <v>0</v>
      </c>
      <c r="XD62" s="106">
        <f t="shared" si="166"/>
        <v>0</v>
      </c>
      <c r="XE62" s="106">
        <f t="shared" si="167"/>
        <v>0</v>
      </c>
      <c r="XF62" s="106">
        <f t="shared" si="168"/>
        <v>0</v>
      </c>
      <c r="XG62" s="106">
        <f t="shared" si="169"/>
        <v>0</v>
      </c>
      <c r="XH62" s="106">
        <f t="shared" si="170"/>
        <v>0</v>
      </c>
      <c r="XI62" s="106">
        <f t="shared" si="171"/>
        <v>0</v>
      </c>
      <c r="XJ62" s="106">
        <f t="shared" si="172"/>
        <v>0</v>
      </c>
      <c r="XK62" s="106">
        <f t="shared" si="173"/>
        <v>0</v>
      </c>
      <c r="XL62" s="106">
        <f t="shared" si="174"/>
        <v>0</v>
      </c>
      <c r="XM62" s="106">
        <f t="shared" si="175"/>
        <v>0</v>
      </c>
      <c r="XN62" s="106">
        <f t="shared" si="176"/>
        <v>0</v>
      </c>
      <c r="XO62" s="106">
        <f t="shared" si="177"/>
        <v>0</v>
      </c>
      <c r="XP62" s="106">
        <f t="shared" si="178"/>
        <v>0</v>
      </c>
      <c r="XQ62" s="106">
        <f t="shared" si="179"/>
        <v>0</v>
      </c>
      <c r="XR62" s="106">
        <f t="shared" si="180"/>
        <v>0</v>
      </c>
      <c r="XS62" s="106">
        <f t="shared" si="181"/>
        <v>0</v>
      </c>
      <c r="XT62" s="106">
        <f t="shared" si="182"/>
        <v>0</v>
      </c>
      <c r="XU62" s="106">
        <f t="shared" si="183"/>
        <v>0</v>
      </c>
      <c r="XV62" s="106">
        <f t="shared" si="184"/>
        <v>0</v>
      </c>
      <c r="XW62" s="106">
        <f t="shared" si="185"/>
        <v>0</v>
      </c>
      <c r="XX62" s="106">
        <f t="shared" si="186"/>
        <v>0</v>
      </c>
      <c r="XY62" s="106">
        <f t="shared" si="187"/>
        <v>0</v>
      </c>
      <c r="XZ62" s="106">
        <f t="shared" si="188"/>
        <v>0</v>
      </c>
      <c r="YA62" s="106">
        <f t="shared" si="189"/>
        <v>0</v>
      </c>
      <c r="YB62" s="106">
        <f t="shared" si="190"/>
        <v>0</v>
      </c>
      <c r="YC62" s="106">
        <f t="shared" si="191"/>
        <v>0</v>
      </c>
      <c r="YD62" s="106">
        <f t="shared" si="192"/>
        <v>0</v>
      </c>
      <c r="YE62" s="106">
        <f t="shared" si="193"/>
        <v>0</v>
      </c>
      <c r="YF62" s="106">
        <f t="shared" si="194"/>
        <v>0</v>
      </c>
      <c r="YG62" s="106">
        <f t="shared" si="195"/>
        <v>0</v>
      </c>
      <c r="YH62" s="106">
        <f t="shared" si="196"/>
        <v>0</v>
      </c>
      <c r="YI62" s="106">
        <f t="shared" si="197"/>
        <v>0</v>
      </c>
      <c r="YJ62" s="106">
        <f t="shared" si="198"/>
        <v>0</v>
      </c>
      <c r="YK62" s="106">
        <f t="shared" si="199"/>
        <v>0</v>
      </c>
      <c r="YL62" s="106">
        <f t="shared" si="200"/>
        <v>0</v>
      </c>
      <c r="YM62" s="106">
        <f t="shared" si="201"/>
        <v>0</v>
      </c>
      <c r="YN62" s="106">
        <f t="shared" si="202"/>
        <v>0</v>
      </c>
      <c r="YO62" s="106">
        <f t="shared" si="203"/>
        <v>0</v>
      </c>
      <c r="YP62" s="106">
        <f t="shared" si="204"/>
        <v>0</v>
      </c>
      <c r="YQ62" s="106">
        <f t="shared" si="205"/>
        <v>0</v>
      </c>
      <c r="YR62" s="106">
        <f t="shared" si="206"/>
        <v>0</v>
      </c>
      <c r="YS62" s="106">
        <f t="shared" si="207"/>
        <v>0</v>
      </c>
      <c r="YT62" s="106">
        <f t="shared" si="208"/>
        <v>0</v>
      </c>
      <c r="YU62" s="106">
        <f t="shared" si="209"/>
        <v>0</v>
      </c>
      <c r="YV62" s="106">
        <f t="shared" si="210"/>
        <v>0</v>
      </c>
      <c r="YW62" s="106">
        <f t="shared" si="211"/>
        <v>0</v>
      </c>
      <c r="YX62" s="106">
        <f t="shared" si="212"/>
        <v>0</v>
      </c>
      <c r="YY62" s="106">
        <f t="shared" si="213"/>
        <v>0</v>
      </c>
      <c r="YZ62" s="106">
        <f t="shared" si="214"/>
        <v>0</v>
      </c>
      <c r="ZA62" s="106">
        <f t="shared" si="215"/>
        <v>0</v>
      </c>
      <c r="ZB62" s="106">
        <f t="shared" si="216"/>
        <v>0</v>
      </c>
      <c r="ZC62" s="106">
        <f t="shared" si="217"/>
        <v>0</v>
      </c>
      <c r="ZD62" s="106">
        <f t="shared" si="218"/>
        <v>0</v>
      </c>
      <c r="ZE62" s="106">
        <f t="shared" si="219"/>
        <v>0</v>
      </c>
      <c r="ZF62" s="106">
        <f t="shared" si="220"/>
        <v>0</v>
      </c>
      <c r="ZG62" s="106">
        <f t="shared" si="221"/>
        <v>0</v>
      </c>
      <c r="ZH62" s="106">
        <f t="shared" si="222"/>
        <v>0</v>
      </c>
      <c r="ZI62" s="106">
        <f t="shared" si="223"/>
        <v>0</v>
      </c>
      <c r="ZJ62" s="106">
        <f t="shared" si="224"/>
        <v>0</v>
      </c>
      <c r="ZK62" s="106">
        <f t="shared" si="225"/>
        <v>0</v>
      </c>
      <c r="ZL62" s="106">
        <f t="shared" si="226"/>
        <v>0</v>
      </c>
      <c r="ZM62" s="106">
        <f t="shared" si="227"/>
        <v>0</v>
      </c>
      <c r="ZN62" s="106">
        <f t="shared" si="228"/>
        <v>0</v>
      </c>
      <c r="ZO62" s="106">
        <f t="shared" si="229"/>
        <v>0</v>
      </c>
      <c r="ZP62" s="106">
        <f t="shared" si="230"/>
        <v>0</v>
      </c>
      <c r="ZQ62" s="106">
        <f t="shared" si="231"/>
        <v>0</v>
      </c>
      <c r="ZR62" s="106">
        <f t="shared" si="232"/>
        <v>0</v>
      </c>
      <c r="ZS62" s="106">
        <f t="shared" si="233"/>
        <v>0</v>
      </c>
      <c r="ZT62" s="106">
        <f t="shared" si="234"/>
        <v>0</v>
      </c>
      <c r="ZU62" s="106">
        <f t="shared" si="235"/>
        <v>0</v>
      </c>
      <c r="ZV62" s="106">
        <f t="shared" si="236"/>
        <v>0</v>
      </c>
      <c r="ZW62" s="106">
        <f t="shared" si="237"/>
        <v>0</v>
      </c>
      <c r="ZX62" s="106">
        <f t="shared" si="238"/>
        <v>0</v>
      </c>
      <c r="ZY62" s="106">
        <f t="shared" si="239"/>
        <v>0</v>
      </c>
      <c r="ZZ62" s="106">
        <f t="shared" si="240"/>
        <v>0</v>
      </c>
      <c r="AAA62" s="106">
        <f t="shared" si="241"/>
        <v>0</v>
      </c>
      <c r="AAB62" s="106">
        <f t="shared" si="242"/>
        <v>0</v>
      </c>
      <c r="AAC62" s="106">
        <f t="shared" si="243"/>
        <v>0</v>
      </c>
      <c r="AAD62" s="106">
        <f t="shared" si="244"/>
        <v>0</v>
      </c>
      <c r="AAE62" s="106">
        <f t="shared" si="245"/>
        <v>0</v>
      </c>
      <c r="AAF62" s="106">
        <f t="shared" si="246"/>
        <v>0</v>
      </c>
      <c r="AAG62" s="106">
        <f t="shared" si="247"/>
        <v>0</v>
      </c>
      <c r="AAH62" s="106">
        <f t="shared" si="248"/>
        <v>0</v>
      </c>
      <c r="AAI62" s="106">
        <f t="shared" si="249"/>
        <v>0</v>
      </c>
      <c r="AAJ62" s="106">
        <f t="shared" si="250"/>
        <v>0</v>
      </c>
      <c r="AAK62" s="106">
        <f t="shared" si="251"/>
        <v>0</v>
      </c>
      <c r="AAL62" s="106">
        <f t="shared" si="252"/>
        <v>0</v>
      </c>
      <c r="AAM62" s="106">
        <f t="shared" si="253"/>
        <v>0</v>
      </c>
      <c r="AAN62" s="106">
        <f t="shared" si="254"/>
        <v>0</v>
      </c>
      <c r="AAO62" s="106">
        <f t="shared" si="255"/>
        <v>0</v>
      </c>
      <c r="AAP62" s="106">
        <f t="shared" si="256"/>
        <v>0</v>
      </c>
      <c r="AAQ62" s="106">
        <f t="shared" si="257"/>
        <v>0</v>
      </c>
      <c r="AAR62" s="106">
        <f t="shared" si="258"/>
        <v>0</v>
      </c>
      <c r="AAS62" s="106">
        <f t="shared" si="259"/>
        <v>0</v>
      </c>
      <c r="AAT62" s="106">
        <f t="shared" si="260"/>
        <v>0</v>
      </c>
      <c r="AAU62" s="106">
        <f t="shared" si="261"/>
        <v>0</v>
      </c>
      <c r="AAV62" s="106">
        <f t="shared" si="262"/>
        <v>0</v>
      </c>
      <c r="AAW62" s="106">
        <f t="shared" si="263"/>
        <v>0</v>
      </c>
      <c r="AAX62" s="106">
        <f t="shared" si="264"/>
        <v>0</v>
      </c>
      <c r="AAY62" s="106">
        <f t="shared" si="265"/>
        <v>0</v>
      </c>
      <c r="AAZ62" s="106">
        <f t="shared" si="266"/>
        <v>0</v>
      </c>
      <c r="ABA62" s="106">
        <f t="shared" si="267"/>
        <v>0</v>
      </c>
      <c r="ABB62" s="106">
        <f t="shared" si="268"/>
        <v>0</v>
      </c>
      <c r="ABC62" s="106">
        <f t="shared" si="269"/>
        <v>0</v>
      </c>
      <c r="ABD62" s="106">
        <f t="shared" si="270"/>
        <v>0</v>
      </c>
      <c r="ABE62" s="106">
        <f t="shared" si="271"/>
        <v>0</v>
      </c>
      <c r="ABF62" s="106">
        <f t="shared" si="272"/>
        <v>0</v>
      </c>
      <c r="ABG62" s="106">
        <f t="shared" si="273"/>
        <v>0</v>
      </c>
      <c r="ABH62" s="106">
        <f t="shared" si="274"/>
        <v>0</v>
      </c>
      <c r="ABI62" s="106">
        <f t="shared" si="275"/>
        <v>0</v>
      </c>
      <c r="ABJ62" s="106">
        <f t="shared" si="276"/>
        <v>0</v>
      </c>
      <c r="ABK62" s="106">
        <f t="shared" si="277"/>
        <v>0</v>
      </c>
      <c r="ABL62" s="106">
        <f t="shared" si="278"/>
        <v>0</v>
      </c>
      <c r="ABM62" s="106">
        <f t="shared" si="279"/>
        <v>0</v>
      </c>
      <c r="ABN62" s="106">
        <f t="shared" si="280"/>
        <v>0</v>
      </c>
      <c r="ABO62" s="106">
        <f t="shared" si="281"/>
        <v>0</v>
      </c>
      <c r="ABP62" s="106">
        <f t="shared" si="282"/>
        <v>0</v>
      </c>
      <c r="ABQ62" s="106">
        <f t="shared" si="283"/>
        <v>0</v>
      </c>
      <c r="ABR62" s="106">
        <f t="shared" si="284"/>
        <v>0</v>
      </c>
      <c r="ABS62" s="106">
        <f t="shared" si="285"/>
        <v>0</v>
      </c>
      <c r="ABT62" s="106">
        <f t="shared" si="286"/>
        <v>0</v>
      </c>
      <c r="ABU62" s="106">
        <f t="shared" si="287"/>
        <v>0</v>
      </c>
      <c r="ABV62" s="106">
        <f t="shared" si="288"/>
        <v>0</v>
      </c>
      <c r="ABW62" s="106">
        <f t="shared" si="289"/>
        <v>0</v>
      </c>
      <c r="ABX62" s="106">
        <f t="shared" si="290"/>
        <v>0</v>
      </c>
      <c r="ABY62" s="106">
        <f t="shared" si="291"/>
        <v>0</v>
      </c>
      <c r="ABZ62" s="106">
        <f t="shared" si="292"/>
        <v>0</v>
      </c>
      <c r="ACA62" s="106">
        <f t="shared" si="293"/>
        <v>0</v>
      </c>
      <c r="ACB62" s="106">
        <f t="shared" si="294"/>
        <v>0</v>
      </c>
      <c r="ACC62" s="106">
        <f t="shared" si="295"/>
        <v>0</v>
      </c>
      <c r="ACD62" s="106">
        <f t="shared" si="296"/>
        <v>0</v>
      </c>
      <c r="ACE62" s="106">
        <f t="shared" si="297"/>
        <v>0</v>
      </c>
      <c r="ACF62" s="106">
        <f t="shared" si="298"/>
        <v>0</v>
      </c>
      <c r="ACG62" s="106">
        <f t="shared" si="299"/>
        <v>0</v>
      </c>
      <c r="ACH62" s="106">
        <f t="shared" si="300"/>
        <v>0</v>
      </c>
      <c r="ACI62" s="106">
        <f t="shared" si="301"/>
        <v>0</v>
      </c>
      <c r="ACJ62" s="106">
        <f t="shared" si="302"/>
        <v>0</v>
      </c>
      <c r="ACK62" s="106">
        <f t="shared" si="303"/>
        <v>0</v>
      </c>
      <c r="ACL62" s="106">
        <f t="shared" si="304"/>
        <v>0</v>
      </c>
      <c r="ACM62" s="106">
        <f t="shared" si="305"/>
        <v>0</v>
      </c>
      <c r="ACN62" s="106">
        <f t="shared" si="306"/>
        <v>0</v>
      </c>
      <c r="ACO62" s="106">
        <f t="shared" si="307"/>
        <v>0</v>
      </c>
      <c r="ACP62" s="106">
        <f t="shared" si="308"/>
        <v>0</v>
      </c>
      <c r="ACQ62" s="106">
        <f t="shared" si="309"/>
        <v>0</v>
      </c>
      <c r="ACR62" s="106">
        <f t="shared" si="310"/>
        <v>0</v>
      </c>
      <c r="ACS62" s="106">
        <f t="shared" si="311"/>
        <v>72002</v>
      </c>
      <c r="ACT62" s="106">
        <f t="shared" si="312"/>
        <v>6580</v>
      </c>
      <c r="ACU62" s="106">
        <f t="shared" si="313"/>
        <v>23590.000000000004</v>
      </c>
      <c r="ACV62" s="106">
        <f t="shared" si="314"/>
        <v>0</v>
      </c>
      <c r="ACW62" s="106">
        <f t="shared" si="315"/>
        <v>0</v>
      </c>
      <c r="ACX62" s="106">
        <f t="shared" si="316"/>
        <v>0</v>
      </c>
      <c r="ACY62" s="106">
        <f t="shared" si="317"/>
        <v>59500</v>
      </c>
      <c r="ACZ62" s="106">
        <f t="shared" si="318"/>
        <v>0</v>
      </c>
      <c r="ADA62" s="106">
        <f t="shared" si="319"/>
        <v>0</v>
      </c>
      <c r="ADB62" s="106">
        <f t="shared" si="320"/>
        <v>0</v>
      </c>
      <c r="ADC62" s="106">
        <f t="shared" si="321"/>
        <v>0</v>
      </c>
      <c r="ADD62" s="106">
        <f t="shared" si="322"/>
        <v>0</v>
      </c>
      <c r="ADE62" s="106">
        <f t="shared" si="323"/>
        <v>0</v>
      </c>
      <c r="ADF62" s="106">
        <f t="shared" si="324"/>
        <v>0</v>
      </c>
      <c r="ADG62" s="106">
        <f t="shared" si="325"/>
        <v>0</v>
      </c>
      <c r="ADH62" s="106">
        <f t="shared" si="326"/>
        <v>0</v>
      </c>
      <c r="ADI62" s="106">
        <f t="shared" si="327"/>
        <v>0</v>
      </c>
      <c r="ADJ62" s="106">
        <f t="shared" si="328"/>
        <v>0</v>
      </c>
      <c r="ADK62" s="106">
        <f t="shared" si="329"/>
        <v>0</v>
      </c>
      <c r="ADL62" s="106">
        <f t="shared" si="330"/>
        <v>0</v>
      </c>
      <c r="ADM62" s="106">
        <f t="shared" si="331"/>
        <v>0</v>
      </c>
      <c r="ADN62" s="106">
        <f t="shared" si="332"/>
        <v>0</v>
      </c>
      <c r="ADO62" s="106">
        <f t="shared" si="333"/>
        <v>0</v>
      </c>
      <c r="ADP62" s="106">
        <f t="shared" si="334"/>
        <v>0</v>
      </c>
      <c r="ADQ62" s="106">
        <f t="shared" si="335"/>
        <v>0</v>
      </c>
      <c r="ADR62" s="106">
        <f t="shared" si="336"/>
        <v>0</v>
      </c>
      <c r="ADS62" s="106">
        <f t="shared" si="337"/>
        <v>0</v>
      </c>
      <c r="ADT62" s="106">
        <f t="shared" si="338"/>
        <v>0</v>
      </c>
      <c r="ADU62" s="106">
        <f t="shared" si="339"/>
        <v>0</v>
      </c>
      <c r="ADV62" s="106">
        <f t="shared" si="340"/>
        <v>0</v>
      </c>
      <c r="ADW62" s="106">
        <f t="shared" si="341"/>
        <v>0</v>
      </c>
      <c r="ADX62" s="106">
        <f t="shared" si="342"/>
        <v>0</v>
      </c>
      <c r="ADY62" s="106">
        <f t="shared" si="343"/>
        <v>0</v>
      </c>
      <c r="ADZ62" s="106">
        <f t="shared" si="344"/>
        <v>0</v>
      </c>
      <c r="AEA62" s="106">
        <f t="shared" si="345"/>
        <v>0</v>
      </c>
      <c r="AEB62" s="106">
        <f t="shared" si="346"/>
        <v>0</v>
      </c>
      <c r="AEC62" s="106">
        <f t="shared" si="347"/>
        <v>0</v>
      </c>
      <c r="AED62" s="106">
        <f t="shared" si="348"/>
        <v>0</v>
      </c>
      <c r="AEE62" s="106">
        <f t="shared" si="349"/>
        <v>0</v>
      </c>
      <c r="AEF62" s="106">
        <f t="shared" si="350"/>
        <v>0</v>
      </c>
      <c r="AEG62" s="106">
        <f t="shared" si="351"/>
        <v>0</v>
      </c>
      <c r="AEH62" s="106">
        <f t="shared" si="352"/>
        <v>0</v>
      </c>
      <c r="AEI62" s="106">
        <f t="shared" si="353"/>
        <v>0</v>
      </c>
      <c r="AEJ62" s="106">
        <f t="shared" si="354"/>
        <v>0</v>
      </c>
      <c r="AEK62" s="106">
        <f t="shared" si="355"/>
        <v>0</v>
      </c>
      <c r="AEL62" s="106">
        <f t="shared" si="356"/>
        <v>0</v>
      </c>
      <c r="AEM62" s="106">
        <f t="shared" si="357"/>
        <v>0</v>
      </c>
      <c r="AEN62" s="106">
        <f t="shared" si="358"/>
        <v>0</v>
      </c>
      <c r="AEO62" s="106">
        <f t="shared" si="359"/>
        <v>0</v>
      </c>
      <c r="AEP62" s="106">
        <f t="shared" si="360"/>
        <v>0</v>
      </c>
      <c r="AEQ62" s="106">
        <f t="shared" si="361"/>
        <v>0</v>
      </c>
      <c r="AER62" s="106">
        <f t="shared" si="362"/>
        <v>0</v>
      </c>
      <c r="AES62" s="106">
        <f t="shared" si="363"/>
        <v>0</v>
      </c>
      <c r="AET62" s="106">
        <f t="shared" si="364"/>
        <v>0</v>
      </c>
      <c r="AEU62" s="106">
        <f t="shared" si="365"/>
        <v>0</v>
      </c>
      <c r="AEV62" s="106">
        <f t="shared" si="366"/>
        <v>0</v>
      </c>
      <c r="AEW62" s="106">
        <f t="shared" si="367"/>
        <v>0</v>
      </c>
      <c r="AEX62" s="106">
        <f t="shared" si="368"/>
        <v>0</v>
      </c>
      <c r="AEY62" s="106">
        <f t="shared" si="369"/>
        <v>0</v>
      </c>
      <c r="AEZ62" s="106">
        <f t="shared" si="370"/>
        <v>0</v>
      </c>
      <c r="AFA62" s="106">
        <f t="shared" si="371"/>
        <v>0</v>
      </c>
      <c r="AFB62" s="106">
        <f t="shared" si="372"/>
        <v>0</v>
      </c>
      <c r="AFC62" s="106">
        <f t="shared" si="373"/>
        <v>0</v>
      </c>
      <c r="AFD62" s="106">
        <f t="shared" si="374"/>
        <v>0</v>
      </c>
      <c r="AFE62" s="106">
        <f t="shared" si="375"/>
        <v>0</v>
      </c>
      <c r="AFF62" s="106">
        <f t="shared" si="376"/>
        <v>0</v>
      </c>
      <c r="AFG62" s="106">
        <f t="shared" si="377"/>
        <v>0</v>
      </c>
      <c r="AFH62" s="106">
        <f t="shared" si="378"/>
        <v>0</v>
      </c>
      <c r="AFI62" s="106">
        <f t="shared" si="379"/>
        <v>0</v>
      </c>
      <c r="AFJ62" s="106">
        <f t="shared" si="380"/>
        <v>0</v>
      </c>
      <c r="AFK62" s="106">
        <f t="shared" si="381"/>
        <v>0</v>
      </c>
      <c r="AFL62" s="106">
        <f t="shared" si="382"/>
        <v>0</v>
      </c>
      <c r="AFM62" s="106">
        <f t="shared" si="383"/>
        <v>0</v>
      </c>
      <c r="AFN62" s="106">
        <f t="shared" si="384"/>
        <v>0</v>
      </c>
      <c r="AFO62" s="106">
        <f t="shared" si="385"/>
        <v>1542.8</v>
      </c>
      <c r="AFP62" s="106">
        <f t="shared" si="386"/>
        <v>0</v>
      </c>
      <c r="AFQ62" s="106">
        <f t="shared" si="387"/>
        <v>0</v>
      </c>
      <c r="AFR62" s="106">
        <f t="shared" si="388"/>
        <v>0</v>
      </c>
      <c r="AFS62" s="106">
        <f t="shared" si="389"/>
        <v>0</v>
      </c>
      <c r="AFT62" s="106">
        <f t="shared" si="390"/>
        <v>0</v>
      </c>
      <c r="AFU62" s="106">
        <f t="shared" si="391"/>
        <v>0</v>
      </c>
      <c r="AFV62" s="106">
        <f t="shared" si="392"/>
        <v>0</v>
      </c>
      <c r="AFW62" s="106">
        <f t="shared" si="393"/>
        <v>0</v>
      </c>
      <c r="AFX62" s="106">
        <f t="shared" si="394"/>
        <v>0</v>
      </c>
      <c r="AFY62" s="106">
        <f t="shared" si="395"/>
        <v>0</v>
      </c>
      <c r="AFZ62" s="106">
        <f t="shared" si="396"/>
        <v>0</v>
      </c>
      <c r="AGA62" s="106">
        <f t="shared" si="397"/>
        <v>0</v>
      </c>
      <c r="AGB62" s="106">
        <f t="shared" si="398"/>
        <v>0</v>
      </c>
      <c r="AGC62" s="106">
        <f t="shared" si="399"/>
        <v>0</v>
      </c>
      <c r="AGD62" s="106">
        <f t="shared" si="400"/>
        <v>0</v>
      </c>
      <c r="AGE62" s="106">
        <f t="shared" si="401"/>
        <v>0</v>
      </c>
      <c r="AGF62" s="106">
        <f t="shared" si="402"/>
        <v>0</v>
      </c>
      <c r="AGG62" s="106">
        <f t="shared" si="403"/>
        <v>0</v>
      </c>
      <c r="AGH62" s="106">
        <f t="shared" si="404"/>
        <v>0</v>
      </c>
      <c r="AGI62" s="106">
        <f t="shared" si="405"/>
        <v>0</v>
      </c>
      <c r="AGJ62" s="106">
        <f t="shared" si="406"/>
        <v>0</v>
      </c>
      <c r="AGK62" s="106">
        <f t="shared" si="407"/>
        <v>0</v>
      </c>
      <c r="AGL62" s="106">
        <f t="shared" si="408"/>
        <v>0</v>
      </c>
      <c r="AGM62" s="106">
        <f t="shared" si="409"/>
        <v>0</v>
      </c>
      <c r="AGN62" s="106">
        <f t="shared" si="410"/>
        <v>0</v>
      </c>
      <c r="AGO62" s="106">
        <f t="shared" si="411"/>
        <v>0</v>
      </c>
      <c r="AGP62" s="106">
        <f t="shared" si="412"/>
        <v>0</v>
      </c>
      <c r="AGQ62" s="106">
        <f t="shared" si="413"/>
        <v>0</v>
      </c>
      <c r="AGR62" s="106">
        <f t="shared" si="414"/>
        <v>0</v>
      </c>
      <c r="AGS62" s="106">
        <f t="shared" si="415"/>
        <v>0</v>
      </c>
      <c r="AGT62" s="106">
        <f t="shared" si="416"/>
        <v>0</v>
      </c>
      <c r="AGU62" s="106">
        <f t="shared" si="417"/>
        <v>0</v>
      </c>
      <c r="AGV62" s="106">
        <f t="shared" si="418"/>
        <v>0</v>
      </c>
      <c r="AGW62" s="106">
        <f t="shared" si="419"/>
        <v>0</v>
      </c>
      <c r="AGX62" s="106">
        <f t="shared" si="420"/>
        <v>0</v>
      </c>
      <c r="AGY62" s="106">
        <f t="shared" si="421"/>
        <v>0</v>
      </c>
      <c r="AGZ62" s="106">
        <f t="shared" si="422"/>
        <v>0</v>
      </c>
      <c r="AHA62" s="106">
        <f t="shared" si="423"/>
        <v>0</v>
      </c>
      <c r="AHB62" s="106">
        <f t="shared" si="424"/>
        <v>0</v>
      </c>
      <c r="AHC62" s="106">
        <f t="shared" si="425"/>
        <v>0</v>
      </c>
      <c r="AHD62" s="106">
        <f t="shared" si="426"/>
        <v>0</v>
      </c>
      <c r="AHE62" s="106">
        <f t="shared" si="427"/>
        <v>0</v>
      </c>
      <c r="AHF62" s="106">
        <f t="shared" si="428"/>
        <v>0</v>
      </c>
      <c r="AHG62" s="106">
        <f t="shared" si="429"/>
        <v>0</v>
      </c>
      <c r="AHH62" s="106">
        <f t="shared" si="430"/>
        <v>0</v>
      </c>
      <c r="AHI62" s="106">
        <f t="shared" si="431"/>
        <v>0</v>
      </c>
      <c r="AHJ62" s="106">
        <f t="shared" si="432"/>
        <v>0</v>
      </c>
      <c r="AHK62" s="106">
        <f t="shared" si="433"/>
        <v>0</v>
      </c>
      <c r="AHL62" s="106">
        <f t="shared" si="434"/>
        <v>0</v>
      </c>
      <c r="AHM62" s="106">
        <f t="shared" si="435"/>
        <v>0</v>
      </c>
      <c r="AHN62" s="106">
        <f t="shared" si="436"/>
        <v>0</v>
      </c>
      <c r="AHO62" s="106">
        <f t="shared" si="437"/>
        <v>0</v>
      </c>
      <c r="AHP62" s="106">
        <f t="shared" si="438"/>
        <v>0</v>
      </c>
      <c r="AHQ62" s="106">
        <f t="shared" si="439"/>
        <v>0</v>
      </c>
      <c r="AHT62" s="35">
        <f t="shared" si="440"/>
        <v>0</v>
      </c>
      <c r="AHU62" s="35">
        <f t="shared" si="441"/>
        <v>0</v>
      </c>
      <c r="AHV62" s="35">
        <f t="shared" si="442"/>
        <v>0</v>
      </c>
      <c r="AHW62" s="35">
        <f t="shared" si="443"/>
        <v>132.48000000000002</v>
      </c>
      <c r="AHX62" s="35">
        <f t="shared" si="444"/>
        <v>0</v>
      </c>
      <c r="AHY62" s="35">
        <f t="shared" si="445"/>
        <v>0</v>
      </c>
      <c r="AHZ62" s="35">
        <f t="shared" si="446"/>
        <v>7.5299999999999994</v>
      </c>
      <c r="AIA62" s="35">
        <f t="shared" si="447"/>
        <v>140.01000000000002</v>
      </c>
      <c r="AIB62" s="108">
        <f t="shared" si="448"/>
        <v>0</v>
      </c>
      <c r="AIC62" s="108">
        <f t="shared" si="449"/>
        <v>0</v>
      </c>
      <c r="AID62" s="108">
        <f t="shared" si="450"/>
        <v>0</v>
      </c>
      <c r="AIE62" s="108">
        <f t="shared" si="451"/>
        <v>0.94621812727662313</v>
      </c>
      <c r="AIF62" s="108">
        <f t="shared" si="452"/>
        <v>0</v>
      </c>
      <c r="AIG62" s="108">
        <f t="shared" si="453"/>
        <v>0</v>
      </c>
      <c r="AIH62" s="108">
        <f t="shared" si="454"/>
        <v>5.3781872723376888E-2</v>
      </c>
      <c r="AII62" s="35" t="s">
        <v>584</v>
      </c>
      <c r="AIK62" s="106">
        <f t="shared" si="455"/>
        <v>163214.79999999999</v>
      </c>
      <c r="AIL62" s="106">
        <f t="shared" si="456"/>
        <v>0</v>
      </c>
      <c r="AIM62" s="106">
        <f t="shared" si="457"/>
        <v>0</v>
      </c>
      <c r="AIN62" s="106">
        <f t="shared" si="458"/>
        <v>163214.79999999999</v>
      </c>
      <c r="AIO62" s="106">
        <f t="shared" si="459"/>
        <v>0</v>
      </c>
      <c r="AIP62" s="36">
        <f t="shared" si="460"/>
        <v>0</v>
      </c>
    </row>
    <row r="63" spans="5:926" ht="27.75" customHeight="1" x14ac:dyDescent="0.2">
      <c r="E63" s="103"/>
      <c r="J63" s="109">
        <v>2021</v>
      </c>
      <c r="K63" s="109">
        <v>904</v>
      </c>
      <c r="L63" s="110">
        <v>44305</v>
      </c>
      <c r="M63" s="109">
        <v>1700900</v>
      </c>
      <c r="N63" s="111"/>
      <c r="O63" s="111" t="s">
        <v>706</v>
      </c>
      <c r="P63" s="111" t="s">
        <v>773</v>
      </c>
      <c r="Q63" s="111" t="s">
        <v>774</v>
      </c>
      <c r="R63" s="35">
        <v>3</v>
      </c>
      <c r="S63" s="35">
        <v>4</v>
      </c>
      <c r="T63" s="35">
        <v>10</v>
      </c>
      <c r="U63" s="34" t="s">
        <v>701</v>
      </c>
      <c r="V63" s="35" t="s">
        <v>743</v>
      </c>
      <c r="X63" s="35">
        <v>171.63</v>
      </c>
      <c r="Y63" s="105">
        <f t="shared" ref="Y63:Y94" si="461">SUM(AK63/X63)</f>
        <v>3122.997145021267</v>
      </c>
      <c r="Z63" s="106">
        <v>380490</v>
      </c>
      <c r="AA63" s="106"/>
      <c r="AB63" s="106"/>
      <c r="AC63" s="106">
        <f t="shared" ref="AC63:AC94" si="462">SUM(Z63:AB63)</f>
        <v>380490</v>
      </c>
      <c r="AD63" s="106">
        <v>380490</v>
      </c>
      <c r="AE63" s="106"/>
      <c r="AF63" s="106"/>
      <c r="AG63" s="106">
        <f t="shared" ref="AG63:AG94" si="463">SUM(AD63:AF63)</f>
        <v>380490</v>
      </c>
      <c r="AH63" s="105">
        <v>536000</v>
      </c>
      <c r="AI63" s="105"/>
      <c r="AJ63" s="105"/>
      <c r="AK63" s="107">
        <f t="shared" ref="AK63:AK98" si="464">SUM(AH63-(AI63+AJ63))</f>
        <v>536000</v>
      </c>
      <c r="AL63" s="36">
        <f t="shared" si="4"/>
        <v>0.70986940298507462</v>
      </c>
      <c r="AM63" s="108">
        <f t="shared" si="5"/>
        <v>2.5985449956101858E-2</v>
      </c>
      <c r="AN63" s="108">
        <f t="shared" si="6"/>
        <v>9.1845831557516133E-2</v>
      </c>
      <c r="AO63" s="108">
        <f t="shared" si="7"/>
        <v>8.4356567744916268E-3</v>
      </c>
      <c r="AP63" s="106">
        <f t="shared" si="8"/>
        <v>287296000000</v>
      </c>
      <c r="AQ63" s="105">
        <f t="shared" si="9"/>
        <v>144772640100</v>
      </c>
      <c r="AR63" s="106">
        <f t="shared" si="10"/>
        <v>203942640000</v>
      </c>
      <c r="KW63" s="35">
        <v>101.96</v>
      </c>
      <c r="KX63" s="35">
        <v>12.98</v>
      </c>
      <c r="KZ63" s="35">
        <v>25.13</v>
      </c>
      <c r="LC63" s="35">
        <v>0.5</v>
      </c>
      <c r="LD63" s="35">
        <v>26.91</v>
      </c>
      <c r="RB63" s="35">
        <v>4.1500000000000004</v>
      </c>
      <c r="RE63" s="35">
        <f t="shared" ref="RE63:RE98" si="465">SUM(AS63:PG63)</f>
        <v>167.48</v>
      </c>
      <c r="RF63" s="35">
        <f t="shared" si="12"/>
        <v>171.63</v>
      </c>
      <c r="RG63" s="106">
        <f t="shared" si="13"/>
        <v>0</v>
      </c>
      <c r="RH63" s="106">
        <f t="shared" si="14"/>
        <v>0</v>
      </c>
      <c r="RI63" s="106">
        <f t="shared" si="15"/>
        <v>0</v>
      </c>
      <c r="RJ63" s="106">
        <f t="shared" si="16"/>
        <v>0</v>
      </c>
      <c r="RK63" s="106">
        <f t="shared" si="17"/>
        <v>0</v>
      </c>
      <c r="RL63" s="106">
        <f t="shared" si="18"/>
        <v>0</v>
      </c>
      <c r="RM63" s="106">
        <f t="shared" si="19"/>
        <v>0</v>
      </c>
      <c r="RN63" s="106">
        <f t="shared" si="20"/>
        <v>0</v>
      </c>
      <c r="RO63" s="106">
        <f t="shared" si="21"/>
        <v>0</v>
      </c>
      <c r="RP63" s="106">
        <f t="shared" si="22"/>
        <v>0</v>
      </c>
      <c r="RQ63" s="106">
        <f t="shared" si="23"/>
        <v>0</v>
      </c>
      <c r="RR63" s="106">
        <f t="shared" si="24"/>
        <v>0</v>
      </c>
      <c r="RS63" s="106">
        <f t="shared" si="25"/>
        <v>0</v>
      </c>
      <c r="RT63" s="106">
        <f t="shared" si="26"/>
        <v>0</v>
      </c>
      <c r="RU63" s="106">
        <f t="shared" si="27"/>
        <v>0</v>
      </c>
      <c r="RV63" s="106">
        <f t="shared" si="28"/>
        <v>0</v>
      </c>
      <c r="RW63" s="106">
        <f t="shared" si="29"/>
        <v>0</v>
      </c>
      <c r="RX63" s="106">
        <f t="shared" si="30"/>
        <v>0</v>
      </c>
      <c r="RY63" s="106">
        <f t="shared" si="31"/>
        <v>0</v>
      </c>
      <c r="RZ63" s="106">
        <f t="shared" si="32"/>
        <v>0</v>
      </c>
      <c r="SA63" s="106">
        <f t="shared" si="33"/>
        <v>0</v>
      </c>
      <c r="SB63" s="106">
        <f t="shared" si="34"/>
        <v>0</v>
      </c>
      <c r="SC63" s="106">
        <f t="shared" si="35"/>
        <v>0</v>
      </c>
      <c r="SD63" s="106">
        <f t="shared" si="36"/>
        <v>0</v>
      </c>
      <c r="SE63" s="106">
        <f t="shared" si="37"/>
        <v>0</v>
      </c>
      <c r="SF63" s="106">
        <f t="shared" si="38"/>
        <v>0</v>
      </c>
      <c r="SG63" s="106">
        <f t="shared" si="39"/>
        <v>0</v>
      </c>
      <c r="SH63" s="106">
        <f t="shared" si="40"/>
        <v>0</v>
      </c>
      <c r="SI63" s="106">
        <f t="shared" si="41"/>
        <v>0</v>
      </c>
      <c r="SJ63" s="106">
        <f t="shared" si="42"/>
        <v>0</v>
      </c>
      <c r="SK63" s="106">
        <f t="shared" si="43"/>
        <v>0</v>
      </c>
      <c r="SL63" s="106">
        <f t="shared" si="44"/>
        <v>0</v>
      </c>
      <c r="SM63" s="106">
        <f t="shared" si="45"/>
        <v>0</v>
      </c>
      <c r="SN63" s="106">
        <f t="shared" si="46"/>
        <v>0</v>
      </c>
      <c r="SO63" s="106">
        <f t="shared" si="47"/>
        <v>0</v>
      </c>
      <c r="SP63" s="106">
        <f t="shared" si="48"/>
        <v>0</v>
      </c>
      <c r="SQ63" s="106">
        <f t="shared" si="49"/>
        <v>0</v>
      </c>
      <c r="SR63" s="106">
        <f t="shared" si="50"/>
        <v>0</v>
      </c>
      <c r="SS63" s="106">
        <f t="shared" si="51"/>
        <v>0</v>
      </c>
      <c r="ST63" s="106">
        <f t="shared" si="52"/>
        <v>0</v>
      </c>
      <c r="SU63" s="106">
        <f t="shared" si="53"/>
        <v>0</v>
      </c>
      <c r="SV63" s="106">
        <f t="shared" si="54"/>
        <v>0</v>
      </c>
      <c r="SW63" s="106">
        <f t="shared" si="55"/>
        <v>0</v>
      </c>
      <c r="SX63" s="106">
        <f t="shared" si="56"/>
        <v>0</v>
      </c>
      <c r="SY63" s="106">
        <f t="shared" si="57"/>
        <v>0</v>
      </c>
      <c r="SZ63" s="106">
        <f t="shared" si="58"/>
        <v>0</v>
      </c>
      <c r="TA63" s="106">
        <f t="shared" si="59"/>
        <v>0</v>
      </c>
      <c r="TB63" s="106">
        <f t="shared" si="60"/>
        <v>0</v>
      </c>
      <c r="TC63" s="106">
        <f t="shared" si="61"/>
        <v>0</v>
      </c>
      <c r="TD63" s="106">
        <f t="shared" si="62"/>
        <v>0</v>
      </c>
      <c r="TE63" s="106">
        <f t="shared" si="63"/>
        <v>0</v>
      </c>
      <c r="TF63" s="106">
        <f t="shared" si="64"/>
        <v>0</v>
      </c>
      <c r="TG63" s="106">
        <f t="shared" si="65"/>
        <v>0</v>
      </c>
      <c r="TH63" s="106">
        <f t="shared" si="66"/>
        <v>0</v>
      </c>
      <c r="TI63" s="106">
        <f t="shared" si="67"/>
        <v>0</v>
      </c>
      <c r="TJ63" s="106">
        <f t="shared" si="68"/>
        <v>0</v>
      </c>
      <c r="TK63" s="106">
        <f t="shared" si="69"/>
        <v>0</v>
      </c>
      <c r="TL63" s="106">
        <f t="shared" si="70"/>
        <v>0</v>
      </c>
      <c r="TM63" s="106">
        <f t="shared" si="71"/>
        <v>0</v>
      </c>
      <c r="TN63" s="106">
        <f t="shared" si="72"/>
        <v>0</v>
      </c>
      <c r="TO63" s="106">
        <f t="shared" si="73"/>
        <v>0</v>
      </c>
      <c r="TP63" s="106">
        <f t="shared" si="74"/>
        <v>0</v>
      </c>
      <c r="TQ63" s="106">
        <f t="shared" si="75"/>
        <v>0</v>
      </c>
      <c r="TR63" s="106">
        <f t="shared" si="76"/>
        <v>0</v>
      </c>
      <c r="TS63" s="106">
        <f t="shared" si="77"/>
        <v>0</v>
      </c>
      <c r="TT63" s="106">
        <f t="shared" si="78"/>
        <v>0</v>
      </c>
      <c r="TU63" s="106">
        <f t="shared" si="79"/>
        <v>0</v>
      </c>
      <c r="TV63" s="106">
        <f t="shared" si="80"/>
        <v>0</v>
      </c>
      <c r="TW63" s="106">
        <f t="shared" si="81"/>
        <v>0</v>
      </c>
      <c r="TX63" s="106">
        <f t="shared" si="82"/>
        <v>0</v>
      </c>
      <c r="TY63" s="106">
        <f t="shared" si="83"/>
        <v>0</v>
      </c>
      <c r="TZ63" s="106">
        <f t="shared" si="84"/>
        <v>0</v>
      </c>
      <c r="UA63" s="106">
        <f t="shared" si="85"/>
        <v>0</v>
      </c>
      <c r="UB63" s="106">
        <f t="shared" si="86"/>
        <v>0</v>
      </c>
      <c r="UC63" s="106">
        <f t="shared" si="87"/>
        <v>0</v>
      </c>
      <c r="UD63" s="106">
        <f t="shared" si="88"/>
        <v>0</v>
      </c>
      <c r="UE63" s="106">
        <f t="shared" si="89"/>
        <v>0</v>
      </c>
      <c r="UF63" s="106">
        <f t="shared" si="90"/>
        <v>0</v>
      </c>
      <c r="UG63" s="106">
        <f t="shared" si="91"/>
        <v>0</v>
      </c>
      <c r="UH63" s="106">
        <f t="shared" si="92"/>
        <v>0</v>
      </c>
      <c r="UI63" s="106">
        <f t="shared" si="93"/>
        <v>0</v>
      </c>
      <c r="UJ63" s="106">
        <f t="shared" si="94"/>
        <v>0</v>
      </c>
      <c r="UK63" s="106">
        <f t="shared" si="95"/>
        <v>0</v>
      </c>
      <c r="UL63" s="106">
        <f t="shared" si="96"/>
        <v>0</v>
      </c>
      <c r="UM63" s="106">
        <f t="shared" si="97"/>
        <v>0</v>
      </c>
      <c r="UN63" s="106">
        <f t="shared" si="98"/>
        <v>0</v>
      </c>
      <c r="UO63" s="106">
        <f t="shared" si="99"/>
        <v>0</v>
      </c>
      <c r="UP63" s="106">
        <f t="shared" si="100"/>
        <v>0</v>
      </c>
      <c r="UQ63" s="106">
        <f t="shared" si="101"/>
        <v>0</v>
      </c>
      <c r="UR63" s="106">
        <f t="shared" si="102"/>
        <v>0</v>
      </c>
      <c r="US63" s="106">
        <f t="shared" si="103"/>
        <v>0</v>
      </c>
      <c r="UT63" s="106">
        <f t="shared" si="104"/>
        <v>0</v>
      </c>
      <c r="UU63" s="106">
        <f t="shared" si="105"/>
        <v>0</v>
      </c>
      <c r="UV63" s="106">
        <f t="shared" si="106"/>
        <v>0</v>
      </c>
      <c r="UW63" s="106">
        <f t="shared" si="107"/>
        <v>0</v>
      </c>
      <c r="UX63" s="106">
        <f t="shared" si="108"/>
        <v>0</v>
      </c>
      <c r="UY63" s="106">
        <f t="shared" si="109"/>
        <v>0</v>
      </c>
      <c r="UZ63" s="106">
        <f t="shared" si="110"/>
        <v>0</v>
      </c>
      <c r="VA63" s="106">
        <f t="shared" si="111"/>
        <v>0</v>
      </c>
      <c r="VB63" s="106">
        <f t="shared" si="112"/>
        <v>0</v>
      </c>
      <c r="VC63" s="106">
        <f t="shared" si="113"/>
        <v>0</v>
      </c>
      <c r="VD63" s="106">
        <f t="shared" si="114"/>
        <v>0</v>
      </c>
      <c r="VE63" s="106">
        <f t="shared" si="115"/>
        <v>0</v>
      </c>
      <c r="VF63" s="106">
        <f t="shared" si="116"/>
        <v>0</v>
      </c>
      <c r="VG63" s="106">
        <f t="shared" si="117"/>
        <v>0</v>
      </c>
      <c r="VH63" s="106">
        <f t="shared" si="118"/>
        <v>0</v>
      </c>
      <c r="VI63" s="106">
        <f t="shared" si="119"/>
        <v>0</v>
      </c>
      <c r="VJ63" s="106">
        <f t="shared" si="120"/>
        <v>0</v>
      </c>
      <c r="VK63" s="106">
        <f t="shared" si="121"/>
        <v>0</v>
      </c>
      <c r="VL63" s="106">
        <f t="shared" si="122"/>
        <v>0</v>
      </c>
      <c r="VM63" s="106">
        <f t="shared" si="123"/>
        <v>0</v>
      </c>
      <c r="VN63" s="106">
        <f t="shared" si="124"/>
        <v>0</v>
      </c>
      <c r="VO63" s="106">
        <f t="shared" si="125"/>
        <v>0</v>
      </c>
      <c r="VP63" s="106">
        <f t="shared" si="126"/>
        <v>0</v>
      </c>
      <c r="VQ63" s="106">
        <f t="shared" si="127"/>
        <v>0</v>
      </c>
      <c r="VR63" s="106">
        <f t="shared" si="128"/>
        <v>0</v>
      </c>
      <c r="VS63" s="106">
        <f t="shared" si="129"/>
        <v>0</v>
      </c>
      <c r="VT63" s="106">
        <f t="shared" si="130"/>
        <v>0</v>
      </c>
      <c r="VU63" s="106">
        <f t="shared" si="131"/>
        <v>0</v>
      </c>
      <c r="VV63" s="106">
        <f t="shared" si="132"/>
        <v>0</v>
      </c>
      <c r="VW63" s="106">
        <f t="shared" si="133"/>
        <v>0</v>
      </c>
      <c r="VX63" s="106">
        <f t="shared" si="134"/>
        <v>0</v>
      </c>
      <c r="VY63" s="106">
        <f t="shared" si="135"/>
        <v>0</v>
      </c>
      <c r="VZ63" s="106">
        <f t="shared" si="136"/>
        <v>0</v>
      </c>
      <c r="WA63" s="106">
        <f t="shared" si="137"/>
        <v>0</v>
      </c>
      <c r="WB63" s="106">
        <f t="shared" si="138"/>
        <v>0</v>
      </c>
      <c r="WC63" s="106">
        <f t="shared" si="139"/>
        <v>0</v>
      </c>
      <c r="WD63" s="106">
        <f t="shared" si="140"/>
        <v>0</v>
      </c>
      <c r="WE63" s="106">
        <f t="shared" si="141"/>
        <v>0</v>
      </c>
      <c r="WF63" s="106">
        <f t="shared" si="142"/>
        <v>0</v>
      </c>
      <c r="WG63" s="106">
        <f t="shared" si="143"/>
        <v>0</v>
      </c>
      <c r="WH63" s="106">
        <f t="shared" si="144"/>
        <v>0</v>
      </c>
      <c r="WI63" s="106">
        <f t="shared" si="145"/>
        <v>0</v>
      </c>
      <c r="WJ63" s="106">
        <f t="shared" si="146"/>
        <v>0</v>
      </c>
      <c r="WK63" s="106">
        <f t="shared" si="147"/>
        <v>0</v>
      </c>
      <c r="WL63" s="106">
        <f t="shared" si="148"/>
        <v>0</v>
      </c>
      <c r="WM63" s="106">
        <f t="shared" si="149"/>
        <v>0</v>
      </c>
      <c r="WN63" s="106">
        <f t="shared" si="150"/>
        <v>0</v>
      </c>
      <c r="WO63" s="106">
        <f t="shared" si="151"/>
        <v>0</v>
      </c>
      <c r="WP63" s="106">
        <f t="shared" si="152"/>
        <v>0</v>
      </c>
      <c r="WQ63" s="106">
        <f t="shared" si="153"/>
        <v>0</v>
      </c>
      <c r="WR63" s="106">
        <f t="shared" si="154"/>
        <v>0</v>
      </c>
      <c r="WS63" s="106">
        <f t="shared" si="155"/>
        <v>0</v>
      </c>
      <c r="WT63" s="106">
        <f t="shared" si="156"/>
        <v>0</v>
      </c>
      <c r="WU63" s="106">
        <f t="shared" si="157"/>
        <v>0</v>
      </c>
      <c r="WV63" s="106">
        <f t="shared" si="158"/>
        <v>0</v>
      </c>
      <c r="WW63" s="106">
        <f t="shared" si="159"/>
        <v>0</v>
      </c>
      <c r="WX63" s="106">
        <f t="shared" si="160"/>
        <v>0</v>
      </c>
      <c r="WY63" s="106">
        <f t="shared" si="161"/>
        <v>0</v>
      </c>
      <c r="WZ63" s="106">
        <f t="shared" si="162"/>
        <v>0</v>
      </c>
      <c r="XA63" s="106">
        <f t="shared" si="163"/>
        <v>0</v>
      </c>
      <c r="XB63" s="106">
        <f t="shared" si="164"/>
        <v>0</v>
      </c>
      <c r="XC63" s="106">
        <f t="shared" si="165"/>
        <v>0</v>
      </c>
      <c r="XD63" s="106">
        <f t="shared" si="166"/>
        <v>0</v>
      </c>
      <c r="XE63" s="106">
        <f t="shared" si="167"/>
        <v>0</v>
      </c>
      <c r="XF63" s="106">
        <f t="shared" si="168"/>
        <v>0</v>
      </c>
      <c r="XG63" s="106">
        <f t="shared" si="169"/>
        <v>0</v>
      </c>
      <c r="XH63" s="106">
        <f t="shared" si="170"/>
        <v>0</v>
      </c>
      <c r="XI63" s="106">
        <f t="shared" si="171"/>
        <v>0</v>
      </c>
      <c r="XJ63" s="106">
        <f t="shared" si="172"/>
        <v>0</v>
      </c>
      <c r="XK63" s="106">
        <f t="shared" si="173"/>
        <v>0</v>
      </c>
      <c r="XL63" s="106">
        <f t="shared" si="174"/>
        <v>0</v>
      </c>
      <c r="XM63" s="106">
        <f t="shared" si="175"/>
        <v>0</v>
      </c>
      <c r="XN63" s="106">
        <f t="shared" si="176"/>
        <v>0</v>
      </c>
      <c r="XO63" s="106">
        <f t="shared" si="177"/>
        <v>0</v>
      </c>
      <c r="XP63" s="106">
        <f t="shared" si="178"/>
        <v>0</v>
      </c>
      <c r="XQ63" s="106">
        <f t="shared" si="179"/>
        <v>0</v>
      </c>
      <c r="XR63" s="106">
        <f t="shared" si="180"/>
        <v>0</v>
      </c>
      <c r="XS63" s="106">
        <f t="shared" si="181"/>
        <v>0</v>
      </c>
      <c r="XT63" s="106">
        <f t="shared" si="182"/>
        <v>0</v>
      </c>
      <c r="XU63" s="106">
        <f t="shared" si="183"/>
        <v>0</v>
      </c>
      <c r="XV63" s="106">
        <f t="shared" si="184"/>
        <v>0</v>
      </c>
      <c r="XW63" s="106">
        <f t="shared" si="185"/>
        <v>0</v>
      </c>
      <c r="XX63" s="106">
        <f t="shared" si="186"/>
        <v>0</v>
      </c>
      <c r="XY63" s="106">
        <f t="shared" si="187"/>
        <v>0</v>
      </c>
      <c r="XZ63" s="106">
        <f t="shared" si="188"/>
        <v>0</v>
      </c>
      <c r="YA63" s="106">
        <f t="shared" si="189"/>
        <v>0</v>
      </c>
      <c r="YB63" s="106">
        <f t="shared" si="190"/>
        <v>0</v>
      </c>
      <c r="YC63" s="106">
        <f t="shared" si="191"/>
        <v>0</v>
      </c>
      <c r="YD63" s="106">
        <f t="shared" si="192"/>
        <v>0</v>
      </c>
      <c r="YE63" s="106">
        <f t="shared" si="193"/>
        <v>0</v>
      </c>
      <c r="YF63" s="106">
        <f t="shared" si="194"/>
        <v>0</v>
      </c>
      <c r="YG63" s="106">
        <f t="shared" si="195"/>
        <v>0</v>
      </c>
      <c r="YH63" s="106">
        <f t="shared" si="196"/>
        <v>0</v>
      </c>
      <c r="YI63" s="106">
        <f t="shared" si="197"/>
        <v>0</v>
      </c>
      <c r="YJ63" s="106">
        <f t="shared" si="198"/>
        <v>0</v>
      </c>
      <c r="YK63" s="106">
        <f t="shared" si="199"/>
        <v>0</v>
      </c>
      <c r="YL63" s="106">
        <f t="shared" si="200"/>
        <v>0</v>
      </c>
      <c r="YM63" s="106">
        <f t="shared" si="201"/>
        <v>0</v>
      </c>
      <c r="YN63" s="106">
        <f t="shared" si="202"/>
        <v>0</v>
      </c>
      <c r="YO63" s="106">
        <f t="shared" si="203"/>
        <v>0</v>
      </c>
      <c r="YP63" s="106">
        <f t="shared" si="204"/>
        <v>0</v>
      </c>
      <c r="YQ63" s="106">
        <f t="shared" si="205"/>
        <v>0</v>
      </c>
      <c r="YR63" s="106">
        <f t="shared" si="206"/>
        <v>0</v>
      </c>
      <c r="YS63" s="106">
        <f t="shared" si="207"/>
        <v>0</v>
      </c>
      <c r="YT63" s="106">
        <f t="shared" si="208"/>
        <v>0</v>
      </c>
      <c r="YU63" s="106">
        <f t="shared" si="209"/>
        <v>0</v>
      </c>
      <c r="YV63" s="106">
        <f t="shared" si="210"/>
        <v>0</v>
      </c>
      <c r="YW63" s="106">
        <f t="shared" si="211"/>
        <v>0</v>
      </c>
      <c r="YX63" s="106">
        <f t="shared" si="212"/>
        <v>0</v>
      </c>
      <c r="YY63" s="106">
        <f t="shared" si="213"/>
        <v>0</v>
      </c>
      <c r="YZ63" s="106">
        <f t="shared" si="214"/>
        <v>0</v>
      </c>
      <c r="ZA63" s="106">
        <f t="shared" si="215"/>
        <v>0</v>
      </c>
      <c r="ZB63" s="106">
        <f t="shared" si="216"/>
        <v>0</v>
      </c>
      <c r="ZC63" s="106">
        <f t="shared" si="217"/>
        <v>0</v>
      </c>
      <c r="ZD63" s="106">
        <f t="shared" si="218"/>
        <v>0</v>
      </c>
      <c r="ZE63" s="106">
        <f t="shared" si="219"/>
        <v>0</v>
      </c>
      <c r="ZF63" s="106">
        <f t="shared" si="220"/>
        <v>0</v>
      </c>
      <c r="ZG63" s="106">
        <f t="shared" si="221"/>
        <v>0</v>
      </c>
      <c r="ZH63" s="106">
        <f t="shared" si="222"/>
        <v>0</v>
      </c>
      <c r="ZI63" s="106">
        <f t="shared" si="223"/>
        <v>0</v>
      </c>
      <c r="ZJ63" s="106">
        <f t="shared" si="224"/>
        <v>0</v>
      </c>
      <c r="ZK63" s="106">
        <f t="shared" si="225"/>
        <v>0</v>
      </c>
      <c r="ZL63" s="106">
        <f t="shared" si="226"/>
        <v>0</v>
      </c>
      <c r="ZM63" s="106">
        <f t="shared" si="227"/>
        <v>0</v>
      </c>
      <c r="ZN63" s="106">
        <f t="shared" si="228"/>
        <v>0</v>
      </c>
      <c r="ZO63" s="106">
        <f t="shared" si="229"/>
        <v>0</v>
      </c>
      <c r="ZP63" s="106">
        <f t="shared" si="230"/>
        <v>0</v>
      </c>
      <c r="ZQ63" s="106">
        <f t="shared" si="231"/>
        <v>0</v>
      </c>
      <c r="ZR63" s="106">
        <f t="shared" si="232"/>
        <v>0</v>
      </c>
      <c r="ZS63" s="106">
        <f t="shared" si="233"/>
        <v>0</v>
      </c>
      <c r="ZT63" s="106">
        <f t="shared" si="234"/>
        <v>0</v>
      </c>
      <c r="ZU63" s="106">
        <f t="shared" si="235"/>
        <v>0</v>
      </c>
      <c r="ZV63" s="106">
        <f t="shared" si="236"/>
        <v>0</v>
      </c>
      <c r="ZW63" s="106">
        <f t="shared" si="237"/>
        <v>0</v>
      </c>
      <c r="ZX63" s="106">
        <f t="shared" si="238"/>
        <v>0</v>
      </c>
      <c r="ZY63" s="106">
        <f t="shared" si="239"/>
        <v>0</v>
      </c>
      <c r="ZZ63" s="106">
        <f t="shared" si="240"/>
        <v>0</v>
      </c>
      <c r="AAA63" s="106">
        <f t="shared" si="241"/>
        <v>0</v>
      </c>
      <c r="AAB63" s="106">
        <f t="shared" si="242"/>
        <v>0</v>
      </c>
      <c r="AAC63" s="106">
        <f t="shared" si="243"/>
        <v>0</v>
      </c>
      <c r="AAD63" s="106">
        <f t="shared" si="244"/>
        <v>0</v>
      </c>
      <c r="AAE63" s="106">
        <f t="shared" si="245"/>
        <v>0</v>
      </c>
      <c r="AAF63" s="106">
        <f t="shared" si="246"/>
        <v>0</v>
      </c>
      <c r="AAG63" s="106">
        <f t="shared" si="247"/>
        <v>0</v>
      </c>
      <c r="AAH63" s="106">
        <f t="shared" si="248"/>
        <v>0</v>
      </c>
      <c r="AAI63" s="106">
        <f t="shared" si="249"/>
        <v>0</v>
      </c>
      <c r="AAJ63" s="106">
        <f t="shared" si="250"/>
        <v>0</v>
      </c>
      <c r="AAK63" s="106">
        <f t="shared" si="251"/>
        <v>0</v>
      </c>
      <c r="AAL63" s="106">
        <f t="shared" si="252"/>
        <v>0</v>
      </c>
      <c r="AAM63" s="106">
        <f t="shared" si="253"/>
        <v>0</v>
      </c>
      <c r="AAN63" s="106">
        <f t="shared" si="254"/>
        <v>0</v>
      </c>
      <c r="AAO63" s="106">
        <f t="shared" si="255"/>
        <v>0</v>
      </c>
      <c r="AAP63" s="106">
        <f t="shared" si="256"/>
        <v>0</v>
      </c>
      <c r="AAQ63" s="106">
        <f t="shared" si="257"/>
        <v>0</v>
      </c>
      <c r="AAR63" s="106">
        <f t="shared" si="258"/>
        <v>0</v>
      </c>
      <c r="AAS63" s="106">
        <f t="shared" si="259"/>
        <v>0</v>
      </c>
      <c r="AAT63" s="106">
        <f t="shared" si="260"/>
        <v>0</v>
      </c>
      <c r="AAU63" s="106">
        <f t="shared" si="261"/>
        <v>0</v>
      </c>
      <c r="AAV63" s="106">
        <f t="shared" si="262"/>
        <v>0</v>
      </c>
      <c r="AAW63" s="106">
        <f t="shared" si="263"/>
        <v>0</v>
      </c>
      <c r="AAX63" s="106">
        <f t="shared" si="264"/>
        <v>0</v>
      </c>
      <c r="AAY63" s="106">
        <f t="shared" si="265"/>
        <v>0</v>
      </c>
      <c r="AAZ63" s="106">
        <f t="shared" si="266"/>
        <v>0</v>
      </c>
      <c r="ABA63" s="106">
        <f t="shared" si="267"/>
        <v>0</v>
      </c>
      <c r="ABB63" s="106">
        <f t="shared" si="268"/>
        <v>0</v>
      </c>
      <c r="ABC63" s="106">
        <f t="shared" si="269"/>
        <v>0</v>
      </c>
      <c r="ABD63" s="106">
        <f t="shared" si="270"/>
        <v>0</v>
      </c>
      <c r="ABE63" s="106">
        <f t="shared" si="271"/>
        <v>0</v>
      </c>
      <c r="ABF63" s="106">
        <f t="shared" si="272"/>
        <v>0</v>
      </c>
      <c r="ABG63" s="106">
        <f t="shared" si="273"/>
        <v>0</v>
      </c>
      <c r="ABH63" s="106">
        <f t="shared" si="274"/>
        <v>0</v>
      </c>
      <c r="ABI63" s="106">
        <f t="shared" si="275"/>
        <v>0</v>
      </c>
      <c r="ABJ63" s="106">
        <f t="shared" si="276"/>
        <v>0</v>
      </c>
      <c r="ABK63" s="106">
        <f t="shared" si="277"/>
        <v>279880.2</v>
      </c>
      <c r="ABL63" s="106">
        <f t="shared" si="278"/>
        <v>35630.1</v>
      </c>
      <c r="ABM63" s="106">
        <f t="shared" si="279"/>
        <v>0</v>
      </c>
      <c r="ABN63" s="106">
        <f t="shared" si="280"/>
        <v>60688.95</v>
      </c>
      <c r="ABO63" s="106">
        <f t="shared" si="281"/>
        <v>0</v>
      </c>
      <c r="ABP63" s="106">
        <f t="shared" si="282"/>
        <v>0</v>
      </c>
      <c r="ABQ63" s="106">
        <f t="shared" si="283"/>
        <v>860</v>
      </c>
      <c r="ABR63" s="106">
        <f t="shared" si="284"/>
        <v>46285.2</v>
      </c>
      <c r="ABS63" s="106">
        <f t="shared" si="285"/>
        <v>0</v>
      </c>
      <c r="ABT63" s="106">
        <f t="shared" si="286"/>
        <v>0</v>
      </c>
      <c r="ABU63" s="106">
        <f t="shared" si="287"/>
        <v>0</v>
      </c>
      <c r="ABV63" s="106">
        <f t="shared" si="288"/>
        <v>0</v>
      </c>
      <c r="ABW63" s="106">
        <f t="shared" si="289"/>
        <v>0</v>
      </c>
      <c r="ABX63" s="106">
        <f t="shared" si="290"/>
        <v>0</v>
      </c>
      <c r="ABY63" s="106">
        <f t="shared" si="291"/>
        <v>0</v>
      </c>
      <c r="ABZ63" s="106">
        <f t="shared" si="292"/>
        <v>0</v>
      </c>
      <c r="ACA63" s="106">
        <f t="shared" si="293"/>
        <v>0</v>
      </c>
      <c r="ACB63" s="106">
        <f t="shared" si="294"/>
        <v>0</v>
      </c>
      <c r="ACC63" s="106">
        <f t="shared" si="295"/>
        <v>0</v>
      </c>
      <c r="ACD63" s="106">
        <f t="shared" si="296"/>
        <v>0</v>
      </c>
      <c r="ACE63" s="106">
        <f t="shared" si="297"/>
        <v>0</v>
      </c>
      <c r="ACF63" s="106">
        <f t="shared" si="298"/>
        <v>0</v>
      </c>
      <c r="ACG63" s="106">
        <f t="shared" si="299"/>
        <v>0</v>
      </c>
      <c r="ACH63" s="106">
        <f t="shared" si="300"/>
        <v>0</v>
      </c>
      <c r="ACI63" s="106">
        <f t="shared" si="301"/>
        <v>0</v>
      </c>
      <c r="ACJ63" s="106">
        <f t="shared" si="302"/>
        <v>0</v>
      </c>
      <c r="ACK63" s="106">
        <f t="shared" si="303"/>
        <v>0</v>
      </c>
      <c r="ACL63" s="106">
        <f t="shared" si="304"/>
        <v>0</v>
      </c>
      <c r="ACM63" s="106">
        <f t="shared" si="305"/>
        <v>0</v>
      </c>
      <c r="ACN63" s="106">
        <f t="shared" si="306"/>
        <v>0</v>
      </c>
      <c r="ACO63" s="106">
        <f t="shared" si="307"/>
        <v>0</v>
      </c>
      <c r="ACP63" s="106">
        <f t="shared" si="308"/>
        <v>0</v>
      </c>
      <c r="ACQ63" s="106">
        <f t="shared" si="309"/>
        <v>0</v>
      </c>
      <c r="ACR63" s="106">
        <f t="shared" si="310"/>
        <v>0</v>
      </c>
      <c r="ACS63" s="106">
        <f t="shared" si="311"/>
        <v>0</v>
      </c>
      <c r="ACT63" s="106">
        <f t="shared" si="312"/>
        <v>0</v>
      </c>
      <c r="ACU63" s="106">
        <f t="shared" si="313"/>
        <v>0</v>
      </c>
      <c r="ACV63" s="106">
        <f t="shared" si="314"/>
        <v>0</v>
      </c>
      <c r="ACW63" s="106">
        <f t="shared" si="315"/>
        <v>0</v>
      </c>
      <c r="ACX63" s="106">
        <f t="shared" si="316"/>
        <v>0</v>
      </c>
      <c r="ACY63" s="106">
        <f t="shared" si="317"/>
        <v>0</v>
      </c>
      <c r="ACZ63" s="106">
        <f t="shared" si="318"/>
        <v>0</v>
      </c>
      <c r="ADA63" s="106">
        <f t="shared" si="319"/>
        <v>0</v>
      </c>
      <c r="ADB63" s="106">
        <f t="shared" si="320"/>
        <v>0</v>
      </c>
      <c r="ADC63" s="106">
        <f t="shared" si="321"/>
        <v>0</v>
      </c>
      <c r="ADD63" s="106">
        <f t="shared" si="322"/>
        <v>0</v>
      </c>
      <c r="ADE63" s="106">
        <f t="shared" si="323"/>
        <v>0</v>
      </c>
      <c r="ADF63" s="106">
        <f t="shared" si="324"/>
        <v>0</v>
      </c>
      <c r="ADG63" s="106">
        <f t="shared" si="325"/>
        <v>0</v>
      </c>
      <c r="ADH63" s="106">
        <f t="shared" si="326"/>
        <v>0</v>
      </c>
      <c r="ADI63" s="106">
        <f t="shared" si="327"/>
        <v>0</v>
      </c>
      <c r="ADJ63" s="106">
        <f t="shared" si="328"/>
        <v>0</v>
      </c>
      <c r="ADK63" s="106">
        <f t="shared" si="329"/>
        <v>0</v>
      </c>
      <c r="ADL63" s="106">
        <f t="shared" si="330"/>
        <v>0</v>
      </c>
      <c r="ADM63" s="106">
        <f t="shared" si="331"/>
        <v>0</v>
      </c>
      <c r="ADN63" s="106">
        <f t="shared" si="332"/>
        <v>0</v>
      </c>
      <c r="ADO63" s="106">
        <f t="shared" si="333"/>
        <v>0</v>
      </c>
      <c r="ADP63" s="106">
        <f t="shared" si="334"/>
        <v>0</v>
      </c>
      <c r="ADQ63" s="106">
        <f t="shared" si="335"/>
        <v>0</v>
      </c>
      <c r="ADR63" s="106">
        <f t="shared" si="336"/>
        <v>0</v>
      </c>
      <c r="ADS63" s="106">
        <f t="shared" si="337"/>
        <v>0</v>
      </c>
      <c r="ADT63" s="106">
        <f t="shared" si="338"/>
        <v>0</v>
      </c>
      <c r="ADU63" s="106">
        <f t="shared" si="339"/>
        <v>0</v>
      </c>
      <c r="ADV63" s="106">
        <f t="shared" si="340"/>
        <v>0</v>
      </c>
      <c r="ADW63" s="106">
        <f t="shared" si="341"/>
        <v>0</v>
      </c>
      <c r="ADX63" s="106">
        <f t="shared" si="342"/>
        <v>0</v>
      </c>
      <c r="ADY63" s="106">
        <f t="shared" si="343"/>
        <v>0</v>
      </c>
      <c r="ADZ63" s="106">
        <f t="shared" si="344"/>
        <v>0</v>
      </c>
      <c r="AEA63" s="106">
        <f t="shared" si="345"/>
        <v>0</v>
      </c>
      <c r="AEB63" s="106">
        <f t="shared" si="346"/>
        <v>0</v>
      </c>
      <c r="AEC63" s="106">
        <f t="shared" si="347"/>
        <v>0</v>
      </c>
      <c r="AED63" s="106">
        <f t="shared" si="348"/>
        <v>0</v>
      </c>
      <c r="AEE63" s="106">
        <f t="shared" si="349"/>
        <v>0</v>
      </c>
      <c r="AEF63" s="106">
        <f t="shared" si="350"/>
        <v>0</v>
      </c>
      <c r="AEG63" s="106">
        <f t="shared" si="351"/>
        <v>0</v>
      </c>
      <c r="AEH63" s="106">
        <f t="shared" si="352"/>
        <v>0</v>
      </c>
      <c r="AEI63" s="106">
        <f t="shared" si="353"/>
        <v>0</v>
      </c>
      <c r="AEJ63" s="106">
        <f t="shared" si="354"/>
        <v>0</v>
      </c>
      <c r="AEK63" s="106">
        <f t="shared" si="355"/>
        <v>0</v>
      </c>
      <c r="AEL63" s="106">
        <f t="shared" si="356"/>
        <v>0</v>
      </c>
      <c r="AEM63" s="106">
        <f t="shared" si="357"/>
        <v>0</v>
      </c>
      <c r="AEN63" s="106">
        <f t="shared" si="358"/>
        <v>0</v>
      </c>
      <c r="AEO63" s="106">
        <f t="shared" si="359"/>
        <v>0</v>
      </c>
      <c r="AEP63" s="106">
        <f t="shared" si="360"/>
        <v>0</v>
      </c>
      <c r="AEQ63" s="106">
        <f t="shared" si="361"/>
        <v>0</v>
      </c>
      <c r="AER63" s="106">
        <f t="shared" si="362"/>
        <v>0</v>
      </c>
      <c r="AES63" s="106">
        <f t="shared" si="363"/>
        <v>0</v>
      </c>
      <c r="AET63" s="106">
        <f t="shared" si="364"/>
        <v>0</v>
      </c>
      <c r="AEU63" s="106">
        <f t="shared" si="365"/>
        <v>0</v>
      </c>
      <c r="AEV63" s="106">
        <f t="shared" si="366"/>
        <v>0</v>
      </c>
      <c r="AEW63" s="106">
        <f t="shared" si="367"/>
        <v>0</v>
      </c>
      <c r="AEX63" s="106">
        <f t="shared" si="368"/>
        <v>0</v>
      </c>
      <c r="AEY63" s="106">
        <f t="shared" si="369"/>
        <v>0</v>
      </c>
      <c r="AEZ63" s="106">
        <f t="shared" si="370"/>
        <v>0</v>
      </c>
      <c r="AFA63" s="106">
        <f t="shared" si="371"/>
        <v>0</v>
      </c>
      <c r="AFB63" s="106">
        <f t="shared" si="372"/>
        <v>0</v>
      </c>
      <c r="AFC63" s="106">
        <f t="shared" si="373"/>
        <v>0</v>
      </c>
      <c r="AFD63" s="106">
        <f t="shared" si="374"/>
        <v>0</v>
      </c>
      <c r="AFE63" s="106">
        <f t="shared" si="375"/>
        <v>0</v>
      </c>
      <c r="AFF63" s="106">
        <f t="shared" si="376"/>
        <v>0</v>
      </c>
      <c r="AFG63" s="106">
        <f t="shared" si="377"/>
        <v>0</v>
      </c>
      <c r="AFH63" s="106">
        <f t="shared" si="378"/>
        <v>0</v>
      </c>
      <c r="AFI63" s="106">
        <f t="shared" si="379"/>
        <v>0</v>
      </c>
      <c r="AFJ63" s="106">
        <f t="shared" si="380"/>
        <v>0</v>
      </c>
      <c r="AFK63" s="106">
        <f t="shared" si="381"/>
        <v>0</v>
      </c>
      <c r="AFL63" s="106">
        <f t="shared" si="382"/>
        <v>0</v>
      </c>
      <c r="AFM63" s="106">
        <f t="shared" si="383"/>
        <v>0</v>
      </c>
      <c r="AFN63" s="106">
        <f t="shared" si="384"/>
        <v>0</v>
      </c>
      <c r="AFO63" s="106">
        <f t="shared" si="385"/>
        <v>0</v>
      </c>
      <c r="AFP63" s="106">
        <f t="shared" si="386"/>
        <v>0</v>
      </c>
      <c r="AFQ63" s="106">
        <f t="shared" si="387"/>
        <v>0</v>
      </c>
      <c r="AFR63" s="106">
        <f t="shared" si="388"/>
        <v>0</v>
      </c>
      <c r="AFS63" s="106">
        <f t="shared" si="389"/>
        <v>0</v>
      </c>
      <c r="AFT63" s="106">
        <f t="shared" si="390"/>
        <v>0</v>
      </c>
      <c r="AFU63" s="106">
        <f t="shared" si="391"/>
        <v>0</v>
      </c>
      <c r="AFV63" s="106">
        <f t="shared" si="392"/>
        <v>0</v>
      </c>
      <c r="AFW63" s="106">
        <f t="shared" si="393"/>
        <v>0</v>
      </c>
      <c r="AFX63" s="106">
        <f t="shared" si="394"/>
        <v>0</v>
      </c>
      <c r="AFY63" s="106">
        <f t="shared" si="395"/>
        <v>0</v>
      </c>
      <c r="AFZ63" s="106">
        <f t="shared" si="396"/>
        <v>0</v>
      </c>
      <c r="AGA63" s="106">
        <f t="shared" si="397"/>
        <v>0</v>
      </c>
      <c r="AGB63" s="106">
        <f t="shared" si="398"/>
        <v>0</v>
      </c>
      <c r="AGC63" s="106">
        <f t="shared" si="399"/>
        <v>0</v>
      </c>
      <c r="AGD63" s="106">
        <f t="shared" si="400"/>
        <v>0</v>
      </c>
      <c r="AGE63" s="106">
        <f t="shared" si="401"/>
        <v>0</v>
      </c>
      <c r="AGF63" s="106">
        <f t="shared" si="402"/>
        <v>0</v>
      </c>
      <c r="AGG63" s="106">
        <f t="shared" si="403"/>
        <v>0</v>
      </c>
      <c r="AGH63" s="106">
        <f t="shared" si="404"/>
        <v>0</v>
      </c>
      <c r="AGI63" s="106">
        <f t="shared" si="405"/>
        <v>0</v>
      </c>
      <c r="AGJ63" s="106">
        <f t="shared" si="406"/>
        <v>0</v>
      </c>
      <c r="AGK63" s="106">
        <f t="shared" si="407"/>
        <v>0</v>
      </c>
      <c r="AGL63" s="106">
        <f t="shared" si="408"/>
        <v>0</v>
      </c>
      <c r="AGM63" s="106">
        <f t="shared" si="409"/>
        <v>0</v>
      </c>
      <c r="AGN63" s="106">
        <f t="shared" si="410"/>
        <v>0</v>
      </c>
      <c r="AGO63" s="106">
        <f t="shared" si="411"/>
        <v>0</v>
      </c>
      <c r="AGP63" s="106">
        <f t="shared" si="412"/>
        <v>0</v>
      </c>
      <c r="AGQ63" s="106">
        <f t="shared" si="413"/>
        <v>0</v>
      </c>
      <c r="AGR63" s="106">
        <f t="shared" si="414"/>
        <v>0</v>
      </c>
      <c r="AGS63" s="106">
        <f t="shared" si="415"/>
        <v>0</v>
      </c>
      <c r="AGT63" s="106">
        <f t="shared" si="416"/>
        <v>0</v>
      </c>
      <c r="AGU63" s="106">
        <f t="shared" si="417"/>
        <v>0</v>
      </c>
      <c r="AGV63" s="106">
        <f t="shared" si="418"/>
        <v>0</v>
      </c>
      <c r="AGW63" s="106">
        <f t="shared" si="419"/>
        <v>0</v>
      </c>
      <c r="AGX63" s="106">
        <f t="shared" si="420"/>
        <v>0</v>
      </c>
      <c r="AGY63" s="106">
        <f t="shared" si="421"/>
        <v>0</v>
      </c>
      <c r="AGZ63" s="106">
        <f t="shared" si="422"/>
        <v>0</v>
      </c>
      <c r="AHA63" s="106">
        <f t="shared" si="423"/>
        <v>0</v>
      </c>
      <c r="AHB63" s="106">
        <f t="shared" si="424"/>
        <v>0</v>
      </c>
      <c r="AHC63" s="106">
        <f t="shared" si="425"/>
        <v>0</v>
      </c>
      <c r="AHD63" s="106">
        <f t="shared" si="426"/>
        <v>0</v>
      </c>
      <c r="AHE63" s="106">
        <f t="shared" si="427"/>
        <v>0</v>
      </c>
      <c r="AHF63" s="106">
        <f t="shared" si="428"/>
        <v>0</v>
      </c>
      <c r="AHG63" s="106">
        <f t="shared" si="429"/>
        <v>0</v>
      </c>
      <c r="AHH63" s="106">
        <f t="shared" si="430"/>
        <v>0</v>
      </c>
      <c r="AHI63" s="106">
        <f t="shared" si="431"/>
        <v>0</v>
      </c>
      <c r="AHJ63" s="106">
        <f t="shared" si="432"/>
        <v>0</v>
      </c>
      <c r="AHK63" s="106">
        <f t="shared" si="433"/>
        <v>0</v>
      </c>
      <c r="AHL63" s="106">
        <f t="shared" si="434"/>
        <v>0</v>
      </c>
      <c r="AHM63" s="106">
        <f t="shared" si="435"/>
        <v>0</v>
      </c>
      <c r="AHN63" s="106">
        <f t="shared" si="436"/>
        <v>0</v>
      </c>
      <c r="AHO63" s="106">
        <f t="shared" si="437"/>
        <v>0</v>
      </c>
      <c r="AHP63" s="106">
        <f t="shared" si="438"/>
        <v>0</v>
      </c>
      <c r="AHQ63" s="106">
        <f t="shared" si="439"/>
        <v>0</v>
      </c>
      <c r="AHT63" s="35">
        <f t="shared" ref="AHT63:AHT98" si="466">SUM(AS63:KN63)</f>
        <v>0</v>
      </c>
      <c r="AHU63" s="35">
        <f t="shared" ref="AHU63:AHU98" si="467">SUM(KO63:KV63)</f>
        <v>0</v>
      </c>
      <c r="AHV63" s="35">
        <f t="shared" ref="AHV63:AHV98" si="468">SUM(KW63:MD63)</f>
        <v>167.48</v>
      </c>
      <c r="AHW63" s="35">
        <f t="shared" ref="AHW63:AHW98" si="469">SUM(ME63:NL63)</f>
        <v>0</v>
      </c>
      <c r="AHX63" s="35">
        <f t="shared" ref="AHX63:AHX98" si="470">SUM(NM63:NT63)</f>
        <v>0</v>
      </c>
      <c r="AHY63" s="35">
        <f t="shared" ref="AHY63:AHY98" si="471">SUM(NU63:OJ63)</f>
        <v>0</v>
      </c>
      <c r="AHZ63" s="35">
        <f t="shared" ref="AHZ63:AHZ98" si="472">SUM(OK63:RC63)</f>
        <v>4.1500000000000004</v>
      </c>
      <c r="AIA63" s="35">
        <f t="shared" ref="AIA63:AIA94" si="473">SUM(AHT63:AHZ63)</f>
        <v>171.63</v>
      </c>
      <c r="AIB63" s="108">
        <f t="shared" si="448"/>
        <v>0</v>
      </c>
      <c r="AIC63" s="108">
        <f t="shared" si="449"/>
        <v>0</v>
      </c>
      <c r="AID63" s="108">
        <f t="shared" si="450"/>
        <v>0.97582007807492854</v>
      </c>
      <c r="AIE63" s="108">
        <f t="shared" si="451"/>
        <v>0</v>
      </c>
      <c r="AIF63" s="108">
        <f t="shared" si="452"/>
        <v>0</v>
      </c>
      <c r="AIG63" s="108">
        <f t="shared" si="453"/>
        <v>0</v>
      </c>
      <c r="AIH63" s="108">
        <f t="shared" si="454"/>
        <v>2.4179921925071377E-2</v>
      </c>
      <c r="AII63" s="35" t="s">
        <v>582</v>
      </c>
      <c r="AIK63" s="106">
        <f t="shared" si="455"/>
        <v>423344.45</v>
      </c>
      <c r="AIL63" s="106">
        <f t="shared" si="456"/>
        <v>0</v>
      </c>
      <c r="AIM63" s="106">
        <f t="shared" si="457"/>
        <v>0</v>
      </c>
      <c r="AIN63" s="106">
        <f t="shared" si="458"/>
        <v>423344.45</v>
      </c>
      <c r="AIO63" s="106">
        <f t="shared" si="459"/>
        <v>0</v>
      </c>
      <c r="AIP63" s="36">
        <f t="shared" si="460"/>
        <v>0</v>
      </c>
    </row>
    <row r="64" spans="5:926" ht="25.5" x14ac:dyDescent="0.2">
      <c r="E64" s="103"/>
      <c r="J64" s="32">
        <v>2019</v>
      </c>
      <c r="K64" s="32">
        <v>1041</v>
      </c>
      <c r="L64" s="104">
        <v>43586</v>
      </c>
      <c r="M64" s="32">
        <v>1710400</v>
      </c>
      <c r="O64" s="33" t="s">
        <v>698</v>
      </c>
      <c r="P64" s="33" t="s">
        <v>775</v>
      </c>
      <c r="Q64" s="34" t="s">
        <v>776</v>
      </c>
      <c r="R64" s="35">
        <v>28</v>
      </c>
      <c r="S64" s="35">
        <v>4</v>
      </c>
      <c r="T64" s="35">
        <v>10</v>
      </c>
      <c r="U64" s="34" t="s">
        <v>701</v>
      </c>
      <c r="V64" s="35" t="s">
        <v>743</v>
      </c>
      <c r="X64" s="35">
        <v>83.13</v>
      </c>
      <c r="Y64" s="105">
        <f t="shared" si="461"/>
        <v>2646.4573559485143</v>
      </c>
      <c r="Z64" s="106">
        <v>195485</v>
      </c>
      <c r="AA64" s="106">
        <v>0</v>
      </c>
      <c r="AB64" s="106">
        <v>0</v>
      </c>
      <c r="AC64" s="106">
        <f t="shared" si="462"/>
        <v>195485</v>
      </c>
      <c r="AD64" s="106">
        <v>195485</v>
      </c>
      <c r="AE64" s="106">
        <v>0</v>
      </c>
      <c r="AF64" s="106">
        <v>0</v>
      </c>
      <c r="AG64" s="106">
        <f t="shared" si="463"/>
        <v>195485</v>
      </c>
      <c r="AH64" s="105">
        <v>220000</v>
      </c>
      <c r="AI64" s="105">
        <v>0</v>
      </c>
      <c r="AJ64" s="105">
        <v>0</v>
      </c>
      <c r="AK64" s="107">
        <f t="shared" si="464"/>
        <v>220000</v>
      </c>
      <c r="AL64" s="36">
        <f t="shared" si="4"/>
        <v>0.88856818181818187</v>
      </c>
      <c r="AM64" s="108">
        <f t="shared" si="5"/>
        <v>0.15271332887700539</v>
      </c>
      <c r="AN64" s="108">
        <f t="shared" si="6"/>
        <v>8.6852947275591119E-2</v>
      </c>
      <c r="AO64" s="108">
        <f t="shared" si="7"/>
        <v>7.5434344504566112E-3</v>
      </c>
      <c r="AP64" s="106">
        <f t="shared" si="8"/>
        <v>48400000000</v>
      </c>
      <c r="AQ64" s="105">
        <f t="shared" si="9"/>
        <v>38214385225</v>
      </c>
      <c r="AR64" s="106">
        <f t="shared" si="10"/>
        <v>43006700000</v>
      </c>
      <c r="KW64" s="35">
        <v>24.15</v>
      </c>
      <c r="KX64" s="35">
        <v>45.97</v>
      </c>
      <c r="KY64" s="35">
        <v>3.84</v>
      </c>
      <c r="KZ64" s="35">
        <v>2.71</v>
      </c>
      <c r="LD64" s="35">
        <v>4.5</v>
      </c>
      <c r="RB64" s="35">
        <v>1.96</v>
      </c>
      <c r="RE64" s="35">
        <f t="shared" si="465"/>
        <v>81.17</v>
      </c>
      <c r="RF64" s="35">
        <f t="shared" si="12"/>
        <v>83.13</v>
      </c>
      <c r="RG64" s="106">
        <f t="shared" si="13"/>
        <v>0</v>
      </c>
      <c r="RH64" s="106">
        <f t="shared" si="14"/>
        <v>0</v>
      </c>
      <c r="RI64" s="106">
        <f t="shared" si="15"/>
        <v>0</v>
      </c>
      <c r="RJ64" s="106">
        <f t="shared" si="16"/>
        <v>0</v>
      </c>
      <c r="RK64" s="106">
        <f t="shared" si="17"/>
        <v>0</v>
      </c>
      <c r="RL64" s="106">
        <f t="shared" si="18"/>
        <v>0</v>
      </c>
      <c r="RM64" s="106">
        <f t="shared" si="19"/>
        <v>0</v>
      </c>
      <c r="RN64" s="106">
        <f t="shared" si="20"/>
        <v>0</v>
      </c>
      <c r="RO64" s="106">
        <f t="shared" si="21"/>
        <v>0</v>
      </c>
      <c r="RP64" s="106">
        <f t="shared" si="22"/>
        <v>0</v>
      </c>
      <c r="RQ64" s="106">
        <f t="shared" si="23"/>
        <v>0</v>
      </c>
      <c r="RR64" s="106">
        <f t="shared" si="24"/>
        <v>0</v>
      </c>
      <c r="RS64" s="106">
        <f t="shared" si="25"/>
        <v>0</v>
      </c>
      <c r="RT64" s="106">
        <f t="shared" si="26"/>
        <v>0</v>
      </c>
      <c r="RU64" s="106">
        <f t="shared" si="27"/>
        <v>0</v>
      </c>
      <c r="RV64" s="106">
        <f t="shared" si="28"/>
        <v>0</v>
      </c>
      <c r="RW64" s="106">
        <f t="shared" si="29"/>
        <v>0</v>
      </c>
      <c r="RX64" s="106">
        <f t="shared" si="30"/>
        <v>0</v>
      </c>
      <c r="RY64" s="106">
        <f t="shared" si="31"/>
        <v>0</v>
      </c>
      <c r="RZ64" s="106">
        <f t="shared" si="32"/>
        <v>0</v>
      </c>
      <c r="SA64" s="106">
        <f t="shared" si="33"/>
        <v>0</v>
      </c>
      <c r="SB64" s="106">
        <f t="shared" si="34"/>
        <v>0</v>
      </c>
      <c r="SC64" s="106">
        <f t="shared" si="35"/>
        <v>0</v>
      </c>
      <c r="SD64" s="106">
        <f t="shared" si="36"/>
        <v>0</v>
      </c>
      <c r="SE64" s="106">
        <f t="shared" si="37"/>
        <v>0</v>
      </c>
      <c r="SF64" s="106">
        <f t="shared" si="38"/>
        <v>0</v>
      </c>
      <c r="SG64" s="106">
        <f t="shared" si="39"/>
        <v>0</v>
      </c>
      <c r="SH64" s="106">
        <f t="shared" si="40"/>
        <v>0</v>
      </c>
      <c r="SI64" s="106">
        <f t="shared" si="41"/>
        <v>0</v>
      </c>
      <c r="SJ64" s="106">
        <f t="shared" si="42"/>
        <v>0</v>
      </c>
      <c r="SK64" s="106">
        <f t="shared" si="43"/>
        <v>0</v>
      </c>
      <c r="SL64" s="106">
        <f t="shared" si="44"/>
        <v>0</v>
      </c>
      <c r="SM64" s="106">
        <f t="shared" si="45"/>
        <v>0</v>
      </c>
      <c r="SN64" s="106">
        <f t="shared" si="46"/>
        <v>0</v>
      </c>
      <c r="SO64" s="106">
        <f t="shared" si="47"/>
        <v>0</v>
      </c>
      <c r="SP64" s="106">
        <f t="shared" si="48"/>
        <v>0</v>
      </c>
      <c r="SQ64" s="106">
        <f t="shared" si="49"/>
        <v>0</v>
      </c>
      <c r="SR64" s="106">
        <f t="shared" si="50"/>
        <v>0</v>
      </c>
      <c r="SS64" s="106">
        <f t="shared" si="51"/>
        <v>0</v>
      </c>
      <c r="ST64" s="106">
        <f t="shared" si="52"/>
        <v>0</v>
      </c>
      <c r="SU64" s="106">
        <f t="shared" si="53"/>
        <v>0</v>
      </c>
      <c r="SV64" s="106">
        <f t="shared" si="54"/>
        <v>0</v>
      </c>
      <c r="SW64" s="106">
        <f t="shared" si="55"/>
        <v>0</v>
      </c>
      <c r="SX64" s="106">
        <f t="shared" si="56"/>
        <v>0</v>
      </c>
      <c r="SY64" s="106">
        <f t="shared" si="57"/>
        <v>0</v>
      </c>
      <c r="SZ64" s="106">
        <f t="shared" si="58"/>
        <v>0</v>
      </c>
      <c r="TA64" s="106">
        <f t="shared" si="59"/>
        <v>0</v>
      </c>
      <c r="TB64" s="106">
        <f t="shared" si="60"/>
        <v>0</v>
      </c>
      <c r="TC64" s="106">
        <f t="shared" si="61"/>
        <v>0</v>
      </c>
      <c r="TD64" s="106">
        <f t="shared" si="62"/>
        <v>0</v>
      </c>
      <c r="TE64" s="106">
        <f t="shared" si="63"/>
        <v>0</v>
      </c>
      <c r="TF64" s="106">
        <f t="shared" si="64"/>
        <v>0</v>
      </c>
      <c r="TG64" s="106">
        <f t="shared" si="65"/>
        <v>0</v>
      </c>
      <c r="TH64" s="106">
        <f t="shared" si="66"/>
        <v>0</v>
      </c>
      <c r="TI64" s="106">
        <f t="shared" si="67"/>
        <v>0</v>
      </c>
      <c r="TJ64" s="106">
        <f t="shared" si="68"/>
        <v>0</v>
      </c>
      <c r="TK64" s="106">
        <f t="shared" si="69"/>
        <v>0</v>
      </c>
      <c r="TL64" s="106">
        <f t="shared" si="70"/>
        <v>0</v>
      </c>
      <c r="TM64" s="106">
        <f t="shared" si="71"/>
        <v>0</v>
      </c>
      <c r="TN64" s="106">
        <f t="shared" si="72"/>
        <v>0</v>
      </c>
      <c r="TO64" s="106">
        <f t="shared" si="73"/>
        <v>0</v>
      </c>
      <c r="TP64" s="106">
        <f t="shared" si="74"/>
        <v>0</v>
      </c>
      <c r="TQ64" s="106">
        <f t="shared" si="75"/>
        <v>0</v>
      </c>
      <c r="TR64" s="106">
        <f t="shared" si="76"/>
        <v>0</v>
      </c>
      <c r="TS64" s="106">
        <f t="shared" si="77"/>
        <v>0</v>
      </c>
      <c r="TT64" s="106">
        <f t="shared" si="78"/>
        <v>0</v>
      </c>
      <c r="TU64" s="106">
        <f t="shared" si="79"/>
        <v>0</v>
      </c>
      <c r="TV64" s="106">
        <f t="shared" si="80"/>
        <v>0</v>
      </c>
      <c r="TW64" s="106">
        <f t="shared" si="81"/>
        <v>0</v>
      </c>
      <c r="TX64" s="106">
        <f t="shared" si="82"/>
        <v>0</v>
      </c>
      <c r="TY64" s="106">
        <f t="shared" si="83"/>
        <v>0</v>
      </c>
      <c r="TZ64" s="106">
        <f t="shared" si="84"/>
        <v>0</v>
      </c>
      <c r="UA64" s="106">
        <f t="shared" si="85"/>
        <v>0</v>
      </c>
      <c r="UB64" s="106">
        <f t="shared" si="86"/>
        <v>0</v>
      </c>
      <c r="UC64" s="106">
        <f t="shared" si="87"/>
        <v>0</v>
      </c>
      <c r="UD64" s="106">
        <f t="shared" si="88"/>
        <v>0</v>
      </c>
      <c r="UE64" s="106">
        <f t="shared" si="89"/>
        <v>0</v>
      </c>
      <c r="UF64" s="106">
        <f t="shared" si="90"/>
        <v>0</v>
      </c>
      <c r="UG64" s="106">
        <f t="shared" si="91"/>
        <v>0</v>
      </c>
      <c r="UH64" s="106">
        <f t="shared" si="92"/>
        <v>0</v>
      </c>
      <c r="UI64" s="106">
        <f t="shared" si="93"/>
        <v>0</v>
      </c>
      <c r="UJ64" s="106">
        <f t="shared" si="94"/>
        <v>0</v>
      </c>
      <c r="UK64" s="106">
        <f t="shared" si="95"/>
        <v>0</v>
      </c>
      <c r="UL64" s="106">
        <f t="shared" si="96"/>
        <v>0</v>
      </c>
      <c r="UM64" s="106">
        <f t="shared" si="97"/>
        <v>0</v>
      </c>
      <c r="UN64" s="106">
        <f t="shared" si="98"/>
        <v>0</v>
      </c>
      <c r="UO64" s="106">
        <f t="shared" si="99"/>
        <v>0</v>
      </c>
      <c r="UP64" s="106">
        <f t="shared" si="100"/>
        <v>0</v>
      </c>
      <c r="UQ64" s="106">
        <f t="shared" si="101"/>
        <v>0</v>
      </c>
      <c r="UR64" s="106">
        <f t="shared" si="102"/>
        <v>0</v>
      </c>
      <c r="US64" s="106">
        <f t="shared" si="103"/>
        <v>0</v>
      </c>
      <c r="UT64" s="106">
        <f t="shared" si="104"/>
        <v>0</v>
      </c>
      <c r="UU64" s="106">
        <f t="shared" si="105"/>
        <v>0</v>
      </c>
      <c r="UV64" s="106">
        <f t="shared" si="106"/>
        <v>0</v>
      </c>
      <c r="UW64" s="106">
        <f t="shared" si="107"/>
        <v>0</v>
      </c>
      <c r="UX64" s="106">
        <f t="shared" si="108"/>
        <v>0</v>
      </c>
      <c r="UY64" s="106">
        <f t="shared" si="109"/>
        <v>0</v>
      </c>
      <c r="UZ64" s="106">
        <f t="shared" si="110"/>
        <v>0</v>
      </c>
      <c r="VA64" s="106">
        <f t="shared" si="111"/>
        <v>0</v>
      </c>
      <c r="VB64" s="106">
        <f t="shared" si="112"/>
        <v>0</v>
      </c>
      <c r="VC64" s="106">
        <f t="shared" si="113"/>
        <v>0</v>
      </c>
      <c r="VD64" s="106">
        <f t="shared" si="114"/>
        <v>0</v>
      </c>
      <c r="VE64" s="106">
        <f t="shared" si="115"/>
        <v>0</v>
      </c>
      <c r="VF64" s="106">
        <f t="shared" si="116"/>
        <v>0</v>
      </c>
      <c r="VG64" s="106">
        <f t="shared" si="117"/>
        <v>0</v>
      </c>
      <c r="VH64" s="106">
        <f t="shared" si="118"/>
        <v>0</v>
      </c>
      <c r="VI64" s="106">
        <f t="shared" si="119"/>
        <v>0</v>
      </c>
      <c r="VJ64" s="106">
        <f t="shared" si="120"/>
        <v>0</v>
      </c>
      <c r="VK64" s="106">
        <f t="shared" si="121"/>
        <v>0</v>
      </c>
      <c r="VL64" s="106">
        <f t="shared" si="122"/>
        <v>0</v>
      </c>
      <c r="VM64" s="106">
        <f t="shared" si="123"/>
        <v>0</v>
      </c>
      <c r="VN64" s="106">
        <f t="shared" si="124"/>
        <v>0</v>
      </c>
      <c r="VO64" s="106">
        <f t="shared" si="125"/>
        <v>0</v>
      </c>
      <c r="VP64" s="106">
        <f t="shared" si="126"/>
        <v>0</v>
      </c>
      <c r="VQ64" s="106">
        <f t="shared" si="127"/>
        <v>0</v>
      </c>
      <c r="VR64" s="106">
        <f t="shared" si="128"/>
        <v>0</v>
      </c>
      <c r="VS64" s="106">
        <f t="shared" si="129"/>
        <v>0</v>
      </c>
      <c r="VT64" s="106">
        <f t="shared" si="130"/>
        <v>0</v>
      </c>
      <c r="VU64" s="106">
        <f t="shared" si="131"/>
        <v>0</v>
      </c>
      <c r="VV64" s="106">
        <f t="shared" si="132"/>
        <v>0</v>
      </c>
      <c r="VW64" s="106">
        <f t="shared" si="133"/>
        <v>0</v>
      </c>
      <c r="VX64" s="106">
        <f t="shared" si="134"/>
        <v>0</v>
      </c>
      <c r="VY64" s="106">
        <f t="shared" si="135"/>
        <v>0</v>
      </c>
      <c r="VZ64" s="106">
        <f t="shared" si="136"/>
        <v>0</v>
      </c>
      <c r="WA64" s="106">
        <f t="shared" si="137"/>
        <v>0</v>
      </c>
      <c r="WB64" s="106">
        <f t="shared" si="138"/>
        <v>0</v>
      </c>
      <c r="WC64" s="106">
        <f t="shared" si="139"/>
        <v>0</v>
      </c>
      <c r="WD64" s="106">
        <f t="shared" si="140"/>
        <v>0</v>
      </c>
      <c r="WE64" s="106">
        <f t="shared" si="141"/>
        <v>0</v>
      </c>
      <c r="WF64" s="106">
        <f t="shared" si="142"/>
        <v>0</v>
      </c>
      <c r="WG64" s="106">
        <f t="shared" si="143"/>
        <v>0</v>
      </c>
      <c r="WH64" s="106">
        <f t="shared" si="144"/>
        <v>0</v>
      </c>
      <c r="WI64" s="106">
        <f t="shared" si="145"/>
        <v>0</v>
      </c>
      <c r="WJ64" s="106">
        <f t="shared" si="146"/>
        <v>0</v>
      </c>
      <c r="WK64" s="106">
        <f t="shared" si="147"/>
        <v>0</v>
      </c>
      <c r="WL64" s="106">
        <f t="shared" si="148"/>
        <v>0</v>
      </c>
      <c r="WM64" s="106">
        <f t="shared" si="149"/>
        <v>0</v>
      </c>
      <c r="WN64" s="106">
        <f t="shared" si="150"/>
        <v>0</v>
      </c>
      <c r="WO64" s="106">
        <f t="shared" si="151"/>
        <v>0</v>
      </c>
      <c r="WP64" s="106">
        <f t="shared" si="152"/>
        <v>0</v>
      </c>
      <c r="WQ64" s="106">
        <f t="shared" si="153"/>
        <v>0</v>
      </c>
      <c r="WR64" s="106">
        <f t="shared" si="154"/>
        <v>0</v>
      </c>
      <c r="WS64" s="106">
        <f t="shared" si="155"/>
        <v>0</v>
      </c>
      <c r="WT64" s="106">
        <f t="shared" si="156"/>
        <v>0</v>
      </c>
      <c r="WU64" s="106">
        <f t="shared" si="157"/>
        <v>0</v>
      </c>
      <c r="WV64" s="106">
        <f t="shared" si="158"/>
        <v>0</v>
      </c>
      <c r="WW64" s="106">
        <f t="shared" si="159"/>
        <v>0</v>
      </c>
      <c r="WX64" s="106">
        <f t="shared" si="160"/>
        <v>0</v>
      </c>
      <c r="WY64" s="106">
        <f t="shared" si="161"/>
        <v>0</v>
      </c>
      <c r="WZ64" s="106">
        <f t="shared" si="162"/>
        <v>0</v>
      </c>
      <c r="XA64" s="106">
        <f t="shared" si="163"/>
        <v>0</v>
      </c>
      <c r="XB64" s="106">
        <f t="shared" si="164"/>
        <v>0</v>
      </c>
      <c r="XC64" s="106">
        <f t="shared" si="165"/>
        <v>0</v>
      </c>
      <c r="XD64" s="106">
        <f t="shared" si="166"/>
        <v>0</v>
      </c>
      <c r="XE64" s="106">
        <f t="shared" si="167"/>
        <v>0</v>
      </c>
      <c r="XF64" s="106">
        <f t="shared" si="168"/>
        <v>0</v>
      </c>
      <c r="XG64" s="106">
        <f t="shared" si="169"/>
        <v>0</v>
      </c>
      <c r="XH64" s="106">
        <f t="shared" si="170"/>
        <v>0</v>
      </c>
      <c r="XI64" s="106">
        <f t="shared" si="171"/>
        <v>0</v>
      </c>
      <c r="XJ64" s="106">
        <f t="shared" si="172"/>
        <v>0</v>
      </c>
      <c r="XK64" s="106">
        <f t="shared" si="173"/>
        <v>0</v>
      </c>
      <c r="XL64" s="106">
        <f t="shared" si="174"/>
        <v>0</v>
      </c>
      <c r="XM64" s="106">
        <f t="shared" si="175"/>
        <v>0</v>
      </c>
      <c r="XN64" s="106">
        <f t="shared" si="176"/>
        <v>0</v>
      </c>
      <c r="XO64" s="106">
        <f t="shared" si="177"/>
        <v>0</v>
      </c>
      <c r="XP64" s="106">
        <f t="shared" si="178"/>
        <v>0</v>
      </c>
      <c r="XQ64" s="106">
        <f t="shared" si="179"/>
        <v>0</v>
      </c>
      <c r="XR64" s="106">
        <f t="shared" si="180"/>
        <v>0</v>
      </c>
      <c r="XS64" s="106">
        <f t="shared" si="181"/>
        <v>0</v>
      </c>
      <c r="XT64" s="106">
        <f t="shared" si="182"/>
        <v>0</v>
      </c>
      <c r="XU64" s="106">
        <f t="shared" si="183"/>
        <v>0</v>
      </c>
      <c r="XV64" s="106">
        <f t="shared" si="184"/>
        <v>0</v>
      </c>
      <c r="XW64" s="106">
        <f t="shared" si="185"/>
        <v>0</v>
      </c>
      <c r="XX64" s="106">
        <f t="shared" si="186"/>
        <v>0</v>
      </c>
      <c r="XY64" s="106">
        <f t="shared" si="187"/>
        <v>0</v>
      </c>
      <c r="XZ64" s="106">
        <f t="shared" si="188"/>
        <v>0</v>
      </c>
      <c r="YA64" s="106">
        <f t="shared" si="189"/>
        <v>0</v>
      </c>
      <c r="YB64" s="106">
        <f t="shared" si="190"/>
        <v>0</v>
      </c>
      <c r="YC64" s="106">
        <f t="shared" si="191"/>
        <v>0</v>
      </c>
      <c r="YD64" s="106">
        <f t="shared" si="192"/>
        <v>0</v>
      </c>
      <c r="YE64" s="106">
        <f t="shared" si="193"/>
        <v>0</v>
      </c>
      <c r="YF64" s="106">
        <f t="shared" si="194"/>
        <v>0</v>
      </c>
      <c r="YG64" s="106">
        <f t="shared" si="195"/>
        <v>0</v>
      </c>
      <c r="YH64" s="106">
        <f t="shared" si="196"/>
        <v>0</v>
      </c>
      <c r="YI64" s="106">
        <f t="shared" si="197"/>
        <v>0</v>
      </c>
      <c r="YJ64" s="106">
        <f t="shared" si="198"/>
        <v>0</v>
      </c>
      <c r="YK64" s="106">
        <f t="shared" si="199"/>
        <v>0</v>
      </c>
      <c r="YL64" s="106">
        <f t="shared" si="200"/>
        <v>0</v>
      </c>
      <c r="YM64" s="106">
        <f t="shared" si="201"/>
        <v>0</v>
      </c>
      <c r="YN64" s="106">
        <f t="shared" si="202"/>
        <v>0</v>
      </c>
      <c r="YO64" s="106">
        <f t="shared" si="203"/>
        <v>0</v>
      </c>
      <c r="YP64" s="106">
        <f t="shared" si="204"/>
        <v>0</v>
      </c>
      <c r="YQ64" s="106">
        <f t="shared" si="205"/>
        <v>0</v>
      </c>
      <c r="YR64" s="106">
        <f t="shared" si="206"/>
        <v>0</v>
      </c>
      <c r="YS64" s="106">
        <f t="shared" si="207"/>
        <v>0</v>
      </c>
      <c r="YT64" s="106">
        <f t="shared" si="208"/>
        <v>0</v>
      </c>
      <c r="YU64" s="106">
        <f t="shared" si="209"/>
        <v>0</v>
      </c>
      <c r="YV64" s="106">
        <f t="shared" si="210"/>
        <v>0</v>
      </c>
      <c r="YW64" s="106">
        <f t="shared" si="211"/>
        <v>0</v>
      </c>
      <c r="YX64" s="106">
        <f t="shared" si="212"/>
        <v>0</v>
      </c>
      <c r="YY64" s="106">
        <f t="shared" si="213"/>
        <v>0</v>
      </c>
      <c r="YZ64" s="106">
        <f t="shared" si="214"/>
        <v>0</v>
      </c>
      <c r="ZA64" s="106">
        <f t="shared" si="215"/>
        <v>0</v>
      </c>
      <c r="ZB64" s="106">
        <f t="shared" si="216"/>
        <v>0</v>
      </c>
      <c r="ZC64" s="106">
        <f t="shared" si="217"/>
        <v>0</v>
      </c>
      <c r="ZD64" s="106">
        <f t="shared" si="218"/>
        <v>0</v>
      </c>
      <c r="ZE64" s="106">
        <f t="shared" si="219"/>
        <v>0</v>
      </c>
      <c r="ZF64" s="106">
        <f t="shared" si="220"/>
        <v>0</v>
      </c>
      <c r="ZG64" s="106">
        <f t="shared" si="221"/>
        <v>0</v>
      </c>
      <c r="ZH64" s="106">
        <f t="shared" si="222"/>
        <v>0</v>
      </c>
      <c r="ZI64" s="106">
        <f t="shared" si="223"/>
        <v>0</v>
      </c>
      <c r="ZJ64" s="106">
        <f t="shared" si="224"/>
        <v>0</v>
      </c>
      <c r="ZK64" s="106">
        <f t="shared" si="225"/>
        <v>0</v>
      </c>
      <c r="ZL64" s="106">
        <f t="shared" si="226"/>
        <v>0</v>
      </c>
      <c r="ZM64" s="106">
        <f t="shared" si="227"/>
        <v>0</v>
      </c>
      <c r="ZN64" s="106">
        <f t="shared" si="228"/>
        <v>0</v>
      </c>
      <c r="ZO64" s="106">
        <f t="shared" si="229"/>
        <v>0</v>
      </c>
      <c r="ZP64" s="106">
        <f t="shared" si="230"/>
        <v>0</v>
      </c>
      <c r="ZQ64" s="106">
        <f t="shared" si="231"/>
        <v>0</v>
      </c>
      <c r="ZR64" s="106">
        <f t="shared" si="232"/>
        <v>0</v>
      </c>
      <c r="ZS64" s="106">
        <f t="shared" si="233"/>
        <v>0</v>
      </c>
      <c r="ZT64" s="106">
        <f t="shared" si="234"/>
        <v>0</v>
      </c>
      <c r="ZU64" s="106">
        <f t="shared" si="235"/>
        <v>0</v>
      </c>
      <c r="ZV64" s="106">
        <f t="shared" si="236"/>
        <v>0</v>
      </c>
      <c r="ZW64" s="106">
        <f t="shared" si="237"/>
        <v>0</v>
      </c>
      <c r="ZX64" s="106">
        <f t="shared" si="238"/>
        <v>0</v>
      </c>
      <c r="ZY64" s="106">
        <f t="shared" si="239"/>
        <v>0</v>
      </c>
      <c r="ZZ64" s="106">
        <f t="shared" si="240"/>
        <v>0</v>
      </c>
      <c r="AAA64" s="106">
        <f t="shared" si="241"/>
        <v>0</v>
      </c>
      <c r="AAB64" s="106">
        <f t="shared" si="242"/>
        <v>0</v>
      </c>
      <c r="AAC64" s="106">
        <f t="shared" si="243"/>
        <v>0</v>
      </c>
      <c r="AAD64" s="106">
        <f t="shared" si="244"/>
        <v>0</v>
      </c>
      <c r="AAE64" s="106">
        <f t="shared" si="245"/>
        <v>0</v>
      </c>
      <c r="AAF64" s="106">
        <f t="shared" si="246"/>
        <v>0</v>
      </c>
      <c r="AAG64" s="106">
        <f t="shared" si="247"/>
        <v>0</v>
      </c>
      <c r="AAH64" s="106">
        <f t="shared" si="248"/>
        <v>0</v>
      </c>
      <c r="AAI64" s="106">
        <f t="shared" si="249"/>
        <v>0</v>
      </c>
      <c r="AAJ64" s="106">
        <f t="shared" si="250"/>
        <v>0</v>
      </c>
      <c r="AAK64" s="106">
        <f t="shared" si="251"/>
        <v>0</v>
      </c>
      <c r="AAL64" s="106">
        <f t="shared" si="252"/>
        <v>0</v>
      </c>
      <c r="AAM64" s="106">
        <f t="shared" si="253"/>
        <v>0</v>
      </c>
      <c r="AAN64" s="106">
        <f t="shared" si="254"/>
        <v>0</v>
      </c>
      <c r="AAO64" s="106">
        <f t="shared" si="255"/>
        <v>0</v>
      </c>
      <c r="AAP64" s="106">
        <f t="shared" si="256"/>
        <v>0</v>
      </c>
      <c r="AAQ64" s="106">
        <f t="shared" si="257"/>
        <v>0</v>
      </c>
      <c r="AAR64" s="106">
        <f t="shared" si="258"/>
        <v>0</v>
      </c>
      <c r="AAS64" s="106">
        <f t="shared" si="259"/>
        <v>0</v>
      </c>
      <c r="AAT64" s="106">
        <f t="shared" si="260"/>
        <v>0</v>
      </c>
      <c r="AAU64" s="106">
        <f t="shared" si="261"/>
        <v>0</v>
      </c>
      <c r="AAV64" s="106">
        <f t="shared" si="262"/>
        <v>0</v>
      </c>
      <c r="AAW64" s="106">
        <f t="shared" si="263"/>
        <v>0</v>
      </c>
      <c r="AAX64" s="106">
        <f t="shared" si="264"/>
        <v>0</v>
      </c>
      <c r="AAY64" s="106">
        <f t="shared" si="265"/>
        <v>0</v>
      </c>
      <c r="AAZ64" s="106">
        <f t="shared" si="266"/>
        <v>0</v>
      </c>
      <c r="ABA64" s="106">
        <f t="shared" si="267"/>
        <v>0</v>
      </c>
      <c r="ABB64" s="106">
        <f t="shared" si="268"/>
        <v>0</v>
      </c>
      <c r="ABC64" s="106">
        <f t="shared" si="269"/>
        <v>0</v>
      </c>
      <c r="ABD64" s="106">
        <f t="shared" si="270"/>
        <v>0</v>
      </c>
      <c r="ABE64" s="106">
        <f t="shared" si="271"/>
        <v>0</v>
      </c>
      <c r="ABF64" s="106">
        <f t="shared" si="272"/>
        <v>0</v>
      </c>
      <c r="ABG64" s="106">
        <f t="shared" si="273"/>
        <v>0</v>
      </c>
      <c r="ABH64" s="106">
        <f t="shared" si="274"/>
        <v>0</v>
      </c>
      <c r="ABI64" s="106">
        <f t="shared" si="275"/>
        <v>0</v>
      </c>
      <c r="ABJ64" s="106">
        <f t="shared" si="276"/>
        <v>0</v>
      </c>
      <c r="ABK64" s="106">
        <f t="shared" si="277"/>
        <v>66291.75</v>
      </c>
      <c r="ABL64" s="106">
        <f t="shared" si="278"/>
        <v>126187.65</v>
      </c>
      <c r="ABM64" s="106">
        <f t="shared" si="279"/>
        <v>10540.8</v>
      </c>
      <c r="ABN64" s="106">
        <f t="shared" si="280"/>
        <v>6544.65</v>
      </c>
      <c r="ABO64" s="106">
        <f t="shared" si="281"/>
        <v>0</v>
      </c>
      <c r="ABP64" s="106">
        <f t="shared" si="282"/>
        <v>0</v>
      </c>
      <c r="ABQ64" s="106">
        <f t="shared" si="283"/>
        <v>0</v>
      </c>
      <c r="ABR64" s="106">
        <f t="shared" si="284"/>
        <v>7740</v>
      </c>
      <c r="ABS64" s="106">
        <f t="shared" si="285"/>
        <v>0</v>
      </c>
      <c r="ABT64" s="106">
        <f t="shared" si="286"/>
        <v>0</v>
      </c>
      <c r="ABU64" s="106">
        <f t="shared" si="287"/>
        <v>0</v>
      </c>
      <c r="ABV64" s="106">
        <f t="shared" si="288"/>
        <v>0</v>
      </c>
      <c r="ABW64" s="106">
        <f t="shared" si="289"/>
        <v>0</v>
      </c>
      <c r="ABX64" s="106">
        <f t="shared" si="290"/>
        <v>0</v>
      </c>
      <c r="ABY64" s="106">
        <f t="shared" si="291"/>
        <v>0</v>
      </c>
      <c r="ABZ64" s="106">
        <f t="shared" si="292"/>
        <v>0</v>
      </c>
      <c r="ACA64" s="106">
        <f t="shared" si="293"/>
        <v>0</v>
      </c>
      <c r="ACB64" s="106">
        <f t="shared" si="294"/>
        <v>0</v>
      </c>
      <c r="ACC64" s="106">
        <f t="shared" si="295"/>
        <v>0</v>
      </c>
      <c r="ACD64" s="106">
        <f t="shared" si="296"/>
        <v>0</v>
      </c>
      <c r="ACE64" s="106">
        <f t="shared" si="297"/>
        <v>0</v>
      </c>
      <c r="ACF64" s="106">
        <f t="shared" si="298"/>
        <v>0</v>
      </c>
      <c r="ACG64" s="106">
        <f t="shared" si="299"/>
        <v>0</v>
      </c>
      <c r="ACH64" s="106">
        <f t="shared" si="300"/>
        <v>0</v>
      </c>
      <c r="ACI64" s="106">
        <f t="shared" si="301"/>
        <v>0</v>
      </c>
      <c r="ACJ64" s="106">
        <f t="shared" si="302"/>
        <v>0</v>
      </c>
      <c r="ACK64" s="106">
        <f t="shared" si="303"/>
        <v>0</v>
      </c>
      <c r="ACL64" s="106">
        <f t="shared" si="304"/>
        <v>0</v>
      </c>
      <c r="ACM64" s="106">
        <f t="shared" si="305"/>
        <v>0</v>
      </c>
      <c r="ACN64" s="106">
        <f t="shared" si="306"/>
        <v>0</v>
      </c>
      <c r="ACO64" s="106">
        <f t="shared" si="307"/>
        <v>0</v>
      </c>
      <c r="ACP64" s="106">
        <f t="shared" si="308"/>
        <v>0</v>
      </c>
      <c r="ACQ64" s="106">
        <f t="shared" si="309"/>
        <v>0</v>
      </c>
      <c r="ACR64" s="106">
        <f t="shared" si="310"/>
        <v>0</v>
      </c>
      <c r="ACS64" s="106">
        <f t="shared" si="311"/>
        <v>0</v>
      </c>
      <c r="ACT64" s="106">
        <f t="shared" si="312"/>
        <v>0</v>
      </c>
      <c r="ACU64" s="106">
        <f t="shared" si="313"/>
        <v>0</v>
      </c>
      <c r="ACV64" s="106">
        <f t="shared" si="314"/>
        <v>0</v>
      </c>
      <c r="ACW64" s="106">
        <f t="shared" si="315"/>
        <v>0</v>
      </c>
      <c r="ACX64" s="106">
        <f t="shared" si="316"/>
        <v>0</v>
      </c>
      <c r="ACY64" s="106">
        <f t="shared" si="317"/>
        <v>0</v>
      </c>
      <c r="ACZ64" s="106">
        <f t="shared" si="318"/>
        <v>0</v>
      </c>
      <c r="ADA64" s="106">
        <f t="shared" si="319"/>
        <v>0</v>
      </c>
      <c r="ADB64" s="106">
        <f t="shared" si="320"/>
        <v>0</v>
      </c>
      <c r="ADC64" s="106">
        <f t="shared" si="321"/>
        <v>0</v>
      </c>
      <c r="ADD64" s="106">
        <f t="shared" si="322"/>
        <v>0</v>
      </c>
      <c r="ADE64" s="106">
        <f t="shared" si="323"/>
        <v>0</v>
      </c>
      <c r="ADF64" s="106">
        <f t="shared" si="324"/>
        <v>0</v>
      </c>
      <c r="ADG64" s="106">
        <f t="shared" si="325"/>
        <v>0</v>
      </c>
      <c r="ADH64" s="106">
        <f t="shared" si="326"/>
        <v>0</v>
      </c>
      <c r="ADI64" s="106">
        <f t="shared" si="327"/>
        <v>0</v>
      </c>
      <c r="ADJ64" s="106">
        <f t="shared" si="328"/>
        <v>0</v>
      </c>
      <c r="ADK64" s="106">
        <f t="shared" si="329"/>
        <v>0</v>
      </c>
      <c r="ADL64" s="106">
        <f t="shared" si="330"/>
        <v>0</v>
      </c>
      <c r="ADM64" s="106">
        <f t="shared" si="331"/>
        <v>0</v>
      </c>
      <c r="ADN64" s="106">
        <f t="shared" si="332"/>
        <v>0</v>
      </c>
      <c r="ADO64" s="106">
        <f t="shared" si="333"/>
        <v>0</v>
      </c>
      <c r="ADP64" s="106">
        <f t="shared" si="334"/>
        <v>0</v>
      </c>
      <c r="ADQ64" s="106">
        <f t="shared" si="335"/>
        <v>0</v>
      </c>
      <c r="ADR64" s="106">
        <f t="shared" si="336"/>
        <v>0</v>
      </c>
      <c r="ADS64" s="106">
        <f t="shared" si="337"/>
        <v>0</v>
      </c>
      <c r="ADT64" s="106">
        <f t="shared" si="338"/>
        <v>0</v>
      </c>
      <c r="ADU64" s="106">
        <f t="shared" si="339"/>
        <v>0</v>
      </c>
      <c r="ADV64" s="106">
        <f t="shared" si="340"/>
        <v>0</v>
      </c>
      <c r="ADW64" s="106">
        <f t="shared" si="341"/>
        <v>0</v>
      </c>
      <c r="ADX64" s="106">
        <f t="shared" si="342"/>
        <v>0</v>
      </c>
      <c r="ADY64" s="106">
        <f t="shared" si="343"/>
        <v>0</v>
      </c>
      <c r="ADZ64" s="106">
        <f t="shared" si="344"/>
        <v>0</v>
      </c>
      <c r="AEA64" s="106">
        <f t="shared" si="345"/>
        <v>0</v>
      </c>
      <c r="AEB64" s="106">
        <f t="shared" si="346"/>
        <v>0</v>
      </c>
      <c r="AEC64" s="106">
        <f t="shared" si="347"/>
        <v>0</v>
      </c>
      <c r="AED64" s="106">
        <f t="shared" si="348"/>
        <v>0</v>
      </c>
      <c r="AEE64" s="106">
        <f t="shared" si="349"/>
        <v>0</v>
      </c>
      <c r="AEF64" s="106">
        <f t="shared" si="350"/>
        <v>0</v>
      </c>
      <c r="AEG64" s="106">
        <f t="shared" si="351"/>
        <v>0</v>
      </c>
      <c r="AEH64" s="106">
        <f t="shared" si="352"/>
        <v>0</v>
      </c>
      <c r="AEI64" s="106">
        <f t="shared" si="353"/>
        <v>0</v>
      </c>
      <c r="AEJ64" s="106">
        <f t="shared" si="354"/>
        <v>0</v>
      </c>
      <c r="AEK64" s="106">
        <f t="shared" si="355"/>
        <v>0</v>
      </c>
      <c r="AEL64" s="106">
        <f t="shared" si="356"/>
        <v>0</v>
      </c>
      <c r="AEM64" s="106">
        <f t="shared" si="357"/>
        <v>0</v>
      </c>
      <c r="AEN64" s="106">
        <f t="shared" si="358"/>
        <v>0</v>
      </c>
      <c r="AEO64" s="106">
        <f t="shared" si="359"/>
        <v>0</v>
      </c>
      <c r="AEP64" s="106">
        <f t="shared" si="360"/>
        <v>0</v>
      </c>
      <c r="AEQ64" s="106">
        <f t="shared" si="361"/>
        <v>0</v>
      </c>
      <c r="AER64" s="106">
        <f t="shared" si="362"/>
        <v>0</v>
      </c>
      <c r="AES64" s="106">
        <f t="shared" si="363"/>
        <v>0</v>
      </c>
      <c r="AET64" s="106">
        <f t="shared" si="364"/>
        <v>0</v>
      </c>
      <c r="AEU64" s="106">
        <f t="shared" si="365"/>
        <v>0</v>
      </c>
      <c r="AEV64" s="106">
        <f t="shared" si="366"/>
        <v>0</v>
      </c>
      <c r="AEW64" s="106">
        <f t="shared" si="367"/>
        <v>0</v>
      </c>
      <c r="AEX64" s="106">
        <f t="shared" si="368"/>
        <v>0</v>
      </c>
      <c r="AEY64" s="106">
        <f t="shared" si="369"/>
        <v>0</v>
      </c>
      <c r="AEZ64" s="106">
        <f t="shared" si="370"/>
        <v>0</v>
      </c>
      <c r="AFA64" s="106">
        <f t="shared" si="371"/>
        <v>0</v>
      </c>
      <c r="AFB64" s="106">
        <f t="shared" si="372"/>
        <v>0</v>
      </c>
      <c r="AFC64" s="106">
        <f t="shared" si="373"/>
        <v>0</v>
      </c>
      <c r="AFD64" s="106">
        <f t="shared" si="374"/>
        <v>0</v>
      </c>
      <c r="AFE64" s="106">
        <f t="shared" si="375"/>
        <v>0</v>
      </c>
      <c r="AFF64" s="106">
        <f t="shared" si="376"/>
        <v>0</v>
      </c>
      <c r="AFG64" s="106">
        <f t="shared" si="377"/>
        <v>0</v>
      </c>
      <c r="AFH64" s="106">
        <f t="shared" si="378"/>
        <v>0</v>
      </c>
      <c r="AFI64" s="106">
        <f t="shared" si="379"/>
        <v>0</v>
      </c>
      <c r="AFJ64" s="106">
        <f t="shared" si="380"/>
        <v>0</v>
      </c>
      <c r="AFK64" s="106">
        <f t="shared" si="381"/>
        <v>0</v>
      </c>
      <c r="AFL64" s="106">
        <f t="shared" si="382"/>
        <v>0</v>
      </c>
      <c r="AFM64" s="106">
        <f t="shared" si="383"/>
        <v>0</v>
      </c>
      <c r="AFN64" s="106">
        <f t="shared" si="384"/>
        <v>0</v>
      </c>
      <c r="AFO64" s="106">
        <f t="shared" si="385"/>
        <v>0</v>
      </c>
      <c r="AFP64" s="106">
        <f t="shared" si="386"/>
        <v>0</v>
      </c>
      <c r="AFQ64" s="106">
        <f t="shared" si="387"/>
        <v>0</v>
      </c>
      <c r="AFR64" s="106">
        <f t="shared" si="388"/>
        <v>0</v>
      </c>
      <c r="AFS64" s="106">
        <f t="shared" si="389"/>
        <v>0</v>
      </c>
      <c r="AFT64" s="106">
        <f t="shared" si="390"/>
        <v>0</v>
      </c>
      <c r="AFU64" s="106">
        <f t="shared" si="391"/>
        <v>0</v>
      </c>
      <c r="AFV64" s="106">
        <f t="shared" si="392"/>
        <v>0</v>
      </c>
      <c r="AFW64" s="106">
        <f t="shared" si="393"/>
        <v>0</v>
      </c>
      <c r="AFX64" s="106">
        <f t="shared" si="394"/>
        <v>0</v>
      </c>
      <c r="AFY64" s="106">
        <f t="shared" si="395"/>
        <v>0</v>
      </c>
      <c r="AFZ64" s="106">
        <f t="shared" si="396"/>
        <v>0</v>
      </c>
      <c r="AGA64" s="106">
        <f t="shared" si="397"/>
        <v>0</v>
      </c>
      <c r="AGB64" s="106">
        <f t="shared" si="398"/>
        <v>0</v>
      </c>
      <c r="AGC64" s="106">
        <f t="shared" si="399"/>
        <v>0</v>
      </c>
      <c r="AGD64" s="106">
        <f t="shared" si="400"/>
        <v>0</v>
      </c>
      <c r="AGE64" s="106">
        <f t="shared" si="401"/>
        <v>0</v>
      </c>
      <c r="AGF64" s="106">
        <f t="shared" si="402"/>
        <v>0</v>
      </c>
      <c r="AGG64" s="106">
        <f t="shared" si="403"/>
        <v>0</v>
      </c>
      <c r="AGH64" s="106">
        <f t="shared" si="404"/>
        <v>0</v>
      </c>
      <c r="AGI64" s="106">
        <f t="shared" si="405"/>
        <v>0</v>
      </c>
      <c r="AGJ64" s="106">
        <f t="shared" si="406"/>
        <v>0</v>
      </c>
      <c r="AGK64" s="106">
        <f t="shared" si="407"/>
        <v>0</v>
      </c>
      <c r="AGL64" s="106">
        <f t="shared" si="408"/>
        <v>0</v>
      </c>
      <c r="AGM64" s="106">
        <f t="shared" si="409"/>
        <v>0</v>
      </c>
      <c r="AGN64" s="106">
        <f t="shared" si="410"/>
        <v>0</v>
      </c>
      <c r="AGO64" s="106">
        <f t="shared" si="411"/>
        <v>0</v>
      </c>
      <c r="AGP64" s="106">
        <f t="shared" si="412"/>
        <v>0</v>
      </c>
      <c r="AGQ64" s="106">
        <f t="shared" si="413"/>
        <v>0</v>
      </c>
      <c r="AGR64" s="106">
        <f t="shared" si="414"/>
        <v>0</v>
      </c>
      <c r="AGS64" s="106">
        <f t="shared" si="415"/>
        <v>0</v>
      </c>
      <c r="AGT64" s="106">
        <f t="shared" si="416"/>
        <v>0</v>
      </c>
      <c r="AGU64" s="106">
        <f t="shared" si="417"/>
        <v>0</v>
      </c>
      <c r="AGV64" s="106">
        <f t="shared" si="418"/>
        <v>0</v>
      </c>
      <c r="AGW64" s="106">
        <f t="shared" si="419"/>
        <v>0</v>
      </c>
      <c r="AGX64" s="106">
        <f t="shared" si="420"/>
        <v>0</v>
      </c>
      <c r="AGY64" s="106">
        <f t="shared" si="421"/>
        <v>0</v>
      </c>
      <c r="AGZ64" s="106">
        <f t="shared" si="422"/>
        <v>0</v>
      </c>
      <c r="AHA64" s="106">
        <f t="shared" si="423"/>
        <v>0</v>
      </c>
      <c r="AHB64" s="106">
        <f t="shared" si="424"/>
        <v>0</v>
      </c>
      <c r="AHC64" s="106">
        <f t="shared" si="425"/>
        <v>0</v>
      </c>
      <c r="AHD64" s="106">
        <f t="shared" si="426"/>
        <v>0</v>
      </c>
      <c r="AHE64" s="106">
        <f t="shared" si="427"/>
        <v>0</v>
      </c>
      <c r="AHF64" s="106">
        <f t="shared" si="428"/>
        <v>0</v>
      </c>
      <c r="AHG64" s="106">
        <f t="shared" si="429"/>
        <v>0</v>
      </c>
      <c r="AHH64" s="106">
        <f t="shared" si="430"/>
        <v>0</v>
      </c>
      <c r="AHI64" s="106">
        <f t="shared" si="431"/>
        <v>0</v>
      </c>
      <c r="AHJ64" s="106">
        <f t="shared" si="432"/>
        <v>0</v>
      </c>
      <c r="AHK64" s="106">
        <f t="shared" si="433"/>
        <v>0</v>
      </c>
      <c r="AHL64" s="106">
        <f t="shared" si="434"/>
        <v>0</v>
      </c>
      <c r="AHM64" s="106">
        <f t="shared" si="435"/>
        <v>0</v>
      </c>
      <c r="AHN64" s="106">
        <f t="shared" si="436"/>
        <v>0</v>
      </c>
      <c r="AHO64" s="106">
        <f t="shared" si="437"/>
        <v>0</v>
      </c>
      <c r="AHP64" s="106">
        <f t="shared" si="438"/>
        <v>0</v>
      </c>
      <c r="AHQ64" s="106">
        <f t="shared" si="439"/>
        <v>0</v>
      </c>
      <c r="AHT64" s="35">
        <f t="shared" si="466"/>
        <v>0</v>
      </c>
      <c r="AHU64" s="35">
        <f t="shared" si="467"/>
        <v>0</v>
      </c>
      <c r="AHV64" s="35">
        <f t="shared" si="468"/>
        <v>81.17</v>
      </c>
      <c r="AHW64" s="35">
        <f t="shared" si="469"/>
        <v>0</v>
      </c>
      <c r="AHX64" s="35">
        <f t="shared" si="470"/>
        <v>0</v>
      </c>
      <c r="AHY64" s="35">
        <f t="shared" si="471"/>
        <v>0</v>
      </c>
      <c r="AHZ64" s="35">
        <f t="shared" si="472"/>
        <v>1.96</v>
      </c>
      <c r="AIA64" s="35">
        <f t="shared" si="473"/>
        <v>83.13</v>
      </c>
      <c r="AIB64" s="108">
        <f t="shared" si="448"/>
        <v>0</v>
      </c>
      <c r="AIC64" s="108">
        <f t="shared" si="449"/>
        <v>0</v>
      </c>
      <c r="AID64" s="108">
        <f t="shared" si="450"/>
        <v>0.97642247082882239</v>
      </c>
      <c r="AIE64" s="108">
        <f t="shared" si="451"/>
        <v>0</v>
      </c>
      <c r="AIF64" s="108">
        <f t="shared" si="452"/>
        <v>0</v>
      </c>
      <c r="AIG64" s="108">
        <f t="shared" si="453"/>
        <v>0</v>
      </c>
      <c r="AIH64" s="108">
        <f t="shared" si="454"/>
        <v>2.3577529171177676E-2</v>
      </c>
      <c r="AII64" s="35" t="s">
        <v>582</v>
      </c>
      <c r="AIK64" s="106">
        <f t="shared" si="455"/>
        <v>217304.84999999998</v>
      </c>
      <c r="AIL64" s="106">
        <f t="shared" si="456"/>
        <v>0</v>
      </c>
      <c r="AIM64" s="106">
        <f t="shared" si="457"/>
        <v>0</v>
      </c>
      <c r="AIN64" s="106">
        <f t="shared" si="458"/>
        <v>217304.84999999998</v>
      </c>
      <c r="AIO64" s="106">
        <f t="shared" si="459"/>
        <v>0</v>
      </c>
      <c r="AIP64" s="36">
        <f t="shared" si="460"/>
        <v>0</v>
      </c>
    </row>
    <row r="65" spans="5:926" ht="23.25" customHeight="1" x14ac:dyDescent="0.2">
      <c r="E65" s="103"/>
      <c r="J65" s="32">
        <v>2019</v>
      </c>
      <c r="K65" s="32">
        <v>1039</v>
      </c>
      <c r="L65" s="104">
        <v>43586</v>
      </c>
      <c r="M65" s="32">
        <v>1710401</v>
      </c>
      <c r="O65" s="33" t="s">
        <v>698</v>
      </c>
      <c r="P65" s="33" t="s">
        <v>777</v>
      </c>
      <c r="Q65" s="34" t="s">
        <v>776</v>
      </c>
      <c r="R65" s="35">
        <v>28</v>
      </c>
      <c r="S65" s="35">
        <v>4</v>
      </c>
      <c r="T65" s="35">
        <v>10</v>
      </c>
      <c r="U65" s="34" t="s">
        <v>701</v>
      </c>
      <c r="V65" s="35" t="s">
        <v>743</v>
      </c>
      <c r="X65" s="35">
        <v>46.12</v>
      </c>
      <c r="Y65" s="105">
        <f t="shared" si="461"/>
        <v>3902.8620988725065</v>
      </c>
      <c r="Z65" s="106">
        <v>106045</v>
      </c>
      <c r="AA65" s="106">
        <v>0</v>
      </c>
      <c r="AB65" s="106">
        <v>0</v>
      </c>
      <c r="AC65" s="106">
        <f t="shared" si="462"/>
        <v>106045</v>
      </c>
      <c r="AD65" s="106">
        <v>106045</v>
      </c>
      <c r="AE65" s="106">
        <v>0</v>
      </c>
      <c r="AF65" s="106">
        <v>0</v>
      </c>
      <c r="AG65" s="106">
        <f t="shared" si="463"/>
        <v>106045</v>
      </c>
      <c r="AH65" s="105">
        <v>180000</v>
      </c>
      <c r="AI65" s="105">
        <v>0</v>
      </c>
      <c r="AJ65" s="105">
        <v>0</v>
      </c>
      <c r="AK65" s="107">
        <f t="shared" si="464"/>
        <v>180000</v>
      </c>
      <c r="AL65" s="36">
        <f t="shared" si="4"/>
        <v>0.58913888888888888</v>
      </c>
      <c r="AM65" s="108">
        <f t="shared" si="5"/>
        <v>0.1467159640522876</v>
      </c>
      <c r="AN65" s="108">
        <f t="shared" si="6"/>
        <v>0.21257634565370187</v>
      </c>
      <c r="AO65" s="108">
        <f t="shared" si="7"/>
        <v>4.5188702731482136E-2</v>
      </c>
      <c r="AP65" s="106">
        <f t="shared" si="8"/>
        <v>32400000000</v>
      </c>
      <c r="AQ65" s="105">
        <f t="shared" si="9"/>
        <v>11245542025</v>
      </c>
      <c r="AR65" s="106">
        <f t="shared" si="10"/>
        <v>19088100000</v>
      </c>
      <c r="KW65" s="35">
        <v>1.95</v>
      </c>
      <c r="KX65" s="35">
        <v>35.79</v>
      </c>
      <c r="LC65" s="35">
        <v>4.96</v>
      </c>
      <c r="LD65" s="35">
        <v>3.42</v>
      </c>
      <c r="RB65" s="35">
        <v>0</v>
      </c>
      <c r="RE65" s="35">
        <f t="shared" si="465"/>
        <v>46.120000000000005</v>
      </c>
      <c r="RF65" s="35">
        <f t="shared" si="12"/>
        <v>46.120000000000005</v>
      </c>
      <c r="RG65" s="106">
        <f t="shared" si="13"/>
        <v>0</v>
      </c>
      <c r="RH65" s="106">
        <f t="shared" si="14"/>
        <v>0</v>
      </c>
      <c r="RI65" s="106">
        <f t="shared" si="15"/>
        <v>0</v>
      </c>
      <c r="RJ65" s="106">
        <f t="shared" si="16"/>
        <v>0</v>
      </c>
      <c r="RK65" s="106">
        <f t="shared" si="17"/>
        <v>0</v>
      </c>
      <c r="RL65" s="106">
        <f t="shared" si="18"/>
        <v>0</v>
      </c>
      <c r="RM65" s="106">
        <f t="shared" si="19"/>
        <v>0</v>
      </c>
      <c r="RN65" s="106">
        <f t="shared" si="20"/>
        <v>0</v>
      </c>
      <c r="RO65" s="106">
        <f t="shared" si="21"/>
        <v>0</v>
      </c>
      <c r="RP65" s="106">
        <f t="shared" si="22"/>
        <v>0</v>
      </c>
      <c r="RQ65" s="106">
        <f t="shared" si="23"/>
        <v>0</v>
      </c>
      <c r="RR65" s="106">
        <f t="shared" si="24"/>
        <v>0</v>
      </c>
      <c r="RS65" s="106">
        <f t="shared" si="25"/>
        <v>0</v>
      </c>
      <c r="RT65" s="106">
        <f t="shared" si="26"/>
        <v>0</v>
      </c>
      <c r="RU65" s="106">
        <f t="shared" si="27"/>
        <v>0</v>
      </c>
      <c r="RV65" s="106">
        <f t="shared" si="28"/>
        <v>0</v>
      </c>
      <c r="RW65" s="106">
        <f t="shared" si="29"/>
        <v>0</v>
      </c>
      <c r="RX65" s="106">
        <f t="shared" si="30"/>
        <v>0</v>
      </c>
      <c r="RY65" s="106">
        <f t="shared" si="31"/>
        <v>0</v>
      </c>
      <c r="RZ65" s="106">
        <f t="shared" si="32"/>
        <v>0</v>
      </c>
      <c r="SA65" s="106">
        <f t="shared" si="33"/>
        <v>0</v>
      </c>
      <c r="SB65" s="106">
        <f t="shared" si="34"/>
        <v>0</v>
      </c>
      <c r="SC65" s="106">
        <f t="shared" si="35"/>
        <v>0</v>
      </c>
      <c r="SD65" s="106">
        <f t="shared" si="36"/>
        <v>0</v>
      </c>
      <c r="SE65" s="106">
        <f t="shared" si="37"/>
        <v>0</v>
      </c>
      <c r="SF65" s="106">
        <f t="shared" si="38"/>
        <v>0</v>
      </c>
      <c r="SG65" s="106">
        <f t="shared" si="39"/>
        <v>0</v>
      </c>
      <c r="SH65" s="106">
        <f t="shared" si="40"/>
        <v>0</v>
      </c>
      <c r="SI65" s="106">
        <f t="shared" si="41"/>
        <v>0</v>
      </c>
      <c r="SJ65" s="106">
        <f t="shared" si="42"/>
        <v>0</v>
      </c>
      <c r="SK65" s="106">
        <f t="shared" si="43"/>
        <v>0</v>
      </c>
      <c r="SL65" s="106">
        <f t="shared" si="44"/>
        <v>0</v>
      </c>
      <c r="SM65" s="106">
        <f t="shared" si="45"/>
        <v>0</v>
      </c>
      <c r="SN65" s="106">
        <f t="shared" si="46"/>
        <v>0</v>
      </c>
      <c r="SO65" s="106">
        <f t="shared" si="47"/>
        <v>0</v>
      </c>
      <c r="SP65" s="106">
        <f t="shared" si="48"/>
        <v>0</v>
      </c>
      <c r="SQ65" s="106">
        <f t="shared" si="49"/>
        <v>0</v>
      </c>
      <c r="SR65" s="106">
        <f t="shared" si="50"/>
        <v>0</v>
      </c>
      <c r="SS65" s="106">
        <f t="shared" si="51"/>
        <v>0</v>
      </c>
      <c r="ST65" s="106">
        <f t="shared" si="52"/>
        <v>0</v>
      </c>
      <c r="SU65" s="106">
        <f t="shared" si="53"/>
        <v>0</v>
      </c>
      <c r="SV65" s="106">
        <f t="shared" si="54"/>
        <v>0</v>
      </c>
      <c r="SW65" s="106">
        <f t="shared" si="55"/>
        <v>0</v>
      </c>
      <c r="SX65" s="106">
        <f t="shared" si="56"/>
        <v>0</v>
      </c>
      <c r="SY65" s="106">
        <f t="shared" si="57"/>
        <v>0</v>
      </c>
      <c r="SZ65" s="106">
        <f t="shared" si="58"/>
        <v>0</v>
      </c>
      <c r="TA65" s="106">
        <f t="shared" si="59"/>
        <v>0</v>
      </c>
      <c r="TB65" s="106">
        <f t="shared" si="60"/>
        <v>0</v>
      </c>
      <c r="TC65" s="106">
        <f t="shared" si="61"/>
        <v>0</v>
      </c>
      <c r="TD65" s="106">
        <f t="shared" si="62"/>
        <v>0</v>
      </c>
      <c r="TE65" s="106">
        <f t="shared" si="63"/>
        <v>0</v>
      </c>
      <c r="TF65" s="106">
        <f t="shared" si="64"/>
        <v>0</v>
      </c>
      <c r="TG65" s="106">
        <f t="shared" si="65"/>
        <v>0</v>
      </c>
      <c r="TH65" s="106">
        <f t="shared" si="66"/>
        <v>0</v>
      </c>
      <c r="TI65" s="106">
        <f t="shared" si="67"/>
        <v>0</v>
      </c>
      <c r="TJ65" s="106">
        <f t="shared" si="68"/>
        <v>0</v>
      </c>
      <c r="TK65" s="106">
        <f t="shared" si="69"/>
        <v>0</v>
      </c>
      <c r="TL65" s="106">
        <f t="shared" si="70"/>
        <v>0</v>
      </c>
      <c r="TM65" s="106">
        <f t="shared" si="71"/>
        <v>0</v>
      </c>
      <c r="TN65" s="106">
        <f t="shared" si="72"/>
        <v>0</v>
      </c>
      <c r="TO65" s="106">
        <f t="shared" si="73"/>
        <v>0</v>
      </c>
      <c r="TP65" s="106">
        <f t="shared" si="74"/>
        <v>0</v>
      </c>
      <c r="TQ65" s="106">
        <f t="shared" si="75"/>
        <v>0</v>
      </c>
      <c r="TR65" s="106">
        <f t="shared" si="76"/>
        <v>0</v>
      </c>
      <c r="TS65" s="106">
        <f t="shared" si="77"/>
        <v>0</v>
      </c>
      <c r="TT65" s="106">
        <f t="shared" si="78"/>
        <v>0</v>
      </c>
      <c r="TU65" s="106">
        <f t="shared" si="79"/>
        <v>0</v>
      </c>
      <c r="TV65" s="106">
        <f t="shared" si="80"/>
        <v>0</v>
      </c>
      <c r="TW65" s="106">
        <f t="shared" si="81"/>
        <v>0</v>
      </c>
      <c r="TX65" s="106">
        <f t="shared" si="82"/>
        <v>0</v>
      </c>
      <c r="TY65" s="106">
        <f t="shared" si="83"/>
        <v>0</v>
      </c>
      <c r="TZ65" s="106">
        <f t="shared" si="84"/>
        <v>0</v>
      </c>
      <c r="UA65" s="106">
        <f t="shared" si="85"/>
        <v>0</v>
      </c>
      <c r="UB65" s="106">
        <f t="shared" si="86"/>
        <v>0</v>
      </c>
      <c r="UC65" s="106">
        <f t="shared" si="87"/>
        <v>0</v>
      </c>
      <c r="UD65" s="106">
        <f t="shared" si="88"/>
        <v>0</v>
      </c>
      <c r="UE65" s="106">
        <f t="shared" si="89"/>
        <v>0</v>
      </c>
      <c r="UF65" s="106">
        <f t="shared" si="90"/>
        <v>0</v>
      </c>
      <c r="UG65" s="106">
        <f t="shared" si="91"/>
        <v>0</v>
      </c>
      <c r="UH65" s="106">
        <f t="shared" si="92"/>
        <v>0</v>
      </c>
      <c r="UI65" s="106">
        <f t="shared" si="93"/>
        <v>0</v>
      </c>
      <c r="UJ65" s="106">
        <f t="shared" si="94"/>
        <v>0</v>
      </c>
      <c r="UK65" s="106">
        <f t="shared" si="95"/>
        <v>0</v>
      </c>
      <c r="UL65" s="106">
        <f t="shared" si="96"/>
        <v>0</v>
      </c>
      <c r="UM65" s="106">
        <f t="shared" si="97"/>
        <v>0</v>
      </c>
      <c r="UN65" s="106">
        <f t="shared" si="98"/>
        <v>0</v>
      </c>
      <c r="UO65" s="106">
        <f t="shared" si="99"/>
        <v>0</v>
      </c>
      <c r="UP65" s="106">
        <f t="shared" si="100"/>
        <v>0</v>
      </c>
      <c r="UQ65" s="106">
        <f t="shared" si="101"/>
        <v>0</v>
      </c>
      <c r="UR65" s="106">
        <f t="shared" si="102"/>
        <v>0</v>
      </c>
      <c r="US65" s="106">
        <f t="shared" si="103"/>
        <v>0</v>
      </c>
      <c r="UT65" s="106">
        <f t="shared" si="104"/>
        <v>0</v>
      </c>
      <c r="UU65" s="106">
        <f t="shared" si="105"/>
        <v>0</v>
      </c>
      <c r="UV65" s="106">
        <f t="shared" si="106"/>
        <v>0</v>
      </c>
      <c r="UW65" s="106">
        <f t="shared" si="107"/>
        <v>0</v>
      </c>
      <c r="UX65" s="106">
        <f t="shared" si="108"/>
        <v>0</v>
      </c>
      <c r="UY65" s="106">
        <f t="shared" si="109"/>
        <v>0</v>
      </c>
      <c r="UZ65" s="106">
        <f t="shared" si="110"/>
        <v>0</v>
      </c>
      <c r="VA65" s="106">
        <f t="shared" si="111"/>
        <v>0</v>
      </c>
      <c r="VB65" s="106">
        <f t="shared" si="112"/>
        <v>0</v>
      </c>
      <c r="VC65" s="106">
        <f t="shared" si="113"/>
        <v>0</v>
      </c>
      <c r="VD65" s="106">
        <f t="shared" si="114"/>
        <v>0</v>
      </c>
      <c r="VE65" s="106">
        <f t="shared" si="115"/>
        <v>0</v>
      </c>
      <c r="VF65" s="106">
        <f t="shared" si="116"/>
        <v>0</v>
      </c>
      <c r="VG65" s="106">
        <f t="shared" si="117"/>
        <v>0</v>
      </c>
      <c r="VH65" s="106">
        <f t="shared" si="118"/>
        <v>0</v>
      </c>
      <c r="VI65" s="106">
        <f t="shared" si="119"/>
        <v>0</v>
      </c>
      <c r="VJ65" s="106">
        <f t="shared" si="120"/>
        <v>0</v>
      </c>
      <c r="VK65" s="106">
        <f t="shared" si="121"/>
        <v>0</v>
      </c>
      <c r="VL65" s="106">
        <f t="shared" si="122"/>
        <v>0</v>
      </c>
      <c r="VM65" s="106">
        <f t="shared" si="123"/>
        <v>0</v>
      </c>
      <c r="VN65" s="106">
        <f t="shared" si="124"/>
        <v>0</v>
      </c>
      <c r="VO65" s="106">
        <f t="shared" si="125"/>
        <v>0</v>
      </c>
      <c r="VP65" s="106">
        <f t="shared" si="126"/>
        <v>0</v>
      </c>
      <c r="VQ65" s="106">
        <f t="shared" si="127"/>
        <v>0</v>
      </c>
      <c r="VR65" s="106">
        <f t="shared" si="128"/>
        <v>0</v>
      </c>
      <c r="VS65" s="106">
        <f t="shared" si="129"/>
        <v>0</v>
      </c>
      <c r="VT65" s="106">
        <f t="shared" si="130"/>
        <v>0</v>
      </c>
      <c r="VU65" s="106">
        <f t="shared" si="131"/>
        <v>0</v>
      </c>
      <c r="VV65" s="106">
        <f t="shared" si="132"/>
        <v>0</v>
      </c>
      <c r="VW65" s="106">
        <f t="shared" si="133"/>
        <v>0</v>
      </c>
      <c r="VX65" s="106">
        <f t="shared" si="134"/>
        <v>0</v>
      </c>
      <c r="VY65" s="106">
        <f t="shared" si="135"/>
        <v>0</v>
      </c>
      <c r="VZ65" s="106">
        <f t="shared" si="136"/>
        <v>0</v>
      </c>
      <c r="WA65" s="106">
        <f t="shared" si="137"/>
        <v>0</v>
      </c>
      <c r="WB65" s="106">
        <f t="shared" si="138"/>
        <v>0</v>
      </c>
      <c r="WC65" s="106">
        <f t="shared" si="139"/>
        <v>0</v>
      </c>
      <c r="WD65" s="106">
        <f t="shared" si="140"/>
        <v>0</v>
      </c>
      <c r="WE65" s="106">
        <f t="shared" si="141"/>
        <v>0</v>
      </c>
      <c r="WF65" s="106">
        <f t="shared" si="142"/>
        <v>0</v>
      </c>
      <c r="WG65" s="106">
        <f t="shared" si="143"/>
        <v>0</v>
      </c>
      <c r="WH65" s="106">
        <f t="shared" si="144"/>
        <v>0</v>
      </c>
      <c r="WI65" s="106">
        <f t="shared" si="145"/>
        <v>0</v>
      </c>
      <c r="WJ65" s="106">
        <f t="shared" si="146"/>
        <v>0</v>
      </c>
      <c r="WK65" s="106">
        <f t="shared" si="147"/>
        <v>0</v>
      </c>
      <c r="WL65" s="106">
        <f t="shared" si="148"/>
        <v>0</v>
      </c>
      <c r="WM65" s="106">
        <f t="shared" si="149"/>
        <v>0</v>
      </c>
      <c r="WN65" s="106">
        <f t="shared" si="150"/>
        <v>0</v>
      </c>
      <c r="WO65" s="106">
        <f t="shared" si="151"/>
        <v>0</v>
      </c>
      <c r="WP65" s="106">
        <f t="shared" si="152"/>
        <v>0</v>
      </c>
      <c r="WQ65" s="106">
        <f t="shared" si="153"/>
        <v>0</v>
      </c>
      <c r="WR65" s="106">
        <f t="shared" si="154"/>
        <v>0</v>
      </c>
      <c r="WS65" s="106">
        <f t="shared" si="155"/>
        <v>0</v>
      </c>
      <c r="WT65" s="106">
        <f t="shared" si="156"/>
        <v>0</v>
      </c>
      <c r="WU65" s="106">
        <f t="shared" si="157"/>
        <v>0</v>
      </c>
      <c r="WV65" s="106">
        <f t="shared" si="158"/>
        <v>0</v>
      </c>
      <c r="WW65" s="106">
        <f t="shared" si="159"/>
        <v>0</v>
      </c>
      <c r="WX65" s="106">
        <f t="shared" si="160"/>
        <v>0</v>
      </c>
      <c r="WY65" s="106">
        <f t="shared" si="161"/>
        <v>0</v>
      </c>
      <c r="WZ65" s="106">
        <f t="shared" si="162"/>
        <v>0</v>
      </c>
      <c r="XA65" s="106">
        <f t="shared" si="163"/>
        <v>0</v>
      </c>
      <c r="XB65" s="106">
        <f t="shared" si="164"/>
        <v>0</v>
      </c>
      <c r="XC65" s="106">
        <f t="shared" si="165"/>
        <v>0</v>
      </c>
      <c r="XD65" s="106">
        <f t="shared" si="166"/>
        <v>0</v>
      </c>
      <c r="XE65" s="106">
        <f t="shared" si="167"/>
        <v>0</v>
      </c>
      <c r="XF65" s="106">
        <f t="shared" si="168"/>
        <v>0</v>
      </c>
      <c r="XG65" s="106">
        <f t="shared" si="169"/>
        <v>0</v>
      </c>
      <c r="XH65" s="106">
        <f t="shared" si="170"/>
        <v>0</v>
      </c>
      <c r="XI65" s="106">
        <f t="shared" si="171"/>
        <v>0</v>
      </c>
      <c r="XJ65" s="106">
        <f t="shared" si="172"/>
        <v>0</v>
      </c>
      <c r="XK65" s="106">
        <f t="shared" si="173"/>
        <v>0</v>
      </c>
      <c r="XL65" s="106">
        <f t="shared" si="174"/>
        <v>0</v>
      </c>
      <c r="XM65" s="106">
        <f t="shared" si="175"/>
        <v>0</v>
      </c>
      <c r="XN65" s="106">
        <f t="shared" si="176"/>
        <v>0</v>
      </c>
      <c r="XO65" s="106">
        <f t="shared" si="177"/>
        <v>0</v>
      </c>
      <c r="XP65" s="106">
        <f t="shared" si="178"/>
        <v>0</v>
      </c>
      <c r="XQ65" s="106">
        <f t="shared" si="179"/>
        <v>0</v>
      </c>
      <c r="XR65" s="106">
        <f t="shared" si="180"/>
        <v>0</v>
      </c>
      <c r="XS65" s="106">
        <f t="shared" si="181"/>
        <v>0</v>
      </c>
      <c r="XT65" s="106">
        <f t="shared" si="182"/>
        <v>0</v>
      </c>
      <c r="XU65" s="106">
        <f t="shared" si="183"/>
        <v>0</v>
      </c>
      <c r="XV65" s="106">
        <f t="shared" si="184"/>
        <v>0</v>
      </c>
      <c r="XW65" s="106">
        <f t="shared" si="185"/>
        <v>0</v>
      </c>
      <c r="XX65" s="106">
        <f t="shared" si="186"/>
        <v>0</v>
      </c>
      <c r="XY65" s="106">
        <f t="shared" si="187"/>
        <v>0</v>
      </c>
      <c r="XZ65" s="106">
        <f t="shared" si="188"/>
        <v>0</v>
      </c>
      <c r="YA65" s="106">
        <f t="shared" si="189"/>
        <v>0</v>
      </c>
      <c r="YB65" s="106">
        <f t="shared" si="190"/>
        <v>0</v>
      </c>
      <c r="YC65" s="106">
        <f t="shared" si="191"/>
        <v>0</v>
      </c>
      <c r="YD65" s="106">
        <f t="shared" si="192"/>
        <v>0</v>
      </c>
      <c r="YE65" s="106">
        <f t="shared" si="193"/>
        <v>0</v>
      </c>
      <c r="YF65" s="106">
        <f t="shared" si="194"/>
        <v>0</v>
      </c>
      <c r="YG65" s="106">
        <f t="shared" si="195"/>
        <v>0</v>
      </c>
      <c r="YH65" s="106">
        <f t="shared" si="196"/>
        <v>0</v>
      </c>
      <c r="YI65" s="106">
        <f t="shared" si="197"/>
        <v>0</v>
      </c>
      <c r="YJ65" s="106">
        <f t="shared" si="198"/>
        <v>0</v>
      </c>
      <c r="YK65" s="106">
        <f t="shared" si="199"/>
        <v>0</v>
      </c>
      <c r="YL65" s="106">
        <f t="shared" si="200"/>
        <v>0</v>
      </c>
      <c r="YM65" s="106">
        <f t="shared" si="201"/>
        <v>0</v>
      </c>
      <c r="YN65" s="106">
        <f t="shared" si="202"/>
        <v>0</v>
      </c>
      <c r="YO65" s="106">
        <f t="shared" si="203"/>
        <v>0</v>
      </c>
      <c r="YP65" s="106">
        <f t="shared" si="204"/>
        <v>0</v>
      </c>
      <c r="YQ65" s="106">
        <f t="shared" si="205"/>
        <v>0</v>
      </c>
      <c r="YR65" s="106">
        <f t="shared" si="206"/>
        <v>0</v>
      </c>
      <c r="YS65" s="106">
        <f t="shared" si="207"/>
        <v>0</v>
      </c>
      <c r="YT65" s="106">
        <f t="shared" si="208"/>
        <v>0</v>
      </c>
      <c r="YU65" s="106">
        <f t="shared" si="209"/>
        <v>0</v>
      </c>
      <c r="YV65" s="106">
        <f t="shared" si="210"/>
        <v>0</v>
      </c>
      <c r="YW65" s="106">
        <f t="shared" si="211"/>
        <v>0</v>
      </c>
      <c r="YX65" s="106">
        <f t="shared" si="212"/>
        <v>0</v>
      </c>
      <c r="YY65" s="106">
        <f t="shared" si="213"/>
        <v>0</v>
      </c>
      <c r="YZ65" s="106">
        <f t="shared" si="214"/>
        <v>0</v>
      </c>
      <c r="ZA65" s="106">
        <f t="shared" si="215"/>
        <v>0</v>
      </c>
      <c r="ZB65" s="106">
        <f t="shared" si="216"/>
        <v>0</v>
      </c>
      <c r="ZC65" s="106">
        <f t="shared" si="217"/>
        <v>0</v>
      </c>
      <c r="ZD65" s="106">
        <f t="shared" si="218"/>
        <v>0</v>
      </c>
      <c r="ZE65" s="106">
        <f t="shared" si="219"/>
        <v>0</v>
      </c>
      <c r="ZF65" s="106">
        <f t="shared" si="220"/>
        <v>0</v>
      </c>
      <c r="ZG65" s="106">
        <f t="shared" si="221"/>
        <v>0</v>
      </c>
      <c r="ZH65" s="106">
        <f t="shared" si="222"/>
        <v>0</v>
      </c>
      <c r="ZI65" s="106">
        <f t="shared" si="223"/>
        <v>0</v>
      </c>
      <c r="ZJ65" s="106">
        <f t="shared" si="224"/>
        <v>0</v>
      </c>
      <c r="ZK65" s="106">
        <f t="shared" si="225"/>
        <v>0</v>
      </c>
      <c r="ZL65" s="106">
        <f t="shared" si="226"/>
        <v>0</v>
      </c>
      <c r="ZM65" s="106">
        <f t="shared" si="227"/>
        <v>0</v>
      </c>
      <c r="ZN65" s="106">
        <f t="shared" si="228"/>
        <v>0</v>
      </c>
      <c r="ZO65" s="106">
        <f t="shared" si="229"/>
        <v>0</v>
      </c>
      <c r="ZP65" s="106">
        <f t="shared" si="230"/>
        <v>0</v>
      </c>
      <c r="ZQ65" s="106">
        <f t="shared" si="231"/>
        <v>0</v>
      </c>
      <c r="ZR65" s="106">
        <f t="shared" si="232"/>
        <v>0</v>
      </c>
      <c r="ZS65" s="106">
        <f t="shared" si="233"/>
        <v>0</v>
      </c>
      <c r="ZT65" s="106">
        <f t="shared" si="234"/>
        <v>0</v>
      </c>
      <c r="ZU65" s="106">
        <f t="shared" si="235"/>
        <v>0</v>
      </c>
      <c r="ZV65" s="106">
        <f t="shared" si="236"/>
        <v>0</v>
      </c>
      <c r="ZW65" s="106">
        <f t="shared" si="237"/>
        <v>0</v>
      </c>
      <c r="ZX65" s="106">
        <f t="shared" si="238"/>
        <v>0</v>
      </c>
      <c r="ZY65" s="106">
        <f t="shared" si="239"/>
        <v>0</v>
      </c>
      <c r="ZZ65" s="106">
        <f t="shared" si="240"/>
        <v>0</v>
      </c>
      <c r="AAA65" s="106">
        <f t="shared" si="241"/>
        <v>0</v>
      </c>
      <c r="AAB65" s="106">
        <f t="shared" si="242"/>
        <v>0</v>
      </c>
      <c r="AAC65" s="106">
        <f t="shared" si="243"/>
        <v>0</v>
      </c>
      <c r="AAD65" s="106">
        <f t="shared" si="244"/>
        <v>0</v>
      </c>
      <c r="AAE65" s="106">
        <f t="shared" si="245"/>
        <v>0</v>
      </c>
      <c r="AAF65" s="106">
        <f t="shared" si="246"/>
        <v>0</v>
      </c>
      <c r="AAG65" s="106">
        <f t="shared" si="247"/>
        <v>0</v>
      </c>
      <c r="AAH65" s="106">
        <f t="shared" si="248"/>
        <v>0</v>
      </c>
      <c r="AAI65" s="106">
        <f t="shared" si="249"/>
        <v>0</v>
      </c>
      <c r="AAJ65" s="106">
        <f t="shared" si="250"/>
        <v>0</v>
      </c>
      <c r="AAK65" s="106">
        <f t="shared" si="251"/>
        <v>0</v>
      </c>
      <c r="AAL65" s="106">
        <f t="shared" si="252"/>
        <v>0</v>
      </c>
      <c r="AAM65" s="106">
        <f t="shared" si="253"/>
        <v>0</v>
      </c>
      <c r="AAN65" s="106">
        <f t="shared" si="254"/>
        <v>0</v>
      </c>
      <c r="AAO65" s="106">
        <f t="shared" si="255"/>
        <v>0</v>
      </c>
      <c r="AAP65" s="106">
        <f t="shared" si="256"/>
        <v>0</v>
      </c>
      <c r="AAQ65" s="106">
        <f t="shared" si="257"/>
        <v>0</v>
      </c>
      <c r="AAR65" s="106">
        <f t="shared" si="258"/>
        <v>0</v>
      </c>
      <c r="AAS65" s="106">
        <f t="shared" si="259"/>
        <v>0</v>
      </c>
      <c r="AAT65" s="106">
        <f t="shared" si="260"/>
        <v>0</v>
      </c>
      <c r="AAU65" s="106">
        <f t="shared" si="261"/>
        <v>0</v>
      </c>
      <c r="AAV65" s="106">
        <f t="shared" si="262"/>
        <v>0</v>
      </c>
      <c r="AAW65" s="106">
        <f t="shared" si="263"/>
        <v>0</v>
      </c>
      <c r="AAX65" s="106">
        <f t="shared" si="264"/>
        <v>0</v>
      </c>
      <c r="AAY65" s="106">
        <f t="shared" si="265"/>
        <v>0</v>
      </c>
      <c r="AAZ65" s="106">
        <f t="shared" si="266"/>
        <v>0</v>
      </c>
      <c r="ABA65" s="106">
        <f t="shared" si="267"/>
        <v>0</v>
      </c>
      <c r="ABB65" s="106">
        <f t="shared" si="268"/>
        <v>0</v>
      </c>
      <c r="ABC65" s="106">
        <f t="shared" si="269"/>
        <v>0</v>
      </c>
      <c r="ABD65" s="106">
        <f t="shared" si="270"/>
        <v>0</v>
      </c>
      <c r="ABE65" s="106">
        <f t="shared" si="271"/>
        <v>0</v>
      </c>
      <c r="ABF65" s="106">
        <f t="shared" si="272"/>
        <v>0</v>
      </c>
      <c r="ABG65" s="106">
        <f t="shared" si="273"/>
        <v>0</v>
      </c>
      <c r="ABH65" s="106">
        <f t="shared" si="274"/>
        <v>0</v>
      </c>
      <c r="ABI65" s="106">
        <f t="shared" si="275"/>
        <v>0</v>
      </c>
      <c r="ABJ65" s="106">
        <f t="shared" si="276"/>
        <v>0</v>
      </c>
      <c r="ABK65" s="106">
        <f t="shared" si="277"/>
        <v>5352.75</v>
      </c>
      <c r="ABL65" s="106">
        <f t="shared" si="278"/>
        <v>98243.55</v>
      </c>
      <c r="ABM65" s="106">
        <f t="shared" si="279"/>
        <v>0</v>
      </c>
      <c r="ABN65" s="106">
        <f t="shared" si="280"/>
        <v>0</v>
      </c>
      <c r="ABO65" s="106">
        <f t="shared" si="281"/>
        <v>0</v>
      </c>
      <c r="ABP65" s="106">
        <f t="shared" si="282"/>
        <v>0</v>
      </c>
      <c r="ABQ65" s="106">
        <f t="shared" si="283"/>
        <v>8531.2000000000007</v>
      </c>
      <c r="ABR65" s="106">
        <f t="shared" si="284"/>
        <v>5882.4</v>
      </c>
      <c r="ABS65" s="106">
        <f t="shared" si="285"/>
        <v>0</v>
      </c>
      <c r="ABT65" s="106">
        <f t="shared" si="286"/>
        <v>0</v>
      </c>
      <c r="ABU65" s="106">
        <f t="shared" si="287"/>
        <v>0</v>
      </c>
      <c r="ABV65" s="106">
        <f t="shared" si="288"/>
        <v>0</v>
      </c>
      <c r="ABW65" s="106">
        <f t="shared" si="289"/>
        <v>0</v>
      </c>
      <c r="ABX65" s="106">
        <f t="shared" si="290"/>
        <v>0</v>
      </c>
      <c r="ABY65" s="106">
        <f t="shared" si="291"/>
        <v>0</v>
      </c>
      <c r="ABZ65" s="106">
        <f t="shared" si="292"/>
        <v>0</v>
      </c>
      <c r="ACA65" s="106">
        <f t="shared" si="293"/>
        <v>0</v>
      </c>
      <c r="ACB65" s="106">
        <f t="shared" si="294"/>
        <v>0</v>
      </c>
      <c r="ACC65" s="106">
        <f t="shared" si="295"/>
        <v>0</v>
      </c>
      <c r="ACD65" s="106">
        <f t="shared" si="296"/>
        <v>0</v>
      </c>
      <c r="ACE65" s="106">
        <f t="shared" si="297"/>
        <v>0</v>
      </c>
      <c r="ACF65" s="106">
        <f t="shared" si="298"/>
        <v>0</v>
      </c>
      <c r="ACG65" s="106">
        <f t="shared" si="299"/>
        <v>0</v>
      </c>
      <c r="ACH65" s="106">
        <f t="shared" si="300"/>
        <v>0</v>
      </c>
      <c r="ACI65" s="106">
        <f t="shared" si="301"/>
        <v>0</v>
      </c>
      <c r="ACJ65" s="106">
        <f t="shared" si="302"/>
        <v>0</v>
      </c>
      <c r="ACK65" s="106">
        <f t="shared" si="303"/>
        <v>0</v>
      </c>
      <c r="ACL65" s="106">
        <f t="shared" si="304"/>
        <v>0</v>
      </c>
      <c r="ACM65" s="106">
        <f t="shared" si="305"/>
        <v>0</v>
      </c>
      <c r="ACN65" s="106">
        <f t="shared" si="306"/>
        <v>0</v>
      </c>
      <c r="ACO65" s="106">
        <f t="shared" si="307"/>
        <v>0</v>
      </c>
      <c r="ACP65" s="106">
        <f t="shared" si="308"/>
        <v>0</v>
      </c>
      <c r="ACQ65" s="106">
        <f t="shared" si="309"/>
        <v>0</v>
      </c>
      <c r="ACR65" s="106">
        <f t="shared" si="310"/>
        <v>0</v>
      </c>
      <c r="ACS65" s="106">
        <f t="shared" si="311"/>
        <v>0</v>
      </c>
      <c r="ACT65" s="106">
        <f t="shared" si="312"/>
        <v>0</v>
      </c>
      <c r="ACU65" s="106">
        <f t="shared" si="313"/>
        <v>0</v>
      </c>
      <c r="ACV65" s="106">
        <f t="shared" si="314"/>
        <v>0</v>
      </c>
      <c r="ACW65" s="106">
        <f t="shared" si="315"/>
        <v>0</v>
      </c>
      <c r="ACX65" s="106">
        <f t="shared" si="316"/>
        <v>0</v>
      </c>
      <c r="ACY65" s="106">
        <f t="shared" si="317"/>
        <v>0</v>
      </c>
      <c r="ACZ65" s="106">
        <f t="shared" si="318"/>
        <v>0</v>
      </c>
      <c r="ADA65" s="106">
        <f t="shared" si="319"/>
        <v>0</v>
      </c>
      <c r="ADB65" s="106">
        <f t="shared" si="320"/>
        <v>0</v>
      </c>
      <c r="ADC65" s="106">
        <f t="shared" si="321"/>
        <v>0</v>
      </c>
      <c r="ADD65" s="106">
        <f t="shared" si="322"/>
        <v>0</v>
      </c>
      <c r="ADE65" s="106">
        <f t="shared" si="323"/>
        <v>0</v>
      </c>
      <c r="ADF65" s="106">
        <f t="shared" si="324"/>
        <v>0</v>
      </c>
      <c r="ADG65" s="106">
        <f t="shared" si="325"/>
        <v>0</v>
      </c>
      <c r="ADH65" s="106">
        <f t="shared" si="326"/>
        <v>0</v>
      </c>
      <c r="ADI65" s="106">
        <f t="shared" si="327"/>
        <v>0</v>
      </c>
      <c r="ADJ65" s="106">
        <f t="shared" si="328"/>
        <v>0</v>
      </c>
      <c r="ADK65" s="106">
        <f t="shared" si="329"/>
        <v>0</v>
      </c>
      <c r="ADL65" s="106">
        <f t="shared" si="330"/>
        <v>0</v>
      </c>
      <c r="ADM65" s="106">
        <f t="shared" si="331"/>
        <v>0</v>
      </c>
      <c r="ADN65" s="106">
        <f t="shared" si="332"/>
        <v>0</v>
      </c>
      <c r="ADO65" s="106">
        <f t="shared" si="333"/>
        <v>0</v>
      </c>
      <c r="ADP65" s="106">
        <f t="shared" si="334"/>
        <v>0</v>
      </c>
      <c r="ADQ65" s="106">
        <f t="shared" si="335"/>
        <v>0</v>
      </c>
      <c r="ADR65" s="106">
        <f t="shared" si="336"/>
        <v>0</v>
      </c>
      <c r="ADS65" s="106">
        <f t="shared" si="337"/>
        <v>0</v>
      </c>
      <c r="ADT65" s="106">
        <f t="shared" si="338"/>
        <v>0</v>
      </c>
      <c r="ADU65" s="106">
        <f t="shared" si="339"/>
        <v>0</v>
      </c>
      <c r="ADV65" s="106">
        <f t="shared" si="340"/>
        <v>0</v>
      </c>
      <c r="ADW65" s="106">
        <f t="shared" si="341"/>
        <v>0</v>
      </c>
      <c r="ADX65" s="106">
        <f t="shared" si="342"/>
        <v>0</v>
      </c>
      <c r="ADY65" s="106">
        <f t="shared" si="343"/>
        <v>0</v>
      </c>
      <c r="ADZ65" s="106">
        <f t="shared" si="344"/>
        <v>0</v>
      </c>
      <c r="AEA65" s="106">
        <f t="shared" si="345"/>
        <v>0</v>
      </c>
      <c r="AEB65" s="106">
        <f t="shared" si="346"/>
        <v>0</v>
      </c>
      <c r="AEC65" s="106">
        <f t="shared" si="347"/>
        <v>0</v>
      </c>
      <c r="AED65" s="106">
        <f t="shared" si="348"/>
        <v>0</v>
      </c>
      <c r="AEE65" s="106">
        <f t="shared" si="349"/>
        <v>0</v>
      </c>
      <c r="AEF65" s="106">
        <f t="shared" si="350"/>
        <v>0</v>
      </c>
      <c r="AEG65" s="106">
        <f t="shared" si="351"/>
        <v>0</v>
      </c>
      <c r="AEH65" s="106">
        <f t="shared" si="352"/>
        <v>0</v>
      </c>
      <c r="AEI65" s="106">
        <f t="shared" si="353"/>
        <v>0</v>
      </c>
      <c r="AEJ65" s="106">
        <f t="shared" si="354"/>
        <v>0</v>
      </c>
      <c r="AEK65" s="106">
        <f t="shared" si="355"/>
        <v>0</v>
      </c>
      <c r="AEL65" s="106">
        <f t="shared" si="356"/>
        <v>0</v>
      </c>
      <c r="AEM65" s="106">
        <f t="shared" si="357"/>
        <v>0</v>
      </c>
      <c r="AEN65" s="106">
        <f t="shared" si="358"/>
        <v>0</v>
      </c>
      <c r="AEO65" s="106">
        <f t="shared" si="359"/>
        <v>0</v>
      </c>
      <c r="AEP65" s="106">
        <f t="shared" si="360"/>
        <v>0</v>
      </c>
      <c r="AEQ65" s="106">
        <f t="shared" si="361"/>
        <v>0</v>
      </c>
      <c r="AER65" s="106">
        <f t="shared" si="362"/>
        <v>0</v>
      </c>
      <c r="AES65" s="106">
        <f t="shared" si="363"/>
        <v>0</v>
      </c>
      <c r="AET65" s="106">
        <f t="shared" si="364"/>
        <v>0</v>
      </c>
      <c r="AEU65" s="106">
        <f t="shared" si="365"/>
        <v>0</v>
      </c>
      <c r="AEV65" s="106">
        <f t="shared" si="366"/>
        <v>0</v>
      </c>
      <c r="AEW65" s="106">
        <f t="shared" si="367"/>
        <v>0</v>
      </c>
      <c r="AEX65" s="106">
        <f t="shared" si="368"/>
        <v>0</v>
      </c>
      <c r="AEY65" s="106">
        <f t="shared" si="369"/>
        <v>0</v>
      </c>
      <c r="AEZ65" s="106">
        <f t="shared" si="370"/>
        <v>0</v>
      </c>
      <c r="AFA65" s="106">
        <f t="shared" si="371"/>
        <v>0</v>
      </c>
      <c r="AFB65" s="106">
        <f t="shared" si="372"/>
        <v>0</v>
      </c>
      <c r="AFC65" s="106">
        <f t="shared" si="373"/>
        <v>0</v>
      </c>
      <c r="AFD65" s="106">
        <f t="shared" si="374"/>
        <v>0</v>
      </c>
      <c r="AFE65" s="106">
        <f t="shared" si="375"/>
        <v>0</v>
      </c>
      <c r="AFF65" s="106">
        <f t="shared" si="376"/>
        <v>0</v>
      </c>
      <c r="AFG65" s="106">
        <f t="shared" si="377"/>
        <v>0</v>
      </c>
      <c r="AFH65" s="106">
        <f t="shared" si="378"/>
        <v>0</v>
      </c>
      <c r="AFI65" s="106">
        <f t="shared" si="379"/>
        <v>0</v>
      </c>
      <c r="AFJ65" s="106">
        <f t="shared" si="380"/>
        <v>0</v>
      </c>
      <c r="AFK65" s="106">
        <f t="shared" si="381"/>
        <v>0</v>
      </c>
      <c r="AFL65" s="106">
        <f t="shared" si="382"/>
        <v>0</v>
      </c>
      <c r="AFM65" s="106">
        <f t="shared" si="383"/>
        <v>0</v>
      </c>
      <c r="AFN65" s="106">
        <f t="shared" si="384"/>
        <v>0</v>
      </c>
      <c r="AFO65" s="106">
        <f t="shared" si="385"/>
        <v>0</v>
      </c>
      <c r="AFP65" s="106">
        <f t="shared" si="386"/>
        <v>0</v>
      </c>
      <c r="AFQ65" s="106">
        <f t="shared" si="387"/>
        <v>0</v>
      </c>
      <c r="AFR65" s="106">
        <f t="shared" si="388"/>
        <v>0</v>
      </c>
      <c r="AFS65" s="106">
        <f t="shared" si="389"/>
        <v>0</v>
      </c>
      <c r="AFT65" s="106">
        <f t="shared" si="390"/>
        <v>0</v>
      </c>
      <c r="AFU65" s="106">
        <f t="shared" si="391"/>
        <v>0</v>
      </c>
      <c r="AFV65" s="106">
        <f t="shared" si="392"/>
        <v>0</v>
      </c>
      <c r="AFW65" s="106">
        <f t="shared" si="393"/>
        <v>0</v>
      </c>
      <c r="AFX65" s="106">
        <f t="shared" si="394"/>
        <v>0</v>
      </c>
      <c r="AFY65" s="106">
        <f t="shared" si="395"/>
        <v>0</v>
      </c>
      <c r="AFZ65" s="106">
        <f t="shared" si="396"/>
        <v>0</v>
      </c>
      <c r="AGA65" s="106">
        <f t="shared" si="397"/>
        <v>0</v>
      </c>
      <c r="AGB65" s="106">
        <f t="shared" si="398"/>
        <v>0</v>
      </c>
      <c r="AGC65" s="106">
        <f t="shared" si="399"/>
        <v>0</v>
      </c>
      <c r="AGD65" s="106">
        <f t="shared" si="400"/>
        <v>0</v>
      </c>
      <c r="AGE65" s="106">
        <f t="shared" si="401"/>
        <v>0</v>
      </c>
      <c r="AGF65" s="106">
        <f t="shared" si="402"/>
        <v>0</v>
      </c>
      <c r="AGG65" s="106">
        <f t="shared" si="403"/>
        <v>0</v>
      </c>
      <c r="AGH65" s="106">
        <f t="shared" si="404"/>
        <v>0</v>
      </c>
      <c r="AGI65" s="106">
        <f t="shared" si="405"/>
        <v>0</v>
      </c>
      <c r="AGJ65" s="106">
        <f t="shared" si="406"/>
        <v>0</v>
      </c>
      <c r="AGK65" s="106">
        <f t="shared" si="407"/>
        <v>0</v>
      </c>
      <c r="AGL65" s="106">
        <f t="shared" si="408"/>
        <v>0</v>
      </c>
      <c r="AGM65" s="106">
        <f t="shared" si="409"/>
        <v>0</v>
      </c>
      <c r="AGN65" s="106">
        <f t="shared" si="410"/>
        <v>0</v>
      </c>
      <c r="AGO65" s="106">
        <f t="shared" si="411"/>
        <v>0</v>
      </c>
      <c r="AGP65" s="106">
        <f t="shared" si="412"/>
        <v>0</v>
      </c>
      <c r="AGQ65" s="106">
        <f t="shared" si="413"/>
        <v>0</v>
      </c>
      <c r="AGR65" s="106">
        <f t="shared" si="414"/>
        <v>0</v>
      </c>
      <c r="AGS65" s="106">
        <f t="shared" si="415"/>
        <v>0</v>
      </c>
      <c r="AGT65" s="106">
        <f t="shared" si="416"/>
        <v>0</v>
      </c>
      <c r="AGU65" s="106">
        <f t="shared" si="417"/>
        <v>0</v>
      </c>
      <c r="AGV65" s="106">
        <f t="shared" si="418"/>
        <v>0</v>
      </c>
      <c r="AGW65" s="106">
        <f t="shared" si="419"/>
        <v>0</v>
      </c>
      <c r="AGX65" s="106">
        <f t="shared" si="420"/>
        <v>0</v>
      </c>
      <c r="AGY65" s="106">
        <f t="shared" si="421"/>
        <v>0</v>
      </c>
      <c r="AGZ65" s="106">
        <f t="shared" si="422"/>
        <v>0</v>
      </c>
      <c r="AHA65" s="106">
        <f t="shared" si="423"/>
        <v>0</v>
      </c>
      <c r="AHB65" s="106">
        <f t="shared" si="424"/>
        <v>0</v>
      </c>
      <c r="AHC65" s="106">
        <f t="shared" si="425"/>
        <v>0</v>
      </c>
      <c r="AHD65" s="106">
        <f t="shared" si="426"/>
        <v>0</v>
      </c>
      <c r="AHE65" s="106">
        <f t="shared" si="427"/>
        <v>0</v>
      </c>
      <c r="AHF65" s="106">
        <f t="shared" si="428"/>
        <v>0</v>
      </c>
      <c r="AHG65" s="106">
        <f t="shared" si="429"/>
        <v>0</v>
      </c>
      <c r="AHH65" s="106">
        <f t="shared" si="430"/>
        <v>0</v>
      </c>
      <c r="AHI65" s="106">
        <f t="shared" si="431"/>
        <v>0</v>
      </c>
      <c r="AHJ65" s="106">
        <f t="shared" si="432"/>
        <v>0</v>
      </c>
      <c r="AHK65" s="106">
        <f t="shared" si="433"/>
        <v>0</v>
      </c>
      <c r="AHL65" s="106">
        <f t="shared" si="434"/>
        <v>0</v>
      </c>
      <c r="AHM65" s="106">
        <f t="shared" si="435"/>
        <v>0</v>
      </c>
      <c r="AHN65" s="106">
        <f t="shared" si="436"/>
        <v>0</v>
      </c>
      <c r="AHO65" s="106">
        <f t="shared" si="437"/>
        <v>0</v>
      </c>
      <c r="AHP65" s="106">
        <f t="shared" si="438"/>
        <v>0</v>
      </c>
      <c r="AHQ65" s="106">
        <f t="shared" si="439"/>
        <v>0</v>
      </c>
      <c r="AHT65" s="35">
        <f t="shared" si="466"/>
        <v>0</v>
      </c>
      <c r="AHU65" s="35">
        <f t="shared" si="467"/>
        <v>0</v>
      </c>
      <c r="AHV65" s="35">
        <f t="shared" si="468"/>
        <v>46.120000000000005</v>
      </c>
      <c r="AHW65" s="35">
        <f t="shared" si="469"/>
        <v>0</v>
      </c>
      <c r="AHX65" s="35">
        <f t="shared" si="470"/>
        <v>0</v>
      </c>
      <c r="AHY65" s="35">
        <f t="shared" si="471"/>
        <v>0</v>
      </c>
      <c r="AHZ65" s="35">
        <f t="shared" si="472"/>
        <v>0</v>
      </c>
      <c r="AIA65" s="35">
        <f t="shared" si="473"/>
        <v>46.120000000000005</v>
      </c>
      <c r="AIB65" s="108">
        <f t="shared" si="448"/>
        <v>0</v>
      </c>
      <c r="AIC65" s="108">
        <f t="shared" si="449"/>
        <v>0</v>
      </c>
      <c r="AID65" s="108">
        <f t="shared" si="450"/>
        <v>1</v>
      </c>
      <c r="AIE65" s="108">
        <f t="shared" si="451"/>
        <v>0</v>
      </c>
      <c r="AIF65" s="108">
        <f t="shared" si="452"/>
        <v>0</v>
      </c>
      <c r="AIG65" s="108">
        <f t="shared" si="453"/>
        <v>0</v>
      </c>
      <c r="AIH65" s="108">
        <f t="shared" si="454"/>
        <v>0</v>
      </c>
      <c r="AII65" s="35" t="s">
        <v>582</v>
      </c>
      <c r="AIK65" s="106">
        <f t="shared" si="455"/>
        <v>118009.9</v>
      </c>
      <c r="AIL65" s="106">
        <f t="shared" si="456"/>
        <v>0</v>
      </c>
      <c r="AIM65" s="106">
        <f t="shared" si="457"/>
        <v>0</v>
      </c>
      <c r="AIN65" s="106">
        <f t="shared" si="458"/>
        <v>118009.9</v>
      </c>
      <c r="AIO65" s="106">
        <f t="shared" si="459"/>
        <v>0</v>
      </c>
      <c r="AIP65" s="36">
        <f t="shared" si="460"/>
        <v>0</v>
      </c>
    </row>
    <row r="66" spans="5:926" ht="23.25" customHeight="1" x14ac:dyDescent="0.2">
      <c r="E66" s="103"/>
      <c r="J66" s="109">
        <v>2021</v>
      </c>
      <c r="K66" s="109">
        <v>1519</v>
      </c>
      <c r="L66" s="110">
        <v>44351</v>
      </c>
      <c r="M66" s="109">
        <v>1714501</v>
      </c>
      <c r="N66" s="111"/>
      <c r="O66" s="111" t="s">
        <v>712</v>
      </c>
      <c r="P66" s="111" t="s">
        <v>778</v>
      </c>
      <c r="Q66" s="111" t="s">
        <v>779</v>
      </c>
      <c r="R66" s="35">
        <v>23</v>
      </c>
      <c r="S66" s="35">
        <v>4</v>
      </c>
      <c r="T66" s="35">
        <v>10</v>
      </c>
      <c r="U66" s="34" t="s">
        <v>701</v>
      </c>
      <c r="V66" s="35" t="s">
        <v>743</v>
      </c>
      <c r="X66" s="35">
        <v>154.72</v>
      </c>
      <c r="Y66" s="105">
        <f t="shared" si="461"/>
        <v>10664.426059979318</v>
      </c>
      <c r="Z66" s="106">
        <v>325730</v>
      </c>
      <c r="AA66" s="106"/>
      <c r="AB66" s="106"/>
      <c r="AC66" s="106">
        <f t="shared" si="462"/>
        <v>325730</v>
      </c>
      <c r="AD66" s="106">
        <v>325730</v>
      </c>
      <c r="AE66" s="106"/>
      <c r="AF66" s="106"/>
      <c r="AG66" s="106">
        <f t="shared" si="463"/>
        <v>325730</v>
      </c>
      <c r="AH66" s="105">
        <v>1650000</v>
      </c>
      <c r="AI66" s="105"/>
      <c r="AJ66" s="105"/>
      <c r="AK66" s="107">
        <f t="shared" si="464"/>
        <v>1650000</v>
      </c>
      <c r="AL66" s="36">
        <f t="shared" si="4"/>
        <v>0.19741212121212121</v>
      </c>
      <c r="AM66" s="108">
        <f t="shared" si="5"/>
        <v>0.53844273172905521</v>
      </c>
      <c r="AN66" s="108">
        <f t="shared" si="6"/>
        <v>0.60430311333046949</v>
      </c>
      <c r="AO66" s="108">
        <f t="shared" si="7"/>
        <v>0.36518225278089828</v>
      </c>
      <c r="AP66" s="106">
        <f t="shared" si="8"/>
        <v>2722500000000</v>
      </c>
      <c r="AQ66" s="105">
        <f t="shared" si="9"/>
        <v>106100032900</v>
      </c>
      <c r="AR66" s="106">
        <f t="shared" si="10"/>
        <v>537454500000</v>
      </c>
      <c r="AS66" s="35">
        <v>72.33</v>
      </c>
      <c r="AT66" s="35">
        <v>73.709999999999994</v>
      </c>
      <c r="AV66" s="35">
        <v>13.04</v>
      </c>
      <c r="AW66" s="35">
        <v>12.52</v>
      </c>
      <c r="AZ66" s="35">
        <v>35.92</v>
      </c>
      <c r="KX66" s="35">
        <v>12.9</v>
      </c>
      <c r="KZ66" s="35">
        <v>2.59</v>
      </c>
      <c r="LC66" s="35">
        <v>7.0000000000000007E-2</v>
      </c>
      <c r="LD66" s="35">
        <v>0.03</v>
      </c>
      <c r="ME66" s="35">
        <v>7.0000000000000007E-2</v>
      </c>
      <c r="MF66" s="35">
        <v>1.81</v>
      </c>
      <c r="MG66" s="35">
        <v>0.38</v>
      </c>
      <c r="RB66" s="35">
        <v>2.59</v>
      </c>
      <c r="RE66" s="35">
        <f t="shared" si="465"/>
        <v>225.36999999999998</v>
      </c>
      <c r="RF66" s="35">
        <f t="shared" si="12"/>
        <v>227.95999999999998</v>
      </c>
      <c r="RG66" s="106">
        <f t="shared" si="13"/>
        <v>331271.39999999997</v>
      </c>
      <c r="RH66" s="106">
        <f t="shared" si="14"/>
        <v>337591.8</v>
      </c>
      <c r="RI66" s="106">
        <f t="shared" si="15"/>
        <v>0</v>
      </c>
      <c r="RJ66" s="106">
        <f t="shared" si="16"/>
        <v>56984.799999999996</v>
      </c>
      <c r="RK66" s="106">
        <f t="shared" si="17"/>
        <v>53335.199999999997</v>
      </c>
      <c r="RL66" s="106">
        <f t="shared" si="18"/>
        <v>0</v>
      </c>
      <c r="RM66" s="106">
        <f t="shared" si="19"/>
        <v>0</v>
      </c>
      <c r="RN66" s="106">
        <f t="shared" si="20"/>
        <v>151941.6</v>
      </c>
      <c r="RO66" s="106">
        <f t="shared" si="21"/>
        <v>0</v>
      </c>
      <c r="RP66" s="106">
        <f t="shared" si="22"/>
        <v>0</v>
      </c>
      <c r="RQ66" s="106">
        <f t="shared" si="23"/>
        <v>0</v>
      </c>
      <c r="RR66" s="106">
        <f t="shared" si="24"/>
        <v>0</v>
      </c>
      <c r="RS66" s="106">
        <f t="shared" si="25"/>
        <v>0</v>
      </c>
      <c r="RT66" s="106">
        <f t="shared" si="26"/>
        <v>0</v>
      </c>
      <c r="RU66" s="106">
        <f t="shared" si="27"/>
        <v>0</v>
      </c>
      <c r="RV66" s="106">
        <f t="shared" si="28"/>
        <v>0</v>
      </c>
      <c r="RW66" s="106">
        <f t="shared" si="29"/>
        <v>0</v>
      </c>
      <c r="RX66" s="106">
        <f t="shared" si="30"/>
        <v>0</v>
      </c>
      <c r="RY66" s="106">
        <f t="shared" si="31"/>
        <v>0</v>
      </c>
      <c r="RZ66" s="106">
        <f t="shared" si="32"/>
        <v>0</v>
      </c>
      <c r="SA66" s="106">
        <f t="shared" si="33"/>
        <v>0</v>
      </c>
      <c r="SB66" s="106">
        <f t="shared" si="34"/>
        <v>0</v>
      </c>
      <c r="SC66" s="106">
        <f t="shared" si="35"/>
        <v>0</v>
      </c>
      <c r="SD66" s="106">
        <f t="shared" si="36"/>
        <v>0</v>
      </c>
      <c r="SE66" s="106">
        <f t="shared" si="37"/>
        <v>0</v>
      </c>
      <c r="SF66" s="106">
        <f t="shared" si="38"/>
        <v>0</v>
      </c>
      <c r="SG66" s="106">
        <f t="shared" si="39"/>
        <v>0</v>
      </c>
      <c r="SH66" s="106">
        <f t="shared" si="40"/>
        <v>0</v>
      </c>
      <c r="SI66" s="106">
        <f t="shared" si="41"/>
        <v>0</v>
      </c>
      <c r="SJ66" s="106">
        <f t="shared" si="42"/>
        <v>0</v>
      </c>
      <c r="SK66" s="106">
        <f t="shared" si="43"/>
        <v>0</v>
      </c>
      <c r="SL66" s="106">
        <f t="shared" si="44"/>
        <v>0</v>
      </c>
      <c r="SM66" s="106">
        <f t="shared" si="45"/>
        <v>0</v>
      </c>
      <c r="SN66" s="106">
        <f t="shared" si="46"/>
        <v>0</v>
      </c>
      <c r="SO66" s="106">
        <f t="shared" si="47"/>
        <v>0</v>
      </c>
      <c r="SP66" s="106">
        <f t="shared" si="48"/>
        <v>0</v>
      </c>
      <c r="SQ66" s="106">
        <f t="shared" si="49"/>
        <v>0</v>
      </c>
      <c r="SR66" s="106">
        <f t="shared" si="50"/>
        <v>0</v>
      </c>
      <c r="SS66" s="106">
        <f t="shared" si="51"/>
        <v>0</v>
      </c>
      <c r="ST66" s="106">
        <f t="shared" si="52"/>
        <v>0</v>
      </c>
      <c r="SU66" s="106">
        <f t="shared" si="53"/>
        <v>0</v>
      </c>
      <c r="SV66" s="106">
        <f t="shared" si="54"/>
        <v>0</v>
      </c>
      <c r="SW66" s="106">
        <f t="shared" si="55"/>
        <v>0</v>
      </c>
      <c r="SX66" s="106">
        <f t="shared" si="56"/>
        <v>0</v>
      </c>
      <c r="SY66" s="106">
        <f t="shared" si="57"/>
        <v>0</v>
      </c>
      <c r="SZ66" s="106">
        <f t="shared" si="58"/>
        <v>0</v>
      </c>
      <c r="TA66" s="106">
        <f t="shared" si="59"/>
        <v>0</v>
      </c>
      <c r="TB66" s="106">
        <f t="shared" si="60"/>
        <v>0</v>
      </c>
      <c r="TC66" s="106">
        <f t="shared" si="61"/>
        <v>0</v>
      </c>
      <c r="TD66" s="106">
        <f t="shared" si="62"/>
        <v>0</v>
      </c>
      <c r="TE66" s="106">
        <f t="shared" si="63"/>
        <v>0</v>
      </c>
      <c r="TF66" s="106">
        <f t="shared" si="64"/>
        <v>0</v>
      </c>
      <c r="TG66" s="106">
        <f t="shared" si="65"/>
        <v>0</v>
      </c>
      <c r="TH66" s="106">
        <f t="shared" si="66"/>
        <v>0</v>
      </c>
      <c r="TI66" s="106">
        <f t="shared" si="67"/>
        <v>0</v>
      </c>
      <c r="TJ66" s="106">
        <f t="shared" si="68"/>
        <v>0</v>
      </c>
      <c r="TK66" s="106">
        <f t="shared" si="69"/>
        <v>0</v>
      </c>
      <c r="TL66" s="106">
        <f t="shared" si="70"/>
        <v>0</v>
      </c>
      <c r="TM66" s="106">
        <f t="shared" si="71"/>
        <v>0</v>
      </c>
      <c r="TN66" s="106">
        <f t="shared" si="72"/>
        <v>0</v>
      </c>
      <c r="TO66" s="106">
        <f t="shared" si="73"/>
        <v>0</v>
      </c>
      <c r="TP66" s="106">
        <f t="shared" si="74"/>
        <v>0</v>
      </c>
      <c r="TQ66" s="106">
        <f t="shared" si="75"/>
        <v>0</v>
      </c>
      <c r="TR66" s="106">
        <f t="shared" si="76"/>
        <v>0</v>
      </c>
      <c r="TS66" s="106">
        <f t="shared" si="77"/>
        <v>0</v>
      </c>
      <c r="TT66" s="106">
        <f t="shared" si="78"/>
        <v>0</v>
      </c>
      <c r="TU66" s="106">
        <f t="shared" si="79"/>
        <v>0</v>
      </c>
      <c r="TV66" s="106">
        <f t="shared" si="80"/>
        <v>0</v>
      </c>
      <c r="TW66" s="106">
        <f t="shared" si="81"/>
        <v>0</v>
      </c>
      <c r="TX66" s="106">
        <f t="shared" si="82"/>
        <v>0</v>
      </c>
      <c r="TY66" s="106">
        <f t="shared" si="83"/>
        <v>0</v>
      </c>
      <c r="TZ66" s="106">
        <f t="shared" si="84"/>
        <v>0</v>
      </c>
      <c r="UA66" s="106">
        <f t="shared" si="85"/>
        <v>0</v>
      </c>
      <c r="UB66" s="106">
        <f t="shared" si="86"/>
        <v>0</v>
      </c>
      <c r="UC66" s="106">
        <f t="shared" si="87"/>
        <v>0</v>
      </c>
      <c r="UD66" s="106">
        <f t="shared" si="88"/>
        <v>0</v>
      </c>
      <c r="UE66" s="106">
        <f t="shared" si="89"/>
        <v>0</v>
      </c>
      <c r="UF66" s="106">
        <f t="shared" si="90"/>
        <v>0</v>
      </c>
      <c r="UG66" s="106">
        <f t="shared" si="91"/>
        <v>0</v>
      </c>
      <c r="UH66" s="106">
        <f t="shared" si="92"/>
        <v>0</v>
      </c>
      <c r="UI66" s="106">
        <f t="shared" si="93"/>
        <v>0</v>
      </c>
      <c r="UJ66" s="106">
        <f t="shared" si="94"/>
        <v>0</v>
      </c>
      <c r="UK66" s="106">
        <f t="shared" si="95"/>
        <v>0</v>
      </c>
      <c r="UL66" s="106">
        <f t="shared" si="96"/>
        <v>0</v>
      </c>
      <c r="UM66" s="106">
        <f t="shared" si="97"/>
        <v>0</v>
      </c>
      <c r="UN66" s="106">
        <f t="shared" si="98"/>
        <v>0</v>
      </c>
      <c r="UO66" s="106">
        <f t="shared" si="99"/>
        <v>0</v>
      </c>
      <c r="UP66" s="106">
        <f t="shared" si="100"/>
        <v>0</v>
      </c>
      <c r="UQ66" s="106">
        <f t="shared" si="101"/>
        <v>0</v>
      </c>
      <c r="UR66" s="106">
        <f t="shared" si="102"/>
        <v>0</v>
      </c>
      <c r="US66" s="106">
        <f t="shared" si="103"/>
        <v>0</v>
      </c>
      <c r="UT66" s="106">
        <f t="shared" si="104"/>
        <v>0</v>
      </c>
      <c r="UU66" s="106">
        <f t="shared" si="105"/>
        <v>0</v>
      </c>
      <c r="UV66" s="106">
        <f t="shared" si="106"/>
        <v>0</v>
      </c>
      <c r="UW66" s="106">
        <f t="shared" si="107"/>
        <v>0</v>
      </c>
      <c r="UX66" s="106">
        <f t="shared" si="108"/>
        <v>0</v>
      </c>
      <c r="UY66" s="106">
        <f t="shared" si="109"/>
        <v>0</v>
      </c>
      <c r="UZ66" s="106">
        <f t="shared" si="110"/>
        <v>0</v>
      </c>
      <c r="VA66" s="106">
        <f t="shared" si="111"/>
        <v>0</v>
      </c>
      <c r="VB66" s="106">
        <f t="shared" si="112"/>
        <v>0</v>
      </c>
      <c r="VC66" s="106">
        <f t="shared" si="113"/>
        <v>0</v>
      </c>
      <c r="VD66" s="106">
        <f t="shared" si="114"/>
        <v>0</v>
      </c>
      <c r="VE66" s="106">
        <f t="shared" si="115"/>
        <v>0</v>
      </c>
      <c r="VF66" s="106">
        <f t="shared" si="116"/>
        <v>0</v>
      </c>
      <c r="VG66" s="106">
        <f t="shared" si="117"/>
        <v>0</v>
      </c>
      <c r="VH66" s="106">
        <f t="shared" si="118"/>
        <v>0</v>
      </c>
      <c r="VI66" s="106">
        <f t="shared" si="119"/>
        <v>0</v>
      </c>
      <c r="VJ66" s="106">
        <f t="shared" si="120"/>
        <v>0</v>
      </c>
      <c r="VK66" s="106">
        <f t="shared" si="121"/>
        <v>0</v>
      </c>
      <c r="VL66" s="106">
        <f t="shared" si="122"/>
        <v>0</v>
      </c>
      <c r="VM66" s="106">
        <f t="shared" si="123"/>
        <v>0</v>
      </c>
      <c r="VN66" s="106">
        <f t="shared" si="124"/>
        <v>0</v>
      </c>
      <c r="VO66" s="106">
        <f t="shared" si="125"/>
        <v>0</v>
      </c>
      <c r="VP66" s="106">
        <f t="shared" si="126"/>
        <v>0</v>
      </c>
      <c r="VQ66" s="106">
        <f t="shared" si="127"/>
        <v>0</v>
      </c>
      <c r="VR66" s="106">
        <f t="shared" si="128"/>
        <v>0</v>
      </c>
      <c r="VS66" s="106">
        <f t="shared" si="129"/>
        <v>0</v>
      </c>
      <c r="VT66" s="106">
        <f t="shared" si="130"/>
        <v>0</v>
      </c>
      <c r="VU66" s="106">
        <f t="shared" si="131"/>
        <v>0</v>
      </c>
      <c r="VV66" s="106">
        <f t="shared" si="132"/>
        <v>0</v>
      </c>
      <c r="VW66" s="106">
        <f t="shared" si="133"/>
        <v>0</v>
      </c>
      <c r="VX66" s="106">
        <f t="shared" si="134"/>
        <v>0</v>
      </c>
      <c r="VY66" s="106">
        <f t="shared" si="135"/>
        <v>0</v>
      </c>
      <c r="VZ66" s="106">
        <f t="shared" si="136"/>
        <v>0</v>
      </c>
      <c r="WA66" s="106">
        <f t="shared" si="137"/>
        <v>0</v>
      </c>
      <c r="WB66" s="106">
        <f t="shared" si="138"/>
        <v>0</v>
      </c>
      <c r="WC66" s="106">
        <f t="shared" si="139"/>
        <v>0</v>
      </c>
      <c r="WD66" s="106">
        <f t="shared" si="140"/>
        <v>0</v>
      </c>
      <c r="WE66" s="106">
        <f t="shared" si="141"/>
        <v>0</v>
      </c>
      <c r="WF66" s="106">
        <f t="shared" si="142"/>
        <v>0</v>
      </c>
      <c r="WG66" s="106">
        <f t="shared" si="143"/>
        <v>0</v>
      </c>
      <c r="WH66" s="106">
        <f t="shared" si="144"/>
        <v>0</v>
      </c>
      <c r="WI66" s="106">
        <f t="shared" si="145"/>
        <v>0</v>
      </c>
      <c r="WJ66" s="106">
        <f t="shared" si="146"/>
        <v>0</v>
      </c>
      <c r="WK66" s="106">
        <f t="shared" si="147"/>
        <v>0</v>
      </c>
      <c r="WL66" s="106">
        <f t="shared" si="148"/>
        <v>0</v>
      </c>
      <c r="WM66" s="106">
        <f t="shared" si="149"/>
        <v>0</v>
      </c>
      <c r="WN66" s="106">
        <f t="shared" si="150"/>
        <v>0</v>
      </c>
      <c r="WO66" s="106">
        <f t="shared" si="151"/>
        <v>0</v>
      </c>
      <c r="WP66" s="106">
        <f t="shared" si="152"/>
        <v>0</v>
      </c>
      <c r="WQ66" s="106">
        <f t="shared" si="153"/>
        <v>0</v>
      </c>
      <c r="WR66" s="106">
        <f t="shared" si="154"/>
        <v>0</v>
      </c>
      <c r="WS66" s="106">
        <f t="shared" si="155"/>
        <v>0</v>
      </c>
      <c r="WT66" s="106">
        <f t="shared" si="156"/>
        <v>0</v>
      </c>
      <c r="WU66" s="106">
        <f t="shared" si="157"/>
        <v>0</v>
      </c>
      <c r="WV66" s="106">
        <f t="shared" si="158"/>
        <v>0</v>
      </c>
      <c r="WW66" s="106">
        <f t="shared" si="159"/>
        <v>0</v>
      </c>
      <c r="WX66" s="106">
        <f t="shared" si="160"/>
        <v>0</v>
      </c>
      <c r="WY66" s="106">
        <f t="shared" si="161"/>
        <v>0</v>
      </c>
      <c r="WZ66" s="106">
        <f t="shared" si="162"/>
        <v>0</v>
      </c>
      <c r="XA66" s="106">
        <f t="shared" si="163"/>
        <v>0</v>
      </c>
      <c r="XB66" s="106">
        <f t="shared" si="164"/>
        <v>0</v>
      </c>
      <c r="XC66" s="106">
        <f t="shared" si="165"/>
        <v>0</v>
      </c>
      <c r="XD66" s="106">
        <f t="shared" si="166"/>
        <v>0</v>
      </c>
      <c r="XE66" s="106">
        <f t="shared" si="167"/>
        <v>0</v>
      </c>
      <c r="XF66" s="106">
        <f t="shared" si="168"/>
        <v>0</v>
      </c>
      <c r="XG66" s="106">
        <f t="shared" si="169"/>
        <v>0</v>
      </c>
      <c r="XH66" s="106">
        <f t="shared" si="170"/>
        <v>0</v>
      </c>
      <c r="XI66" s="106">
        <f t="shared" si="171"/>
        <v>0</v>
      </c>
      <c r="XJ66" s="106">
        <f t="shared" si="172"/>
        <v>0</v>
      </c>
      <c r="XK66" s="106">
        <f t="shared" si="173"/>
        <v>0</v>
      </c>
      <c r="XL66" s="106">
        <f t="shared" si="174"/>
        <v>0</v>
      </c>
      <c r="XM66" s="106">
        <f t="shared" si="175"/>
        <v>0</v>
      </c>
      <c r="XN66" s="106">
        <f t="shared" si="176"/>
        <v>0</v>
      </c>
      <c r="XO66" s="106">
        <f t="shared" si="177"/>
        <v>0</v>
      </c>
      <c r="XP66" s="106">
        <f t="shared" si="178"/>
        <v>0</v>
      </c>
      <c r="XQ66" s="106">
        <f t="shared" si="179"/>
        <v>0</v>
      </c>
      <c r="XR66" s="106">
        <f t="shared" si="180"/>
        <v>0</v>
      </c>
      <c r="XS66" s="106">
        <f t="shared" si="181"/>
        <v>0</v>
      </c>
      <c r="XT66" s="106">
        <f t="shared" si="182"/>
        <v>0</v>
      </c>
      <c r="XU66" s="106">
        <f t="shared" si="183"/>
        <v>0</v>
      </c>
      <c r="XV66" s="106">
        <f t="shared" si="184"/>
        <v>0</v>
      </c>
      <c r="XW66" s="106">
        <f t="shared" si="185"/>
        <v>0</v>
      </c>
      <c r="XX66" s="106">
        <f t="shared" si="186"/>
        <v>0</v>
      </c>
      <c r="XY66" s="106">
        <f t="shared" si="187"/>
        <v>0</v>
      </c>
      <c r="XZ66" s="106">
        <f t="shared" si="188"/>
        <v>0</v>
      </c>
      <c r="YA66" s="106">
        <f t="shared" si="189"/>
        <v>0</v>
      </c>
      <c r="YB66" s="106">
        <f t="shared" si="190"/>
        <v>0</v>
      </c>
      <c r="YC66" s="106">
        <f t="shared" si="191"/>
        <v>0</v>
      </c>
      <c r="YD66" s="106">
        <f t="shared" si="192"/>
        <v>0</v>
      </c>
      <c r="YE66" s="106">
        <f t="shared" si="193"/>
        <v>0</v>
      </c>
      <c r="YF66" s="106">
        <f t="shared" si="194"/>
        <v>0</v>
      </c>
      <c r="YG66" s="106">
        <f t="shared" si="195"/>
        <v>0</v>
      </c>
      <c r="YH66" s="106">
        <f t="shared" si="196"/>
        <v>0</v>
      </c>
      <c r="YI66" s="106">
        <f t="shared" si="197"/>
        <v>0</v>
      </c>
      <c r="YJ66" s="106">
        <f t="shared" si="198"/>
        <v>0</v>
      </c>
      <c r="YK66" s="106">
        <f t="shared" si="199"/>
        <v>0</v>
      </c>
      <c r="YL66" s="106">
        <f t="shared" si="200"/>
        <v>0</v>
      </c>
      <c r="YM66" s="106">
        <f t="shared" si="201"/>
        <v>0</v>
      </c>
      <c r="YN66" s="106">
        <f t="shared" si="202"/>
        <v>0</v>
      </c>
      <c r="YO66" s="106">
        <f t="shared" si="203"/>
        <v>0</v>
      </c>
      <c r="YP66" s="106">
        <f t="shared" si="204"/>
        <v>0</v>
      </c>
      <c r="YQ66" s="106">
        <f t="shared" si="205"/>
        <v>0</v>
      </c>
      <c r="YR66" s="106">
        <f t="shared" si="206"/>
        <v>0</v>
      </c>
      <c r="YS66" s="106">
        <f t="shared" si="207"/>
        <v>0</v>
      </c>
      <c r="YT66" s="106">
        <f t="shared" si="208"/>
        <v>0</v>
      </c>
      <c r="YU66" s="106">
        <f t="shared" si="209"/>
        <v>0</v>
      </c>
      <c r="YV66" s="106">
        <f t="shared" si="210"/>
        <v>0</v>
      </c>
      <c r="YW66" s="106">
        <f t="shared" si="211"/>
        <v>0</v>
      </c>
      <c r="YX66" s="106">
        <f t="shared" si="212"/>
        <v>0</v>
      </c>
      <c r="YY66" s="106">
        <f t="shared" si="213"/>
        <v>0</v>
      </c>
      <c r="YZ66" s="106">
        <f t="shared" si="214"/>
        <v>0</v>
      </c>
      <c r="ZA66" s="106">
        <f t="shared" si="215"/>
        <v>0</v>
      </c>
      <c r="ZB66" s="106">
        <f t="shared" si="216"/>
        <v>0</v>
      </c>
      <c r="ZC66" s="106">
        <f t="shared" si="217"/>
        <v>0</v>
      </c>
      <c r="ZD66" s="106">
        <f t="shared" si="218"/>
        <v>0</v>
      </c>
      <c r="ZE66" s="106">
        <f t="shared" si="219"/>
        <v>0</v>
      </c>
      <c r="ZF66" s="106">
        <f t="shared" si="220"/>
        <v>0</v>
      </c>
      <c r="ZG66" s="106">
        <f t="shared" si="221"/>
        <v>0</v>
      </c>
      <c r="ZH66" s="106">
        <f t="shared" si="222"/>
        <v>0</v>
      </c>
      <c r="ZI66" s="106">
        <f t="shared" si="223"/>
        <v>0</v>
      </c>
      <c r="ZJ66" s="106">
        <f t="shared" si="224"/>
        <v>0</v>
      </c>
      <c r="ZK66" s="106">
        <f t="shared" si="225"/>
        <v>0</v>
      </c>
      <c r="ZL66" s="106">
        <f t="shared" si="226"/>
        <v>0</v>
      </c>
      <c r="ZM66" s="106">
        <f t="shared" si="227"/>
        <v>0</v>
      </c>
      <c r="ZN66" s="106">
        <f t="shared" si="228"/>
        <v>0</v>
      </c>
      <c r="ZO66" s="106">
        <f t="shared" si="229"/>
        <v>0</v>
      </c>
      <c r="ZP66" s="106">
        <f t="shared" si="230"/>
        <v>0</v>
      </c>
      <c r="ZQ66" s="106">
        <f t="shared" si="231"/>
        <v>0</v>
      </c>
      <c r="ZR66" s="106">
        <f t="shared" si="232"/>
        <v>0</v>
      </c>
      <c r="ZS66" s="106">
        <f t="shared" si="233"/>
        <v>0</v>
      </c>
      <c r="ZT66" s="106">
        <f t="shared" si="234"/>
        <v>0</v>
      </c>
      <c r="ZU66" s="106">
        <f t="shared" si="235"/>
        <v>0</v>
      </c>
      <c r="ZV66" s="106">
        <f t="shared" si="236"/>
        <v>0</v>
      </c>
      <c r="ZW66" s="106">
        <f t="shared" si="237"/>
        <v>0</v>
      </c>
      <c r="ZX66" s="106">
        <f t="shared" si="238"/>
        <v>0</v>
      </c>
      <c r="ZY66" s="106">
        <f t="shared" si="239"/>
        <v>0</v>
      </c>
      <c r="ZZ66" s="106">
        <f t="shared" si="240"/>
        <v>0</v>
      </c>
      <c r="AAA66" s="106">
        <f t="shared" si="241"/>
        <v>0</v>
      </c>
      <c r="AAB66" s="106">
        <f t="shared" si="242"/>
        <v>0</v>
      </c>
      <c r="AAC66" s="106">
        <f t="shared" si="243"/>
        <v>0</v>
      </c>
      <c r="AAD66" s="106">
        <f t="shared" si="244"/>
        <v>0</v>
      </c>
      <c r="AAE66" s="106">
        <f t="shared" si="245"/>
        <v>0</v>
      </c>
      <c r="AAF66" s="106">
        <f t="shared" si="246"/>
        <v>0</v>
      </c>
      <c r="AAG66" s="106">
        <f t="shared" si="247"/>
        <v>0</v>
      </c>
      <c r="AAH66" s="106">
        <f t="shared" si="248"/>
        <v>0</v>
      </c>
      <c r="AAI66" s="106">
        <f t="shared" si="249"/>
        <v>0</v>
      </c>
      <c r="AAJ66" s="106">
        <f t="shared" si="250"/>
        <v>0</v>
      </c>
      <c r="AAK66" s="106">
        <f t="shared" si="251"/>
        <v>0</v>
      </c>
      <c r="AAL66" s="106">
        <f t="shared" si="252"/>
        <v>0</v>
      </c>
      <c r="AAM66" s="106">
        <f t="shared" si="253"/>
        <v>0</v>
      </c>
      <c r="AAN66" s="106">
        <f t="shared" si="254"/>
        <v>0</v>
      </c>
      <c r="AAO66" s="106">
        <f t="shared" si="255"/>
        <v>0</v>
      </c>
      <c r="AAP66" s="106">
        <f t="shared" si="256"/>
        <v>0</v>
      </c>
      <c r="AAQ66" s="106">
        <f t="shared" si="257"/>
        <v>0</v>
      </c>
      <c r="AAR66" s="106">
        <f t="shared" si="258"/>
        <v>0</v>
      </c>
      <c r="AAS66" s="106">
        <f t="shared" si="259"/>
        <v>0</v>
      </c>
      <c r="AAT66" s="106">
        <f t="shared" si="260"/>
        <v>0</v>
      </c>
      <c r="AAU66" s="106">
        <f t="shared" si="261"/>
        <v>0</v>
      </c>
      <c r="AAV66" s="106">
        <f t="shared" si="262"/>
        <v>0</v>
      </c>
      <c r="AAW66" s="106">
        <f t="shared" si="263"/>
        <v>0</v>
      </c>
      <c r="AAX66" s="106">
        <f t="shared" si="264"/>
        <v>0</v>
      </c>
      <c r="AAY66" s="106">
        <f t="shared" si="265"/>
        <v>0</v>
      </c>
      <c r="AAZ66" s="106">
        <f t="shared" si="266"/>
        <v>0</v>
      </c>
      <c r="ABA66" s="106">
        <f t="shared" si="267"/>
        <v>0</v>
      </c>
      <c r="ABB66" s="106">
        <f t="shared" si="268"/>
        <v>0</v>
      </c>
      <c r="ABC66" s="106">
        <f t="shared" si="269"/>
        <v>0</v>
      </c>
      <c r="ABD66" s="106">
        <f t="shared" si="270"/>
        <v>0</v>
      </c>
      <c r="ABE66" s="106">
        <f t="shared" si="271"/>
        <v>0</v>
      </c>
      <c r="ABF66" s="106">
        <f t="shared" si="272"/>
        <v>0</v>
      </c>
      <c r="ABG66" s="106">
        <f t="shared" si="273"/>
        <v>0</v>
      </c>
      <c r="ABH66" s="106">
        <f t="shared" si="274"/>
        <v>0</v>
      </c>
      <c r="ABI66" s="106">
        <f t="shared" si="275"/>
        <v>0</v>
      </c>
      <c r="ABJ66" s="106">
        <f t="shared" si="276"/>
        <v>0</v>
      </c>
      <c r="ABK66" s="106">
        <f t="shared" si="277"/>
        <v>0</v>
      </c>
      <c r="ABL66" s="106">
        <f t="shared" si="278"/>
        <v>35410.5</v>
      </c>
      <c r="ABM66" s="106">
        <f t="shared" si="279"/>
        <v>0</v>
      </c>
      <c r="ABN66" s="106">
        <f t="shared" si="280"/>
        <v>6254.8499999999995</v>
      </c>
      <c r="ABO66" s="106">
        <f t="shared" si="281"/>
        <v>0</v>
      </c>
      <c r="ABP66" s="106">
        <f t="shared" si="282"/>
        <v>0</v>
      </c>
      <c r="ABQ66" s="106">
        <f t="shared" si="283"/>
        <v>120.4</v>
      </c>
      <c r="ABR66" s="106">
        <f t="shared" si="284"/>
        <v>51.6</v>
      </c>
      <c r="ABS66" s="106">
        <f t="shared" si="285"/>
        <v>0</v>
      </c>
      <c r="ABT66" s="106">
        <f t="shared" si="286"/>
        <v>0</v>
      </c>
      <c r="ABU66" s="106">
        <f t="shared" si="287"/>
        <v>0</v>
      </c>
      <c r="ABV66" s="106">
        <f t="shared" si="288"/>
        <v>0</v>
      </c>
      <c r="ABW66" s="106">
        <f t="shared" si="289"/>
        <v>0</v>
      </c>
      <c r="ABX66" s="106">
        <f t="shared" si="290"/>
        <v>0</v>
      </c>
      <c r="ABY66" s="106">
        <f t="shared" si="291"/>
        <v>0</v>
      </c>
      <c r="ABZ66" s="106">
        <f t="shared" si="292"/>
        <v>0</v>
      </c>
      <c r="ACA66" s="106">
        <f t="shared" si="293"/>
        <v>0</v>
      </c>
      <c r="ACB66" s="106">
        <f t="shared" si="294"/>
        <v>0</v>
      </c>
      <c r="ACC66" s="106">
        <f t="shared" si="295"/>
        <v>0</v>
      </c>
      <c r="ACD66" s="106">
        <f t="shared" si="296"/>
        <v>0</v>
      </c>
      <c r="ACE66" s="106">
        <f t="shared" si="297"/>
        <v>0</v>
      </c>
      <c r="ACF66" s="106">
        <f t="shared" si="298"/>
        <v>0</v>
      </c>
      <c r="ACG66" s="106">
        <f t="shared" si="299"/>
        <v>0</v>
      </c>
      <c r="ACH66" s="106">
        <f t="shared" si="300"/>
        <v>0</v>
      </c>
      <c r="ACI66" s="106">
        <f t="shared" si="301"/>
        <v>0</v>
      </c>
      <c r="ACJ66" s="106">
        <f t="shared" si="302"/>
        <v>0</v>
      </c>
      <c r="ACK66" s="106">
        <f t="shared" si="303"/>
        <v>0</v>
      </c>
      <c r="ACL66" s="106">
        <f t="shared" si="304"/>
        <v>0</v>
      </c>
      <c r="ACM66" s="106">
        <f t="shared" si="305"/>
        <v>0</v>
      </c>
      <c r="ACN66" s="106">
        <f t="shared" si="306"/>
        <v>0</v>
      </c>
      <c r="ACO66" s="106">
        <f t="shared" si="307"/>
        <v>0</v>
      </c>
      <c r="ACP66" s="106">
        <f t="shared" si="308"/>
        <v>0</v>
      </c>
      <c r="ACQ66" s="106">
        <f t="shared" si="309"/>
        <v>0</v>
      </c>
      <c r="ACR66" s="106">
        <f t="shared" si="310"/>
        <v>0</v>
      </c>
      <c r="ACS66" s="106">
        <f t="shared" si="311"/>
        <v>98.000000000000014</v>
      </c>
      <c r="ACT66" s="106">
        <f t="shared" si="312"/>
        <v>2534</v>
      </c>
      <c r="ACU66" s="106">
        <f t="shared" si="313"/>
        <v>532</v>
      </c>
      <c r="ACV66" s="106">
        <f t="shared" si="314"/>
        <v>0</v>
      </c>
      <c r="ACW66" s="106">
        <f t="shared" si="315"/>
        <v>0</v>
      </c>
      <c r="ACX66" s="106">
        <f t="shared" si="316"/>
        <v>0</v>
      </c>
      <c r="ACY66" s="106">
        <f t="shared" si="317"/>
        <v>0</v>
      </c>
      <c r="ACZ66" s="106">
        <f t="shared" si="318"/>
        <v>0</v>
      </c>
      <c r="ADA66" s="106">
        <f t="shared" si="319"/>
        <v>0</v>
      </c>
      <c r="ADB66" s="106">
        <f t="shared" si="320"/>
        <v>0</v>
      </c>
      <c r="ADC66" s="106">
        <f t="shared" si="321"/>
        <v>0</v>
      </c>
      <c r="ADD66" s="106">
        <f t="shared" si="322"/>
        <v>0</v>
      </c>
      <c r="ADE66" s="106">
        <f t="shared" si="323"/>
        <v>0</v>
      </c>
      <c r="ADF66" s="106">
        <f t="shared" si="324"/>
        <v>0</v>
      </c>
      <c r="ADG66" s="106">
        <f t="shared" si="325"/>
        <v>0</v>
      </c>
      <c r="ADH66" s="106">
        <f t="shared" si="326"/>
        <v>0</v>
      </c>
      <c r="ADI66" s="106">
        <f t="shared" si="327"/>
        <v>0</v>
      </c>
      <c r="ADJ66" s="106">
        <f t="shared" si="328"/>
        <v>0</v>
      </c>
      <c r="ADK66" s="106">
        <f t="shared" si="329"/>
        <v>0</v>
      </c>
      <c r="ADL66" s="106">
        <f t="shared" si="330"/>
        <v>0</v>
      </c>
      <c r="ADM66" s="106">
        <f t="shared" si="331"/>
        <v>0</v>
      </c>
      <c r="ADN66" s="106">
        <f t="shared" si="332"/>
        <v>0</v>
      </c>
      <c r="ADO66" s="106">
        <f t="shared" si="333"/>
        <v>0</v>
      </c>
      <c r="ADP66" s="106">
        <f t="shared" si="334"/>
        <v>0</v>
      </c>
      <c r="ADQ66" s="106">
        <f t="shared" si="335"/>
        <v>0</v>
      </c>
      <c r="ADR66" s="106">
        <f t="shared" si="336"/>
        <v>0</v>
      </c>
      <c r="ADS66" s="106">
        <f t="shared" si="337"/>
        <v>0</v>
      </c>
      <c r="ADT66" s="106">
        <f t="shared" si="338"/>
        <v>0</v>
      </c>
      <c r="ADU66" s="106">
        <f t="shared" si="339"/>
        <v>0</v>
      </c>
      <c r="ADV66" s="106">
        <f t="shared" si="340"/>
        <v>0</v>
      </c>
      <c r="ADW66" s="106">
        <f t="shared" si="341"/>
        <v>0</v>
      </c>
      <c r="ADX66" s="106">
        <f t="shared" si="342"/>
        <v>0</v>
      </c>
      <c r="ADY66" s="106">
        <f t="shared" si="343"/>
        <v>0</v>
      </c>
      <c r="ADZ66" s="106">
        <f t="shared" si="344"/>
        <v>0</v>
      </c>
      <c r="AEA66" s="106">
        <f t="shared" si="345"/>
        <v>0</v>
      </c>
      <c r="AEB66" s="106">
        <f t="shared" si="346"/>
        <v>0</v>
      </c>
      <c r="AEC66" s="106">
        <f t="shared" si="347"/>
        <v>0</v>
      </c>
      <c r="AED66" s="106">
        <f t="shared" si="348"/>
        <v>0</v>
      </c>
      <c r="AEE66" s="106">
        <f t="shared" si="349"/>
        <v>0</v>
      </c>
      <c r="AEF66" s="106">
        <f t="shared" si="350"/>
        <v>0</v>
      </c>
      <c r="AEG66" s="106">
        <f t="shared" si="351"/>
        <v>0</v>
      </c>
      <c r="AEH66" s="106">
        <f t="shared" si="352"/>
        <v>0</v>
      </c>
      <c r="AEI66" s="106">
        <f t="shared" si="353"/>
        <v>0</v>
      </c>
      <c r="AEJ66" s="106">
        <f t="shared" si="354"/>
        <v>0</v>
      </c>
      <c r="AEK66" s="106">
        <f t="shared" si="355"/>
        <v>0</v>
      </c>
      <c r="AEL66" s="106">
        <f t="shared" si="356"/>
        <v>0</v>
      </c>
      <c r="AEM66" s="106">
        <f t="shared" si="357"/>
        <v>0</v>
      </c>
      <c r="AEN66" s="106">
        <f t="shared" si="358"/>
        <v>0</v>
      </c>
      <c r="AEO66" s="106">
        <f t="shared" si="359"/>
        <v>0</v>
      </c>
      <c r="AEP66" s="106">
        <f t="shared" si="360"/>
        <v>0</v>
      </c>
      <c r="AEQ66" s="106">
        <f t="shared" si="361"/>
        <v>0</v>
      </c>
      <c r="AER66" s="106">
        <f t="shared" si="362"/>
        <v>0</v>
      </c>
      <c r="AES66" s="106">
        <f t="shared" si="363"/>
        <v>0</v>
      </c>
      <c r="AET66" s="106">
        <f t="shared" si="364"/>
        <v>0</v>
      </c>
      <c r="AEU66" s="106">
        <f t="shared" si="365"/>
        <v>0</v>
      </c>
      <c r="AEV66" s="106">
        <f t="shared" si="366"/>
        <v>0</v>
      </c>
      <c r="AEW66" s="106">
        <f t="shared" si="367"/>
        <v>0</v>
      </c>
      <c r="AEX66" s="106">
        <f t="shared" si="368"/>
        <v>0</v>
      </c>
      <c r="AEY66" s="106">
        <f t="shared" si="369"/>
        <v>0</v>
      </c>
      <c r="AEZ66" s="106">
        <f t="shared" si="370"/>
        <v>0</v>
      </c>
      <c r="AFA66" s="106">
        <f t="shared" si="371"/>
        <v>0</v>
      </c>
      <c r="AFB66" s="106">
        <f t="shared" si="372"/>
        <v>0</v>
      </c>
      <c r="AFC66" s="106">
        <f t="shared" si="373"/>
        <v>0</v>
      </c>
      <c r="AFD66" s="106">
        <f t="shared" si="374"/>
        <v>0</v>
      </c>
      <c r="AFE66" s="106">
        <f t="shared" si="375"/>
        <v>0</v>
      </c>
      <c r="AFF66" s="106">
        <f t="shared" si="376"/>
        <v>0</v>
      </c>
      <c r="AFG66" s="106">
        <f t="shared" si="377"/>
        <v>0</v>
      </c>
      <c r="AFH66" s="106">
        <f t="shared" si="378"/>
        <v>0</v>
      </c>
      <c r="AFI66" s="106">
        <f t="shared" si="379"/>
        <v>0</v>
      </c>
      <c r="AFJ66" s="106">
        <f t="shared" si="380"/>
        <v>0</v>
      </c>
      <c r="AFK66" s="106">
        <f t="shared" si="381"/>
        <v>0</v>
      </c>
      <c r="AFL66" s="106">
        <f t="shared" si="382"/>
        <v>0</v>
      </c>
      <c r="AFM66" s="106">
        <f t="shared" si="383"/>
        <v>0</v>
      </c>
      <c r="AFN66" s="106">
        <f t="shared" si="384"/>
        <v>0</v>
      </c>
      <c r="AFO66" s="106">
        <f t="shared" si="385"/>
        <v>0</v>
      </c>
      <c r="AFP66" s="106">
        <f t="shared" si="386"/>
        <v>0</v>
      </c>
      <c r="AFQ66" s="106">
        <f t="shared" si="387"/>
        <v>0</v>
      </c>
      <c r="AFR66" s="106">
        <f t="shared" si="388"/>
        <v>0</v>
      </c>
      <c r="AFS66" s="106">
        <f t="shared" si="389"/>
        <v>0</v>
      </c>
      <c r="AFT66" s="106">
        <f t="shared" si="390"/>
        <v>0</v>
      </c>
      <c r="AFU66" s="106">
        <f t="shared" si="391"/>
        <v>0</v>
      </c>
      <c r="AFV66" s="106">
        <f t="shared" si="392"/>
        <v>0</v>
      </c>
      <c r="AFW66" s="106">
        <f t="shared" si="393"/>
        <v>0</v>
      </c>
      <c r="AFX66" s="106">
        <f t="shared" si="394"/>
        <v>0</v>
      </c>
      <c r="AFY66" s="106">
        <f t="shared" si="395"/>
        <v>0</v>
      </c>
      <c r="AFZ66" s="106">
        <f t="shared" si="396"/>
        <v>0</v>
      </c>
      <c r="AGA66" s="106">
        <f t="shared" si="397"/>
        <v>0</v>
      </c>
      <c r="AGB66" s="106">
        <f t="shared" si="398"/>
        <v>0</v>
      </c>
      <c r="AGC66" s="106">
        <f t="shared" si="399"/>
        <v>0</v>
      </c>
      <c r="AGD66" s="106">
        <f t="shared" si="400"/>
        <v>0</v>
      </c>
      <c r="AGE66" s="106">
        <f t="shared" si="401"/>
        <v>0</v>
      </c>
      <c r="AGF66" s="106">
        <f t="shared" si="402"/>
        <v>0</v>
      </c>
      <c r="AGG66" s="106">
        <f t="shared" si="403"/>
        <v>0</v>
      </c>
      <c r="AGH66" s="106">
        <f t="shared" si="404"/>
        <v>0</v>
      </c>
      <c r="AGI66" s="106">
        <f t="shared" si="405"/>
        <v>0</v>
      </c>
      <c r="AGJ66" s="106">
        <f t="shared" si="406"/>
        <v>0</v>
      </c>
      <c r="AGK66" s="106">
        <f t="shared" si="407"/>
        <v>0</v>
      </c>
      <c r="AGL66" s="106">
        <f t="shared" si="408"/>
        <v>0</v>
      </c>
      <c r="AGM66" s="106">
        <f t="shared" si="409"/>
        <v>0</v>
      </c>
      <c r="AGN66" s="106">
        <f t="shared" si="410"/>
        <v>0</v>
      </c>
      <c r="AGO66" s="106">
        <f t="shared" si="411"/>
        <v>0</v>
      </c>
      <c r="AGP66" s="106">
        <f t="shared" si="412"/>
        <v>0</v>
      </c>
      <c r="AGQ66" s="106">
        <f t="shared" si="413"/>
        <v>0</v>
      </c>
      <c r="AGR66" s="106">
        <f t="shared" si="414"/>
        <v>0</v>
      </c>
      <c r="AGS66" s="106">
        <f t="shared" si="415"/>
        <v>0</v>
      </c>
      <c r="AGT66" s="106">
        <f t="shared" si="416"/>
        <v>0</v>
      </c>
      <c r="AGU66" s="106">
        <f t="shared" si="417"/>
        <v>0</v>
      </c>
      <c r="AGV66" s="106">
        <f t="shared" si="418"/>
        <v>0</v>
      </c>
      <c r="AGW66" s="106">
        <f t="shared" si="419"/>
        <v>0</v>
      </c>
      <c r="AGX66" s="106">
        <f t="shared" si="420"/>
        <v>0</v>
      </c>
      <c r="AGY66" s="106">
        <f t="shared" si="421"/>
        <v>0</v>
      </c>
      <c r="AGZ66" s="106">
        <f t="shared" si="422"/>
        <v>0</v>
      </c>
      <c r="AHA66" s="106">
        <f t="shared" si="423"/>
        <v>0</v>
      </c>
      <c r="AHB66" s="106">
        <f t="shared" si="424"/>
        <v>0</v>
      </c>
      <c r="AHC66" s="106">
        <f t="shared" si="425"/>
        <v>0</v>
      </c>
      <c r="AHD66" s="106">
        <f t="shared" si="426"/>
        <v>0</v>
      </c>
      <c r="AHE66" s="106">
        <f t="shared" si="427"/>
        <v>0</v>
      </c>
      <c r="AHF66" s="106">
        <f t="shared" si="428"/>
        <v>0</v>
      </c>
      <c r="AHG66" s="106">
        <f t="shared" si="429"/>
        <v>0</v>
      </c>
      <c r="AHH66" s="106">
        <f t="shared" si="430"/>
        <v>0</v>
      </c>
      <c r="AHI66" s="106">
        <f t="shared" si="431"/>
        <v>0</v>
      </c>
      <c r="AHJ66" s="106">
        <f t="shared" si="432"/>
        <v>0</v>
      </c>
      <c r="AHK66" s="106">
        <f t="shared" si="433"/>
        <v>0</v>
      </c>
      <c r="AHL66" s="106">
        <f t="shared" si="434"/>
        <v>0</v>
      </c>
      <c r="AHM66" s="106">
        <f t="shared" si="435"/>
        <v>0</v>
      </c>
      <c r="AHN66" s="106">
        <f t="shared" si="436"/>
        <v>0</v>
      </c>
      <c r="AHO66" s="106">
        <f t="shared" si="437"/>
        <v>0</v>
      </c>
      <c r="AHP66" s="106">
        <f t="shared" si="438"/>
        <v>0</v>
      </c>
      <c r="AHQ66" s="106">
        <f t="shared" si="439"/>
        <v>0</v>
      </c>
      <c r="AHT66" s="35">
        <f t="shared" si="466"/>
        <v>207.51999999999998</v>
      </c>
      <c r="AHU66" s="35">
        <f t="shared" si="467"/>
        <v>0</v>
      </c>
      <c r="AHV66" s="35">
        <f t="shared" si="468"/>
        <v>15.59</v>
      </c>
      <c r="AHW66" s="35">
        <f t="shared" si="469"/>
        <v>2.2600000000000002</v>
      </c>
      <c r="AHX66" s="35">
        <f t="shared" si="470"/>
        <v>0</v>
      </c>
      <c r="AHY66" s="35">
        <f t="shared" si="471"/>
        <v>0</v>
      </c>
      <c r="AHZ66" s="35">
        <f t="shared" si="472"/>
        <v>2.59</v>
      </c>
      <c r="AIA66" s="35">
        <f t="shared" si="473"/>
        <v>227.95999999999998</v>
      </c>
      <c r="AIB66" s="108">
        <f t="shared" si="448"/>
        <v>0.91033514651693281</v>
      </c>
      <c r="AIC66" s="108">
        <f t="shared" si="449"/>
        <v>0</v>
      </c>
      <c r="AID66" s="108">
        <f t="shared" si="450"/>
        <v>6.8389191086155474E-2</v>
      </c>
      <c r="AIE66" s="108">
        <f t="shared" si="451"/>
        <v>9.9140200035093898E-3</v>
      </c>
      <c r="AIF66" s="108">
        <f t="shared" si="452"/>
        <v>0</v>
      </c>
      <c r="AIG66" s="108">
        <f t="shared" si="453"/>
        <v>0</v>
      </c>
      <c r="AIH66" s="108">
        <f t="shared" si="454"/>
        <v>1.1361642393402352E-2</v>
      </c>
      <c r="AII66" s="35" t="s">
        <v>582</v>
      </c>
      <c r="AIK66" s="106">
        <f t="shared" si="455"/>
        <v>976126.14999999991</v>
      </c>
      <c r="AIL66" s="106">
        <f t="shared" si="456"/>
        <v>0</v>
      </c>
      <c r="AIM66" s="106">
        <f t="shared" si="457"/>
        <v>0</v>
      </c>
      <c r="AIN66" s="106">
        <f t="shared" si="458"/>
        <v>976126.14999999991</v>
      </c>
      <c r="AIO66" s="106">
        <f t="shared" si="459"/>
        <v>0</v>
      </c>
      <c r="AIP66" s="36">
        <f t="shared" si="460"/>
        <v>0</v>
      </c>
    </row>
    <row r="67" spans="5:926" ht="23.25" customHeight="1" x14ac:dyDescent="0.2">
      <c r="E67" s="103"/>
      <c r="J67" s="109">
        <v>2020</v>
      </c>
      <c r="K67" s="109">
        <v>573</v>
      </c>
      <c r="L67" s="110">
        <v>43893</v>
      </c>
      <c r="M67" s="109">
        <v>1717101</v>
      </c>
      <c r="N67" s="111"/>
      <c r="O67" s="111" t="s">
        <v>698</v>
      </c>
      <c r="P67" s="111" t="s">
        <v>780</v>
      </c>
      <c r="Q67" s="111" t="s">
        <v>781</v>
      </c>
      <c r="R67" s="35">
        <v>30</v>
      </c>
      <c r="S67" s="35">
        <v>4</v>
      </c>
      <c r="T67" s="35">
        <v>10</v>
      </c>
      <c r="U67" s="34" t="s">
        <v>701</v>
      </c>
      <c r="V67" s="35" t="s">
        <v>743</v>
      </c>
      <c r="X67" s="35">
        <v>160.41999999999999</v>
      </c>
      <c r="Y67" s="105">
        <f t="shared" si="461"/>
        <v>2618.127415534223</v>
      </c>
      <c r="Z67" s="106">
        <v>318505</v>
      </c>
      <c r="AA67" s="106">
        <v>0</v>
      </c>
      <c r="AB67" s="106">
        <v>0</v>
      </c>
      <c r="AC67" s="106">
        <f t="shared" si="462"/>
        <v>318505</v>
      </c>
      <c r="AD67" s="106">
        <v>318505</v>
      </c>
      <c r="AE67" s="106">
        <v>0</v>
      </c>
      <c r="AF67" s="106">
        <v>0</v>
      </c>
      <c r="AG67" s="106">
        <f t="shared" si="463"/>
        <v>318505</v>
      </c>
      <c r="AH67" s="105">
        <v>420000</v>
      </c>
      <c r="AI67" s="105">
        <v>0</v>
      </c>
      <c r="AJ67" s="105">
        <v>0</v>
      </c>
      <c r="AK67" s="107">
        <f t="shared" si="464"/>
        <v>420000</v>
      </c>
      <c r="AL67" s="36">
        <f t="shared" si="4"/>
        <v>0.75834523809523813</v>
      </c>
      <c r="AM67" s="108">
        <f>ABS(AL67-'[1]ALL WEBSTER COUNTY SALES'!$A$7)</f>
        <v>2.2490385154061654E-2</v>
      </c>
      <c r="AN67" s="108">
        <f>ABS(AL67-'[1]ALL WEBSTER COUNTY SALES'!$A$9)</f>
        <v>4.3369996447352621E-2</v>
      </c>
      <c r="AO67" s="108">
        <f t="shared" si="7"/>
        <v>1.880956591843379E-3</v>
      </c>
      <c r="AP67" s="106">
        <f t="shared" si="8"/>
        <v>176400000000</v>
      </c>
      <c r="AQ67" s="105">
        <f t="shared" si="9"/>
        <v>101445435025</v>
      </c>
      <c r="AR67" s="106">
        <f t="shared" si="10"/>
        <v>133772100000</v>
      </c>
      <c r="KW67" s="35">
        <v>22.58</v>
      </c>
      <c r="KX67" s="35">
        <v>40.29</v>
      </c>
      <c r="KY67" s="35">
        <v>2</v>
      </c>
      <c r="KZ67" s="35">
        <v>0.04</v>
      </c>
      <c r="LA67" s="35">
        <v>34.89</v>
      </c>
      <c r="LC67" s="35">
        <v>31.28</v>
      </c>
      <c r="LD67" s="35">
        <v>6.77</v>
      </c>
      <c r="ME67" s="35">
        <v>7.25</v>
      </c>
      <c r="MF67" s="35">
        <v>0.41</v>
      </c>
      <c r="MG67" s="35">
        <v>4.54</v>
      </c>
      <c r="MI67" s="35">
        <v>0</v>
      </c>
      <c r="OC67" s="35">
        <v>0.11</v>
      </c>
      <c r="OD67" s="35">
        <v>2.0699999999999998</v>
      </c>
      <c r="OG67" s="35">
        <v>0.12</v>
      </c>
      <c r="OI67" s="35">
        <v>2.4700000000000002</v>
      </c>
      <c r="OJ67" s="35">
        <v>1.63</v>
      </c>
      <c r="RB67" s="35">
        <v>3.98</v>
      </c>
      <c r="RE67" s="35">
        <f t="shared" si="465"/>
        <v>156.45000000000002</v>
      </c>
      <c r="RF67" s="35">
        <f t="shared" si="12"/>
        <v>160.43</v>
      </c>
      <c r="RG67" s="106">
        <f>SUM(AS67*'[1]ALL WEBSTER COUNTY SALES'!$RG$28)</f>
        <v>0</v>
      </c>
      <c r="RH67" s="106">
        <f>SUM(AT67*'[1]ALL WEBSTER COUNTY SALES'!$RH$28)</f>
        <v>0</v>
      </c>
      <c r="RI67" s="106">
        <f>SUM(AU67*'[1]ALL WEBSTER COUNTY SALES'!$RI$28)</f>
        <v>0</v>
      </c>
      <c r="RJ67" s="106">
        <f>SUM(AV67*'[1]ALL WEBSTER COUNTY SALES'!$RJ$28)</f>
        <v>0</v>
      </c>
      <c r="RK67" s="106">
        <f>SUM(AW67*'[1]ALL WEBSTER COUNTY SALES'!$RK$28)</f>
        <v>0</v>
      </c>
      <c r="RL67" s="106">
        <f>SUM(AX67*'[1]ALL WEBSTER COUNTY SALES'!$RL$28)</f>
        <v>0</v>
      </c>
      <c r="RM67" s="106">
        <f>SUM(AY67*'[1]ALL WEBSTER COUNTY SALES'!$RM$28)</f>
        <v>0</v>
      </c>
      <c r="RN67" s="106">
        <f>SUM(AZ67*'[1]ALL WEBSTER COUNTY SALES'!$RN$28)</f>
        <v>0</v>
      </c>
      <c r="RO67" s="106">
        <f>SUM(BA67*'[1]ALL WEBSTER COUNTY SALES'!$RO$28)</f>
        <v>0</v>
      </c>
      <c r="RP67" s="106">
        <f>SUM(BB67*'[1]ALL WEBSTER COUNTY SALES'!$RP$28)</f>
        <v>0</v>
      </c>
      <c r="RQ67" s="106">
        <f>SUM(BC67*'[1]ALL WEBSTER COUNTY SALES'!$RQ$28)</f>
        <v>0</v>
      </c>
      <c r="RR67" s="106">
        <f>SUM(BD67*'[1]ALL WEBSTER COUNTY SALES'!$RR$28)</f>
        <v>0</v>
      </c>
      <c r="RS67" s="106">
        <f>SUM(BE67*'[1]ALL WEBSTER COUNTY SALES'!$RS$28)</f>
        <v>0</v>
      </c>
      <c r="RT67" s="106">
        <f>SUM(BF67*'[1]ALL WEBSTER COUNTY SALES'!$RT$28)</f>
        <v>0</v>
      </c>
      <c r="RU67" s="106">
        <f>SUM(BG67*'[1]ALL WEBSTER COUNTY SALES'!$RU$28)</f>
        <v>0</v>
      </c>
      <c r="RV67" s="106">
        <f>SUM(BH67*'[1]ALL WEBSTER COUNTY SALES'!$RV$28)</f>
        <v>0</v>
      </c>
      <c r="RW67" s="106">
        <f>SUM(BI67*'[1]ALL WEBSTER COUNTY SALES'!$RW$28)</f>
        <v>0</v>
      </c>
      <c r="RX67" s="106">
        <f>SUM(BJ67*'[1]ALL WEBSTER COUNTY SALES'!$RX$28)</f>
        <v>0</v>
      </c>
      <c r="RY67" s="106">
        <f>SUM(BK67*'[1]ALL WEBSTER COUNTY SALES'!$RY$28)</f>
        <v>0</v>
      </c>
      <c r="RZ67" s="106">
        <f>SUM(BL67*'[1]ALL WEBSTER COUNTY SALES'!$RZ$28)</f>
        <v>0</v>
      </c>
      <c r="SA67" s="106">
        <f>SUM(BM67*'[1]ALL WEBSTER COUNTY SALES'!$SA$28)</f>
        <v>0</v>
      </c>
      <c r="SB67" s="106">
        <f>SUM(BN67*'[1]ALL WEBSTER COUNTY SALES'!$SB$28)</f>
        <v>0</v>
      </c>
      <c r="SC67" s="106">
        <f>SUM(BO67*'[1]ALL WEBSTER COUNTY SALES'!$SC$28)</f>
        <v>0</v>
      </c>
      <c r="SD67" s="106">
        <f>SUM(BP67*'[1]ALL WEBSTER COUNTY SALES'!$SD$28)</f>
        <v>0</v>
      </c>
      <c r="SE67" s="106">
        <f>SUM(BQ67*'[1]ALL WEBSTER COUNTY SALES'!$SE$28)</f>
        <v>0</v>
      </c>
      <c r="SF67" s="106">
        <f>SUM(BR67*'[1]ALL WEBSTER COUNTY SALES'!$SF$28)</f>
        <v>0</v>
      </c>
      <c r="SG67" s="106">
        <f>SUM(BS67*'[1]ALL WEBSTER COUNTY SALES'!$SG$28)</f>
        <v>0</v>
      </c>
      <c r="SH67" s="106">
        <f>SUM(BT67*'[1]ALL WEBSTER COUNTY SALES'!$SH$28)</f>
        <v>0</v>
      </c>
      <c r="SI67" s="106">
        <f>SUM(BU67*'[1]ALL WEBSTER COUNTY SALES'!$SI$28)</f>
        <v>0</v>
      </c>
      <c r="SJ67" s="106">
        <f>SUM(BV67*'[1]ALL WEBSTER COUNTY SALES'!$SJ$28)</f>
        <v>0</v>
      </c>
      <c r="SK67" s="106">
        <f>SUM(BW67*'[1]ALL WEBSTER COUNTY SALES'!$SK$28)</f>
        <v>0</v>
      </c>
      <c r="SL67" s="106">
        <f>SUM(BX67*'[1]ALL WEBSTER COUNTY SALES'!$SL$28)</f>
        <v>0</v>
      </c>
      <c r="SM67" s="106">
        <f>SUM(BY67*'[1]ALL WEBSTER COUNTY SALES'!$SM$28)</f>
        <v>0</v>
      </c>
      <c r="SN67" s="106">
        <f>SUM(BZ67*'[1]ALL WEBSTER COUNTY SALES'!$SN$28)</f>
        <v>0</v>
      </c>
      <c r="SO67" s="106">
        <f>SUM(CA67*'[1]ALL WEBSTER COUNTY SALES'!$SO$28)</f>
        <v>0</v>
      </c>
      <c r="SP67" s="106">
        <f>SUM(CB67*'[1]ALL WEBSTER COUNTY SALES'!$SP$28)</f>
        <v>0</v>
      </c>
      <c r="SQ67" s="106">
        <f>SUM(CC67*'[1]ALL WEBSTER COUNTY SALES'!$SQ$28)</f>
        <v>0</v>
      </c>
      <c r="SR67" s="106">
        <f>SUM(CD67*'[1]ALL WEBSTER COUNTY SALES'!$SR$28)</f>
        <v>0</v>
      </c>
      <c r="SS67" s="106">
        <f>SUM(CE67*'[1]ALL WEBSTER COUNTY SALES'!$SS$28)</f>
        <v>0</v>
      </c>
      <c r="ST67" s="106">
        <f>SUM(CF67*'[1]ALL WEBSTER COUNTY SALES'!$ST$28)</f>
        <v>0</v>
      </c>
      <c r="SU67" s="106">
        <f>SUM(CG67*'[1]ALL WEBSTER COUNTY SALES'!$SU$28)</f>
        <v>0</v>
      </c>
      <c r="SV67" s="106">
        <f>SUM(CH67*'[1]ALL WEBSTER COUNTY SALES'!$SV$28)</f>
        <v>0</v>
      </c>
      <c r="SW67" s="106">
        <f>SUM(CI67*'[1]ALL WEBSTER COUNTY SALES'!$SW$28)</f>
        <v>0</v>
      </c>
      <c r="SX67" s="106">
        <f>SUM(CJ67*'[1]ALL WEBSTER COUNTY SALES'!$SX$28)</f>
        <v>0</v>
      </c>
      <c r="SY67" s="106">
        <f>SUM(CK67*'[1]ALL WEBSTER COUNTY SALES'!$SY$28)</f>
        <v>0</v>
      </c>
      <c r="SZ67" s="106">
        <f>SUM(CL67*'[1]ALL WEBSTER COUNTY SALES'!$SZ$28)</f>
        <v>0</v>
      </c>
      <c r="TA67" s="106">
        <f>SUM(CM67*'[1]ALL WEBSTER COUNTY SALES'!$TA$28)</f>
        <v>0</v>
      </c>
      <c r="TB67" s="106">
        <f>SUM(CN67*'[1]ALL WEBSTER COUNTY SALES'!$TB$28)</f>
        <v>0</v>
      </c>
      <c r="TC67" s="106">
        <f>SUM(CO67*'[1]ALL WEBSTER COUNTY SALES'!$TC$28)</f>
        <v>0</v>
      </c>
      <c r="TD67" s="106">
        <f>SUM(CP67*'[1]ALL WEBSTER COUNTY SALES'!$TD$28)</f>
        <v>0</v>
      </c>
      <c r="TE67" s="106">
        <f>SUM(CQ67*'[1]ALL WEBSTER COUNTY SALES'!$TE$28)</f>
        <v>0</v>
      </c>
      <c r="TF67" s="106">
        <f>SUM(CR67*'[1]ALL WEBSTER COUNTY SALES'!$TF$28)</f>
        <v>0</v>
      </c>
      <c r="TG67" s="106">
        <f>SUM(CS67*'[1]ALL WEBSTER COUNTY SALES'!$TG$28)</f>
        <v>0</v>
      </c>
      <c r="TH67" s="106">
        <f>SUM(CT67*'[1]ALL WEBSTER COUNTY SALES'!$TH$28)</f>
        <v>0</v>
      </c>
      <c r="TI67" s="106">
        <f>SUM(CU67*'[1]ALL WEBSTER COUNTY SALES'!$TI$28)</f>
        <v>0</v>
      </c>
      <c r="TJ67" s="106">
        <f>SUM(CV67*'[1]ALL WEBSTER COUNTY SALES'!$TJ$28)</f>
        <v>0</v>
      </c>
      <c r="TK67" s="106">
        <f>SUM(CW67*'[1]ALL WEBSTER COUNTY SALES'!$TK$28)</f>
        <v>0</v>
      </c>
      <c r="TL67" s="106">
        <f>SUM(CX67*'[1]ALL WEBSTER COUNTY SALES'!$TL$28)</f>
        <v>0</v>
      </c>
      <c r="TM67" s="106">
        <f>SUM(CY67*'[1]ALL WEBSTER COUNTY SALES'!$TM$28)</f>
        <v>0</v>
      </c>
      <c r="TN67" s="106">
        <f>SUM(CZ67*'[1]ALL WEBSTER COUNTY SALES'!$TN$28)</f>
        <v>0</v>
      </c>
      <c r="TO67" s="106">
        <f>SUM(DA67*'[1]ALL WEBSTER COUNTY SALES'!$TO$28)</f>
        <v>0</v>
      </c>
      <c r="TP67" s="106">
        <f>SUM(DB67*'[1]ALL WEBSTER COUNTY SALES'!$TP$28)</f>
        <v>0</v>
      </c>
      <c r="TQ67" s="106">
        <f>SUM(DC67*'[1]ALL WEBSTER COUNTY SALES'!$TQ$28)</f>
        <v>0</v>
      </c>
      <c r="TR67" s="106">
        <f>SUM(DD67*'[1]ALL WEBSTER COUNTY SALES'!$TR$28)</f>
        <v>0</v>
      </c>
      <c r="TS67" s="106">
        <f>SUM(DE67*'[1]ALL WEBSTER COUNTY SALES'!$TS$28)</f>
        <v>0</v>
      </c>
      <c r="TT67" s="106">
        <f>SUM(DF67*'[1]ALL WEBSTER COUNTY SALES'!$TT$28)</f>
        <v>0</v>
      </c>
      <c r="TU67" s="106">
        <f>SUM(DG67*'[1]ALL WEBSTER COUNTY SALES'!$TU$28)</f>
        <v>0</v>
      </c>
      <c r="TV67" s="106">
        <f>SUM(DH67*'[1]ALL WEBSTER COUNTY SALES'!$TV$28)</f>
        <v>0</v>
      </c>
      <c r="TW67" s="106">
        <f>SUM(DI67*'[1]ALL WEBSTER COUNTY SALES'!$TW$28)</f>
        <v>0</v>
      </c>
      <c r="TX67" s="106">
        <f>SUM(DJ67*'[1]ALL WEBSTER COUNTY SALES'!$TX$28)</f>
        <v>0</v>
      </c>
      <c r="TY67" s="106">
        <f>SUM(DK67*'[1]ALL WEBSTER COUNTY SALES'!$TY$28)</f>
        <v>0</v>
      </c>
      <c r="TZ67" s="106">
        <f>SUM(DL67*'[1]ALL WEBSTER COUNTY SALES'!$TZ$28)</f>
        <v>0</v>
      </c>
      <c r="UA67" s="106">
        <f>SUM(DM67*'[1]ALL WEBSTER COUNTY SALES'!$UA$28)</f>
        <v>0</v>
      </c>
      <c r="UB67" s="106">
        <f>SUM(DN67*'[1]ALL WEBSTER COUNTY SALES'!$UB$28)</f>
        <v>0</v>
      </c>
      <c r="UC67" s="106">
        <f>SUM(DO67*'[1]ALL WEBSTER COUNTY SALES'!$UC$28)</f>
        <v>0</v>
      </c>
      <c r="UD67" s="106">
        <f>SUM(DP67*'[1]ALL WEBSTER COUNTY SALES'!$UD$28)</f>
        <v>0</v>
      </c>
      <c r="UE67" s="106">
        <f>SUM(DQ67*'[1]ALL WEBSTER COUNTY SALES'!$UE$28)</f>
        <v>0</v>
      </c>
      <c r="UF67" s="106">
        <f>SUM(DR67*'[1]ALL WEBSTER COUNTY SALES'!$UF$28)</f>
        <v>0</v>
      </c>
      <c r="UG67" s="106">
        <f>SUM(DS67*'[1]ALL WEBSTER COUNTY SALES'!$UG$28)</f>
        <v>0</v>
      </c>
      <c r="UH67" s="106">
        <f>SUM(DT67*'[1]ALL WEBSTER COUNTY SALES'!$UH$28)</f>
        <v>0</v>
      </c>
      <c r="UI67" s="106">
        <f>SUM(DU67*'[1]ALL WEBSTER COUNTY SALES'!$UI$28)</f>
        <v>0</v>
      </c>
      <c r="UJ67" s="106">
        <f>SUM(DV67*'[1]ALL WEBSTER COUNTY SALES'!$UJ$28)</f>
        <v>0</v>
      </c>
      <c r="UK67" s="106">
        <f>SUM(DW67*'[1]ALL WEBSTER COUNTY SALES'!$UK$28)</f>
        <v>0</v>
      </c>
      <c r="UL67" s="106">
        <f>SUM(DX67*'[1]ALL WEBSTER COUNTY SALES'!$UL$28)</f>
        <v>0</v>
      </c>
      <c r="UM67" s="106">
        <f>SUM(DY67*'[1]ALL WEBSTER COUNTY SALES'!$UM$28)</f>
        <v>0</v>
      </c>
      <c r="UN67" s="106">
        <f>SUM(DZ67*'[1]ALL WEBSTER COUNTY SALES'!$UN$28)</f>
        <v>0</v>
      </c>
      <c r="UO67" s="106">
        <f>SUM(EA67*'[1]ALL WEBSTER COUNTY SALES'!$UO$28)</f>
        <v>0</v>
      </c>
      <c r="UP67" s="106">
        <f>SUM(EB67*'[1]ALL WEBSTER COUNTY SALES'!$UP$28)</f>
        <v>0</v>
      </c>
      <c r="UQ67" s="106">
        <f>SUM(EC67*'[1]ALL WEBSTER COUNTY SALES'!$UQ$28)</f>
        <v>0</v>
      </c>
      <c r="UR67" s="106">
        <f>SUM(ED67*'[1]ALL WEBSTER COUNTY SALES'!$UR$28)</f>
        <v>0</v>
      </c>
      <c r="US67" s="106">
        <f>SUM(EE67*'[1]ALL WEBSTER COUNTY SALES'!$US$28)</f>
        <v>0</v>
      </c>
      <c r="UT67" s="106">
        <f>SUM(EF67*'[1]ALL WEBSTER COUNTY SALES'!$UT$28)</f>
        <v>0</v>
      </c>
      <c r="UU67" s="106">
        <f>SUM(EG67*'[1]ALL WEBSTER COUNTY SALES'!$UU$28)</f>
        <v>0</v>
      </c>
      <c r="UV67" s="106">
        <f>SUM(EH67*'[1]ALL WEBSTER COUNTY SALES'!$UV$28)</f>
        <v>0</v>
      </c>
      <c r="UW67" s="106">
        <f>SUM(EI67*'[1]ALL WEBSTER COUNTY SALES'!$UW$28)</f>
        <v>0</v>
      </c>
      <c r="UX67" s="106">
        <f>SUM(EJ67*'[1]ALL WEBSTER COUNTY SALES'!$UX$28)</f>
        <v>0</v>
      </c>
      <c r="UY67" s="106">
        <f>SUM(EK67*'[1]ALL WEBSTER COUNTY SALES'!$UY$28)</f>
        <v>0</v>
      </c>
      <c r="UZ67" s="106">
        <f>SUM(EL67*'[1]ALL WEBSTER COUNTY SALES'!$UZ$28)</f>
        <v>0</v>
      </c>
      <c r="VA67" s="106">
        <f>SUM(EM67*'[1]ALL WEBSTER COUNTY SALES'!$VA$28)</f>
        <v>0</v>
      </c>
      <c r="VB67" s="106">
        <f>SUM(EN67*'[1]ALL WEBSTER COUNTY SALES'!$VB$28)</f>
        <v>0</v>
      </c>
      <c r="VC67" s="106">
        <f>SUM(EO67*'[1]ALL WEBSTER COUNTY SALES'!$VC$28)</f>
        <v>0</v>
      </c>
      <c r="VD67" s="106">
        <f>SUM(EP67*'[1]ALL WEBSTER COUNTY SALES'!$VD$28)</f>
        <v>0</v>
      </c>
      <c r="VE67" s="106">
        <f>SUM(EQ67*'[1]ALL WEBSTER COUNTY SALES'!$VE$28)</f>
        <v>0</v>
      </c>
      <c r="VF67" s="106">
        <f>SUM(ER67*'[1]ALL WEBSTER COUNTY SALES'!$VF$28)</f>
        <v>0</v>
      </c>
      <c r="VG67" s="106">
        <f>SUM(ES67*'[1]ALL WEBSTER COUNTY SALES'!$VG$28)</f>
        <v>0</v>
      </c>
      <c r="VH67" s="106">
        <f>SUM(ET67*'[1]ALL WEBSTER COUNTY SALES'!$VH$28)</f>
        <v>0</v>
      </c>
      <c r="VI67" s="106">
        <f>SUM(EU67*'[1]ALL WEBSTER COUNTY SALES'!$VI$28)</f>
        <v>0</v>
      </c>
      <c r="VJ67" s="106">
        <f>SUM(EV67*'[1]ALL WEBSTER COUNTY SALES'!$VJ$28)</f>
        <v>0</v>
      </c>
      <c r="VK67" s="106">
        <f>SUM(EW67*'[1]ALL WEBSTER COUNTY SALES'!$VK$28)</f>
        <v>0</v>
      </c>
      <c r="VL67" s="106">
        <f>SUM(EX67*'[1]ALL WEBSTER COUNTY SALES'!$VL$28)</f>
        <v>0</v>
      </c>
      <c r="VM67" s="106">
        <f>SUM(EY67*'[1]ALL WEBSTER COUNTY SALES'!$VM$28)</f>
        <v>0</v>
      </c>
      <c r="VN67" s="106">
        <f>SUM(EZ67*'[1]ALL WEBSTER COUNTY SALES'!$VND$28)</f>
        <v>0</v>
      </c>
      <c r="VO67" s="106">
        <f>SUM(FA67*'[1]ALL WEBSTER COUNTY SALES'!$VO$28)</f>
        <v>0</v>
      </c>
      <c r="VP67" s="106">
        <f>SUM(FB67*'[1]ALL WEBSTER COUNTY SALES'!$VP$28)</f>
        <v>0</v>
      </c>
      <c r="VQ67" s="106">
        <f>SUM(FC67*'[1]ALL WEBSTER COUNTY SALES'!$VQ$28)</f>
        <v>0</v>
      </c>
      <c r="VR67" s="106">
        <f>SUM(FD67*'[1]ALL WEBSTER COUNTY SALES'!$VR$28)</f>
        <v>0</v>
      </c>
      <c r="VS67" s="106">
        <f>SUM(FE67*'[1]ALL WEBSTER COUNTY SALES'!$VS$28)</f>
        <v>0</v>
      </c>
      <c r="VT67" s="106">
        <f>SUM(FF67*'[1]ALL WEBSTER COUNTY SALES'!$VT$28)</f>
        <v>0</v>
      </c>
      <c r="VU67" s="106">
        <f>SUM(FG67*'[1]ALL WEBSTER COUNTY SALES'!$VU$28)</f>
        <v>0</v>
      </c>
      <c r="VV67" s="106">
        <f>SUM(FH67*'[1]ALL WEBSTER COUNTY SALES'!$VV$28)</f>
        <v>0</v>
      </c>
      <c r="VW67" s="106">
        <f>SUM(FI67*'[1]ALL WEBSTER COUNTY SALES'!$VW$28)</f>
        <v>0</v>
      </c>
      <c r="VX67" s="106">
        <f>SUM(FJ67*'[1]ALL WEBSTER COUNTY SALES'!$VX$28)</f>
        <v>0</v>
      </c>
      <c r="VY67" s="106">
        <f>SUM(FK67*'[1]ALL WEBSTER COUNTY SALES'!$VY$28)</f>
        <v>0</v>
      </c>
      <c r="VZ67" s="106">
        <f>SUM(FL67*'[1]ALL WEBSTER COUNTY SALES'!$VZ$28)</f>
        <v>0</v>
      </c>
      <c r="WA67" s="106">
        <f>SUM(FM67*'[1]ALL WEBSTER COUNTY SALES'!$WA$28)</f>
        <v>0</v>
      </c>
      <c r="WB67" s="106">
        <f>SUM(FN67*'[1]ALL WEBSTER COUNTY SALES'!$WB$28)</f>
        <v>0</v>
      </c>
      <c r="WC67" s="106">
        <f>SUM(FO67*'[1]ALL WEBSTER COUNTY SALES'!$WC$28)</f>
        <v>0</v>
      </c>
      <c r="WD67" s="106">
        <f>SUM(FP67*'[1]ALL WEBSTER COUNTY SALES'!$WD$28)</f>
        <v>0</v>
      </c>
      <c r="WE67" s="106">
        <f>SUM(FQ67*'[1]ALL WEBSTER COUNTY SALES'!$WE$28)</f>
        <v>0</v>
      </c>
      <c r="WF67" s="106">
        <f>SUM(FR67*'[1]ALL WEBSTER COUNTY SALES'!$WF$28)</f>
        <v>0</v>
      </c>
      <c r="WG67" s="106">
        <f>SUM(FS67*'[1]ALL WEBSTER COUNTY SALES'!$WG$28)</f>
        <v>0</v>
      </c>
      <c r="WH67" s="106">
        <f>SUM(FT67*'[1]ALL WEBSTER COUNTY SALES'!$WH$28)</f>
        <v>0</v>
      </c>
      <c r="WI67" s="106">
        <f>SUM(FU67*'[1]ALL WEBSTER COUNTY SALES'!$WI$28)</f>
        <v>0</v>
      </c>
      <c r="WJ67" s="106">
        <f>SUM(FV67*'[1]ALL WEBSTER COUNTY SALES'!$WJ$28)</f>
        <v>0</v>
      </c>
      <c r="WK67" s="106">
        <f>SUM(FW67*'[1]ALL WEBSTER COUNTY SALES'!$WK$28)</f>
        <v>0</v>
      </c>
      <c r="WL67" s="106">
        <f>SUM(FX67*'[1]ALL WEBSTER COUNTY SALES'!$WL$28)</f>
        <v>0</v>
      </c>
      <c r="WM67" s="106">
        <f>SUM(FY67*'[1]ALL WEBSTER COUNTY SALES'!$WM$28)</f>
        <v>0</v>
      </c>
      <c r="WN67" s="106">
        <f>SUM(FZ67*'[1]ALL WEBSTER COUNTY SALES'!$WN$28)</f>
        <v>0</v>
      </c>
      <c r="WO67" s="106">
        <f>SUM(GA67*'[1]ALL WEBSTER COUNTY SALES'!$WO$28)</f>
        <v>0</v>
      </c>
      <c r="WP67" s="106">
        <f>SUM(GB67*'[1]ALL WEBSTER COUNTY SALES'!$WP$28)</f>
        <v>0</v>
      </c>
      <c r="WQ67" s="106">
        <f>SUM(GC67*'[1]ALL WEBSTER COUNTY SALES'!$WQ$28)</f>
        <v>0</v>
      </c>
      <c r="WR67" s="106">
        <f>SUM(GD67*'[1]ALL WEBSTER COUNTY SALES'!$WR$28)</f>
        <v>0</v>
      </c>
      <c r="WS67" s="106">
        <f>SUM(GE67*'[1]ALL WEBSTER COUNTY SALES'!$WS$28)</f>
        <v>0</v>
      </c>
      <c r="WT67" s="106">
        <f>SUM(GF67*'[1]ALL WEBSTER COUNTY SALES'!$WT$28)</f>
        <v>0</v>
      </c>
      <c r="WU67" s="106">
        <f>SUM(GG67*'[1]ALL WEBSTER COUNTY SALES'!$WU$28)</f>
        <v>0</v>
      </c>
      <c r="WV67" s="106">
        <f>SUM(GH67*'[1]ALL WEBSTER COUNTY SALES'!$WV$28)</f>
        <v>0</v>
      </c>
      <c r="WW67" s="106">
        <f>SUM(GI67*'[1]ALL WEBSTER COUNTY SALES'!$WW$28)</f>
        <v>0</v>
      </c>
      <c r="WX67" s="106">
        <f>SUM(GJ67*'[1]ALL WEBSTER COUNTY SALES'!$WX$28)</f>
        <v>0</v>
      </c>
      <c r="WY67" s="106">
        <f>SUM(GK67*'[1]ALL WEBSTER COUNTY SALES'!$WY$28)</f>
        <v>0</v>
      </c>
      <c r="WZ67" s="106">
        <f>SUM(GL67*'[1]ALL WEBSTER COUNTY SALES'!$WZ$28)</f>
        <v>0</v>
      </c>
      <c r="XA67" s="106">
        <f>SUM(GM67*'[1]ALL WEBSTER COUNTY SALES'!$XA$28)</f>
        <v>0</v>
      </c>
      <c r="XB67" s="106">
        <f>SUM(GN67*'[1]ALL WEBSTER COUNTY SALES'!$XB$28)</f>
        <v>0</v>
      </c>
      <c r="XC67" s="106">
        <f>SUM(GO67*'[1]ALL WEBSTER COUNTY SALES'!$XC$28)</f>
        <v>0</v>
      </c>
      <c r="XD67" s="106">
        <f>SUM(GP67*'[1]ALL WEBSTER COUNTY SALES'!$XD$28)</f>
        <v>0</v>
      </c>
      <c r="XE67" s="106">
        <f>SUM(GQ67*'[1]ALL WEBSTER COUNTY SALES'!$XE$28)</f>
        <v>0</v>
      </c>
      <c r="XF67" s="106">
        <f>SUM(GR67*'[1]ALL WEBSTER COUNTY SALES'!$XF$28)</f>
        <v>0</v>
      </c>
      <c r="XG67" s="106">
        <f>SUM(GS67*'[1]ALL WEBSTER COUNTY SALES'!$XG$28)</f>
        <v>0</v>
      </c>
      <c r="XH67" s="106">
        <f>SUM(GT67*'[1]ALL WEBSTER COUNTY SALES'!$XH$28)</f>
        <v>0</v>
      </c>
      <c r="XI67" s="106">
        <f>SUM(GU67*'[1]ALL WEBSTER COUNTY SALES'!$XI$28)</f>
        <v>0</v>
      </c>
      <c r="XJ67" s="106">
        <f>SUM(GV67*'[1]ALL WEBSTER COUNTY SALES'!$XJ$28)</f>
        <v>0</v>
      </c>
      <c r="XK67" s="106">
        <f>SUM(GW67*'[1]ALL WEBSTER COUNTY SALES'!$XK$28)</f>
        <v>0</v>
      </c>
      <c r="XL67" s="106">
        <f>SUM(GX67*'[1]ALL WEBSTER COUNTY SALES'!$XL$28)</f>
        <v>0</v>
      </c>
      <c r="XM67" s="106">
        <f>SUM(GY67*'[1]ALL WEBSTER COUNTY SALES'!$XM$28)</f>
        <v>0</v>
      </c>
      <c r="XN67" s="106">
        <f>SUM(GZ67*'[1]ALL WEBSTER COUNTY SALES'!$XN$28)</f>
        <v>0</v>
      </c>
      <c r="XO67" s="106">
        <f>SUM(HA67*'[1]ALL WEBSTER COUNTY SALES'!$XO$28)</f>
        <v>0</v>
      </c>
      <c r="XP67" s="106">
        <f>SUM(HB67*'[1]ALL WEBSTER COUNTY SALES'!$XP$28)</f>
        <v>0</v>
      </c>
      <c r="XQ67" s="106">
        <f>SUM(HC67*'[1]ALL WEBSTER COUNTY SALES'!$XQ$28)</f>
        <v>0</v>
      </c>
      <c r="XR67" s="106">
        <f>SUM(HD67*'[1]ALL WEBSTER COUNTY SALES'!$XR$28)</f>
        <v>0</v>
      </c>
      <c r="XS67" s="106">
        <f>SUM(HE67*'[1]ALL WEBSTER COUNTY SALES'!$XS$28)</f>
        <v>0</v>
      </c>
      <c r="XT67" s="106">
        <f>SUM(HF67*'[1]ALL WEBSTER COUNTY SALES'!$XT$28)</f>
        <v>0</v>
      </c>
      <c r="XU67" s="106">
        <f>SUM(HG67*'[1]ALL WEBSTER COUNTY SALES'!$XU$28)</f>
        <v>0</v>
      </c>
      <c r="XV67" s="106">
        <f>SUM(HH67*'[1]ALL WEBSTER COUNTY SALES'!$XV$28)</f>
        <v>0</v>
      </c>
      <c r="XW67" s="106">
        <f>SUM(HI67*'[1]ALL WEBSTER COUNTY SALES'!$XW$28)</f>
        <v>0</v>
      </c>
      <c r="XX67" s="106">
        <f>SUM(HJ67*'[1]ALL WEBSTER COUNTY SALES'!$XX$28)</f>
        <v>0</v>
      </c>
      <c r="XY67" s="106">
        <f>SUM(HK67*'[1]ALL WEBSTER COUNTY SALES'!$XY$28)</f>
        <v>0</v>
      </c>
      <c r="XZ67" s="106">
        <f>SUM(HL67*'[1]ALL WEBSTER COUNTY SALES'!$XZ$28)</f>
        <v>0</v>
      </c>
      <c r="YA67" s="106">
        <f>SUM(HM67*'[1]ALL WEBSTER COUNTY SALES'!$YA$28)</f>
        <v>0</v>
      </c>
      <c r="YB67" s="106">
        <f>SUM(HN67*'[1]ALL WEBSTER COUNTY SALES'!$YB$28)</f>
        <v>0</v>
      </c>
      <c r="YC67" s="106">
        <f>SUM(HO67*'[1]ALL WEBSTER COUNTY SALES'!$YC$28)</f>
        <v>0</v>
      </c>
      <c r="YD67" s="106">
        <f>SUM(HP67*'[1]ALL WEBSTER COUNTY SALES'!$YD$28)</f>
        <v>0</v>
      </c>
      <c r="YE67" s="106">
        <f>SUM(HQ67*'[1]ALL WEBSTER COUNTY SALES'!$YE$28)</f>
        <v>0</v>
      </c>
      <c r="YF67" s="106">
        <f>SUM(HR67*'[1]ALL WEBSTER COUNTY SALES'!$YF$28)</f>
        <v>0</v>
      </c>
      <c r="YG67" s="106">
        <f>SUM(HS67*'[1]ALL WEBSTER COUNTY SALES'!$YG$28)</f>
        <v>0</v>
      </c>
      <c r="YH67" s="106">
        <f>SUM(HT67*'[1]ALL WEBSTER COUNTY SALES'!$YH$28)</f>
        <v>0</v>
      </c>
      <c r="YI67" s="106">
        <f>SUM(HU67*'[1]ALL WEBSTER COUNTY SALES'!$YI$28)</f>
        <v>0</v>
      </c>
      <c r="YJ67" s="106">
        <f>SUM(HV67*'[1]ALL WEBSTER COUNTY SALES'!$YJ$28)</f>
        <v>0</v>
      </c>
      <c r="YK67" s="106">
        <f>SUM(HW67*'[1]ALL WEBSTER COUNTY SALES'!$YK$28)</f>
        <v>0</v>
      </c>
      <c r="YL67" s="106">
        <f>SUM(HX67*'[1]ALL WEBSTER COUNTY SALES'!$YL$28)</f>
        <v>0</v>
      </c>
      <c r="YM67" s="106">
        <f>SUM(HY67*'[1]ALL WEBSTER COUNTY SALES'!$YM$28)</f>
        <v>0</v>
      </c>
      <c r="YN67" s="106">
        <f>SUM(HZ67*'[1]ALL WEBSTER COUNTY SALES'!$YN$28)</f>
        <v>0</v>
      </c>
      <c r="YO67" s="106">
        <f>SUM(IA67*'[1]ALL WEBSTER COUNTY SALES'!$YO$28)</f>
        <v>0</v>
      </c>
      <c r="YP67" s="106">
        <f>SUM(IB67*'[1]ALL WEBSTER COUNTY SALES'!$YP$28)</f>
        <v>0</v>
      </c>
      <c r="YQ67" s="106">
        <f>SUM(IC67*'[1]ALL WEBSTER COUNTY SALES'!$YQ$28)</f>
        <v>0</v>
      </c>
      <c r="YR67" s="106">
        <f>SUM(ID67*'[1]ALL WEBSTER COUNTY SALES'!$YR$28)</f>
        <v>0</v>
      </c>
      <c r="YS67" s="106">
        <f>SUM(IE67*'[1]ALL WEBSTER COUNTY SALES'!$YS$28)</f>
        <v>0</v>
      </c>
      <c r="YT67" s="106">
        <f>SUM(IF67*'[1]ALL WEBSTER COUNTY SALES'!$YT$28)</f>
        <v>0</v>
      </c>
      <c r="YU67" s="106">
        <f>SUM(IG67*'[1]ALL WEBSTER COUNTY SALES'!$YU$28)</f>
        <v>0</v>
      </c>
      <c r="YV67" s="106">
        <f>SUM(IH67*'[1]ALL WEBSTER COUNTY SALES'!$YV$28)</f>
        <v>0</v>
      </c>
      <c r="YW67" s="106">
        <f>SUM(II67*'[1]ALL WEBSTER COUNTY SALES'!$YW$28)</f>
        <v>0</v>
      </c>
      <c r="YX67" s="106">
        <f>SUM(IJ67*'[1]ALL WEBSTER COUNTY SALES'!$YX$28)</f>
        <v>0</v>
      </c>
      <c r="YY67" s="106">
        <f>SUM(IK67*'[1]ALL WEBSTER COUNTY SALES'!$YY$28)</f>
        <v>0</v>
      </c>
      <c r="YZ67" s="106">
        <f>SUM(IL67*'[1]ALL WEBSTER COUNTY SALES'!$YZ$28)</f>
        <v>0</v>
      </c>
      <c r="ZA67" s="106">
        <f>SUM(IM67*'[1]ALL WEBSTER COUNTY SALES'!$ZA$28)</f>
        <v>0</v>
      </c>
      <c r="ZB67" s="106">
        <f>SUM(IN67*'[1]ALL WEBSTER COUNTY SALES'!$ZB$28)</f>
        <v>0</v>
      </c>
      <c r="ZC67" s="106">
        <f>SUM(IO67*'[1]ALL WEBSTER COUNTY SALES'!$ZC$28)</f>
        <v>0</v>
      </c>
      <c r="ZD67" s="106">
        <f>SUM(IP67*'[1]ALL WEBSTER COUNTY SALES'!$ZD$28)</f>
        <v>0</v>
      </c>
      <c r="ZE67" s="106">
        <f>SUM(IQ67*'[1]ALL WEBSTER COUNTY SALES'!$ZE$28)</f>
        <v>0</v>
      </c>
      <c r="ZF67" s="106">
        <f>SUM(IR67*'[1]ALL WEBSTER COUNTY SALES'!$ZF$28)</f>
        <v>0</v>
      </c>
      <c r="ZG67" s="106">
        <f>SUM(IS67*'[1]ALL WEBSTER COUNTY SALES'!$ZG$28)</f>
        <v>0</v>
      </c>
      <c r="ZH67" s="106">
        <f>SUM(IT67*'[1]ALL WEBSTER COUNTY SALES'!$ZH$28)</f>
        <v>0</v>
      </c>
      <c r="ZI67" s="106">
        <f>SUM(IU67*'[1]ALL WEBSTER COUNTY SALES'!$ZI$28)</f>
        <v>0</v>
      </c>
      <c r="ZJ67" s="106">
        <f>SUM(IV67*'[1]ALL WEBSTER COUNTY SALES'!$ZJ$28)</f>
        <v>0</v>
      </c>
      <c r="ZK67" s="106">
        <f>SUM(IW67*'[1]ALL WEBSTER COUNTY SALES'!$ZK$28)</f>
        <v>0</v>
      </c>
      <c r="ZL67" s="106">
        <f>SUM(IX67*'[1]ALL WEBSTER COUNTY SALES'!$ZL$28)</f>
        <v>0</v>
      </c>
      <c r="ZM67" s="106">
        <f>SUM(IY67*'[1]ALL WEBSTER COUNTY SALES'!$ZM$28)</f>
        <v>0</v>
      </c>
      <c r="ZN67" s="106">
        <f>SUM(IZ67*'[1]ALL WEBSTER COUNTY SALES'!$ZN$28)</f>
        <v>0</v>
      </c>
      <c r="ZO67" s="106">
        <f>SUM(JA67*'[1]ALL WEBSTER COUNTY SALES'!$ZO$28)</f>
        <v>0</v>
      </c>
      <c r="ZP67" s="106">
        <f>SUM(JB67*'[1]ALL WEBSTER COUNTY SALES'!$ZP$28)</f>
        <v>0</v>
      </c>
      <c r="ZQ67" s="106">
        <f>SUM(JC67*'[1]ALL WEBSTER COUNTY SALES'!$ZQ$28)</f>
        <v>0</v>
      </c>
      <c r="ZR67" s="106">
        <f>SUM(JD67*'[1]ALL WEBSTER COUNTY SALES'!$ZR$28)</f>
        <v>0</v>
      </c>
      <c r="ZS67" s="106">
        <f>SUM(JE67*'[1]ALL WEBSTER COUNTY SALES'!$ZS$28)</f>
        <v>0</v>
      </c>
      <c r="ZT67" s="106">
        <f>SUM(JF67*'[1]ALL WEBSTER COUNTY SALES'!$ZT$28)</f>
        <v>0</v>
      </c>
      <c r="ZU67" s="106">
        <f>SUM(JG67*'[1]ALL WEBSTER COUNTY SALES'!$ZU$28)</f>
        <v>0</v>
      </c>
      <c r="ZV67" s="106">
        <f>SUM(JH67*'[1]ALL WEBSTER COUNTY SALES'!$ZV$28)</f>
        <v>0</v>
      </c>
      <c r="ZW67" s="106">
        <f>SUM(JI67*'[1]ALL WEBSTER COUNTY SALES'!$ZW$28)</f>
        <v>0</v>
      </c>
      <c r="ZX67" s="106">
        <f>SUM(JJ67*'[1]ALL WEBSTER COUNTY SALES'!$ZX$28)</f>
        <v>0</v>
      </c>
      <c r="ZY67" s="106">
        <f>SUM(JK67*'[1]ALL WEBSTER COUNTY SALES'!$ZY$28)</f>
        <v>0</v>
      </c>
      <c r="ZZ67" s="106">
        <f>SUM(JL67*'[1]ALL WEBSTER COUNTY SALES'!$ZZ$28)</f>
        <v>0</v>
      </c>
      <c r="AAA67" s="106">
        <f>SUM(JM67*'[1]ALL WEBSTER COUNTY SALES'!$AAA$28)</f>
        <v>0</v>
      </c>
      <c r="AAB67" s="106">
        <f>SUM(JN67*'[1]ALL WEBSTER COUNTY SALES'!$AAB$28)</f>
        <v>0</v>
      </c>
      <c r="AAC67" s="106">
        <f>SUM(JO67*'[1]ALL WEBSTER COUNTY SALES'!$AAC$28)</f>
        <v>0</v>
      </c>
      <c r="AAD67" s="106">
        <f>SUM(JP67*'[1]ALL WEBSTER COUNTY SALES'!$AAD$28)</f>
        <v>0</v>
      </c>
      <c r="AAE67" s="106">
        <f>SUM(JQ67*'[1]ALL WEBSTER COUNTY SALES'!$AAE$28)</f>
        <v>0</v>
      </c>
      <c r="AAF67" s="106">
        <f>SUM(JR67*'[1]ALL WEBSTER COUNTY SALES'!$AAF$28)</f>
        <v>0</v>
      </c>
      <c r="AAG67" s="106">
        <f>SUM(JS67*'[1]ALL WEBSTER COUNTY SALES'!$AAG$28)</f>
        <v>0</v>
      </c>
      <c r="AAH67" s="106">
        <f>SUM(JT67*'[1]ALL WEBSTER COUNTY SALES'!$AAH$28)</f>
        <v>0</v>
      </c>
      <c r="AAI67" s="106">
        <f>SUM(JU67*'[1]ALL WEBSTER COUNTY SALES'!$AAI$28)</f>
        <v>0</v>
      </c>
      <c r="AAJ67" s="106">
        <f>SUM(JV67*'[1]ALL WEBSTER COUNTY SALES'!$AAJ$28)</f>
        <v>0</v>
      </c>
      <c r="AAK67" s="106">
        <f>SUM(JW67*'[1]ALL WEBSTER COUNTY SALES'!$AAK$28)</f>
        <v>0</v>
      </c>
      <c r="AAL67" s="106">
        <f>SUM(JX67*'[1]ALL WEBSTER COUNTY SALES'!$AAL$28)</f>
        <v>0</v>
      </c>
      <c r="AAM67" s="106">
        <f>SUM(JY67*'[1]ALL WEBSTER COUNTY SALES'!$AAM$28)</f>
        <v>0</v>
      </c>
      <c r="AAN67" s="106">
        <f>SUM(JZ67*'[1]ALL WEBSTER COUNTY SALES'!$AAN$28)</f>
        <v>0</v>
      </c>
      <c r="AAO67" s="106">
        <f>SUM(KA67*'[1]ALL WEBSTER COUNTY SALES'!$AAO$28)</f>
        <v>0</v>
      </c>
      <c r="AAP67" s="106">
        <f>SUM(KB67*'[1]ALL WEBSTER COUNTY SALES'!$AAP$28)</f>
        <v>0</v>
      </c>
      <c r="AAQ67" s="106">
        <f>SUM(KC67*'[1]ALL WEBSTER COUNTY SALES'!$AAQ$28)</f>
        <v>0</v>
      </c>
      <c r="AAR67" s="106">
        <f>SUM(KD67*'[1]ALL WEBSTER COUNTY SALES'!$AAR$28)</f>
        <v>0</v>
      </c>
      <c r="AAS67" s="106">
        <f>SUM(KE67*'[1]ALL WEBSTER COUNTY SALES'!$AAS$28)</f>
        <v>0</v>
      </c>
      <c r="AAT67" s="106">
        <f>SUM(KF67*'[1]ALL WEBSTER COUNTY SALES'!$AAT$28)</f>
        <v>0</v>
      </c>
      <c r="AAU67" s="106">
        <f>SUM(KG67*'[1]ALL WEBSTER COUNTY SALES'!$AAU$28)</f>
        <v>0</v>
      </c>
      <c r="AAV67" s="106">
        <f>SUM(KH67*'[1]ALL WEBSTER COUNTY SALES'!$AAV$28)</f>
        <v>0</v>
      </c>
      <c r="AAW67" s="106">
        <f>SUM(KI67*'[1]ALL WEBSTER COUNTY SALES'!$AAW$28)</f>
        <v>0</v>
      </c>
      <c r="AAX67" s="106">
        <f>SUM(KJ67*'[1]ALL WEBSTER COUNTY SALES'!$AAX$28)</f>
        <v>0</v>
      </c>
      <c r="AAY67" s="106">
        <f>SUM(KK67*'[1]ALL WEBSTER COUNTY SALES'!$AAY$28)</f>
        <v>0</v>
      </c>
      <c r="AAZ67" s="106">
        <f>SUM(KL67*'[1]ALL WEBSTER COUNTY SALES'!$AAZ$28)</f>
        <v>0</v>
      </c>
      <c r="ABA67" s="106">
        <f>SUM(KM67*'[1]ALL WEBSTER COUNTY SALES'!$ABA$28)</f>
        <v>0</v>
      </c>
      <c r="ABB67" s="106">
        <f>SUM(KN67*'[1]ALL WEBSTER COUNTY SALES'!$ABB$28)</f>
        <v>0</v>
      </c>
      <c r="ABC67" s="106">
        <f>SUM(KO67*'[1]ALL WEBSTER COUNTY SALES'!$ABC$28)</f>
        <v>0</v>
      </c>
      <c r="ABD67" s="106">
        <f>SUM(KP67*'[1]ALL WEBSTER COUNTY SALES'!$ABD$28)</f>
        <v>0</v>
      </c>
      <c r="ABE67" s="106">
        <f>SUM(KQ67*'[1]ALL WEBSTER COUNTY SALES'!$ABE$28)</f>
        <v>0</v>
      </c>
      <c r="ABF67" s="106">
        <f>SUM(KR67*'[1]ALL WEBSTER COUNTY SALES'!$ABF$28)</f>
        <v>0</v>
      </c>
      <c r="ABG67" s="106">
        <f>SUM(KS67*'[1]ALL WEBSTER COUNTY SALES'!$ABG$28)</f>
        <v>0</v>
      </c>
      <c r="ABH67" s="106">
        <f>SUM(KT67*'[1]ALL WEBSTER COUNTY SALES'!$ABH$28)</f>
        <v>0</v>
      </c>
      <c r="ABI67" s="106">
        <f>SUM(KU67*'[1]ALL WEBSTER COUNTY SALES'!$ABI$28)</f>
        <v>0</v>
      </c>
      <c r="ABJ67" s="106">
        <f>SUM(KV67*'[1]ALL WEBSTER COUNTY SALES'!$ABJ$28)</f>
        <v>0</v>
      </c>
      <c r="ABK67" s="106">
        <f>SUM(KW67*'[1]ALL WEBSTER COUNTY SALES'!$ABK$28)</f>
        <v>61982.1</v>
      </c>
      <c r="ABL67" s="106">
        <f>SUM(KX67*'[1]ALL WEBSTER COUNTY SALES'!$ABL$28)</f>
        <v>110596.05</v>
      </c>
      <c r="ABM67" s="106">
        <f>SUM(KY67*'[1]ALL WEBSTER COUNTY SALES'!$ABM$28)</f>
        <v>5490</v>
      </c>
      <c r="ABN67" s="106">
        <f>SUM(KZ67*'[1]ALL WEBSTER COUNTY SALES'!$ABN$28)</f>
        <v>96.600000000000009</v>
      </c>
      <c r="ABO67" s="106">
        <f>SUM(LA67*'[1]ALL WEBSTER COUNTY SALES'!$ABO$28)</f>
        <v>84259.35</v>
      </c>
      <c r="ABP67" s="106">
        <f>SUM(LB67*'[1]ALL WEBSTER COUNTY SALES'!$ABP$28)</f>
        <v>0</v>
      </c>
      <c r="ABQ67" s="106">
        <f>SUM(LC67*'[1]ALL WEBSTER COUNTY SALES'!$ABQ$28)</f>
        <v>53801.599999999999</v>
      </c>
      <c r="ABR67" s="106">
        <f>SUM(LD67*'[1]ALL WEBSTER COUNTY SALES'!$ABR$28)</f>
        <v>11644.4</v>
      </c>
      <c r="ABS67" s="106">
        <f>SUM(LE67*'[1]ALL WEBSTER COUNTY SALES'!$ABS$28)</f>
        <v>0</v>
      </c>
      <c r="ABT67" s="106">
        <f>SUM(LF67*'[1]ALL WEBSTER COUNTY SALES'!$ABT$28)</f>
        <v>0</v>
      </c>
      <c r="ABU67" s="106">
        <f>SUM(LG67*'[1]ALL WEBSTER COUNTY SALES'!$ABU$28)</f>
        <v>0</v>
      </c>
      <c r="ABV67" s="106">
        <f>SUM(LH67*'[1]ALL WEBSTER COUNTY SALES'!$ABV$28)</f>
        <v>0</v>
      </c>
      <c r="ABW67" s="106">
        <f>SUM(LI67*'[1]ALL WEBSTER COUNTY SALES'!$ABW$28)</f>
        <v>0</v>
      </c>
      <c r="ABX67" s="106">
        <f>SUM(LJ67*'[1]ALL WEBSTER COUNTY SALES'!$ABX$28)</f>
        <v>0</v>
      </c>
      <c r="ABY67" s="106">
        <f>SUM(LK67*'[1]ALL WEBSTER COUNTY SALES'!$ABY$28)</f>
        <v>0</v>
      </c>
      <c r="ABZ67" s="106">
        <f>SUM(LL67*'[1]ALL WEBSTER COUNTY SALES'!$ABZ$28)</f>
        <v>0</v>
      </c>
      <c r="ACA67" s="106">
        <f>SUM(LM67*'[1]ALL WEBSTER COUNTY SALES'!$ACA$28)</f>
        <v>0</v>
      </c>
      <c r="ACB67" s="106">
        <f>SUM(LN67*'[1]ALL WEBSTER COUNTY SALES'!$ACB$28)</f>
        <v>0</v>
      </c>
      <c r="ACC67" s="106">
        <f>SUM(LO67*'[1]ALL WEBSTER COUNTY SALES'!$ACC$28)</f>
        <v>0</v>
      </c>
      <c r="ACD67" s="106">
        <f>SUM(LP67*'[1]ALL WEBSTER COUNTY SALES'!$ACD$28)</f>
        <v>0</v>
      </c>
      <c r="ACE67" s="106">
        <f>SUM(LQ67*'[1]ALL WEBSTER COUNTY SALES'!$ACE$28)</f>
        <v>0</v>
      </c>
      <c r="ACF67" s="106">
        <f>SUM(LR67*'[1]ALL WEBSTER COUNTY SALES'!$ACF$28)</f>
        <v>0</v>
      </c>
      <c r="ACG67" s="106">
        <f>SUM(LS67*'[1]ALL WEBSTER COUNTY SALES'!$ACG$28)</f>
        <v>0</v>
      </c>
      <c r="ACH67" s="106">
        <f>SUM(LT67*'[1]ALL WEBSTER COUNTY SALES'!$ACH$28)</f>
        <v>0</v>
      </c>
      <c r="ACI67" s="106">
        <f>SUM(LU67*'[1]ALL WEBSTER COUNTY SALES'!$ACI$28)</f>
        <v>0</v>
      </c>
      <c r="ACJ67" s="106">
        <f>SUM(LV67*'[1]ALL WEBSTER COUNTY SALES'!$ACJ$28)</f>
        <v>0</v>
      </c>
      <c r="ACK67" s="106">
        <f>SUM(LW67*'[1]ALL WEBSTER COUNTY SALES'!$ACK$28)</f>
        <v>0</v>
      </c>
      <c r="ACL67" s="106">
        <f>SUM(LX67*'[1]ALL WEBSTER COUNTY SALES'!$ACL$28)</f>
        <v>0</v>
      </c>
      <c r="ACM67" s="106">
        <f>SUM(LY67*'[1]ALL WEBSTER COUNTY SALES'!$ACM$28)</f>
        <v>0</v>
      </c>
      <c r="ACN67" s="106">
        <f>SUM(LZ67*'[1]ALL WEBSTER COUNTY SALES'!$ACN$28)</f>
        <v>0</v>
      </c>
      <c r="ACO67" s="106">
        <f>SUM(MA67*'[1]ALL WEBSTER COUNTY SALES'!$ACO$28)</f>
        <v>0</v>
      </c>
      <c r="ACP67" s="106">
        <f>SUM(MB67*'[1]ALL WEBSTER COUNTY SALES'!$ACP$28)</f>
        <v>0</v>
      </c>
      <c r="ACQ67" s="106">
        <f>SUM(MC67*'[1]ALL WEBSTER COUNTY SALES'!$ACQ$28)</f>
        <v>0</v>
      </c>
      <c r="ACR67" s="106">
        <f>SUM(MD67*'[1]ALL WEBSTER COUNTY SALES'!$ACR$28)</f>
        <v>0</v>
      </c>
      <c r="ACS67" s="106">
        <f>SUM(ME67*'[1]ALL WEBSTER COUNTY SALES'!$ACS$28)</f>
        <v>10150</v>
      </c>
      <c r="ACT67" s="106">
        <f>SUM(MF67*'[1]ALL WEBSTER COUNTY SALES'!$ACT$28)</f>
        <v>574</v>
      </c>
      <c r="ACU67" s="106">
        <f>SUM(MG67*'[1]ALL WEBSTER COUNTY SALES'!$ACU$28)</f>
        <v>6356</v>
      </c>
      <c r="ACV67" s="106">
        <f>SUM(MH67*'[1]ALL WEBSTER COUNTY SALES'!$ACV$28)</f>
        <v>0</v>
      </c>
      <c r="ACW67" s="106">
        <f>SUM(MI67*'[1]ALL WEBSTER COUNTY SALES'!$ACW$28)</f>
        <v>0</v>
      </c>
      <c r="ACX67" s="106">
        <f>SUM(MJ67*'[1]ALL WEBSTER COUNTY SALES'!$ACX$28)</f>
        <v>0</v>
      </c>
      <c r="ACY67" s="106">
        <f>SUM(MK67*'[1]ALL WEBSTER COUNTY SALES'!$ACY$28)</f>
        <v>0</v>
      </c>
      <c r="ACZ67" s="106">
        <f>SUM(ML67*'[1]ALL WEBSTER COUNTY SALES'!$ACZ$28)</f>
        <v>0</v>
      </c>
      <c r="ADA67" s="106">
        <f>SUM(MM67*'[1]ALL WEBSTER COUNTY SALES'!$ADA$28)</f>
        <v>0</v>
      </c>
      <c r="ADB67" s="106">
        <f>SUM(MN67*'[1]ALL WEBSTER COUNTY SALES'!$ADB$28)</f>
        <v>0</v>
      </c>
      <c r="ADC67" s="106">
        <f>SUM(MO67*'[1]ALL WEBSTER COUNTY SALES'!$ADC$28)</f>
        <v>0</v>
      </c>
      <c r="ADD67" s="106">
        <f>SUM(MP67*'[1]ALL WEBSTER COUNTY SALES'!$ADD$28)</f>
        <v>0</v>
      </c>
      <c r="ADE67" s="106">
        <f>SUM(MQ67*'[1]ALL WEBSTER COUNTY SALES'!$ADE$28)</f>
        <v>0</v>
      </c>
      <c r="ADF67" s="106">
        <f>SUM(MR67*'[1]ALL WEBSTER COUNTY SALES'!$ADF$28)</f>
        <v>0</v>
      </c>
      <c r="ADG67" s="106">
        <f>SUM(MS67*'[1]ALL WEBSTER COUNTY SALES'!$ADG$28)</f>
        <v>0</v>
      </c>
      <c r="ADH67" s="106">
        <f>SUM(MT67*'[1]ALL WEBSTER COUNTY SALES'!$ADH$28)</f>
        <v>0</v>
      </c>
      <c r="ADI67" s="106">
        <f>SUM(MU67*'[1]ALL WEBSTER COUNTY SALES'!$ADI$28)</f>
        <v>0</v>
      </c>
      <c r="ADJ67" s="106">
        <f>SUM(MV67*'[1]ALL WEBSTER COUNTY SALES'!$ADJ$28)</f>
        <v>0</v>
      </c>
      <c r="ADK67" s="106">
        <f>SUM(MW67*'[1]ALL WEBSTER COUNTY SALES'!$ADK$28)</f>
        <v>0</v>
      </c>
      <c r="ADL67" s="106">
        <f>SUM(MX67*'[1]ALL WEBSTER COUNTY SALES'!$ADL$28)</f>
        <v>0</v>
      </c>
      <c r="ADM67" s="106">
        <f>SUM(MY67*'[1]ALL WEBSTER COUNTY SALES'!$ADM$28)</f>
        <v>0</v>
      </c>
      <c r="ADN67" s="106">
        <f>SUM(MZ67*'[1]ALL WEBSTER COUNTY SALES'!$ADN$28)</f>
        <v>0</v>
      </c>
      <c r="ADO67" s="106">
        <f>SUM(NA67*'[1]ALL WEBSTER COUNTY SALES'!$ADO$28)</f>
        <v>0</v>
      </c>
      <c r="ADP67" s="106">
        <f>SUM(NB67*'[1]ALL WEBSTER COUNTY SALES'!$ADP$28)</f>
        <v>0</v>
      </c>
      <c r="ADQ67" s="106">
        <f>SUM(NC67*'[1]ALL WEBSTER COUNTY SALES'!$ADQ$28)</f>
        <v>0</v>
      </c>
      <c r="ADR67" s="106">
        <f>SUM(ND67*'[1]ALL WEBSTER COUNTY SALES'!$ADR$28)</f>
        <v>0</v>
      </c>
      <c r="ADS67" s="106">
        <f>SUM(NE67*'[1]ALL WEBSTER COUNTY SALES'!$ADS$28)</f>
        <v>0</v>
      </c>
      <c r="ADT67" s="106">
        <f>SUM(NF67*'[1]ALL WEBSTER COUNTY SALES'!$ADT$28)</f>
        <v>0</v>
      </c>
      <c r="ADU67" s="106">
        <f>SUM(NG67*'[1]ALL WEBSTER COUNTY SALES'!$ADU$28)</f>
        <v>0</v>
      </c>
      <c r="ADV67" s="106">
        <f>SUM(NH67*'[1]ALL WEBSTER COUNTY SALES'!$ADV$28)</f>
        <v>0</v>
      </c>
      <c r="ADW67" s="106">
        <f>SUM(NI67*'[1]ALL WEBSTER COUNTY SALES'!$ADW$28)</f>
        <v>0</v>
      </c>
      <c r="ADX67" s="106">
        <f>SUM(NJ67*'[1]ALL WEBSTER COUNTY SALES'!$ADX$28)</f>
        <v>0</v>
      </c>
      <c r="ADY67" s="106">
        <f>SUM(NK67*'[1]ALL WEBSTER COUNTY SALES'!$ADY$28)</f>
        <v>0</v>
      </c>
      <c r="ADZ67" s="106">
        <f>SUM(NL67*'[1]ALL WEBSTER COUNTY SALES'!$ADZ$28)</f>
        <v>0</v>
      </c>
      <c r="AEA67" s="106">
        <f>SUM(NM67*'[1]ALL WEBSTER COUNTY SALES'!$AEA$28)</f>
        <v>0</v>
      </c>
      <c r="AEB67" s="106">
        <f>SUM(NN67*'[1]ALL WEBSTER COUNTY SALES'!$AEB$28)</f>
        <v>0</v>
      </c>
      <c r="AEC67" s="106">
        <f>SUM(NO67*'[1]ALL WEBSTER COUNTY SALES'!$AEC$28)</f>
        <v>0</v>
      </c>
      <c r="AED67" s="106">
        <f>SUM(NP67*'[1]ALL WEBSTER COUNTY SALES'!$AED$28)</f>
        <v>0</v>
      </c>
      <c r="AEE67" s="106">
        <f>SUM(NQ67*'[1]ALL WEBSTER COUNTY SALES'!$AEE$28)</f>
        <v>0</v>
      </c>
      <c r="AEF67" s="106">
        <f>SUM(NR67*'[1]ALL WEBSTER COUNTY SALES'!$AEF$28)</f>
        <v>0</v>
      </c>
      <c r="AEG67" s="106">
        <f>SUM(NS67*'[1]ALL WEBSTER COUNTY SALES'!$AEG$28)</f>
        <v>0</v>
      </c>
      <c r="AEH67" s="106">
        <f>SUM(NT67*'[1]ALL WEBSTER COUNTY SALES'!$AEH$28)</f>
        <v>0</v>
      </c>
      <c r="AEI67" s="106">
        <f>SUM(NU67*'[1]ALL WEBSTER COUNTY SALES'!$AEI$28)</f>
        <v>0</v>
      </c>
      <c r="AEJ67" s="106">
        <f>SUM(NV67*'[1]ALL WEBSTER COUNTY SALES'!$AEJ$28)</f>
        <v>0</v>
      </c>
      <c r="AEK67" s="106">
        <f>SUM(NW67*'[1]ALL WEBSTER COUNTY SALES'!$AEK$28)</f>
        <v>0</v>
      </c>
      <c r="AEL67" s="106">
        <f>SUM(NX67*'[1]ALL WEBSTER COUNTY SALES'!$AEL$28)</f>
        <v>0</v>
      </c>
      <c r="AEM67" s="106">
        <f>SUM(NY67*'[1]ALL WEBSTER COUNTY SALES'!$AEM$28)</f>
        <v>0</v>
      </c>
      <c r="AEN67" s="106">
        <f>SUM(NZ67*'[1]ALL WEBSTER COUNTY SALES'!$AEN$28)</f>
        <v>0</v>
      </c>
      <c r="AEO67" s="106">
        <f>SUM(OA67*'[1]ALL WEBSTER COUNTY SALES'!$AEO$28)</f>
        <v>0</v>
      </c>
      <c r="AEP67" s="106">
        <f>SUM(OB67*'[1]ALL WEBSTER COUNTY SALES'!$AEP$28)</f>
        <v>0</v>
      </c>
      <c r="AEQ67" s="106">
        <f>SUM(OC67*'[1]ALL WEBSTER COUNTY SALES'!$AEQ$28)</f>
        <v>30.8</v>
      </c>
      <c r="AER67" s="106">
        <f>SUM(OD67*'[1]ALL WEBSTER COUNTY SALES'!$AER$28)</f>
        <v>579.59999999999991</v>
      </c>
      <c r="AES67" s="106">
        <f>SUM(OE67*'[1]ALL WEBSTER COUNTY SALES'!$AES$28)</f>
        <v>0</v>
      </c>
      <c r="AET67" s="106">
        <f>SUM(OF67*'[1]ALL WEBSTER COUNTY SALES'!$AET$28)</f>
        <v>0</v>
      </c>
      <c r="AEU67" s="106">
        <f>SUM(OG67*'[1]ALL WEBSTER COUNTY SALES'!$AEU$28)</f>
        <v>33.6</v>
      </c>
      <c r="AEV67" s="106">
        <f>SUM(OH67*'[1]ALL WEBSTER COUNTY SALES'!$AEV$28)</f>
        <v>0</v>
      </c>
      <c r="AEW67" s="106">
        <f>SUM(OI67*'[1]ALL WEBSTER COUNTY SALES'!$AEW$28)</f>
        <v>691.6</v>
      </c>
      <c r="AEX67" s="106">
        <f>SUM(OJ67*'[1]ALL WEBSTER COUNTY SALES'!$AEX$28)</f>
        <v>456.4</v>
      </c>
      <c r="AEY67" s="106">
        <f>SUM(OK67*'[1]ALL WEBSTER COUNTY SALES'!$AEY$28)</f>
        <v>0</v>
      </c>
      <c r="AEZ67" s="106">
        <f>SUM(OL67*'[1]ALL WEBSTER COUNTY SALES'!$AEZ$28)</f>
        <v>0</v>
      </c>
      <c r="AFA67" s="106">
        <f>SUM(OM67*'[1]ALL WEBSTER COUNTY SALES'!$AFA$28)</f>
        <v>0</v>
      </c>
      <c r="AFB67" s="106">
        <f>SUM(ON67*'[1]ALL WEBSTER COUNTY SALES'!$AFB$28)</f>
        <v>0</v>
      </c>
      <c r="AFC67" s="106">
        <f>SUM(OO67*'[1]ALL WEBSTER COUNTY SALES'!$AFC$28)</f>
        <v>0</v>
      </c>
      <c r="AFD67" s="106">
        <f>SUM(OP67*'[1]ALL WEBSTER COUNTY SALES'!$AFD$28)</f>
        <v>0</v>
      </c>
      <c r="AFE67" s="106">
        <f>SUM(OQ67*'[1]ALL WEBSTER COUNTY SALES'!$AFE$28)</f>
        <v>0</v>
      </c>
      <c r="AFF67" s="106">
        <f>SUM(OR67*'[1]ALL WEBSTER COUNTY SALES'!$AFF$28)</f>
        <v>0</v>
      </c>
      <c r="AFG67" s="106">
        <f>SUM(OS67*'[1]ALL WEBSTER COUNTY SALES'!$AFG$28)</f>
        <v>0</v>
      </c>
      <c r="AFH67" s="106">
        <f>SUM(OT67*'[1]ALL WEBSTER COUNTY SALES'!$AFH$28)</f>
        <v>0</v>
      </c>
      <c r="AFI67" s="106">
        <f>SUM(OU67*'[1]ALL WEBSTER COUNTY SALES'!$AFI$28)</f>
        <v>0</v>
      </c>
      <c r="AFJ67" s="106">
        <f>SUM(OV67*'[1]ALL WEBSTER COUNTY SALES'!$AFJ$28)</f>
        <v>0</v>
      </c>
      <c r="AFK67" s="106">
        <f>SUM(OW67*'[1]ALL WEBSTER COUNTY SALES'!$AFK$28)</f>
        <v>0</v>
      </c>
      <c r="AFL67" s="106">
        <f>SUM(OX67*'[1]ALL WEBSTER COUNTY SALES'!$AFL$28)</f>
        <v>0</v>
      </c>
      <c r="AFM67" s="106">
        <f>SUM(OY67*'[1]ALL WEBSTER COUNTY SALES'!$AFM$28)</f>
        <v>0</v>
      </c>
      <c r="AFN67" s="106">
        <f>SUM(OZ67*'[1]ALL WEBSTER COUNTY SALES'!$AFN$28)</f>
        <v>0</v>
      </c>
      <c r="AFO67" s="106">
        <f>SUM(PA67*'[1]ALL WEBSTER COUNTY SALES'!$AFO$28)</f>
        <v>0</v>
      </c>
      <c r="AFP67" s="106">
        <f>SUM(PB67*'[1]ALL WEBSTER COUNTY SALES'!$AFP$28)</f>
        <v>0</v>
      </c>
      <c r="AFQ67" s="106">
        <f>SUM(PC67*'[1]ALL WEBSTER COUNTY SALES'!$AFQ$28)</f>
        <v>0</v>
      </c>
      <c r="AFR67" s="106">
        <f>SUM(PD67*'[1]ALL WEBSTER COUNTY SALES'!$AFR$28)</f>
        <v>0</v>
      </c>
      <c r="AFS67" s="106">
        <f>SUM(PE67*'[1]ALL WEBSTER COUNTY SALES'!$AFS$28)</f>
        <v>0</v>
      </c>
      <c r="AFT67" s="106">
        <f>SUM(PF67*'[1]ALL WEBSTER COUNTY SALES'!$AFT$28)</f>
        <v>0</v>
      </c>
      <c r="AFU67" s="106">
        <f>SUM(PG67*'[1]ALL WEBSTER COUNTY SALES'!$AFU$28)</f>
        <v>0</v>
      </c>
      <c r="AFV67" s="106">
        <f>SUM(PH67*'[1]ALL WEBSTER COUNTY SALES'!$AFV$28)</f>
        <v>0</v>
      </c>
      <c r="AFW67" s="106">
        <f>SUM(PI67*'[1]ALL WEBSTER COUNTY SALES'!$AFW$28)</f>
        <v>0</v>
      </c>
      <c r="AFX67" s="106">
        <f>SUM(PJ67*'[1]ALL WEBSTER COUNTY SALES'!$AFX$28)</f>
        <v>0</v>
      </c>
      <c r="AFY67" s="106">
        <f>SUM(PK67*'[1]ALL WEBSTER COUNTY SALES'!$AFY$28)</f>
        <v>0</v>
      </c>
      <c r="AFZ67" s="106">
        <f>SUM(PL67*'[1]ALL WEBSTER COUNTY SALES'!$AFZ$28)</f>
        <v>0</v>
      </c>
      <c r="AGA67" s="106">
        <f>SUM(PM67*'[1]ALL WEBSTER COUNTY SALES'!$AGA$28)</f>
        <v>0</v>
      </c>
      <c r="AGB67" s="106">
        <f>SUM(PN67*'[1]ALL WEBSTER COUNTY SALES'!$AGB$28)</f>
        <v>0</v>
      </c>
      <c r="AGC67" s="106">
        <f>SUM(PO67*'[1]ALL WEBSTER COUNTY SALES'!$AGC$28)</f>
        <v>0</v>
      </c>
      <c r="AGD67" s="106">
        <f>SUM(PP67*'[1]ALL WEBSTER COUNTY SALES'!$AGD$28)</f>
        <v>0</v>
      </c>
      <c r="AGE67" s="106">
        <f>SUM(PQ67*'[1]ALL WEBSTER COUNTY SALES'!$AGE$28)</f>
        <v>0</v>
      </c>
      <c r="AGF67" s="106">
        <f>SUM(PR67*'[1]ALL WEBSTER COUNTY SALES'!$AGF$28)</f>
        <v>0</v>
      </c>
      <c r="AGG67" s="106">
        <f>SUM(PS67*'[1]ALL WEBSTER COUNTY SALES'!$AGG$28)</f>
        <v>0</v>
      </c>
      <c r="AGH67" s="106">
        <f>SUM(PT67*'[1]ALL WEBSTER COUNTY SALES'!$AGH$28)</f>
        <v>0</v>
      </c>
      <c r="AGI67" s="106">
        <f>SUM(PU67*'[1]ALL WEBSTER COUNTY SALES'!$AGI$28)</f>
        <v>0</v>
      </c>
      <c r="AGJ67" s="106">
        <f>SUM(PV67*'[1]ALL WEBSTER COUNTY SALES'!$AGJ$28)</f>
        <v>0</v>
      </c>
      <c r="AGK67" s="106">
        <f>SUM(PW67*'[1]ALL WEBSTER COUNTY SALES'!$AGK$28)</f>
        <v>0</v>
      </c>
      <c r="AGL67" s="106">
        <f>SUM(PX67*'[1]ALL WEBSTER COUNTY SALES'!$AGL$28)</f>
        <v>0</v>
      </c>
      <c r="AGM67" s="106">
        <f>SUM(PY67*'[1]ALL WEBSTER COUNTY SALES'!$AGM$28)</f>
        <v>0</v>
      </c>
      <c r="AGN67" s="106">
        <f>SUM(PZ67*'[1]ALL WEBSTER COUNTY SALES'!$AGN$28)</f>
        <v>0</v>
      </c>
      <c r="AGO67" s="106">
        <f>SUM(QA67*'[1]ALL WEBSTER COUNTY SALES'!$AGO$28)</f>
        <v>0</v>
      </c>
      <c r="AGP67" s="106">
        <f>SUM(QB67*'[1]ALL WEBSTER COUNTY SALES'!$AGP$28)</f>
        <v>0</v>
      </c>
      <c r="AGQ67" s="106">
        <f>SUM(QC67*'[1]ALL WEBSTER COUNTY SALES'!$AGQ$28)</f>
        <v>0</v>
      </c>
      <c r="AGR67" s="106">
        <f>SUM(QD67*'[1]ALL WEBSTER COUNTY SALES'!$AGR$28)</f>
        <v>0</v>
      </c>
      <c r="AGS67" s="106">
        <f>SUM(QE67*'[1]ALL WEBSTER COUNTY SALES'!$AGS$28)</f>
        <v>0</v>
      </c>
      <c r="AGT67" s="106">
        <f>SUM(QF67*'[1]ALL WEBSTER COUNTY SALES'!$AGT$28)</f>
        <v>0</v>
      </c>
      <c r="AGU67" s="106">
        <f>SUM(QG67*'[1]ALL WEBSTER COUNTY SALES'!$AGU$28)</f>
        <v>0</v>
      </c>
      <c r="AGV67" s="106">
        <f>SUM(QH67*'[1]ALL WEBSTER COUNTY SALES'!$AGV$28)</f>
        <v>0</v>
      </c>
      <c r="AGW67" s="106">
        <f>SUM(QI67*'[1]ALL WEBSTER COUNTY SALES'!$AGW$28)</f>
        <v>0</v>
      </c>
      <c r="AGX67" s="106">
        <f>SUM(QJ67*'[1]ALL WEBSTER COUNTY SALES'!$AGX$28)</f>
        <v>0</v>
      </c>
      <c r="AGY67" s="106">
        <f>SUM(QK67*'[1]ALL WEBSTER COUNTY SALES'!$AGY$28)</f>
        <v>0</v>
      </c>
      <c r="AGZ67" s="106">
        <f>SUM(QL67*'[1]ALL WEBSTER COUNTY SALES'!$AGZ$28)</f>
        <v>0</v>
      </c>
      <c r="AHA67" s="106">
        <f>SUM(QM67*'[1]ALL WEBSTER COUNTY SALES'!$AHA$28)</f>
        <v>0</v>
      </c>
      <c r="AHB67" s="106">
        <f>SUM(QN67*'[1]ALL WEBSTER COUNTY SALES'!$AHB$28)</f>
        <v>0</v>
      </c>
      <c r="AHC67" s="106">
        <f>SUM(QO67*'[1]ALL WEBSTER COUNTY SALES'!$AHC$28)</f>
        <v>0</v>
      </c>
      <c r="AHD67" s="106">
        <f>SUM(QP67*'[1]ALL WEBSTER COUNTY SALES'!$AHD$28)</f>
        <v>0</v>
      </c>
      <c r="AHE67" s="106">
        <f>SUM(QQ67*'[1]ALL WEBSTER COUNTY SALES'!$AHE$28)</f>
        <v>0</v>
      </c>
      <c r="AHF67" s="106">
        <f>SUM(QR67*'[1]ALL WEBSTER COUNTY SALES'!$AHF$28)</f>
        <v>0</v>
      </c>
      <c r="AHG67" s="106">
        <f>SUM(QS67*'[1]ALL WEBSTER COUNTY SALES'!$AHG$28)</f>
        <v>0</v>
      </c>
      <c r="AHH67" s="106">
        <f>SUM(QT67*'[1]ALL WEBSTER COUNTY SALES'!$AHH$28)</f>
        <v>0</v>
      </c>
      <c r="AHI67" s="106">
        <f>SUM(QU67*'[1]ALL WEBSTER COUNTY SALES'!$AHI$28)</f>
        <v>0</v>
      </c>
      <c r="AHJ67" s="106">
        <f>SUM(QV67*'[1]ALL WEBSTER COUNTY SALES'!$AHJ$28)</f>
        <v>0</v>
      </c>
      <c r="AHK67" s="106">
        <f>SUM(QW67*'[1]ALL WEBSTER COUNTY SALES'!$AHK$28)</f>
        <v>0</v>
      </c>
      <c r="AHL67" s="106">
        <f>SUM(QX67*'[1]ALL WEBSTER COUNTY SALES'!$AHL$28)</f>
        <v>0</v>
      </c>
      <c r="AHM67" s="106">
        <f>SUM(QY67*'[1]ALL WEBSTER COUNTY SALES'!$AHM$28)</f>
        <v>0</v>
      </c>
      <c r="AHN67" s="106">
        <f>SUM(QZ67*'[1]ALL WEBSTER COUNTY SALES'!$AHN$28)</f>
        <v>0</v>
      </c>
      <c r="AHO67" s="106">
        <f>SUM(RA67*'[1]ALL WEBSTER COUNTY SALES'!$AHO$28)</f>
        <v>0</v>
      </c>
      <c r="AHP67" s="106">
        <f>SUM(RB67*'[1]ALL WEBSTER COUNTY SALES'!$AHP$28)</f>
        <v>0</v>
      </c>
      <c r="AHQ67" s="106">
        <f>SUM(RC67*'[1]ALL WEBSTER COUNTY SALES'!$AHQ$28)</f>
        <v>0</v>
      </c>
      <c r="AHT67" s="35">
        <f t="shared" si="466"/>
        <v>0</v>
      </c>
      <c r="AHU67" s="35">
        <f t="shared" si="467"/>
        <v>0</v>
      </c>
      <c r="AHV67" s="35">
        <f t="shared" si="468"/>
        <v>137.85000000000002</v>
      </c>
      <c r="AHW67" s="35">
        <f t="shared" si="469"/>
        <v>12.2</v>
      </c>
      <c r="AHX67" s="35">
        <f t="shared" si="470"/>
        <v>0</v>
      </c>
      <c r="AHY67" s="35">
        <f t="shared" si="471"/>
        <v>6.3999999999999995</v>
      </c>
      <c r="AHZ67" s="35">
        <f t="shared" si="472"/>
        <v>3.98</v>
      </c>
      <c r="AIA67" s="35">
        <f t="shared" si="473"/>
        <v>160.43</v>
      </c>
      <c r="AIB67" s="108">
        <f t="shared" si="448"/>
        <v>0</v>
      </c>
      <c r="AIC67" s="108">
        <f t="shared" si="449"/>
        <v>0</v>
      </c>
      <c r="AID67" s="108">
        <f t="shared" si="450"/>
        <v>0.85925325687215615</v>
      </c>
      <c r="AIE67" s="108">
        <f t="shared" si="451"/>
        <v>7.6045627376425853E-2</v>
      </c>
      <c r="AIF67" s="108">
        <f t="shared" si="452"/>
        <v>0</v>
      </c>
      <c r="AIG67" s="108">
        <f t="shared" si="453"/>
        <v>3.9892788131895528E-2</v>
      </c>
      <c r="AIH67" s="108">
        <f t="shared" si="454"/>
        <v>2.4808327619522532E-2</v>
      </c>
      <c r="AII67" s="35" t="s">
        <v>582</v>
      </c>
      <c r="AIK67" s="106">
        <f t="shared" si="455"/>
        <v>346742.09999999992</v>
      </c>
      <c r="AIL67" s="106">
        <f t="shared" si="456"/>
        <v>0</v>
      </c>
      <c r="AIM67" s="106">
        <f t="shared" si="457"/>
        <v>0</v>
      </c>
      <c r="AIN67" s="106">
        <f t="shared" si="458"/>
        <v>346742.09999999992</v>
      </c>
      <c r="AIO67" s="106">
        <f t="shared" si="459"/>
        <v>0</v>
      </c>
      <c r="AIP67" s="36">
        <f t="shared" si="460"/>
        <v>0</v>
      </c>
    </row>
    <row r="68" spans="5:926" ht="23.25" customHeight="1" x14ac:dyDescent="0.2">
      <c r="E68" s="103"/>
      <c r="J68" s="109">
        <v>2020</v>
      </c>
      <c r="K68" s="109">
        <v>213</v>
      </c>
      <c r="L68" s="110">
        <v>43858</v>
      </c>
      <c r="M68" s="109">
        <v>1718802</v>
      </c>
      <c r="N68" s="111"/>
      <c r="O68" s="33" t="s">
        <v>698</v>
      </c>
      <c r="P68" s="111" t="s">
        <v>782</v>
      </c>
      <c r="Q68" s="111" t="s">
        <v>783</v>
      </c>
      <c r="R68" s="35">
        <v>36</v>
      </c>
      <c r="S68" s="35">
        <v>4</v>
      </c>
      <c r="T68" s="35">
        <v>10</v>
      </c>
      <c r="U68" s="34" t="s">
        <v>701</v>
      </c>
      <c r="V68" s="35" t="s">
        <v>743</v>
      </c>
      <c r="X68" s="35">
        <v>69.77</v>
      </c>
      <c r="Y68" s="105">
        <f t="shared" si="461"/>
        <v>3600</v>
      </c>
      <c r="Z68" s="106">
        <v>149430</v>
      </c>
      <c r="AA68" s="106">
        <v>0</v>
      </c>
      <c r="AB68" s="106">
        <v>0</v>
      </c>
      <c r="AC68" s="106">
        <f t="shared" si="462"/>
        <v>149430</v>
      </c>
      <c r="AD68" s="106">
        <v>149430</v>
      </c>
      <c r="AE68" s="106">
        <v>0</v>
      </c>
      <c r="AF68" s="106">
        <v>0</v>
      </c>
      <c r="AG68" s="106">
        <f t="shared" si="463"/>
        <v>149430</v>
      </c>
      <c r="AH68" s="105">
        <v>251172</v>
      </c>
      <c r="AI68" s="105">
        <v>0</v>
      </c>
      <c r="AJ68" s="105">
        <v>0</v>
      </c>
      <c r="AK68" s="107">
        <f t="shared" si="464"/>
        <v>251172</v>
      </c>
      <c r="AL68" s="36">
        <f t="shared" si="4"/>
        <v>0.59493096364244424</v>
      </c>
      <c r="AM68" s="108">
        <f t="shared" ref="AM68:AM73" si="474">ABS(AL68-$A$7)</f>
        <v>0.14092388929873223</v>
      </c>
      <c r="AN68" s="108">
        <f t="shared" ref="AN68:AN73" si="475">ABS(AL68-$A$9)</f>
        <v>0.20678427090014651</v>
      </c>
      <c r="AO68" s="108">
        <f t="shared" si="7"/>
        <v>4.275973469170518E-2</v>
      </c>
      <c r="AP68" s="106">
        <f t="shared" si="8"/>
        <v>63087373584</v>
      </c>
      <c r="AQ68" s="105">
        <f t="shared" si="9"/>
        <v>22329324900</v>
      </c>
      <c r="AR68" s="106">
        <f t="shared" si="10"/>
        <v>37532631960</v>
      </c>
      <c r="KW68" s="35">
        <v>40.92</v>
      </c>
      <c r="KZ68" s="35">
        <v>2.68</v>
      </c>
      <c r="LA68" s="35">
        <v>9.6199999999999992</v>
      </c>
      <c r="LD68" s="35">
        <v>14.12</v>
      </c>
      <c r="RB68" s="35">
        <v>2.4300000000000002</v>
      </c>
      <c r="RE68" s="35">
        <f t="shared" si="465"/>
        <v>67.34</v>
      </c>
      <c r="RF68" s="35">
        <f t="shared" si="12"/>
        <v>69.77000000000001</v>
      </c>
      <c r="RG68" s="106">
        <f t="shared" ref="RG68:RG73" si="476">SUM(AS68*$RG$28)</f>
        <v>0</v>
      </c>
      <c r="RH68" s="106">
        <f t="shared" ref="RH68:RH73" si="477">SUM(AT68*$RH$28)</f>
        <v>0</v>
      </c>
      <c r="RI68" s="106">
        <f t="shared" ref="RI68:RI73" si="478">SUM(AU68*$RI$28)</f>
        <v>0</v>
      </c>
      <c r="RJ68" s="106">
        <f t="shared" ref="RJ68:RJ73" si="479">SUM(AV68*$RJ$28)</f>
        <v>0</v>
      </c>
      <c r="RK68" s="106">
        <f t="shared" ref="RK68:RK73" si="480">SUM(AW68*$RK$28)</f>
        <v>0</v>
      </c>
      <c r="RL68" s="106">
        <f t="shared" ref="RL68:RL73" si="481">SUM(AX68*$RL$28)</f>
        <v>0</v>
      </c>
      <c r="RM68" s="106">
        <f t="shared" ref="RM68:RM73" si="482">SUM(AY68*$RM$28)</f>
        <v>0</v>
      </c>
      <c r="RN68" s="106">
        <f t="shared" ref="RN68:RN73" si="483">SUM(AZ68*$RN$28)</f>
        <v>0</v>
      </c>
      <c r="RO68" s="106">
        <f t="shared" ref="RO68:RO73" si="484">SUM(BA68*$RO$28)</f>
        <v>0</v>
      </c>
      <c r="RP68" s="106">
        <f t="shared" ref="RP68:RP73" si="485">SUM(BB68*$RP$28)</f>
        <v>0</v>
      </c>
      <c r="RQ68" s="106">
        <f t="shared" ref="RQ68:RQ73" si="486">SUM(BC68*$RQ$28)</f>
        <v>0</v>
      </c>
      <c r="RR68" s="106">
        <f t="shared" ref="RR68:RR73" si="487">SUM(BD68*$RR$28)</f>
        <v>0</v>
      </c>
      <c r="RS68" s="106">
        <f t="shared" ref="RS68:RS73" si="488">SUM(BE68*$RS$28)</f>
        <v>0</v>
      </c>
      <c r="RT68" s="106">
        <f t="shared" ref="RT68:RT73" si="489">SUM(BF68*$RT$28)</f>
        <v>0</v>
      </c>
      <c r="RU68" s="106">
        <f t="shared" ref="RU68:RU73" si="490">SUM(BG68*$RU$28)</f>
        <v>0</v>
      </c>
      <c r="RV68" s="106">
        <f t="shared" ref="RV68:RV73" si="491">SUM(BH68*$RV$28)</f>
        <v>0</v>
      </c>
      <c r="RW68" s="106">
        <f t="shared" ref="RW68:RW73" si="492">SUM(BI68*$RW$28)</f>
        <v>0</v>
      </c>
      <c r="RX68" s="106">
        <f t="shared" ref="RX68:RX73" si="493">SUM(BJ68*$RX$28)</f>
        <v>0</v>
      </c>
      <c r="RY68" s="106">
        <f t="shared" ref="RY68:RY73" si="494">SUM(BK68*$RY$28)</f>
        <v>0</v>
      </c>
      <c r="RZ68" s="106">
        <f t="shared" ref="RZ68:RZ73" si="495">SUM(BL68*$RZ$28)</f>
        <v>0</v>
      </c>
      <c r="SA68" s="106">
        <f t="shared" ref="SA68:SA73" si="496">SUM(BM68*$SA$28)</f>
        <v>0</v>
      </c>
      <c r="SB68" s="106">
        <f t="shared" ref="SB68:SB73" si="497">SUM(BN68*$SB$28)</f>
        <v>0</v>
      </c>
      <c r="SC68" s="106">
        <f t="shared" ref="SC68:SC73" si="498">SUM(BO68*$SC$28)</f>
        <v>0</v>
      </c>
      <c r="SD68" s="106">
        <f t="shared" ref="SD68:SD73" si="499">SUM(BP68*$SD$28)</f>
        <v>0</v>
      </c>
      <c r="SE68" s="106">
        <f t="shared" ref="SE68:SE73" si="500">SUM(BQ68*$SE$28)</f>
        <v>0</v>
      </c>
      <c r="SF68" s="106">
        <f t="shared" ref="SF68:SF73" si="501">SUM(BR68*$SF$28)</f>
        <v>0</v>
      </c>
      <c r="SG68" s="106">
        <f t="shared" ref="SG68:SG73" si="502">SUM(BS68*$SG$28)</f>
        <v>0</v>
      </c>
      <c r="SH68" s="106">
        <f t="shared" ref="SH68:SH73" si="503">SUM(BT68*$SH$28)</f>
        <v>0</v>
      </c>
      <c r="SI68" s="106">
        <f t="shared" ref="SI68:SI73" si="504">SUM(BU68*$SI$28)</f>
        <v>0</v>
      </c>
      <c r="SJ68" s="106">
        <f t="shared" ref="SJ68:SJ73" si="505">SUM(BV68*$SJ$28)</f>
        <v>0</v>
      </c>
      <c r="SK68" s="106">
        <f t="shared" ref="SK68:SK73" si="506">SUM(BW68*$SK$28)</f>
        <v>0</v>
      </c>
      <c r="SL68" s="106">
        <f t="shared" ref="SL68:SL73" si="507">SUM(BX68*$SL$28)</f>
        <v>0</v>
      </c>
      <c r="SM68" s="106">
        <f t="shared" ref="SM68:SM73" si="508">SUM(BY68*$SM$28)</f>
        <v>0</v>
      </c>
      <c r="SN68" s="106">
        <f t="shared" ref="SN68:SN73" si="509">SUM(BZ68*$SN$28)</f>
        <v>0</v>
      </c>
      <c r="SO68" s="106">
        <f t="shared" ref="SO68:SO73" si="510">SUM(CA68*$SO$28)</f>
        <v>0</v>
      </c>
      <c r="SP68" s="106">
        <f t="shared" ref="SP68:SP73" si="511">SUM(CB68*$SP$28)</f>
        <v>0</v>
      </c>
      <c r="SQ68" s="106">
        <f t="shared" ref="SQ68:SQ73" si="512">SUM(CC68*$SQ$28)</f>
        <v>0</v>
      </c>
      <c r="SR68" s="106">
        <f t="shared" ref="SR68:SR73" si="513">SUM(CD68*$SR$28)</f>
        <v>0</v>
      </c>
      <c r="SS68" s="106">
        <f t="shared" ref="SS68:SS73" si="514">SUM(CE68*$SS$28)</f>
        <v>0</v>
      </c>
      <c r="ST68" s="106">
        <f t="shared" ref="ST68:ST73" si="515">SUM(CF68*$ST$28)</f>
        <v>0</v>
      </c>
      <c r="SU68" s="106">
        <f t="shared" ref="SU68:SU73" si="516">SUM(CG68*$SU$28)</f>
        <v>0</v>
      </c>
      <c r="SV68" s="106">
        <f t="shared" ref="SV68:SV73" si="517">SUM(CH68*$SV$28)</f>
        <v>0</v>
      </c>
      <c r="SW68" s="106">
        <f t="shared" ref="SW68:SW73" si="518">SUM(CI68*$SW$28)</f>
        <v>0</v>
      </c>
      <c r="SX68" s="106">
        <f t="shared" ref="SX68:SX73" si="519">SUM(CJ68*$SX$28)</f>
        <v>0</v>
      </c>
      <c r="SY68" s="106">
        <f t="shared" ref="SY68:SY73" si="520">SUM(CK68*$SY$28)</f>
        <v>0</v>
      </c>
      <c r="SZ68" s="106">
        <f t="shared" ref="SZ68:SZ73" si="521">SUM(CL68*$SZ$28)</f>
        <v>0</v>
      </c>
      <c r="TA68" s="106">
        <f t="shared" ref="TA68:TA73" si="522">SUM(CM68*$TA$28)</f>
        <v>0</v>
      </c>
      <c r="TB68" s="106">
        <f t="shared" ref="TB68:TB73" si="523">SUM(CN68*$TB$28)</f>
        <v>0</v>
      </c>
      <c r="TC68" s="106">
        <f t="shared" ref="TC68:TC73" si="524">SUM(CO68*$TC$28)</f>
        <v>0</v>
      </c>
      <c r="TD68" s="106">
        <f t="shared" ref="TD68:TD73" si="525">SUM(CP68*$TD$28)</f>
        <v>0</v>
      </c>
      <c r="TE68" s="106">
        <f t="shared" ref="TE68:TE73" si="526">SUM(CQ68*$TE$28)</f>
        <v>0</v>
      </c>
      <c r="TF68" s="106">
        <f t="shared" ref="TF68:TF73" si="527">SUM(CR68*$TF$28)</f>
        <v>0</v>
      </c>
      <c r="TG68" s="106">
        <f t="shared" ref="TG68:TG73" si="528">SUM(CS68*$TG$28)</f>
        <v>0</v>
      </c>
      <c r="TH68" s="106">
        <f t="shared" ref="TH68:TH73" si="529">SUM(CT68*$TH$28)</f>
        <v>0</v>
      </c>
      <c r="TI68" s="106">
        <f t="shared" ref="TI68:TI73" si="530">SUM(CU68*$TI$28)</f>
        <v>0</v>
      </c>
      <c r="TJ68" s="106">
        <f t="shared" ref="TJ68:TJ73" si="531">SUM(CV68*$TJ$28)</f>
        <v>0</v>
      </c>
      <c r="TK68" s="106">
        <f t="shared" ref="TK68:TK73" si="532">SUM(CW68*$TK$28)</f>
        <v>0</v>
      </c>
      <c r="TL68" s="106">
        <f t="shared" ref="TL68:TL73" si="533">SUM(CX68*$TL$28)</f>
        <v>0</v>
      </c>
      <c r="TM68" s="106">
        <f t="shared" ref="TM68:TM73" si="534">SUM(CY68*$TM$28)</f>
        <v>0</v>
      </c>
      <c r="TN68" s="106">
        <f t="shared" ref="TN68:TN73" si="535">SUM(CZ68*$TN$28)</f>
        <v>0</v>
      </c>
      <c r="TO68" s="106">
        <f t="shared" ref="TO68:TO73" si="536">SUM(DA68*$TO$28)</f>
        <v>0</v>
      </c>
      <c r="TP68" s="106">
        <f t="shared" ref="TP68:TP73" si="537">SUM(DB68*$TP$28)</f>
        <v>0</v>
      </c>
      <c r="TQ68" s="106">
        <f t="shared" ref="TQ68:TQ73" si="538">SUM(DC68*$TQ$28)</f>
        <v>0</v>
      </c>
      <c r="TR68" s="106">
        <f t="shared" ref="TR68:TR73" si="539">SUM(DD68*$TR$28)</f>
        <v>0</v>
      </c>
      <c r="TS68" s="106">
        <f t="shared" ref="TS68:TS73" si="540">SUM(DE68*$TS$28)</f>
        <v>0</v>
      </c>
      <c r="TT68" s="106">
        <f t="shared" ref="TT68:TT73" si="541">SUM(DF68*$TT$28)</f>
        <v>0</v>
      </c>
      <c r="TU68" s="106">
        <f t="shared" ref="TU68:TU73" si="542">SUM(DG68*$TU$28)</f>
        <v>0</v>
      </c>
      <c r="TV68" s="106">
        <f t="shared" ref="TV68:TV73" si="543">SUM(DH68*$TV$28)</f>
        <v>0</v>
      </c>
      <c r="TW68" s="106">
        <f t="shared" ref="TW68:TW73" si="544">SUM(DI68*$TW$28)</f>
        <v>0</v>
      </c>
      <c r="TX68" s="106">
        <f t="shared" ref="TX68:TX73" si="545">SUM(DJ68*$TX$28)</f>
        <v>0</v>
      </c>
      <c r="TY68" s="106">
        <f t="shared" ref="TY68:TY73" si="546">SUM(DK68*$TY$28)</f>
        <v>0</v>
      </c>
      <c r="TZ68" s="106">
        <f t="shared" ref="TZ68:TZ73" si="547">SUM(DL68*$TZ$28)</f>
        <v>0</v>
      </c>
      <c r="UA68" s="106">
        <f t="shared" ref="UA68:UA73" si="548">SUM(DM68*$UA$28)</f>
        <v>0</v>
      </c>
      <c r="UB68" s="106">
        <f t="shared" ref="UB68:UB73" si="549">SUM(DN68*$UB$28)</f>
        <v>0</v>
      </c>
      <c r="UC68" s="106">
        <f t="shared" ref="UC68:UC73" si="550">SUM(DO68*$UC$28)</f>
        <v>0</v>
      </c>
      <c r="UD68" s="106">
        <f t="shared" ref="UD68:UD73" si="551">SUM(DP68*$UD$28)</f>
        <v>0</v>
      </c>
      <c r="UE68" s="106">
        <f t="shared" ref="UE68:UE73" si="552">SUM(DQ68*$UE$28)</f>
        <v>0</v>
      </c>
      <c r="UF68" s="106">
        <f t="shared" ref="UF68:UF73" si="553">SUM(DR68*$UF$28)</f>
        <v>0</v>
      </c>
      <c r="UG68" s="106">
        <f t="shared" ref="UG68:UG73" si="554">SUM(DS68*$UG$28)</f>
        <v>0</v>
      </c>
      <c r="UH68" s="106">
        <f t="shared" ref="UH68:UH73" si="555">SUM(DT68*$UH$28)</f>
        <v>0</v>
      </c>
      <c r="UI68" s="106">
        <f t="shared" ref="UI68:UI73" si="556">SUM(DU68*$UI$28)</f>
        <v>0</v>
      </c>
      <c r="UJ68" s="106">
        <f t="shared" ref="UJ68:UJ73" si="557">SUM(DV68*$UJ$28)</f>
        <v>0</v>
      </c>
      <c r="UK68" s="106">
        <f t="shared" ref="UK68:UK73" si="558">SUM(DW68*$UK$28)</f>
        <v>0</v>
      </c>
      <c r="UL68" s="106">
        <f t="shared" ref="UL68:UL73" si="559">SUM(DX68*$UL$28)</f>
        <v>0</v>
      </c>
      <c r="UM68" s="106">
        <f t="shared" ref="UM68:UM73" si="560">SUM(DY68*$UM$28)</f>
        <v>0</v>
      </c>
      <c r="UN68" s="106">
        <f t="shared" ref="UN68:UN73" si="561">SUM(DZ68*$UN$28)</f>
        <v>0</v>
      </c>
      <c r="UO68" s="106">
        <f t="shared" ref="UO68:UO73" si="562">SUM(EA68*$UO$28)</f>
        <v>0</v>
      </c>
      <c r="UP68" s="106">
        <f t="shared" ref="UP68:UP73" si="563">SUM(EB68*$UP$28)</f>
        <v>0</v>
      </c>
      <c r="UQ68" s="106">
        <f t="shared" ref="UQ68:UQ73" si="564">SUM(EC68*$UQ$28)</f>
        <v>0</v>
      </c>
      <c r="UR68" s="106">
        <f t="shared" ref="UR68:UR73" si="565">SUM(ED68*$UR$28)</f>
        <v>0</v>
      </c>
      <c r="US68" s="106">
        <f t="shared" ref="US68:US73" si="566">SUM(EE68*$US$28)</f>
        <v>0</v>
      </c>
      <c r="UT68" s="106">
        <f t="shared" ref="UT68:UT73" si="567">SUM(EF68*$UT$28)</f>
        <v>0</v>
      </c>
      <c r="UU68" s="106">
        <f t="shared" ref="UU68:UU73" si="568">SUM(EG68*$UU$28)</f>
        <v>0</v>
      </c>
      <c r="UV68" s="106">
        <f t="shared" ref="UV68:UV73" si="569">SUM(EH68*$UV$28)</f>
        <v>0</v>
      </c>
      <c r="UW68" s="106">
        <f t="shared" ref="UW68:UW73" si="570">SUM(EI68*$UW$28)</f>
        <v>0</v>
      </c>
      <c r="UX68" s="106">
        <f t="shared" ref="UX68:UX73" si="571">SUM(EJ68*$UX$28)</f>
        <v>0</v>
      </c>
      <c r="UY68" s="106">
        <f t="shared" ref="UY68:UY73" si="572">SUM(EK68*$UY$28)</f>
        <v>0</v>
      </c>
      <c r="UZ68" s="106">
        <f t="shared" ref="UZ68:UZ73" si="573">SUM(EL68*$UZ$28)</f>
        <v>0</v>
      </c>
      <c r="VA68" s="106">
        <f t="shared" ref="VA68:VA73" si="574">SUM(EM68*$VA$28)</f>
        <v>0</v>
      </c>
      <c r="VB68" s="106">
        <f t="shared" ref="VB68:VB73" si="575">SUM(EN68*$VB$28)</f>
        <v>0</v>
      </c>
      <c r="VC68" s="106">
        <f t="shared" ref="VC68:VC73" si="576">SUM(EO68*$VC$28)</f>
        <v>0</v>
      </c>
      <c r="VD68" s="106">
        <f t="shared" ref="VD68:VD73" si="577">SUM(EP68*$VD$28)</f>
        <v>0</v>
      </c>
      <c r="VE68" s="106">
        <f t="shared" ref="VE68:VE73" si="578">SUM(EQ68*$VE$28)</f>
        <v>0</v>
      </c>
      <c r="VF68" s="106">
        <f t="shared" ref="VF68:VF73" si="579">SUM(ER68*$VF$28)</f>
        <v>0</v>
      </c>
      <c r="VG68" s="106">
        <f t="shared" ref="VG68:VG73" si="580">SUM(ES68*$VG$28)</f>
        <v>0</v>
      </c>
      <c r="VH68" s="106">
        <f t="shared" ref="VH68:VH73" si="581">SUM(ET68*$VH$28)</f>
        <v>0</v>
      </c>
      <c r="VI68" s="106">
        <f t="shared" ref="VI68:VI73" si="582">SUM(EU68*$VI$28)</f>
        <v>0</v>
      </c>
      <c r="VJ68" s="106">
        <f t="shared" ref="VJ68:VJ73" si="583">SUM(EV68*$VJ$28)</f>
        <v>0</v>
      </c>
      <c r="VK68" s="106">
        <f t="shared" ref="VK68:VK73" si="584">SUM(EW68*$VK$28)</f>
        <v>0</v>
      </c>
      <c r="VL68" s="106">
        <f t="shared" ref="VL68:VL73" si="585">SUM(EX68*$VL$28)</f>
        <v>0</v>
      </c>
      <c r="VM68" s="106">
        <f t="shared" ref="VM68:VM73" si="586">SUM(EY68*$VM$28)</f>
        <v>0</v>
      </c>
      <c r="VN68" s="106">
        <f t="shared" ref="VN68:VN73" si="587">SUM(EZ68*$VND$28)</f>
        <v>0</v>
      </c>
      <c r="VO68" s="106">
        <f t="shared" ref="VO68:VO73" si="588">SUM(FA68*$VO$28)</f>
        <v>0</v>
      </c>
      <c r="VP68" s="106">
        <f t="shared" ref="VP68:VP73" si="589">SUM(FB68*$VP$28)</f>
        <v>0</v>
      </c>
      <c r="VQ68" s="106">
        <f t="shared" ref="VQ68:VQ73" si="590">SUM(FC68*$VQ$28)</f>
        <v>0</v>
      </c>
      <c r="VR68" s="106">
        <f t="shared" ref="VR68:VR73" si="591">SUM(FD68*$VR$28)</f>
        <v>0</v>
      </c>
      <c r="VS68" s="106">
        <f t="shared" ref="VS68:VS73" si="592">SUM(FE68*$VS$28)</f>
        <v>0</v>
      </c>
      <c r="VT68" s="106">
        <f t="shared" ref="VT68:VT73" si="593">SUM(FF68*$VT$28)</f>
        <v>0</v>
      </c>
      <c r="VU68" s="106">
        <f t="shared" ref="VU68:VU73" si="594">SUM(FG68*$VU$28)</f>
        <v>0</v>
      </c>
      <c r="VV68" s="106">
        <f t="shared" ref="VV68:VV73" si="595">SUM(FH68*$VV$28)</f>
        <v>0</v>
      </c>
      <c r="VW68" s="106">
        <f t="shared" ref="VW68:VW73" si="596">SUM(FI68*$VW$28)</f>
        <v>0</v>
      </c>
      <c r="VX68" s="106">
        <f t="shared" ref="VX68:VX73" si="597">SUM(FJ68*$VX$28)</f>
        <v>0</v>
      </c>
      <c r="VY68" s="106">
        <f t="shared" ref="VY68:VY73" si="598">SUM(FK68*$VY$28)</f>
        <v>0</v>
      </c>
      <c r="VZ68" s="106">
        <f t="shared" ref="VZ68:VZ73" si="599">SUM(FL68*$VZ$28)</f>
        <v>0</v>
      </c>
      <c r="WA68" s="106">
        <f t="shared" ref="WA68:WA73" si="600">SUM(FM68*$WA$28)</f>
        <v>0</v>
      </c>
      <c r="WB68" s="106">
        <f t="shared" ref="WB68:WB73" si="601">SUM(FN68*$WB$28)</f>
        <v>0</v>
      </c>
      <c r="WC68" s="106">
        <f t="shared" ref="WC68:WC73" si="602">SUM(FO68*$WC$28)</f>
        <v>0</v>
      </c>
      <c r="WD68" s="106">
        <f t="shared" ref="WD68:WD73" si="603">SUM(FP68*$WD$28)</f>
        <v>0</v>
      </c>
      <c r="WE68" s="106">
        <f t="shared" ref="WE68:WE73" si="604">SUM(FQ68*$WE$28)</f>
        <v>0</v>
      </c>
      <c r="WF68" s="106">
        <f t="shared" ref="WF68:WF73" si="605">SUM(FR68*$WF$28)</f>
        <v>0</v>
      </c>
      <c r="WG68" s="106">
        <f t="shared" ref="WG68:WG73" si="606">SUM(FS68*$WG$28)</f>
        <v>0</v>
      </c>
      <c r="WH68" s="106">
        <f t="shared" ref="WH68:WH73" si="607">SUM(FT68*$WH$28)</f>
        <v>0</v>
      </c>
      <c r="WI68" s="106">
        <f t="shared" ref="WI68:WI73" si="608">SUM(FU68*$WI$28)</f>
        <v>0</v>
      </c>
      <c r="WJ68" s="106">
        <f t="shared" ref="WJ68:WJ73" si="609">SUM(FV68*$WJ$28)</f>
        <v>0</v>
      </c>
      <c r="WK68" s="106">
        <f t="shared" ref="WK68:WK73" si="610">SUM(FW68*$WK$28)</f>
        <v>0</v>
      </c>
      <c r="WL68" s="106">
        <f t="shared" ref="WL68:WL73" si="611">SUM(FX68*$WL$28)</f>
        <v>0</v>
      </c>
      <c r="WM68" s="106">
        <f t="shared" ref="WM68:WM73" si="612">SUM(FY68*$WM$28)</f>
        <v>0</v>
      </c>
      <c r="WN68" s="106">
        <f t="shared" ref="WN68:WN73" si="613">SUM(FZ68*$WN$28)</f>
        <v>0</v>
      </c>
      <c r="WO68" s="106">
        <f t="shared" ref="WO68:WO73" si="614">SUM(GA68*$WO$28)</f>
        <v>0</v>
      </c>
      <c r="WP68" s="106">
        <f t="shared" ref="WP68:WP73" si="615">SUM(GB68*$WP$28)</f>
        <v>0</v>
      </c>
      <c r="WQ68" s="106">
        <f t="shared" ref="WQ68:WQ73" si="616">SUM(GC68*$WQ$28)</f>
        <v>0</v>
      </c>
      <c r="WR68" s="106">
        <f t="shared" ref="WR68:WR73" si="617">SUM(GD68*$WR$28)</f>
        <v>0</v>
      </c>
      <c r="WS68" s="106">
        <f t="shared" ref="WS68:WS73" si="618">SUM(GE68*$WS$28)</f>
        <v>0</v>
      </c>
      <c r="WT68" s="106">
        <f t="shared" ref="WT68:WT73" si="619">SUM(GF68*$WT$28)</f>
        <v>0</v>
      </c>
      <c r="WU68" s="106">
        <f t="shared" ref="WU68:WU73" si="620">SUM(GG68*$WU$28)</f>
        <v>0</v>
      </c>
      <c r="WV68" s="106">
        <f t="shared" ref="WV68:WV73" si="621">SUM(GH68*$WV$28)</f>
        <v>0</v>
      </c>
      <c r="WW68" s="106">
        <f t="shared" ref="WW68:WW73" si="622">SUM(GI68*$WW$28)</f>
        <v>0</v>
      </c>
      <c r="WX68" s="106">
        <f t="shared" ref="WX68:WX73" si="623">SUM(GJ68*$WX$28)</f>
        <v>0</v>
      </c>
      <c r="WY68" s="106">
        <f t="shared" ref="WY68:WY73" si="624">SUM(GK68*$WY$28)</f>
        <v>0</v>
      </c>
      <c r="WZ68" s="106">
        <f t="shared" ref="WZ68:WZ73" si="625">SUM(GL68*$WZ$28)</f>
        <v>0</v>
      </c>
      <c r="XA68" s="106">
        <f t="shared" ref="XA68:XA73" si="626">SUM(GM68*$XA$28)</f>
        <v>0</v>
      </c>
      <c r="XB68" s="106">
        <f t="shared" ref="XB68:XB73" si="627">SUM(GN68*$XB$28)</f>
        <v>0</v>
      </c>
      <c r="XC68" s="106">
        <f t="shared" ref="XC68:XC73" si="628">SUM(GO68*$XC$28)</f>
        <v>0</v>
      </c>
      <c r="XD68" s="106">
        <f t="shared" ref="XD68:XD73" si="629">SUM(GP68*$XD$28)</f>
        <v>0</v>
      </c>
      <c r="XE68" s="106">
        <f t="shared" ref="XE68:XE73" si="630">SUM(GQ68*$XE$28)</f>
        <v>0</v>
      </c>
      <c r="XF68" s="106">
        <f t="shared" ref="XF68:XF73" si="631">SUM(GR68*$XF$28)</f>
        <v>0</v>
      </c>
      <c r="XG68" s="106">
        <f t="shared" ref="XG68:XG73" si="632">SUM(GS68*$XG$28)</f>
        <v>0</v>
      </c>
      <c r="XH68" s="106">
        <f t="shared" ref="XH68:XH73" si="633">SUM(GT68*$XH$28)</f>
        <v>0</v>
      </c>
      <c r="XI68" s="106">
        <f t="shared" ref="XI68:XI73" si="634">SUM(GU68*$XI$28)</f>
        <v>0</v>
      </c>
      <c r="XJ68" s="106">
        <f t="shared" ref="XJ68:XJ73" si="635">SUM(GV68*$XJ$28)</f>
        <v>0</v>
      </c>
      <c r="XK68" s="106">
        <f t="shared" ref="XK68:XK73" si="636">SUM(GW68*$XK$28)</f>
        <v>0</v>
      </c>
      <c r="XL68" s="106">
        <f t="shared" ref="XL68:XL73" si="637">SUM(GX68*$XL$28)</f>
        <v>0</v>
      </c>
      <c r="XM68" s="106">
        <f t="shared" ref="XM68:XM73" si="638">SUM(GY68*$XM$28)</f>
        <v>0</v>
      </c>
      <c r="XN68" s="106">
        <f t="shared" ref="XN68:XN73" si="639">SUM(GZ68*$XN$28)</f>
        <v>0</v>
      </c>
      <c r="XO68" s="106">
        <f t="shared" ref="XO68:XO73" si="640">SUM(HA68*$XO$28)</f>
        <v>0</v>
      </c>
      <c r="XP68" s="106">
        <f t="shared" ref="XP68:XP73" si="641">SUM(HB68*$XP$28)</f>
        <v>0</v>
      </c>
      <c r="XQ68" s="106">
        <f t="shared" ref="XQ68:XQ73" si="642">SUM(HC68*$XQ$28)</f>
        <v>0</v>
      </c>
      <c r="XR68" s="106">
        <f t="shared" ref="XR68:XR73" si="643">SUM(HD68*$XR$28)</f>
        <v>0</v>
      </c>
      <c r="XS68" s="106">
        <f t="shared" ref="XS68:XS73" si="644">SUM(HE68*$XS$28)</f>
        <v>0</v>
      </c>
      <c r="XT68" s="106">
        <f t="shared" ref="XT68:XT73" si="645">SUM(HF68*$XT$28)</f>
        <v>0</v>
      </c>
      <c r="XU68" s="106">
        <f t="shared" ref="XU68:XU73" si="646">SUM(HG68*$XU$28)</f>
        <v>0</v>
      </c>
      <c r="XV68" s="106">
        <f t="shared" ref="XV68:XV73" si="647">SUM(HH68*$XV$28)</f>
        <v>0</v>
      </c>
      <c r="XW68" s="106">
        <f t="shared" ref="XW68:XW73" si="648">SUM(HI68*$XW$28)</f>
        <v>0</v>
      </c>
      <c r="XX68" s="106">
        <f t="shared" ref="XX68:XX73" si="649">SUM(HJ68*$XX$28)</f>
        <v>0</v>
      </c>
      <c r="XY68" s="106">
        <f t="shared" ref="XY68:XY73" si="650">SUM(HK68*$XY$28)</f>
        <v>0</v>
      </c>
      <c r="XZ68" s="106">
        <f t="shared" ref="XZ68:XZ73" si="651">SUM(HL68*$XZ$28)</f>
        <v>0</v>
      </c>
      <c r="YA68" s="106">
        <f t="shared" ref="YA68:YA73" si="652">SUM(HM68*$YA$28)</f>
        <v>0</v>
      </c>
      <c r="YB68" s="106">
        <f t="shared" ref="YB68:YB73" si="653">SUM(HN68*$YB$28)</f>
        <v>0</v>
      </c>
      <c r="YC68" s="106">
        <f t="shared" ref="YC68:YC73" si="654">SUM(HO68*$YC$28)</f>
        <v>0</v>
      </c>
      <c r="YD68" s="106">
        <f t="shared" ref="YD68:YD73" si="655">SUM(HP68*$YD$28)</f>
        <v>0</v>
      </c>
      <c r="YE68" s="106">
        <f t="shared" ref="YE68:YE73" si="656">SUM(HQ68*$YE$28)</f>
        <v>0</v>
      </c>
      <c r="YF68" s="106">
        <f t="shared" ref="YF68:YF73" si="657">SUM(HR68*$YF$28)</f>
        <v>0</v>
      </c>
      <c r="YG68" s="106">
        <f t="shared" ref="YG68:YG73" si="658">SUM(HS68*$YG$28)</f>
        <v>0</v>
      </c>
      <c r="YH68" s="106">
        <f t="shared" ref="YH68:YH73" si="659">SUM(HT68*$YH$28)</f>
        <v>0</v>
      </c>
      <c r="YI68" s="106">
        <f t="shared" ref="YI68:YI73" si="660">SUM(HU68*$YI$28)</f>
        <v>0</v>
      </c>
      <c r="YJ68" s="106">
        <f t="shared" ref="YJ68:YJ73" si="661">SUM(HV68*$YJ$28)</f>
        <v>0</v>
      </c>
      <c r="YK68" s="106">
        <f t="shared" ref="YK68:YK73" si="662">SUM(HW68*$YK$28)</f>
        <v>0</v>
      </c>
      <c r="YL68" s="106">
        <f t="shared" ref="YL68:YL73" si="663">SUM(HX68*$YL$28)</f>
        <v>0</v>
      </c>
      <c r="YM68" s="106">
        <f t="shared" ref="YM68:YM73" si="664">SUM(HY68*$YM$28)</f>
        <v>0</v>
      </c>
      <c r="YN68" s="106">
        <f t="shared" ref="YN68:YN73" si="665">SUM(HZ68*$YN$28)</f>
        <v>0</v>
      </c>
      <c r="YO68" s="106">
        <f t="shared" ref="YO68:YO73" si="666">SUM(IA68*$YO$28)</f>
        <v>0</v>
      </c>
      <c r="YP68" s="106">
        <f t="shared" ref="YP68:YP73" si="667">SUM(IB68*$YP$28)</f>
        <v>0</v>
      </c>
      <c r="YQ68" s="106">
        <f t="shared" ref="YQ68:YQ73" si="668">SUM(IC68*$YQ$28)</f>
        <v>0</v>
      </c>
      <c r="YR68" s="106">
        <f t="shared" ref="YR68:YR73" si="669">SUM(ID68*$YR$28)</f>
        <v>0</v>
      </c>
      <c r="YS68" s="106">
        <f t="shared" ref="YS68:YS73" si="670">SUM(IE68*$YS$28)</f>
        <v>0</v>
      </c>
      <c r="YT68" s="106">
        <f t="shared" ref="YT68:YT73" si="671">SUM(IF68*$YT$28)</f>
        <v>0</v>
      </c>
      <c r="YU68" s="106">
        <f t="shared" ref="YU68:YU73" si="672">SUM(IG68*$YU$28)</f>
        <v>0</v>
      </c>
      <c r="YV68" s="106">
        <f t="shared" ref="YV68:YV73" si="673">SUM(IH68*$YV$28)</f>
        <v>0</v>
      </c>
      <c r="YW68" s="106">
        <f t="shared" ref="YW68:YW73" si="674">SUM(II68*$YW$28)</f>
        <v>0</v>
      </c>
      <c r="YX68" s="106">
        <f t="shared" ref="YX68:YX73" si="675">SUM(IJ68*$YX$28)</f>
        <v>0</v>
      </c>
      <c r="YY68" s="106">
        <f t="shared" ref="YY68:YY73" si="676">SUM(IK68*$YY$28)</f>
        <v>0</v>
      </c>
      <c r="YZ68" s="106">
        <f t="shared" ref="YZ68:YZ73" si="677">SUM(IL68*$YZ$28)</f>
        <v>0</v>
      </c>
      <c r="ZA68" s="106">
        <f t="shared" ref="ZA68:ZA73" si="678">SUM(IM68*$ZA$28)</f>
        <v>0</v>
      </c>
      <c r="ZB68" s="106">
        <f t="shared" ref="ZB68:ZB73" si="679">SUM(IN68*$ZB$28)</f>
        <v>0</v>
      </c>
      <c r="ZC68" s="106">
        <f t="shared" ref="ZC68:ZC73" si="680">SUM(IO68*$ZC$28)</f>
        <v>0</v>
      </c>
      <c r="ZD68" s="106">
        <f t="shared" ref="ZD68:ZD73" si="681">SUM(IP68*$ZD$28)</f>
        <v>0</v>
      </c>
      <c r="ZE68" s="106">
        <f t="shared" ref="ZE68:ZE73" si="682">SUM(IQ68*$ZE$28)</f>
        <v>0</v>
      </c>
      <c r="ZF68" s="106">
        <f t="shared" ref="ZF68:ZF73" si="683">SUM(IR68*$ZF$28)</f>
        <v>0</v>
      </c>
      <c r="ZG68" s="106">
        <f t="shared" ref="ZG68:ZG73" si="684">SUM(IS68*$ZG$28)</f>
        <v>0</v>
      </c>
      <c r="ZH68" s="106">
        <f t="shared" ref="ZH68:ZH73" si="685">SUM(IT68*$ZH$28)</f>
        <v>0</v>
      </c>
      <c r="ZI68" s="106">
        <f t="shared" ref="ZI68:ZI73" si="686">SUM(IU68*$ZI$28)</f>
        <v>0</v>
      </c>
      <c r="ZJ68" s="106">
        <f t="shared" ref="ZJ68:ZJ73" si="687">SUM(IV68*$ZJ$28)</f>
        <v>0</v>
      </c>
      <c r="ZK68" s="106">
        <f t="shared" ref="ZK68:ZK73" si="688">SUM(IW68*$ZK$28)</f>
        <v>0</v>
      </c>
      <c r="ZL68" s="106">
        <f t="shared" ref="ZL68:ZL73" si="689">SUM(IX68*$ZL$28)</f>
        <v>0</v>
      </c>
      <c r="ZM68" s="106">
        <f t="shared" ref="ZM68:ZM73" si="690">SUM(IY68*$ZM$28)</f>
        <v>0</v>
      </c>
      <c r="ZN68" s="106">
        <f t="shared" ref="ZN68:ZN73" si="691">SUM(IZ68*$ZN$28)</f>
        <v>0</v>
      </c>
      <c r="ZO68" s="106">
        <f t="shared" ref="ZO68:ZO73" si="692">SUM(JA68*$ZO$28)</f>
        <v>0</v>
      </c>
      <c r="ZP68" s="106">
        <f t="shared" ref="ZP68:ZP73" si="693">SUM(JB68*$ZP$28)</f>
        <v>0</v>
      </c>
      <c r="ZQ68" s="106">
        <f t="shared" ref="ZQ68:ZQ73" si="694">SUM(JC68*$ZQ$28)</f>
        <v>0</v>
      </c>
      <c r="ZR68" s="106">
        <f t="shared" ref="ZR68:ZR73" si="695">SUM(JD68*$ZR$28)</f>
        <v>0</v>
      </c>
      <c r="ZS68" s="106">
        <f t="shared" ref="ZS68:ZS73" si="696">SUM(JE68*$ZS$28)</f>
        <v>0</v>
      </c>
      <c r="ZT68" s="106">
        <f t="shared" ref="ZT68:ZT73" si="697">SUM(JF68*$ZT$28)</f>
        <v>0</v>
      </c>
      <c r="ZU68" s="106">
        <f t="shared" ref="ZU68:ZU73" si="698">SUM(JG68*$ZU$28)</f>
        <v>0</v>
      </c>
      <c r="ZV68" s="106">
        <f t="shared" ref="ZV68:ZV73" si="699">SUM(JH68*$ZV$28)</f>
        <v>0</v>
      </c>
      <c r="ZW68" s="106">
        <f t="shared" ref="ZW68:ZW73" si="700">SUM(JI68*$ZW$28)</f>
        <v>0</v>
      </c>
      <c r="ZX68" s="106">
        <f t="shared" ref="ZX68:ZX73" si="701">SUM(JJ68*$ZX$28)</f>
        <v>0</v>
      </c>
      <c r="ZY68" s="106">
        <f t="shared" ref="ZY68:ZY73" si="702">SUM(JK68*$ZY$28)</f>
        <v>0</v>
      </c>
      <c r="ZZ68" s="106">
        <f t="shared" ref="ZZ68:ZZ73" si="703">SUM(JL68*$ZZ$28)</f>
        <v>0</v>
      </c>
      <c r="AAA68" s="106">
        <f t="shared" ref="AAA68:AAA73" si="704">SUM(JM68*$AAA$28)</f>
        <v>0</v>
      </c>
      <c r="AAB68" s="106">
        <f t="shared" ref="AAB68:AAB73" si="705">SUM(JN68*$AAB$28)</f>
        <v>0</v>
      </c>
      <c r="AAC68" s="106">
        <f t="shared" ref="AAC68:AAC73" si="706">SUM(JO68*$AAC$28)</f>
        <v>0</v>
      </c>
      <c r="AAD68" s="106">
        <f t="shared" ref="AAD68:AAD73" si="707">SUM(JP68*$AAD$28)</f>
        <v>0</v>
      </c>
      <c r="AAE68" s="106">
        <f t="shared" ref="AAE68:AAE73" si="708">SUM(JQ68*$AAE$28)</f>
        <v>0</v>
      </c>
      <c r="AAF68" s="106">
        <f t="shared" ref="AAF68:AAF73" si="709">SUM(JR68*$AAF$28)</f>
        <v>0</v>
      </c>
      <c r="AAG68" s="106">
        <f t="shared" ref="AAG68:AAG73" si="710">SUM(JS68*$AAG$28)</f>
        <v>0</v>
      </c>
      <c r="AAH68" s="106">
        <f t="shared" ref="AAH68:AAH73" si="711">SUM(JT68*$AAH$28)</f>
        <v>0</v>
      </c>
      <c r="AAI68" s="106">
        <f t="shared" ref="AAI68:AAI73" si="712">SUM(JU68*$AAI$28)</f>
        <v>0</v>
      </c>
      <c r="AAJ68" s="106">
        <f t="shared" ref="AAJ68:AAJ73" si="713">SUM(JV68*$AAJ$28)</f>
        <v>0</v>
      </c>
      <c r="AAK68" s="106">
        <f t="shared" ref="AAK68:AAK73" si="714">SUM(JW68*$AAK$28)</f>
        <v>0</v>
      </c>
      <c r="AAL68" s="106">
        <f t="shared" ref="AAL68:AAL73" si="715">SUM(JX68*$AAL$28)</f>
        <v>0</v>
      </c>
      <c r="AAM68" s="106">
        <f t="shared" ref="AAM68:AAM73" si="716">SUM(JY68*$AAM$28)</f>
        <v>0</v>
      </c>
      <c r="AAN68" s="106">
        <f t="shared" ref="AAN68:AAN73" si="717">SUM(JZ68*$AAN$28)</f>
        <v>0</v>
      </c>
      <c r="AAO68" s="106">
        <f t="shared" ref="AAO68:AAO73" si="718">SUM(KA68*$AAO$28)</f>
        <v>0</v>
      </c>
      <c r="AAP68" s="106">
        <f t="shared" ref="AAP68:AAP73" si="719">SUM(KB68*$AAP$28)</f>
        <v>0</v>
      </c>
      <c r="AAQ68" s="106">
        <f t="shared" ref="AAQ68:AAQ73" si="720">SUM(KC68*$AAQ$28)</f>
        <v>0</v>
      </c>
      <c r="AAR68" s="106">
        <f t="shared" ref="AAR68:AAR73" si="721">SUM(KD68*$AAR$28)</f>
        <v>0</v>
      </c>
      <c r="AAS68" s="106">
        <f t="shared" ref="AAS68:AAS73" si="722">SUM(KE68*$AAS$28)</f>
        <v>0</v>
      </c>
      <c r="AAT68" s="106">
        <f t="shared" ref="AAT68:AAT73" si="723">SUM(KF68*$AAT$28)</f>
        <v>0</v>
      </c>
      <c r="AAU68" s="106">
        <f t="shared" ref="AAU68:AAU73" si="724">SUM(KG68*$AAU$28)</f>
        <v>0</v>
      </c>
      <c r="AAV68" s="106">
        <f t="shared" ref="AAV68:AAV73" si="725">SUM(KH68*$AAV$28)</f>
        <v>0</v>
      </c>
      <c r="AAW68" s="106">
        <f t="shared" ref="AAW68:AAW73" si="726">SUM(KI68*$AAW$28)</f>
        <v>0</v>
      </c>
      <c r="AAX68" s="106">
        <f t="shared" ref="AAX68:AAX73" si="727">SUM(KJ68*$AAX$28)</f>
        <v>0</v>
      </c>
      <c r="AAY68" s="106">
        <f t="shared" ref="AAY68:AAY73" si="728">SUM(KK68*$AAY$28)</f>
        <v>0</v>
      </c>
      <c r="AAZ68" s="106">
        <f t="shared" ref="AAZ68:AAZ73" si="729">SUM(KL68*$AAZ$28)</f>
        <v>0</v>
      </c>
      <c r="ABA68" s="106">
        <f t="shared" ref="ABA68:ABA73" si="730">SUM(KM68*$ABA$28)</f>
        <v>0</v>
      </c>
      <c r="ABB68" s="106">
        <f t="shared" ref="ABB68:ABB73" si="731">SUM(KN68*$ABB$28)</f>
        <v>0</v>
      </c>
      <c r="ABC68" s="106">
        <f t="shared" ref="ABC68:ABC73" si="732">SUM(KO68*$ABC$28)</f>
        <v>0</v>
      </c>
      <c r="ABD68" s="106">
        <f t="shared" ref="ABD68:ABD73" si="733">SUM(KP68*$ABD$28)</f>
        <v>0</v>
      </c>
      <c r="ABE68" s="106">
        <f t="shared" ref="ABE68:ABE73" si="734">SUM(KQ68*$ABE$28)</f>
        <v>0</v>
      </c>
      <c r="ABF68" s="106">
        <f t="shared" ref="ABF68:ABF73" si="735">SUM(KR68*$ABF$28)</f>
        <v>0</v>
      </c>
      <c r="ABG68" s="106">
        <f t="shared" ref="ABG68:ABG73" si="736">SUM(KS68*$ABG$28)</f>
        <v>0</v>
      </c>
      <c r="ABH68" s="106">
        <f t="shared" ref="ABH68:ABH73" si="737">SUM(KT68*$ABH$28)</f>
        <v>0</v>
      </c>
      <c r="ABI68" s="106">
        <f t="shared" ref="ABI68:ABI73" si="738">SUM(KU68*$ABI$28)</f>
        <v>0</v>
      </c>
      <c r="ABJ68" s="106">
        <f t="shared" ref="ABJ68:ABJ73" si="739">SUM(KV68*$ABJ$28)</f>
        <v>0</v>
      </c>
      <c r="ABK68" s="106">
        <f t="shared" ref="ABK68:ABK73" si="740">SUM(KW68*$ABK$28)</f>
        <v>112325.40000000001</v>
      </c>
      <c r="ABL68" s="106">
        <f t="shared" ref="ABL68:ABL73" si="741">SUM(KX68*$ABL$28)</f>
        <v>0</v>
      </c>
      <c r="ABM68" s="106">
        <f t="shared" ref="ABM68:ABM73" si="742">SUM(KY68*$ABM$28)</f>
        <v>0</v>
      </c>
      <c r="ABN68" s="106">
        <f t="shared" ref="ABN68:ABN73" si="743">SUM(KZ68*$ABN$28)</f>
        <v>6472.2000000000007</v>
      </c>
      <c r="ABO68" s="106">
        <f t="shared" ref="ABO68:ABO73" si="744">SUM(LA68*$ABO$28)</f>
        <v>23232.3</v>
      </c>
      <c r="ABP68" s="106">
        <f t="shared" ref="ABP68:ABP73" si="745">SUM(LB68*$ABP$28)</f>
        <v>0</v>
      </c>
      <c r="ABQ68" s="106">
        <f t="shared" ref="ABQ68:ABQ73" si="746">SUM(LC68*$ABQ$28)</f>
        <v>0</v>
      </c>
      <c r="ABR68" s="106">
        <f t="shared" ref="ABR68:ABR73" si="747">SUM(LD68*$ABR$28)</f>
        <v>24286.399999999998</v>
      </c>
      <c r="ABS68" s="106">
        <f t="shared" ref="ABS68:ABS73" si="748">SUM(LE68*$ABS$28)</f>
        <v>0</v>
      </c>
      <c r="ABT68" s="106">
        <f t="shared" ref="ABT68:ABT73" si="749">SUM(LF68*$ABT$28)</f>
        <v>0</v>
      </c>
      <c r="ABU68" s="106">
        <f t="shared" ref="ABU68:ABU73" si="750">SUM(LG68*$ABU$28)</f>
        <v>0</v>
      </c>
      <c r="ABV68" s="106">
        <f t="shared" ref="ABV68:ABV73" si="751">SUM(LH68*$ABV$28)</f>
        <v>0</v>
      </c>
      <c r="ABW68" s="106">
        <f t="shared" ref="ABW68:ABW73" si="752">SUM(LI68*$ABW$28)</f>
        <v>0</v>
      </c>
      <c r="ABX68" s="106">
        <f t="shared" ref="ABX68:ABX73" si="753">SUM(LJ68*$ABX$28)</f>
        <v>0</v>
      </c>
      <c r="ABY68" s="106">
        <f t="shared" ref="ABY68:ABY73" si="754">SUM(LK68*$ABY$28)</f>
        <v>0</v>
      </c>
      <c r="ABZ68" s="106">
        <f t="shared" ref="ABZ68:ABZ73" si="755">SUM(LL68*$ABZ$28)</f>
        <v>0</v>
      </c>
      <c r="ACA68" s="106">
        <f t="shared" ref="ACA68:ACA73" si="756">SUM(LM68*$ACA$28)</f>
        <v>0</v>
      </c>
      <c r="ACB68" s="106">
        <f t="shared" ref="ACB68:ACB73" si="757">SUM(LN68*$ACB$28)</f>
        <v>0</v>
      </c>
      <c r="ACC68" s="106">
        <f t="shared" ref="ACC68:ACC73" si="758">SUM(LO68*$ACC$28)</f>
        <v>0</v>
      </c>
      <c r="ACD68" s="106">
        <f t="shared" ref="ACD68:ACD73" si="759">SUM(LP68*$ACD$28)</f>
        <v>0</v>
      </c>
      <c r="ACE68" s="106">
        <f t="shared" ref="ACE68:ACE73" si="760">SUM(LQ68*$ACE$28)</f>
        <v>0</v>
      </c>
      <c r="ACF68" s="106">
        <f t="shared" ref="ACF68:ACF73" si="761">SUM(LR68*$ACF$28)</f>
        <v>0</v>
      </c>
      <c r="ACG68" s="106">
        <f t="shared" ref="ACG68:ACG73" si="762">SUM(LS68*$ACG$28)</f>
        <v>0</v>
      </c>
      <c r="ACH68" s="106">
        <f t="shared" ref="ACH68:ACH73" si="763">SUM(LT68*$ACH$28)</f>
        <v>0</v>
      </c>
      <c r="ACI68" s="106">
        <f t="shared" ref="ACI68:ACI73" si="764">SUM(LU68*$ACI$28)</f>
        <v>0</v>
      </c>
      <c r="ACJ68" s="106">
        <f t="shared" ref="ACJ68:ACJ73" si="765">SUM(LV68*$ACJ$28)</f>
        <v>0</v>
      </c>
      <c r="ACK68" s="106">
        <f t="shared" ref="ACK68:ACK73" si="766">SUM(LW68*$ACK$28)</f>
        <v>0</v>
      </c>
      <c r="ACL68" s="106">
        <f t="shared" ref="ACL68:ACL73" si="767">SUM(LX68*$ACL$28)</f>
        <v>0</v>
      </c>
      <c r="ACM68" s="106">
        <f t="shared" ref="ACM68:ACM73" si="768">SUM(LY68*$ACM$28)</f>
        <v>0</v>
      </c>
      <c r="ACN68" s="106">
        <f t="shared" ref="ACN68:ACN73" si="769">SUM(LZ68*$ACN$28)</f>
        <v>0</v>
      </c>
      <c r="ACO68" s="106">
        <f t="shared" ref="ACO68:ACO73" si="770">SUM(MA68*$ACO$28)</f>
        <v>0</v>
      </c>
      <c r="ACP68" s="106">
        <f t="shared" ref="ACP68:ACP73" si="771">SUM(MB68*$ACP$28)</f>
        <v>0</v>
      </c>
      <c r="ACQ68" s="106">
        <f t="shared" ref="ACQ68:ACQ73" si="772">SUM(MC68*$ACQ$28)</f>
        <v>0</v>
      </c>
      <c r="ACR68" s="106">
        <f t="shared" ref="ACR68:ACR73" si="773">SUM(MD68*$ACR$28)</f>
        <v>0</v>
      </c>
      <c r="ACS68" s="106">
        <f t="shared" ref="ACS68:ACS73" si="774">SUM(ME68*$ACS$28)</f>
        <v>0</v>
      </c>
      <c r="ACT68" s="106">
        <f t="shared" ref="ACT68:ACT73" si="775">SUM(MF68*$ACT$28)</f>
        <v>0</v>
      </c>
      <c r="ACU68" s="106">
        <f t="shared" ref="ACU68:ACU73" si="776">SUM(MG68*$ACU$28)</f>
        <v>0</v>
      </c>
      <c r="ACV68" s="106">
        <f t="shared" ref="ACV68:ACV73" si="777">SUM(MH68*$ACV$28)</f>
        <v>0</v>
      </c>
      <c r="ACW68" s="106">
        <f t="shared" ref="ACW68:ACW73" si="778">SUM(MI68*$ACW$28)</f>
        <v>0</v>
      </c>
      <c r="ACX68" s="106">
        <f t="shared" ref="ACX68:ACX73" si="779">SUM(MJ68*$ACX$28)</f>
        <v>0</v>
      </c>
      <c r="ACY68" s="106">
        <f t="shared" ref="ACY68:ACY73" si="780">SUM(MK68*$ACY$28)</f>
        <v>0</v>
      </c>
      <c r="ACZ68" s="106">
        <f t="shared" ref="ACZ68:ACZ73" si="781">SUM(ML68*$ACZ$28)</f>
        <v>0</v>
      </c>
      <c r="ADA68" s="106">
        <f t="shared" ref="ADA68:ADA73" si="782">SUM(MM68*$ADA$28)</f>
        <v>0</v>
      </c>
      <c r="ADB68" s="106">
        <f t="shared" ref="ADB68:ADB73" si="783">SUM(MN68*$ADB$28)</f>
        <v>0</v>
      </c>
      <c r="ADC68" s="106">
        <f t="shared" ref="ADC68:ADC73" si="784">SUM(MO68*$ADC$28)</f>
        <v>0</v>
      </c>
      <c r="ADD68" s="106">
        <f t="shared" ref="ADD68:ADD73" si="785">SUM(MP68*$ADD$28)</f>
        <v>0</v>
      </c>
      <c r="ADE68" s="106">
        <f t="shared" ref="ADE68:ADE73" si="786">SUM(MQ68*$ADE$28)</f>
        <v>0</v>
      </c>
      <c r="ADF68" s="106">
        <f t="shared" ref="ADF68:ADF73" si="787">SUM(MR68*$ADF$28)</f>
        <v>0</v>
      </c>
      <c r="ADG68" s="106">
        <f t="shared" ref="ADG68:ADG73" si="788">SUM(MS68*$ADG$28)</f>
        <v>0</v>
      </c>
      <c r="ADH68" s="106">
        <f t="shared" ref="ADH68:ADH73" si="789">SUM(MT68*$ADH$28)</f>
        <v>0</v>
      </c>
      <c r="ADI68" s="106">
        <f t="shared" ref="ADI68:ADI73" si="790">SUM(MU68*$ADI$28)</f>
        <v>0</v>
      </c>
      <c r="ADJ68" s="106">
        <f t="shared" ref="ADJ68:ADJ73" si="791">SUM(MV68*$ADJ$28)</f>
        <v>0</v>
      </c>
      <c r="ADK68" s="106">
        <f t="shared" ref="ADK68:ADK73" si="792">SUM(MW68*$ADK$28)</f>
        <v>0</v>
      </c>
      <c r="ADL68" s="106">
        <f t="shared" ref="ADL68:ADL73" si="793">SUM(MX68*$ADL$28)</f>
        <v>0</v>
      </c>
      <c r="ADM68" s="106">
        <f t="shared" ref="ADM68:ADM73" si="794">SUM(MY68*$ADM$28)</f>
        <v>0</v>
      </c>
      <c r="ADN68" s="106">
        <f t="shared" ref="ADN68:ADN73" si="795">SUM(MZ68*$ADN$28)</f>
        <v>0</v>
      </c>
      <c r="ADO68" s="106">
        <f t="shared" ref="ADO68:ADO73" si="796">SUM(NA68*$ADO$28)</f>
        <v>0</v>
      </c>
      <c r="ADP68" s="106">
        <f t="shared" ref="ADP68:ADP73" si="797">SUM(NB68*$ADP$28)</f>
        <v>0</v>
      </c>
      <c r="ADQ68" s="106">
        <f t="shared" ref="ADQ68:ADQ73" si="798">SUM(NC68*$ADQ$28)</f>
        <v>0</v>
      </c>
      <c r="ADR68" s="106">
        <f t="shared" ref="ADR68:ADR73" si="799">SUM(ND68*$ADR$28)</f>
        <v>0</v>
      </c>
      <c r="ADS68" s="106">
        <f t="shared" ref="ADS68:ADS73" si="800">SUM(NE68*$ADS$28)</f>
        <v>0</v>
      </c>
      <c r="ADT68" s="106">
        <f t="shared" ref="ADT68:ADT73" si="801">SUM(NF68*$ADT$28)</f>
        <v>0</v>
      </c>
      <c r="ADU68" s="106">
        <f t="shared" ref="ADU68:ADU73" si="802">SUM(NG68*$ADU$28)</f>
        <v>0</v>
      </c>
      <c r="ADV68" s="106">
        <f t="shared" ref="ADV68:ADV73" si="803">SUM(NH68*$ADV$28)</f>
        <v>0</v>
      </c>
      <c r="ADW68" s="106">
        <f t="shared" ref="ADW68:ADW73" si="804">SUM(NI68*$ADW$28)</f>
        <v>0</v>
      </c>
      <c r="ADX68" s="106">
        <f t="shared" ref="ADX68:ADX73" si="805">SUM(NJ68*$ADX$28)</f>
        <v>0</v>
      </c>
      <c r="ADY68" s="106">
        <f t="shared" ref="ADY68:ADY73" si="806">SUM(NK68*$ADY$28)</f>
        <v>0</v>
      </c>
      <c r="ADZ68" s="106">
        <f t="shared" ref="ADZ68:ADZ73" si="807">SUM(NL68*$ADZ$28)</f>
        <v>0</v>
      </c>
      <c r="AEA68" s="106">
        <f t="shared" ref="AEA68:AEA73" si="808">SUM(NM68*$AEA$28)</f>
        <v>0</v>
      </c>
      <c r="AEB68" s="106">
        <f t="shared" ref="AEB68:AEB73" si="809">SUM(NN68*$AEB$28)</f>
        <v>0</v>
      </c>
      <c r="AEC68" s="106">
        <f t="shared" ref="AEC68:AEC73" si="810">SUM(NO68*$AEC$28)</f>
        <v>0</v>
      </c>
      <c r="AED68" s="106">
        <f t="shared" ref="AED68:AED73" si="811">SUM(NP68*$AED$28)</f>
        <v>0</v>
      </c>
      <c r="AEE68" s="106">
        <f t="shared" ref="AEE68:AEE73" si="812">SUM(NQ68*$AEE$28)</f>
        <v>0</v>
      </c>
      <c r="AEF68" s="106">
        <f t="shared" ref="AEF68:AEF73" si="813">SUM(NR68*$AEF$28)</f>
        <v>0</v>
      </c>
      <c r="AEG68" s="106">
        <f t="shared" ref="AEG68:AEG73" si="814">SUM(NS68*$AEG$28)</f>
        <v>0</v>
      </c>
      <c r="AEH68" s="106">
        <f t="shared" ref="AEH68:AEH73" si="815">SUM(NT68*$AEH$28)</f>
        <v>0</v>
      </c>
      <c r="AEI68" s="106">
        <f t="shared" ref="AEI68:AEI73" si="816">SUM(NU68*$AEI$28)</f>
        <v>0</v>
      </c>
      <c r="AEJ68" s="106">
        <f t="shared" ref="AEJ68:AEJ73" si="817">SUM(NV68*$AEJ$28)</f>
        <v>0</v>
      </c>
      <c r="AEK68" s="106">
        <f t="shared" ref="AEK68:AEK73" si="818">SUM(NW68*$AEK$28)</f>
        <v>0</v>
      </c>
      <c r="AEL68" s="106">
        <f t="shared" ref="AEL68:AEL73" si="819">SUM(NX68*$AEL$28)</f>
        <v>0</v>
      </c>
      <c r="AEM68" s="106">
        <f t="shared" ref="AEM68:AEM73" si="820">SUM(NY68*$AEM$28)</f>
        <v>0</v>
      </c>
      <c r="AEN68" s="106">
        <f t="shared" ref="AEN68:AEN73" si="821">SUM(NZ68*$AEN$28)</f>
        <v>0</v>
      </c>
      <c r="AEO68" s="106">
        <f t="shared" ref="AEO68:AEO73" si="822">SUM(OA68*$AEO$28)</f>
        <v>0</v>
      </c>
      <c r="AEP68" s="106">
        <f t="shared" ref="AEP68:AEP73" si="823">SUM(OB68*$AEP$28)</f>
        <v>0</v>
      </c>
      <c r="AEQ68" s="106">
        <f t="shared" ref="AEQ68:AEQ73" si="824">SUM(OC68*$AEQ$28)</f>
        <v>0</v>
      </c>
      <c r="AER68" s="106">
        <f t="shared" ref="AER68:AER73" si="825">SUM(OD68*$AER$28)</f>
        <v>0</v>
      </c>
      <c r="AES68" s="106">
        <f t="shared" ref="AES68:AES73" si="826">SUM(OE68*$AES$28)</f>
        <v>0</v>
      </c>
      <c r="AET68" s="106">
        <f t="shared" ref="AET68:AET73" si="827">SUM(OF68*$AET$28)</f>
        <v>0</v>
      </c>
      <c r="AEU68" s="106">
        <f t="shared" ref="AEU68:AEU73" si="828">SUM(OG68*$AEU$28)</f>
        <v>0</v>
      </c>
      <c r="AEV68" s="106">
        <f t="shared" ref="AEV68:AEV73" si="829">SUM(OH68*$AEV$28)</f>
        <v>0</v>
      </c>
      <c r="AEW68" s="106">
        <f t="shared" ref="AEW68:AEW73" si="830">SUM(OI68*$AEW$28)</f>
        <v>0</v>
      </c>
      <c r="AEX68" s="106">
        <f t="shared" ref="AEX68:AEX73" si="831">SUM(OJ68*$AEX$28)</f>
        <v>0</v>
      </c>
      <c r="AEY68" s="106">
        <f t="shared" ref="AEY68:AEY73" si="832">SUM(OK68*$AEY$28)</f>
        <v>0</v>
      </c>
      <c r="AEZ68" s="106">
        <f t="shared" ref="AEZ68:AEZ73" si="833">SUM(OL68*$AEZ$28)</f>
        <v>0</v>
      </c>
      <c r="AFA68" s="106">
        <f t="shared" ref="AFA68:AFA73" si="834">SUM(OM68*$AFA$28)</f>
        <v>0</v>
      </c>
      <c r="AFB68" s="106">
        <f t="shared" ref="AFB68:AFB73" si="835">SUM(ON68*$AFB$28)</f>
        <v>0</v>
      </c>
      <c r="AFC68" s="106">
        <f t="shared" ref="AFC68:AFC73" si="836">SUM(OO68*$AFC$28)</f>
        <v>0</v>
      </c>
      <c r="AFD68" s="106">
        <f t="shared" ref="AFD68:AFD73" si="837">SUM(OP68*$AFD$28)</f>
        <v>0</v>
      </c>
      <c r="AFE68" s="106">
        <f t="shared" ref="AFE68:AFE73" si="838">SUM(OQ68*$AFE$28)</f>
        <v>0</v>
      </c>
      <c r="AFF68" s="106">
        <f t="shared" ref="AFF68:AFF73" si="839">SUM(OR68*$AFF$28)</f>
        <v>0</v>
      </c>
      <c r="AFG68" s="106">
        <f t="shared" ref="AFG68:AFG73" si="840">SUM(OS68*$AFG$28)</f>
        <v>0</v>
      </c>
      <c r="AFH68" s="106">
        <f t="shared" ref="AFH68:AFH73" si="841">SUM(OT68*$AFH$28)</f>
        <v>0</v>
      </c>
      <c r="AFI68" s="106">
        <f t="shared" ref="AFI68:AFI73" si="842">SUM(OU68*$AFI$28)</f>
        <v>0</v>
      </c>
      <c r="AFJ68" s="106">
        <f t="shared" ref="AFJ68:AFJ73" si="843">SUM(OV68*$AFJ$28)</f>
        <v>0</v>
      </c>
      <c r="AFK68" s="106">
        <f t="shared" ref="AFK68:AFK73" si="844">SUM(OW68*$AFK$28)</f>
        <v>0</v>
      </c>
      <c r="AFL68" s="106">
        <f t="shared" ref="AFL68:AFL73" si="845">SUM(OX68*$AFL$28)</f>
        <v>0</v>
      </c>
      <c r="AFM68" s="106">
        <f t="shared" ref="AFM68:AFM73" si="846">SUM(OY68*$AFM$28)</f>
        <v>0</v>
      </c>
      <c r="AFN68" s="106">
        <f t="shared" ref="AFN68:AFN73" si="847">SUM(OZ68*$AFN$28)</f>
        <v>0</v>
      </c>
      <c r="AFO68" s="106">
        <f t="shared" ref="AFO68:AFO73" si="848">SUM(PA68*$AFO$28)</f>
        <v>0</v>
      </c>
      <c r="AFP68" s="106">
        <f t="shared" ref="AFP68:AFP73" si="849">SUM(PB68*$AFP$28)</f>
        <v>0</v>
      </c>
      <c r="AFQ68" s="106">
        <f t="shared" ref="AFQ68:AFQ73" si="850">SUM(PC68*$AFQ$28)</f>
        <v>0</v>
      </c>
      <c r="AFR68" s="106">
        <f t="shared" ref="AFR68:AFR73" si="851">SUM(PD68*$AFR$28)</f>
        <v>0</v>
      </c>
      <c r="AFS68" s="106">
        <f t="shared" ref="AFS68:AFS73" si="852">SUM(PE68*$AFS$28)</f>
        <v>0</v>
      </c>
      <c r="AFT68" s="106">
        <f t="shared" ref="AFT68:AFT73" si="853">SUM(PF68*$AFT$28)</f>
        <v>0</v>
      </c>
      <c r="AFU68" s="106">
        <f t="shared" ref="AFU68:AFU73" si="854">SUM(PG68*$AFU$28)</f>
        <v>0</v>
      </c>
      <c r="AFV68" s="106">
        <f t="shared" ref="AFV68:AFV73" si="855">SUM(PH68*$AFV$28)</f>
        <v>0</v>
      </c>
      <c r="AFW68" s="106">
        <f t="shared" ref="AFW68:AFW73" si="856">SUM(PI68*$AFW$28)</f>
        <v>0</v>
      </c>
      <c r="AFX68" s="106">
        <f t="shared" ref="AFX68:AFX73" si="857">SUM(PJ68*$AFX$28)</f>
        <v>0</v>
      </c>
      <c r="AFY68" s="106">
        <f t="shared" ref="AFY68:AFY73" si="858">SUM(PK68*$AFY$28)</f>
        <v>0</v>
      </c>
      <c r="AFZ68" s="106">
        <f t="shared" ref="AFZ68:AFZ73" si="859">SUM(PL68*$AFZ$28)</f>
        <v>0</v>
      </c>
      <c r="AGA68" s="106">
        <f t="shared" ref="AGA68:AGA73" si="860">SUM(PM68*$AGA$28)</f>
        <v>0</v>
      </c>
      <c r="AGB68" s="106">
        <f t="shared" ref="AGB68:AGB73" si="861">SUM(PN68*$AGB$28)</f>
        <v>0</v>
      </c>
      <c r="AGC68" s="106">
        <f t="shared" ref="AGC68:AGC73" si="862">SUM(PO68*$AGC$28)</f>
        <v>0</v>
      </c>
      <c r="AGD68" s="106">
        <f t="shared" ref="AGD68:AGD73" si="863">SUM(PP68*$AGD$28)</f>
        <v>0</v>
      </c>
      <c r="AGE68" s="106">
        <f t="shared" ref="AGE68:AGE73" si="864">SUM(PQ68*$AGE$28)</f>
        <v>0</v>
      </c>
      <c r="AGF68" s="106">
        <f t="shared" ref="AGF68:AGF73" si="865">SUM(PR68*$AGF$28)</f>
        <v>0</v>
      </c>
      <c r="AGG68" s="106">
        <f t="shared" ref="AGG68:AGG73" si="866">SUM(PS68*$AGG$28)</f>
        <v>0</v>
      </c>
      <c r="AGH68" s="106">
        <f t="shared" ref="AGH68:AGH73" si="867">SUM(PT68*$AGH$28)</f>
        <v>0</v>
      </c>
      <c r="AGI68" s="106">
        <f t="shared" ref="AGI68:AGI73" si="868">SUM(PU68*$AGI$28)</f>
        <v>0</v>
      </c>
      <c r="AGJ68" s="106">
        <f t="shared" ref="AGJ68:AGJ73" si="869">SUM(PV68*$AGJ$28)</f>
        <v>0</v>
      </c>
      <c r="AGK68" s="106">
        <f t="shared" ref="AGK68:AGK73" si="870">SUM(PW68*$AGK$28)</f>
        <v>0</v>
      </c>
      <c r="AGL68" s="106">
        <f t="shared" ref="AGL68:AGL73" si="871">SUM(PX68*$AGL$28)</f>
        <v>0</v>
      </c>
      <c r="AGM68" s="106">
        <f t="shared" ref="AGM68:AGM73" si="872">SUM(PY68*$AGM$28)</f>
        <v>0</v>
      </c>
      <c r="AGN68" s="106">
        <f t="shared" ref="AGN68:AGN73" si="873">SUM(PZ68*$AGN$28)</f>
        <v>0</v>
      </c>
      <c r="AGO68" s="106">
        <f t="shared" ref="AGO68:AGO73" si="874">SUM(QA68*$AGO$28)</f>
        <v>0</v>
      </c>
      <c r="AGP68" s="106">
        <f t="shared" ref="AGP68:AGP73" si="875">SUM(QB68*$AGP$28)</f>
        <v>0</v>
      </c>
      <c r="AGQ68" s="106">
        <f t="shared" ref="AGQ68:AGQ73" si="876">SUM(QC68*$AGQ$28)</f>
        <v>0</v>
      </c>
      <c r="AGR68" s="106">
        <f t="shared" ref="AGR68:AGR73" si="877">SUM(QD68*$AGR$28)</f>
        <v>0</v>
      </c>
      <c r="AGS68" s="106">
        <f t="shared" ref="AGS68:AGS73" si="878">SUM(QE68*$AGS$28)</f>
        <v>0</v>
      </c>
      <c r="AGT68" s="106">
        <f t="shared" ref="AGT68:AGT73" si="879">SUM(QF68*$AGT$28)</f>
        <v>0</v>
      </c>
      <c r="AGU68" s="106">
        <f t="shared" ref="AGU68:AGU73" si="880">SUM(QG68*$AGU$28)</f>
        <v>0</v>
      </c>
      <c r="AGV68" s="106">
        <f t="shared" ref="AGV68:AGV73" si="881">SUM(QH68*$AGV$28)</f>
        <v>0</v>
      </c>
      <c r="AGW68" s="106">
        <f t="shared" ref="AGW68:AGW73" si="882">SUM(QI68*$AGW$28)</f>
        <v>0</v>
      </c>
      <c r="AGX68" s="106">
        <f t="shared" ref="AGX68:AGX73" si="883">SUM(QJ68*$AGX$28)</f>
        <v>0</v>
      </c>
      <c r="AGY68" s="106">
        <f t="shared" ref="AGY68:AGY73" si="884">SUM(QK68*$AGY$28)</f>
        <v>0</v>
      </c>
      <c r="AGZ68" s="106">
        <f t="shared" ref="AGZ68:AGZ73" si="885">SUM(QL68*$AGZ$28)</f>
        <v>0</v>
      </c>
      <c r="AHA68" s="106">
        <f t="shared" ref="AHA68:AHA73" si="886">SUM(QM68*$AHA$28)</f>
        <v>0</v>
      </c>
      <c r="AHB68" s="106">
        <f t="shared" ref="AHB68:AHB73" si="887">SUM(QN68*$AHB$28)</f>
        <v>0</v>
      </c>
      <c r="AHC68" s="106">
        <f t="shared" ref="AHC68:AHC73" si="888">SUM(QO68*$AHC$28)</f>
        <v>0</v>
      </c>
      <c r="AHD68" s="106">
        <f t="shared" ref="AHD68:AHD73" si="889">SUM(QP68*$AHD$28)</f>
        <v>0</v>
      </c>
      <c r="AHE68" s="106">
        <f t="shared" ref="AHE68:AHE73" si="890">SUM(QQ68*$AHE$28)</f>
        <v>0</v>
      </c>
      <c r="AHF68" s="106">
        <f t="shared" ref="AHF68:AHF73" si="891">SUM(QR68*$AHF$28)</f>
        <v>0</v>
      </c>
      <c r="AHG68" s="106">
        <f t="shared" ref="AHG68:AHG73" si="892">SUM(QS68*$AHG$28)</f>
        <v>0</v>
      </c>
      <c r="AHH68" s="106">
        <f t="shared" ref="AHH68:AHH73" si="893">SUM(QT68*$AHH$28)</f>
        <v>0</v>
      </c>
      <c r="AHI68" s="106">
        <f t="shared" ref="AHI68:AHI73" si="894">SUM(QU68*$AHI$28)</f>
        <v>0</v>
      </c>
      <c r="AHJ68" s="106">
        <f t="shared" ref="AHJ68:AHJ73" si="895">SUM(QV68*$AHJ$28)</f>
        <v>0</v>
      </c>
      <c r="AHK68" s="106">
        <f t="shared" ref="AHK68:AHK73" si="896">SUM(QW68*$AHK$28)</f>
        <v>0</v>
      </c>
      <c r="AHL68" s="106">
        <f t="shared" ref="AHL68:AHL73" si="897">SUM(QX68*$AHL$28)</f>
        <v>0</v>
      </c>
      <c r="AHM68" s="106">
        <f t="shared" ref="AHM68:AHM73" si="898">SUM(QY68*$AHM$28)</f>
        <v>0</v>
      </c>
      <c r="AHN68" s="106">
        <f t="shared" ref="AHN68:AHN73" si="899">SUM(QZ68*$AHN$28)</f>
        <v>0</v>
      </c>
      <c r="AHO68" s="106">
        <f t="shared" ref="AHO68:AHO73" si="900">SUM(RA68*$AHO$28)</f>
        <v>0</v>
      </c>
      <c r="AHP68" s="106">
        <f t="shared" ref="AHP68:AHP73" si="901">SUM(RB68*$AHP$28)</f>
        <v>0</v>
      </c>
      <c r="AHQ68" s="106">
        <f t="shared" ref="AHQ68:AHQ73" si="902">SUM(RC68*$AHQ$28)</f>
        <v>0</v>
      </c>
      <c r="AHT68" s="35">
        <f t="shared" si="466"/>
        <v>0</v>
      </c>
      <c r="AHU68" s="35">
        <f t="shared" si="467"/>
        <v>0</v>
      </c>
      <c r="AHV68" s="35">
        <f t="shared" si="468"/>
        <v>67.34</v>
      </c>
      <c r="AHW68" s="35">
        <f t="shared" si="469"/>
        <v>0</v>
      </c>
      <c r="AHX68" s="35">
        <f t="shared" si="470"/>
        <v>0</v>
      </c>
      <c r="AHY68" s="35">
        <f t="shared" si="471"/>
        <v>0</v>
      </c>
      <c r="AHZ68" s="35">
        <f t="shared" si="472"/>
        <v>2.4300000000000002</v>
      </c>
      <c r="AIA68" s="35">
        <f t="shared" si="473"/>
        <v>69.77000000000001</v>
      </c>
      <c r="AIB68" s="108">
        <f t="shared" si="448"/>
        <v>0</v>
      </c>
      <c r="AIC68" s="108">
        <f t="shared" si="449"/>
        <v>0</v>
      </c>
      <c r="AID68" s="108">
        <f t="shared" si="450"/>
        <v>0.96517127705317463</v>
      </c>
      <c r="AIE68" s="108">
        <f t="shared" si="451"/>
        <v>0</v>
      </c>
      <c r="AIF68" s="108">
        <f t="shared" si="452"/>
        <v>0</v>
      </c>
      <c r="AIG68" s="108">
        <f t="shared" si="453"/>
        <v>0</v>
      </c>
      <c r="AIH68" s="108">
        <f t="shared" si="454"/>
        <v>3.4828722946825277E-2</v>
      </c>
      <c r="AII68" s="35" t="s">
        <v>582</v>
      </c>
      <c r="AIK68" s="106">
        <f t="shared" si="455"/>
        <v>166316.29999999999</v>
      </c>
      <c r="AIL68" s="106">
        <f t="shared" si="456"/>
        <v>0</v>
      </c>
      <c r="AIM68" s="106">
        <f t="shared" si="457"/>
        <v>0</v>
      </c>
      <c r="AIN68" s="106">
        <f t="shared" si="458"/>
        <v>166316.29999999999</v>
      </c>
      <c r="AIO68" s="106">
        <f t="shared" si="459"/>
        <v>0</v>
      </c>
      <c r="AIP68" s="36">
        <f t="shared" si="460"/>
        <v>0</v>
      </c>
    </row>
    <row r="69" spans="5:926" ht="23.25" customHeight="1" x14ac:dyDescent="0.2">
      <c r="E69" s="103"/>
      <c r="J69" s="109">
        <v>2021</v>
      </c>
      <c r="K69" s="109">
        <v>303</v>
      </c>
      <c r="L69" s="110">
        <v>44197</v>
      </c>
      <c r="M69" s="109">
        <v>1901300</v>
      </c>
      <c r="N69" s="111"/>
      <c r="O69" s="111" t="s">
        <v>724</v>
      </c>
      <c r="P69" s="111" t="s">
        <v>784</v>
      </c>
      <c r="Q69" s="111" t="s">
        <v>785</v>
      </c>
      <c r="R69" s="35">
        <v>11</v>
      </c>
      <c r="S69" s="35">
        <v>2</v>
      </c>
      <c r="T69" s="35">
        <v>11</v>
      </c>
      <c r="U69" s="34" t="s">
        <v>701</v>
      </c>
      <c r="V69" s="35" t="s">
        <v>702</v>
      </c>
      <c r="X69" s="35">
        <v>160</v>
      </c>
      <c r="Y69" s="105">
        <f t="shared" si="461"/>
        <v>2578.125</v>
      </c>
      <c r="Z69" s="106">
        <v>196140</v>
      </c>
      <c r="AA69" s="106"/>
      <c r="AB69" s="106"/>
      <c r="AC69" s="106">
        <f t="shared" si="462"/>
        <v>196140</v>
      </c>
      <c r="AD69" s="106">
        <v>196140</v>
      </c>
      <c r="AE69" s="106"/>
      <c r="AF69" s="106"/>
      <c r="AG69" s="106">
        <f t="shared" si="463"/>
        <v>196140</v>
      </c>
      <c r="AH69" s="105">
        <v>412500</v>
      </c>
      <c r="AI69" s="105"/>
      <c r="AJ69" s="105"/>
      <c r="AK69" s="107">
        <f t="shared" si="464"/>
        <v>412500</v>
      </c>
      <c r="AL69" s="36">
        <f t="shared" si="4"/>
        <v>0.47549090909090908</v>
      </c>
      <c r="AM69" s="108">
        <f t="shared" si="474"/>
        <v>0.2603639438502674</v>
      </c>
      <c r="AN69" s="108">
        <f t="shared" si="475"/>
        <v>0.32622432545168167</v>
      </c>
      <c r="AO69" s="108">
        <f t="shared" si="7"/>
        <v>0.10642231051640472</v>
      </c>
      <c r="AP69" s="106">
        <f t="shared" si="8"/>
        <v>170156250000</v>
      </c>
      <c r="AQ69" s="105">
        <f t="shared" si="9"/>
        <v>38470899600</v>
      </c>
      <c r="AR69" s="106">
        <f t="shared" si="10"/>
        <v>80907750000</v>
      </c>
      <c r="KX69" s="35">
        <v>6.01</v>
      </c>
      <c r="KY69" s="35">
        <v>24.54</v>
      </c>
      <c r="KZ69" s="35">
        <v>49.93</v>
      </c>
      <c r="LD69" s="35">
        <v>49.65</v>
      </c>
      <c r="ME69" s="35">
        <v>2.08</v>
      </c>
      <c r="MF69" s="35">
        <v>0.82</v>
      </c>
      <c r="MK69" s="35">
        <v>4.05</v>
      </c>
      <c r="NV69" s="35">
        <v>0.24</v>
      </c>
      <c r="NW69" s="35">
        <v>2</v>
      </c>
      <c r="OB69" s="35">
        <v>9.8800000000000008</v>
      </c>
      <c r="OE69" s="35">
        <v>4.0199999999999996</v>
      </c>
      <c r="OH69" s="35">
        <v>0.1</v>
      </c>
      <c r="OJ69" s="35">
        <v>0.01</v>
      </c>
      <c r="PG69" s="35">
        <v>3.63</v>
      </c>
      <c r="RB69" s="35">
        <v>2.0099999999999998</v>
      </c>
      <c r="RE69" s="35">
        <f t="shared" si="465"/>
        <v>156.96</v>
      </c>
      <c r="RF69" s="35">
        <f t="shared" si="12"/>
        <v>158.97</v>
      </c>
      <c r="RG69" s="106">
        <f t="shared" si="476"/>
        <v>0</v>
      </c>
      <c r="RH69" s="106">
        <f t="shared" si="477"/>
        <v>0</v>
      </c>
      <c r="RI69" s="106">
        <f t="shared" si="478"/>
        <v>0</v>
      </c>
      <c r="RJ69" s="106">
        <f t="shared" si="479"/>
        <v>0</v>
      </c>
      <c r="RK69" s="106">
        <f t="shared" si="480"/>
        <v>0</v>
      </c>
      <c r="RL69" s="106">
        <f t="shared" si="481"/>
        <v>0</v>
      </c>
      <c r="RM69" s="106">
        <f t="shared" si="482"/>
        <v>0</v>
      </c>
      <c r="RN69" s="106">
        <f t="shared" si="483"/>
        <v>0</v>
      </c>
      <c r="RO69" s="106">
        <f t="shared" si="484"/>
        <v>0</v>
      </c>
      <c r="RP69" s="106">
        <f t="shared" si="485"/>
        <v>0</v>
      </c>
      <c r="RQ69" s="106">
        <f t="shared" si="486"/>
        <v>0</v>
      </c>
      <c r="RR69" s="106">
        <f t="shared" si="487"/>
        <v>0</v>
      </c>
      <c r="RS69" s="106">
        <f t="shared" si="488"/>
        <v>0</v>
      </c>
      <c r="RT69" s="106">
        <f t="shared" si="489"/>
        <v>0</v>
      </c>
      <c r="RU69" s="106">
        <f t="shared" si="490"/>
        <v>0</v>
      </c>
      <c r="RV69" s="106">
        <f t="shared" si="491"/>
        <v>0</v>
      </c>
      <c r="RW69" s="106">
        <f t="shared" si="492"/>
        <v>0</v>
      </c>
      <c r="RX69" s="106">
        <f t="shared" si="493"/>
        <v>0</v>
      </c>
      <c r="RY69" s="106">
        <f t="shared" si="494"/>
        <v>0</v>
      </c>
      <c r="RZ69" s="106">
        <f t="shared" si="495"/>
        <v>0</v>
      </c>
      <c r="SA69" s="106">
        <f t="shared" si="496"/>
        <v>0</v>
      </c>
      <c r="SB69" s="106">
        <f t="shared" si="497"/>
        <v>0</v>
      </c>
      <c r="SC69" s="106">
        <f t="shared" si="498"/>
        <v>0</v>
      </c>
      <c r="SD69" s="106">
        <f t="shared" si="499"/>
        <v>0</v>
      </c>
      <c r="SE69" s="106">
        <f t="shared" si="500"/>
        <v>0</v>
      </c>
      <c r="SF69" s="106">
        <f t="shared" si="501"/>
        <v>0</v>
      </c>
      <c r="SG69" s="106">
        <f t="shared" si="502"/>
        <v>0</v>
      </c>
      <c r="SH69" s="106">
        <f t="shared" si="503"/>
        <v>0</v>
      </c>
      <c r="SI69" s="106">
        <f t="shared" si="504"/>
        <v>0</v>
      </c>
      <c r="SJ69" s="106">
        <f t="shared" si="505"/>
        <v>0</v>
      </c>
      <c r="SK69" s="106">
        <f t="shared" si="506"/>
        <v>0</v>
      </c>
      <c r="SL69" s="106">
        <f t="shared" si="507"/>
        <v>0</v>
      </c>
      <c r="SM69" s="106">
        <f t="shared" si="508"/>
        <v>0</v>
      </c>
      <c r="SN69" s="106">
        <f t="shared" si="509"/>
        <v>0</v>
      </c>
      <c r="SO69" s="106">
        <f t="shared" si="510"/>
        <v>0</v>
      </c>
      <c r="SP69" s="106">
        <f t="shared" si="511"/>
        <v>0</v>
      </c>
      <c r="SQ69" s="106">
        <f t="shared" si="512"/>
        <v>0</v>
      </c>
      <c r="SR69" s="106">
        <f t="shared" si="513"/>
        <v>0</v>
      </c>
      <c r="SS69" s="106">
        <f t="shared" si="514"/>
        <v>0</v>
      </c>
      <c r="ST69" s="106">
        <f t="shared" si="515"/>
        <v>0</v>
      </c>
      <c r="SU69" s="106">
        <f t="shared" si="516"/>
        <v>0</v>
      </c>
      <c r="SV69" s="106">
        <f t="shared" si="517"/>
        <v>0</v>
      </c>
      <c r="SW69" s="106">
        <f t="shared" si="518"/>
        <v>0</v>
      </c>
      <c r="SX69" s="106">
        <f t="shared" si="519"/>
        <v>0</v>
      </c>
      <c r="SY69" s="106">
        <f t="shared" si="520"/>
        <v>0</v>
      </c>
      <c r="SZ69" s="106">
        <f t="shared" si="521"/>
        <v>0</v>
      </c>
      <c r="TA69" s="106">
        <f t="shared" si="522"/>
        <v>0</v>
      </c>
      <c r="TB69" s="106">
        <f t="shared" si="523"/>
        <v>0</v>
      </c>
      <c r="TC69" s="106">
        <f t="shared" si="524"/>
        <v>0</v>
      </c>
      <c r="TD69" s="106">
        <f t="shared" si="525"/>
        <v>0</v>
      </c>
      <c r="TE69" s="106">
        <f t="shared" si="526"/>
        <v>0</v>
      </c>
      <c r="TF69" s="106">
        <f t="shared" si="527"/>
        <v>0</v>
      </c>
      <c r="TG69" s="106">
        <f t="shared" si="528"/>
        <v>0</v>
      </c>
      <c r="TH69" s="106">
        <f t="shared" si="529"/>
        <v>0</v>
      </c>
      <c r="TI69" s="106">
        <f t="shared" si="530"/>
        <v>0</v>
      </c>
      <c r="TJ69" s="106">
        <f t="shared" si="531"/>
        <v>0</v>
      </c>
      <c r="TK69" s="106">
        <f t="shared" si="532"/>
        <v>0</v>
      </c>
      <c r="TL69" s="106">
        <f t="shared" si="533"/>
        <v>0</v>
      </c>
      <c r="TM69" s="106">
        <f t="shared" si="534"/>
        <v>0</v>
      </c>
      <c r="TN69" s="106">
        <f t="shared" si="535"/>
        <v>0</v>
      </c>
      <c r="TO69" s="106">
        <f t="shared" si="536"/>
        <v>0</v>
      </c>
      <c r="TP69" s="106">
        <f t="shared" si="537"/>
        <v>0</v>
      </c>
      <c r="TQ69" s="106">
        <f t="shared" si="538"/>
        <v>0</v>
      </c>
      <c r="TR69" s="106">
        <f t="shared" si="539"/>
        <v>0</v>
      </c>
      <c r="TS69" s="106">
        <f t="shared" si="540"/>
        <v>0</v>
      </c>
      <c r="TT69" s="106">
        <f t="shared" si="541"/>
        <v>0</v>
      </c>
      <c r="TU69" s="106">
        <f t="shared" si="542"/>
        <v>0</v>
      </c>
      <c r="TV69" s="106">
        <f t="shared" si="543"/>
        <v>0</v>
      </c>
      <c r="TW69" s="106">
        <f t="shared" si="544"/>
        <v>0</v>
      </c>
      <c r="TX69" s="106">
        <f t="shared" si="545"/>
        <v>0</v>
      </c>
      <c r="TY69" s="106">
        <f t="shared" si="546"/>
        <v>0</v>
      </c>
      <c r="TZ69" s="106">
        <f t="shared" si="547"/>
        <v>0</v>
      </c>
      <c r="UA69" s="106">
        <f t="shared" si="548"/>
        <v>0</v>
      </c>
      <c r="UB69" s="106">
        <f t="shared" si="549"/>
        <v>0</v>
      </c>
      <c r="UC69" s="106">
        <f t="shared" si="550"/>
        <v>0</v>
      </c>
      <c r="UD69" s="106">
        <f t="shared" si="551"/>
        <v>0</v>
      </c>
      <c r="UE69" s="106">
        <f t="shared" si="552"/>
        <v>0</v>
      </c>
      <c r="UF69" s="106">
        <f t="shared" si="553"/>
        <v>0</v>
      </c>
      <c r="UG69" s="106">
        <f t="shared" si="554"/>
        <v>0</v>
      </c>
      <c r="UH69" s="106">
        <f t="shared" si="555"/>
        <v>0</v>
      </c>
      <c r="UI69" s="106">
        <f t="shared" si="556"/>
        <v>0</v>
      </c>
      <c r="UJ69" s="106">
        <f t="shared" si="557"/>
        <v>0</v>
      </c>
      <c r="UK69" s="106">
        <f t="shared" si="558"/>
        <v>0</v>
      </c>
      <c r="UL69" s="106">
        <f t="shared" si="559"/>
        <v>0</v>
      </c>
      <c r="UM69" s="106">
        <f t="shared" si="560"/>
        <v>0</v>
      </c>
      <c r="UN69" s="106">
        <f t="shared" si="561"/>
        <v>0</v>
      </c>
      <c r="UO69" s="106">
        <f t="shared" si="562"/>
        <v>0</v>
      </c>
      <c r="UP69" s="106">
        <f t="shared" si="563"/>
        <v>0</v>
      </c>
      <c r="UQ69" s="106">
        <f t="shared" si="564"/>
        <v>0</v>
      </c>
      <c r="UR69" s="106">
        <f t="shared" si="565"/>
        <v>0</v>
      </c>
      <c r="US69" s="106">
        <f t="shared" si="566"/>
        <v>0</v>
      </c>
      <c r="UT69" s="106">
        <f t="shared" si="567"/>
        <v>0</v>
      </c>
      <c r="UU69" s="106">
        <f t="shared" si="568"/>
        <v>0</v>
      </c>
      <c r="UV69" s="106">
        <f t="shared" si="569"/>
        <v>0</v>
      </c>
      <c r="UW69" s="106">
        <f t="shared" si="570"/>
        <v>0</v>
      </c>
      <c r="UX69" s="106">
        <f t="shared" si="571"/>
        <v>0</v>
      </c>
      <c r="UY69" s="106">
        <f t="shared" si="572"/>
        <v>0</v>
      </c>
      <c r="UZ69" s="106">
        <f t="shared" si="573"/>
        <v>0</v>
      </c>
      <c r="VA69" s="106">
        <f t="shared" si="574"/>
        <v>0</v>
      </c>
      <c r="VB69" s="106">
        <f t="shared" si="575"/>
        <v>0</v>
      </c>
      <c r="VC69" s="106">
        <f t="shared" si="576"/>
        <v>0</v>
      </c>
      <c r="VD69" s="106">
        <f t="shared" si="577"/>
        <v>0</v>
      </c>
      <c r="VE69" s="106">
        <f t="shared" si="578"/>
        <v>0</v>
      </c>
      <c r="VF69" s="106">
        <f t="shared" si="579"/>
        <v>0</v>
      </c>
      <c r="VG69" s="106">
        <f t="shared" si="580"/>
        <v>0</v>
      </c>
      <c r="VH69" s="106">
        <f t="shared" si="581"/>
        <v>0</v>
      </c>
      <c r="VI69" s="106">
        <f t="shared" si="582"/>
        <v>0</v>
      </c>
      <c r="VJ69" s="106">
        <f t="shared" si="583"/>
        <v>0</v>
      </c>
      <c r="VK69" s="106">
        <f t="shared" si="584"/>
        <v>0</v>
      </c>
      <c r="VL69" s="106">
        <f t="shared" si="585"/>
        <v>0</v>
      </c>
      <c r="VM69" s="106">
        <f t="shared" si="586"/>
        <v>0</v>
      </c>
      <c r="VN69" s="106">
        <f t="shared" si="587"/>
        <v>0</v>
      </c>
      <c r="VO69" s="106">
        <f t="shared" si="588"/>
        <v>0</v>
      </c>
      <c r="VP69" s="106">
        <f t="shared" si="589"/>
        <v>0</v>
      </c>
      <c r="VQ69" s="106">
        <f t="shared" si="590"/>
        <v>0</v>
      </c>
      <c r="VR69" s="106">
        <f t="shared" si="591"/>
        <v>0</v>
      </c>
      <c r="VS69" s="106">
        <f t="shared" si="592"/>
        <v>0</v>
      </c>
      <c r="VT69" s="106">
        <f t="shared" si="593"/>
        <v>0</v>
      </c>
      <c r="VU69" s="106">
        <f t="shared" si="594"/>
        <v>0</v>
      </c>
      <c r="VV69" s="106">
        <f t="shared" si="595"/>
        <v>0</v>
      </c>
      <c r="VW69" s="106">
        <f t="shared" si="596"/>
        <v>0</v>
      </c>
      <c r="VX69" s="106">
        <f t="shared" si="597"/>
        <v>0</v>
      </c>
      <c r="VY69" s="106">
        <f t="shared" si="598"/>
        <v>0</v>
      </c>
      <c r="VZ69" s="106">
        <f t="shared" si="599"/>
        <v>0</v>
      </c>
      <c r="WA69" s="106">
        <f t="shared" si="600"/>
        <v>0</v>
      </c>
      <c r="WB69" s="106">
        <f t="shared" si="601"/>
        <v>0</v>
      </c>
      <c r="WC69" s="106">
        <f t="shared" si="602"/>
        <v>0</v>
      </c>
      <c r="WD69" s="106">
        <f t="shared" si="603"/>
        <v>0</v>
      </c>
      <c r="WE69" s="106">
        <f t="shared" si="604"/>
        <v>0</v>
      </c>
      <c r="WF69" s="106">
        <f t="shared" si="605"/>
        <v>0</v>
      </c>
      <c r="WG69" s="106">
        <f t="shared" si="606"/>
        <v>0</v>
      </c>
      <c r="WH69" s="106">
        <f t="shared" si="607"/>
        <v>0</v>
      </c>
      <c r="WI69" s="106">
        <f t="shared" si="608"/>
        <v>0</v>
      </c>
      <c r="WJ69" s="106">
        <f t="shared" si="609"/>
        <v>0</v>
      </c>
      <c r="WK69" s="106">
        <f t="shared" si="610"/>
        <v>0</v>
      </c>
      <c r="WL69" s="106">
        <f t="shared" si="611"/>
        <v>0</v>
      </c>
      <c r="WM69" s="106">
        <f t="shared" si="612"/>
        <v>0</v>
      </c>
      <c r="WN69" s="106">
        <f t="shared" si="613"/>
        <v>0</v>
      </c>
      <c r="WO69" s="106">
        <f t="shared" si="614"/>
        <v>0</v>
      </c>
      <c r="WP69" s="106">
        <f t="shared" si="615"/>
        <v>0</v>
      </c>
      <c r="WQ69" s="106">
        <f t="shared" si="616"/>
        <v>0</v>
      </c>
      <c r="WR69" s="106">
        <f t="shared" si="617"/>
        <v>0</v>
      </c>
      <c r="WS69" s="106">
        <f t="shared" si="618"/>
        <v>0</v>
      </c>
      <c r="WT69" s="106">
        <f t="shared" si="619"/>
        <v>0</v>
      </c>
      <c r="WU69" s="106">
        <f t="shared" si="620"/>
        <v>0</v>
      </c>
      <c r="WV69" s="106">
        <f t="shared" si="621"/>
        <v>0</v>
      </c>
      <c r="WW69" s="106">
        <f t="shared" si="622"/>
        <v>0</v>
      </c>
      <c r="WX69" s="106">
        <f t="shared" si="623"/>
        <v>0</v>
      </c>
      <c r="WY69" s="106">
        <f t="shared" si="624"/>
        <v>0</v>
      </c>
      <c r="WZ69" s="106">
        <f t="shared" si="625"/>
        <v>0</v>
      </c>
      <c r="XA69" s="106">
        <f t="shared" si="626"/>
        <v>0</v>
      </c>
      <c r="XB69" s="106">
        <f t="shared" si="627"/>
        <v>0</v>
      </c>
      <c r="XC69" s="106">
        <f t="shared" si="628"/>
        <v>0</v>
      </c>
      <c r="XD69" s="106">
        <f t="shared" si="629"/>
        <v>0</v>
      </c>
      <c r="XE69" s="106">
        <f t="shared" si="630"/>
        <v>0</v>
      </c>
      <c r="XF69" s="106">
        <f t="shared" si="631"/>
        <v>0</v>
      </c>
      <c r="XG69" s="106">
        <f t="shared" si="632"/>
        <v>0</v>
      </c>
      <c r="XH69" s="106">
        <f t="shared" si="633"/>
        <v>0</v>
      </c>
      <c r="XI69" s="106">
        <f t="shared" si="634"/>
        <v>0</v>
      </c>
      <c r="XJ69" s="106">
        <f t="shared" si="635"/>
        <v>0</v>
      </c>
      <c r="XK69" s="106">
        <f t="shared" si="636"/>
        <v>0</v>
      </c>
      <c r="XL69" s="106">
        <f t="shared" si="637"/>
        <v>0</v>
      </c>
      <c r="XM69" s="106">
        <f t="shared" si="638"/>
        <v>0</v>
      </c>
      <c r="XN69" s="106">
        <f t="shared" si="639"/>
        <v>0</v>
      </c>
      <c r="XO69" s="106">
        <f t="shared" si="640"/>
        <v>0</v>
      </c>
      <c r="XP69" s="106">
        <f t="shared" si="641"/>
        <v>0</v>
      </c>
      <c r="XQ69" s="106">
        <f t="shared" si="642"/>
        <v>0</v>
      </c>
      <c r="XR69" s="106">
        <f t="shared" si="643"/>
        <v>0</v>
      </c>
      <c r="XS69" s="106">
        <f t="shared" si="644"/>
        <v>0</v>
      </c>
      <c r="XT69" s="106">
        <f t="shared" si="645"/>
        <v>0</v>
      </c>
      <c r="XU69" s="106">
        <f t="shared" si="646"/>
        <v>0</v>
      </c>
      <c r="XV69" s="106">
        <f t="shared" si="647"/>
        <v>0</v>
      </c>
      <c r="XW69" s="106">
        <f t="shared" si="648"/>
        <v>0</v>
      </c>
      <c r="XX69" s="106">
        <f t="shared" si="649"/>
        <v>0</v>
      </c>
      <c r="XY69" s="106">
        <f t="shared" si="650"/>
        <v>0</v>
      </c>
      <c r="XZ69" s="106">
        <f t="shared" si="651"/>
        <v>0</v>
      </c>
      <c r="YA69" s="106">
        <f t="shared" si="652"/>
        <v>0</v>
      </c>
      <c r="YB69" s="106">
        <f t="shared" si="653"/>
        <v>0</v>
      </c>
      <c r="YC69" s="106">
        <f t="shared" si="654"/>
        <v>0</v>
      </c>
      <c r="YD69" s="106">
        <f t="shared" si="655"/>
        <v>0</v>
      </c>
      <c r="YE69" s="106">
        <f t="shared" si="656"/>
        <v>0</v>
      </c>
      <c r="YF69" s="106">
        <f t="shared" si="657"/>
        <v>0</v>
      </c>
      <c r="YG69" s="106">
        <f t="shared" si="658"/>
        <v>0</v>
      </c>
      <c r="YH69" s="106">
        <f t="shared" si="659"/>
        <v>0</v>
      </c>
      <c r="YI69" s="106">
        <f t="shared" si="660"/>
        <v>0</v>
      </c>
      <c r="YJ69" s="106">
        <f t="shared" si="661"/>
        <v>0</v>
      </c>
      <c r="YK69" s="106">
        <f t="shared" si="662"/>
        <v>0</v>
      </c>
      <c r="YL69" s="106">
        <f t="shared" si="663"/>
        <v>0</v>
      </c>
      <c r="YM69" s="106">
        <f t="shared" si="664"/>
        <v>0</v>
      </c>
      <c r="YN69" s="106">
        <f t="shared" si="665"/>
        <v>0</v>
      </c>
      <c r="YO69" s="106">
        <f t="shared" si="666"/>
        <v>0</v>
      </c>
      <c r="YP69" s="106">
        <f t="shared" si="667"/>
        <v>0</v>
      </c>
      <c r="YQ69" s="106">
        <f t="shared" si="668"/>
        <v>0</v>
      </c>
      <c r="YR69" s="106">
        <f t="shared" si="669"/>
        <v>0</v>
      </c>
      <c r="YS69" s="106">
        <f t="shared" si="670"/>
        <v>0</v>
      </c>
      <c r="YT69" s="106">
        <f t="shared" si="671"/>
        <v>0</v>
      </c>
      <c r="YU69" s="106">
        <f t="shared" si="672"/>
        <v>0</v>
      </c>
      <c r="YV69" s="106">
        <f t="shared" si="673"/>
        <v>0</v>
      </c>
      <c r="YW69" s="106">
        <f t="shared" si="674"/>
        <v>0</v>
      </c>
      <c r="YX69" s="106">
        <f t="shared" si="675"/>
        <v>0</v>
      </c>
      <c r="YY69" s="106">
        <f t="shared" si="676"/>
        <v>0</v>
      </c>
      <c r="YZ69" s="106">
        <f t="shared" si="677"/>
        <v>0</v>
      </c>
      <c r="ZA69" s="106">
        <f t="shared" si="678"/>
        <v>0</v>
      </c>
      <c r="ZB69" s="106">
        <f t="shared" si="679"/>
        <v>0</v>
      </c>
      <c r="ZC69" s="106">
        <f t="shared" si="680"/>
        <v>0</v>
      </c>
      <c r="ZD69" s="106">
        <f t="shared" si="681"/>
        <v>0</v>
      </c>
      <c r="ZE69" s="106">
        <f t="shared" si="682"/>
        <v>0</v>
      </c>
      <c r="ZF69" s="106">
        <f t="shared" si="683"/>
        <v>0</v>
      </c>
      <c r="ZG69" s="106">
        <f t="shared" si="684"/>
        <v>0</v>
      </c>
      <c r="ZH69" s="106">
        <f t="shared" si="685"/>
        <v>0</v>
      </c>
      <c r="ZI69" s="106">
        <f t="shared" si="686"/>
        <v>0</v>
      </c>
      <c r="ZJ69" s="106">
        <f t="shared" si="687"/>
        <v>0</v>
      </c>
      <c r="ZK69" s="106">
        <f t="shared" si="688"/>
        <v>0</v>
      </c>
      <c r="ZL69" s="106">
        <f t="shared" si="689"/>
        <v>0</v>
      </c>
      <c r="ZM69" s="106">
        <f t="shared" si="690"/>
        <v>0</v>
      </c>
      <c r="ZN69" s="106">
        <f t="shared" si="691"/>
        <v>0</v>
      </c>
      <c r="ZO69" s="106">
        <f t="shared" si="692"/>
        <v>0</v>
      </c>
      <c r="ZP69" s="106">
        <f t="shared" si="693"/>
        <v>0</v>
      </c>
      <c r="ZQ69" s="106">
        <f t="shared" si="694"/>
        <v>0</v>
      </c>
      <c r="ZR69" s="106">
        <f t="shared" si="695"/>
        <v>0</v>
      </c>
      <c r="ZS69" s="106">
        <f t="shared" si="696"/>
        <v>0</v>
      </c>
      <c r="ZT69" s="106">
        <f t="shared" si="697"/>
        <v>0</v>
      </c>
      <c r="ZU69" s="106">
        <f t="shared" si="698"/>
        <v>0</v>
      </c>
      <c r="ZV69" s="106">
        <f t="shared" si="699"/>
        <v>0</v>
      </c>
      <c r="ZW69" s="106">
        <f t="shared" si="700"/>
        <v>0</v>
      </c>
      <c r="ZX69" s="106">
        <f t="shared" si="701"/>
        <v>0</v>
      </c>
      <c r="ZY69" s="106">
        <f t="shared" si="702"/>
        <v>0</v>
      </c>
      <c r="ZZ69" s="106">
        <f t="shared" si="703"/>
        <v>0</v>
      </c>
      <c r="AAA69" s="106">
        <f t="shared" si="704"/>
        <v>0</v>
      </c>
      <c r="AAB69" s="106">
        <f t="shared" si="705"/>
        <v>0</v>
      </c>
      <c r="AAC69" s="106">
        <f t="shared" si="706"/>
        <v>0</v>
      </c>
      <c r="AAD69" s="106">
        <f t="shared" si="707"/>
        <v>0</v>
      </c>
      <c r="AAE69" s="106">
        <f t="shared" si="708"/>
        <v>0</v>
      </c>
      <c r="AAF69" s="106">
        <f t="shared" si="709"/>
        <v>0</v>
      </c>
      <c r="AAG69" s="106">
        <f t="shared" si="710"/>
        <v>0</v>
      </c>
      <c r="AAH69" s="106">
        <f t="shared" si="711"/>
        <v>0</v>
      </c>
      <c r="AAI69" s="106">
        <f t="shared" si="712"/>
        <v>0</v>
      </c>
      <c r="AAJ69" s="106">
        <f t="shared" si="713"/>
        <v>0</v>
      </c>
      <c r="AAK69" s="106">
        <f t="shared" si="714"/>
        <v>0</v>
      </c>
      <c r="AAL69" s="106">
        <f t="shared" si="715"/>
        <v>0</v>
      </c>
      <c r="AAM69" s="106">
        <f t="shared" si="716"/>
        <v>0</v>
      </c>
      <c r="AAN69" s="106">
        <f t="shared" si="717"/>
        <v>0</v>
      </c>
      <c r="AAO69" s="106">
        <f t="shared" si="718"/>
        <v>0</v>
      </c>
      <c r="AAP69" s="106">
        <f t="shared" si="719"/>
        <v>0</v>
      </c>
      <c r="AAQ69" s="106">
        <f t="shared" si="720"/>
        <v>0</v>
      </c>
      <c r="AAR69" s="106">
        <f t="shared" si="721"/>
        <v>0</v>
      </c>
      <c r="AAS69" s="106">
        <f t="shared" si="722"/>
        <v>0</v>
      </c>
      <c r="AAT69" s="106">
        <f t="shared" si="723"/>
        <v>0</v>
      </c>
      <c r="AAU69" s="106">
        <f t="shared" si="724"/>
        <v>0</v>
      </c>
      <c r="AAV69" s="106">
        <f t="shared" si="725"/>
        <v>0</v>
      </c>
      <c r="AAW69" s="106">
        <f t="shared" si="726"/>
        <v>0</v>
      </c>
      <c r="AAX69" s="106">
        <f t="shared" si="727"/>
        <v>0</v>
      </c>
      <c r="AAY69" s="106">
        <f t="shared" si="728"/>
        <v>0</v>
      </c>
      <c r="AAZ69" s="106">
        <f t="shared" si="729"/>
        <v>0</v>
      </c>
      <c r="ABA69" s="106">
        <f t="shared" si="730"/>
        <v>0</v>
      </c>
      <c r="ABB69" s="106">
        <f t="shared" si="731"/>
        <v>0</v>
      </c>
      <c r="ABC69" s="106">
        <f t="shared" si="732"/>
        <v>0</v>
      </c>
      <c r="ABD69" s="106">
        <f t="shared" si="733"/>
        <v>0</v>
      </c>
      <c r="ABE69" s="106">
        <f t="shared" si="734"/>
        <v>0</v>
      </c>
      <c r="ABF69" s="106">
        <f t="shared" si="735"/>
        <v>0</v>
      </c>
      <c r="ABG69" s="106">
        <f t="shared" si="736"/>
        <v>0</v>
      </c>
      <c r="ABH69" s="106">
        <f t="shared" si="737"/>
        <v>0</v>
      </c>
      <c r="ABI69" s="106">
        <f t="shared" si="738"/>
        <v>0</v>
      </c>
      <c r="ABJ69" s="106">
        <f t="shared" si="739"/>
        <v>0</v>
      </c>
      <c r="ABK69" s="106">
        <f t="shared" si="740"/>
        <v>0</v>
      </c>
      <c r="ABL69" s="106">
        <f t="shared" si="741"/>
        <v>16497.45</v>
      </c>
      <c r="ABM69" s="106">
        <f t="shared" si="742"/>
        <v>67362.3</v>
      </c>
      <c r="ABN69" s="106">
        <f t="shared" si="743"/>
        <v>120580.95</v>
      </c>
      <c r="ABO69" s="106">
        <f t="shared" si="744"/>
        <v>0</v>
      </c>
      <c r="ABP69" s="106">
        <f t="shared" si="745"/>
        <v>0</v>
      </c>
      <c r="ABQ69" s="106">
        <f t="shared" si="746"/>
        <v>0</v>
      </c>
      <c r="ABR69" s="106">
        <f t="shared" si="747"/>
        <v>85398</v>
      </c>
      <c r="ABS69" s="106">
        <f t="shared" si="748"/>
        <v>0</v>
      </c>
      <c r="ABT69" s="106">
        <f t="shared" si="749"/>
        <v>0</v>
      </c>
      <c r="ABU69" s="106">
        <f t="shared" si="750"/>
        <v>0</v>
      </c>
      <c r="ABV69" s="106">
        <f t="shared" si="751"/>
        <v>0</v>
      </c>
      <c r="ABW69" s="106">
        <f t="shared" si="752"/>
        <v>0</v>
      </c>
      <c r="ABX69" s="106">
        <f t="shared" si="753"/>
        <v>0</v>
      </c>
      <c r="ABY69" s="106">
        <f t="shared" si="754"/>
        <v>0</v>
      </c>
      <c r="ABZ69" s="106">
        <f t="shared" si="755"/>
        <v>0</v>
      </c>
      <c r="ACA69" s="106">
        <f t="shared" si="756"/>
        <v>0</v>
      </c>
      <c r="ACB69" s="106">
        <f t="shared" si="757"/>
        <v>0</v>
      </c>
      <c r="ACC69" s="106">
        <f t="shared" si="758"/>
        <v>0</v>
      </c>
      <c r="ACD69" s="106">
        <f t="shared" si="759"/>
        <v>0</v>
      </c>
      <c r="ACE69" s="106">
        <f t="shared" si="760"/>
        <v>0</v>
      </c>
      <c r="ACF69" s="106">
        <f t="shared" si="761"/>
        <v>0</v>
      </c>
      <c r="ACG69" s="106">
        <f t="shared" si="762"/>
        <v>0</v>
      </c>
      <c r="ACH69" s="106">
        <f t="shared" si="763"/>
        <v>0</v>
      </c>
      <c r="ACI69" s="106">
        <f t="shared" si="764"/>
        <v>0</v>
      </c>
      <c r="ACJ69" s="106">
        <f t="shared" si="765"/>
        <v>0</v>
      </c>
      <c r="ACK69" s="106">
        <f t="shared" si="766"/>
        <v>0</v>
      </c>
      <c r="ACL69" s="106">
        <f t="shared" si="767"/>
        <v>0</v>
      </c>
      <c r="ACM69" s="106">
        <f t="shared" si="768"/>
        <v>0</v>
      </c>
      <c r="ACN69" s="106">
        <f t="shared" si="769"/>
        <v>0</v>
      </c>
      <c r="ACO69" s="106">
        <f t="shared" si="770"/>
        <v>0</v>
      </c>
      <c r="ACP69" s="106">
        <f t="shared" si="771"/>
        <v>0</v>
      </c>
      <c r="ACQ69" s="106">
        <f t="shared" si="772"/>
        <v>0</v>
      </c>
      <c r="ACR69" s="106">
        <f t="shared" si="773"/>
        <v>0</v>
      </c>
      <c r="ACS69" s="106">
        <f t="shared" si="774"/>
        <v>2912</v>
      </c>
      <c r="ACT69" s="106">
        <f t="shared" si="775"/>
        <v>1148</v>
      </c>
      <c r="ACU69" s="106">
        <f t="shared" si="776"/>
        <v>0</v>
      </c>
      <c r="ACV69" s="106">
        <f t="shared" si="777"/>
        <v>0</v>
      </c>
      <c r="ACW69" s="106">
        <f t="shared" si="778"/>
        <v>0</v>
      </c>
      <c r="ACX69" s="106">
        <f t="shared" si="779"/>
        <v>0</v>
      </c>
      <c r="ACY69" s="106">
        <f t="shared" si="780"/>
        <v>4050</v>
      </c>
      <c r="ACZ69" s="106">
        <f t="shared" si="781"/>
        <v>0</v>
      </c>
      <c r="ADA69" s="106">
        <f t="shared" si="782"/>
        <v>0</v>
      </c>
      <c r="ADB69" s="106">
        <f t="shared" si="783"/>
        <v>0</v>
      </c>
      <c r="ADC69" s="106">
        <f t="shared" si="784"/>
        <v>0</v>
      </c>
      <c r="ADD69" s="106">
        <f t="shared" si="785"/>
        <v>0</v>
      </c>
      <c r="ADE69" s="106">
        <f t="shared" si="786"/>
        <v>0</v>
      </c>
      <c r="ADF69" s="106">
        <f t="shared" si="787"/>
        <v>0</v>
      </c>
      <c r="ADG69" s="106">
        <f t="shared" si="788"/>
        <v>0</v>
      </c>
      <c r="ADH69" s="106">
        <f t="shared" si="789"/>
        <v>0</v>
      </c>
      <c r="ADI69" s="106">
        <f t="shared" si="790"/>
        <v>0</v>
      </c>
      <c r="ADJ69" s="106">
        <f t="shared" si="791"/>
        <v>0</v>
      </c>
      <c r="ADK69" s="106">
        <f t="shared" si="792"/>
        <v>0</v>
      </c>
      <c r="ADL69" s="106">
        <f t="shared" si="793"/>
        <v>0</v>
      </c>
      <c r="ADM69" s="106">
        <f t="shared" si="794"/>
        <v>0</v>
      </c>
      <c r="ADN69" s="106">
        <f t="shared" si="795"/>
        <v>0</v>
      </c>
      <c r="ADO69" s="106">
        <f t="shared" si="796"/>
        <v>0</v>
      </c>
      <c r="ADP69" s="106">
        <f t="shared" si="797"/>
        <v>0</v>
      </c>
      <c r="ADQ69" s="106">
        <f t="shared" si="798"/>
        <v>0</v>
      </c>
      <c r="ADR69" s="106">
        <f t="shared" si="799"/>
        <v>0</v>
      </c>
      <c r="ADS69" s="106">
        <f t="shared" si="800"/>
        <v>0</v>
      </c>
      <c r="ADT69" s="106">
        <f t="shared" si="801"/>
        <v>0</v>
      </c>
      <c r="ADU69" s="106">
        <f t="shared" si="802"/>
        <v>0</v>
      </c>
      <c r="ADV69" s="106">
        <f t="shared" si="803"/>
        <v>0</v>
      </c>
      <c r="ADW69" s="106">
        <f t="shared" si="804"/>
        <v>0</v>
      </c>
      <c r="ADX69" s="106">
        <f t="shared" si="805"/>
        <v>0</v>
      </c>
      <c r="ADY69" s="106">
        <f t="shared" si="806"/>
        <v>0</v>
      </c>
      <c r="ADZ69" s="106">
        <f t="shared" si="807"/>
        <v>0</v>
      </c>
      <c r="AEA69" s="106">
        <f t="shared" si="808"/>
        <v>0</v>
      </c>
      <c r="AEB69" s="106">
        <f t="shared" si="809"/>
        <v>0</v>
      </c>
      <c r="AEC69" s="106">
        <f t="shared" si="810"/>
        <v>0</v>
      </c>
      <c r="AED69" s="106">
        <f t="shared" si="811"/>
        <v>0</v>
      </c>
      <c r="AEE69" s="106">
        <f t="shared" si="812"/>
        <v>0</v>
      </c>
      <c r="AEF69" s="106">
        <f t="shared" si="813"/>
        <v>0</v>
      </c>
      <c r="AEG69" s="106">
        <f t="shared" si="814"/>
        <v>0</v>
      </c>
      <c r="AEH69" s="106">
        <f t="shared" si="815"/>
        <v>0</v>
      </c>
      <c r="AEI69" s="106">
        <f t="shared" si="816"/>
        <v>0</v>
      </c>
      <c r="AEJ69" s="106">
        <f t="shared" si="817"/>
        <v>67.2</v>
      </c>
      <c r="AEK69" s="106">
        <f t="shared" si="818"/>
        <v>560</v>
      </c>
      <c r="AEL69" s="106">
        <f t="shared" si="819"/>
        <v>0</v>
      </c>
      <c r="AEM69" s="106">
        <f t="shared" si="820"/>
        <v>0</v>
      </c>
      <c r="AEN69" s="106">
        <f t="shared" si="821"/>
        <v>0</v>
      </c>
      <c r="AEO69" s="106">
        <f t="shared" si="822"/>
        <v>0</v>
      </c>
      <c r="AEP69" s="106">
        <f t="shared" si="823"/>
        <v>2766.4</v>
      </c>
      <c r="AEQ69" s="106">
        <f t="shared" si="824"/>
        <v>0</v>
      </c>
      <c r="AER69" s="106">
        <f t="shared" si="825"/>
        <v>0</v>
      </c>
      <c r="AES69" s="106">
        <f t="shared" si="826"/>
        <v>1125.5999999999999</v>
      </c>
      <c r="AET69" s="106">
        <f t="shared" si="827"/>
        <v>0</v>
      </c>
      <c r="AEU69" s="106">
        <f t="shared" si="828"/>
        <v>0</v>
      </c>
      <c r="AEV69" s="106">
        <f t="shared" si="829"/>
        <v>28</v>
      </c>
      <c r="AEW69" s="106">
        <f t="shared" si="830"/>
        <v>0</v>
      </c>
      <c r="AEX69" s="106">
        <f t="shared" si="831"/>
        <v>2.8000000000000003</v>
      </c>
      <c r="AEY69" s="106">
        <f t="shared" si="832"/>
        <v>0</v>
      </c>
      <c r="AEZ69" s="106">
        <f t="shared" si="833"/>
        <v>0</v>
      </c>
      <c r="AFA69" s="106">
        <f t="shared" si="834"/>
        <v>0</v>
      </c>
      <c r="AFB69" s="106">
        <f t="shared" si="835"/>
        <v>0</v>
      </c>
      <c r="AFC69" s="106">
        <f t="shared" si="836"/>
        <v>0</v>
      </c>
      <c r="AFD69" s="106">
        <f t="shared" si="837"/>
        <v>0</v>
      </c>
      <c r="AFE69" s="106">
        <f t="shared" si="838"/>
        <v>0</v>
      </c>
      <c r="AFF69" s="106">
        <f t="shared" si="839"/>
        <v>0</v>
      </c>
      <c r="AFG69" s="106">
        <f t="shared" si="840"/>
        <v>0</v>
      </c>
      <c r="AFH69" s="106">
        <f t="shared" si="841"/>
        <v>0</v>
      </c>
      <c r="AFI69" s="106">
        <f t="shared" si="842"/>
        <v>0</v>
      </c>
      <c r="AFJ69" s="106">
        <f t="shared" si="843"/>
        <v>0</v>
      </c>
      <c r="AFK69" s="106">
        <f t="shared" si="844"/>
        <v>0</v>
      </c>
      <c r="AFL69" s="106">
        <f t="shared" si="845"/>
        <v>0</v>
      </c>
      <c r="AFM69" s="106">
        <f t="shared" si="846"/>
        <v>0</v>
      </c>
      <c r="AFN69" s="106">
        <f t="shared" si="847"/>
        <v>0</v>
      </c>
      <c r="AFO69" s="106">
        <f t="shared" si="848"/>
        <v>0</v>
      </c>
      <c r="AFP69" s="106">
        <f t="shared" si="849"/>
        <v>0</v>
      </c>
      <c r="AFQ69" s="106">
        <f t="shared" si="850"/>
        <v>0</v>
      </c>
      <c r="AFR69" s="106">
        <f t="shared" si="851"/>
        <v>0</v>
      </c>
      <c r="AFS69" s="106">
        <f t="shared" si="852"/>
        <v>0</v>
      </c>
      <c r="AFT69" s="106">
        <f t="shared" si="853"/>
        <v>0</v>
      </c>
      <c r="AFU69" s="106">
        <f t="shared" si="854"/>
        <v>1016.4</v>
      </c>
      <c r="AFV69" s="106">
        <f t="shared" si="855"/>
        <v>0</v>
      </c>
      <c r="AFW69" s="106">
        <f t="shared" si="856"/>
        <v>0</v>
      </c>
      <c r="AFX69" s="106">
        <f t="shared" si="857"/>
        <v>0</v>
      </c>
      <c r="AFY69" s="106">
        <f t="shared" si="858"/>
        <v>0</v>
      </c>
      <c r="AFZ69" s="106">
        <f t="shared" si="859"/>
        <v>0</v>
      </c>
      <c r="AGA69" s="106">
        <f t="shared" si="860"/>
        <v>0</v>
      </c>
      <c r="AGB69" s="106">
        <f t="shared" si="861"/>
        <v>0</v>
      </c>
      <c r="AGC69" s="106">
        <f t="shared" si="862"/>
        <v>0</v>
      </c>
      <c r="AGD69" s="106">
        <f t="shared" si="863"/>
        <v>0</v>
      </c>
      <c r="AGE69" s="106">
        <f t="shared" si="864"/>
        <v>0</v>
      </c>
      <c r="AGF69" s="106">
        <f t="shared" si="865"/>
        <v>0</v>
      </c>
      <c r="AGG69" s="106">
        <f t="shared" si="866"/>
        <v>0</v>
      </c>
      <c r="AGH69" s="106">
        <f t="shared" si="867"/>
        <v>0</v>
      </c>
      <c r="AGI69" s="106">
        <f t="shared" si="868"/>
        <v>0</v>
      </c>
      <c r="AGJ69" s="106">
        <f t="shared" si="869"/>
        <v>0</v>
      </c>
      <c r="AGK69" s="106">
        <f t="shared" si="870"/>
        <v>0</v>
      </c>
      <c r="AGL69" s="106">
        <f t="shared" si="871"/>
        <v>0</v>
      </c>
      <c r="AGM69" s="106">
        <f t="shared" si="872"/>
        <v>0</v>
      </c>
      <c r="AGN69" s="106">
        <f t="shared" si="873"/>
        <v>0</v>
      </c>
      <c r="AGO69" s="106">
        <f t="shared" si="874"/>
        <v>0</v>
      </c>
      <c r="AGP69" s="106">
        <f t="shared" si="875"/>
        <v>0</v>
      </c>
      <c r="AGQ69" s="106">
        <f t="shared" si="876"/>
        <v>0</v>
      </c>
      <c r="AGR69" s="106">
        <f t="shared" si="877"/>
        <v>0</v>
      </c>
      <c r="AGS69" s="106">
        <f t="shared" si="878"/>
        <v>0</v>
      </c>
      <c r="AGT69" s="106">
        <f t="shared" si="879"/>
        <v>0</v>
      </c>
      <c r="AGU69" s="106">
        <f t="shared" si="880"/>
        <v>0</v>
      </c>
      <c r="AGV69" s="106">
        <f t="shared" si="881"/>
        <v>0</v>
      </c>
      <c r="AGW69" s="106">
        <f t="shared" si="882"/>
        <v>0</v>
      </c>
      <c r="AGX69" s="106">
        <f t="shared" si="883"/>
        <v>0</v>
      </c>
      <c r="AGY69" s="106">
        <f t="shared" si="884"/>
        <v>0</v>
      </c>
      <c r="AGZ69" s="106">
        <f t="shared" si="885"/>
        <v>0</v>
      </c>
      <c r="AHA69" s="106">
        <f t="shared" si="886"/>
        <v>0</v>
      </c>
      <c r="AHB69" s="106">
        <f t="shared" si="887"/>
        <v>0</v>
      </c>
      <c r="AHC69" s="106">
        <f t="shared" si="888"/>
        <v>0</v>
      </c>
      <c r="AHD69" s="106">
        <f t="shared" si="889"/>
        <v>0</v>
      </c>
      <c r="AHE69" s="106">
        <f t="shared" si="890"/>
        <v>0</v>
      </c>
      <c r="AHF69" s="106">
        <f t="shared" si="891"/>
        <v>0</v>
      </c>
      <c r="AHG69" s="106">
        <f t="shared" si="892"/>
        <v>0</v>
      </c>
      <c r="AHH69" s="106">
        <f t="shared" si="893"/>
        <v>0</v>
      </c>
      <c r="AHI69" s="106">
        <f t="shared" si="894"/>
        <v>0</v>
      </c>
      <c r="AHJ69" s="106">
        <f t="shared" si="895"/>
        <v>0</v>
      </c>
      <c r="AHK69" s="106">
        <f t="shared" si="896"/>
        <v>0</v>
      </c>
      <c r="AHL69" s="106">
        <f t="shared" si="897"/>
        <v>0</v>
      </c>
      <c r="AHM69" s="106">
        <f t="shared" si="898"/>
        <v>0</v>
      </c>
      <c r="AHN69" s="106">
        <f t="shared" si="899"/>
        <v>0</v>
      </c>
      <c r="AHO69" s="106">
        <f t="shared" si="900"/>
        <v>0</v>
      </c>
      <c r="AHP69" s="106">
        <f t="shared" si="901"/>
        <v>0</v>
      </c>
      <c r="AHQ69" s="106">
        <f t="shared" si="902"/>
        <v>0</v>
      </c>
      <c r="AHT69" s="35">
        <f t="shared" si="466"/>
        <v>0</v>
      </c>
      <c r="AHU69" s="35">
        <f t="shared" si="467"/>
        <v>0</v>
      </c>
      <c r="AHV69" s="35">
        <f t="shared" si="468"/>
        <v>130.13</v>
      </c>
      <c r="AHW69" s="35">
        <f t="shared" si="469"/>
        <v>6.9499999999999993</v>
      </c>
      <c r="AHX69" s="35">
        <f t="shared" si="470"/>
        <v>0</v>
      </c>
      <c r="AHY69" s="35">
        <f t="shared" si="471"/>
        <v>16.250000000000004</v>
      </c>
      <c r="AHZ69" s="35">
        <f t="shared" si="472"/>
        <v>5.64</v>
      </c>
      <c r="AIA69" s="35">
        <f t="shared" si="473"/>
        <v>158.96999999999997</v>
      </c>
      <c r="AIB69" s="108">
        <f t="shared" si="448"/>
        <v>0</v>
      </c>
      <c r="AIC69" s="108">
        <f t="shared" si="449"/>
        <v>0</v>
      </c>
      <c r="AID69" s="108">
        <f t="shared" si="450"/>
        <v>0.81858212241303407</v>
      </c>
      <c r="AIE69" s="108">
        <f t="shared" si="451"/>
        <v>4.371894068063157E-2</v>
      </c>
      <c r="AIF69" s="108">
        <f t="shared" si="452"/>
        <v>0</v>
      </c>
      <c r="AIG69" s="108">
        <f t="shared" si="453"/>
        <v>0.10222054475687241</v>
      </c>
      <c r="AIH69" s="108">
        <f t="shared" si="454"/>
        <v>3.5478392149462169E-2</v>
      </c>
      <c r="AII69" s="35" t="s">
        <v>582</v>
      </c>
      <c r="AIK69" s="106">
        <f t="shared" si="455"/>
        <v>303515.10000000003</v>
      </c>
      <c r="AIL69" s="106">
        <f t="shared" si="456"/>
        <v>0</v>
      </c>
      <c r="AIM69" s="106">
        <f t="shared" si="457"/>
        <v>0</v>
      </c>
      <c r="AIN69" s="106">
        <f t="shared" si="458"/>
        <v>303515.10000000003</v>
      </c>
      <c r="AIO69" s="106">
        <f t="shared" si="459"/>
        <v>0</v>
      </c>
      <c r="AIP69" s="36">
        <f t="shared" si="460"/>
        <v>0</v>
      </c>
    </row>
    <row r="70" spans="5:926" ht="23.25" customHeight="1" x14ac:dyDescent="0.2">
      <c r="E70" s="103"/>
      <c r="J70" s="109">
        <v>2021</v>
      </c>
      <c r="K70" s="109">
        <v>3191</v>
      </c>
      <c r="L70" s="110">
        <v>44467</v>
      </c>
      <c r="M70" s="109">
        <v>1903000</v>
      </c>
      <c r="N70" s="111"/>
      <c r="O70" s="111" t="s">
        <v>706</v>
      </c>
      <c r="P70" s="111" t="s">
        <v>786</v>
      </c>
      <c r="Q70" s="111" t="s">
        <v>787</v>
      </c>
      <c r="R70" s="35">
        <v>30</v>
      </c>
      <c r="S70" s="35">
        <v>2</v>
      </c>
      <c r="T70" s="35">
        <v>11</v>
      </c>
      <c r="U70" s="34" t="s">
        <v>701</v>
      </c>
      <c r="V70" s="35" t="s">
        <v>702</v>
      </c>
      <c r="X70" s="35">
        <v>320</v>
      </c>
      <c r="Y70" s="105">
        <f t="shared" si="461"/>
        <v>2100</v>
      </c>
      <c r="Z70" s="106">
        <v>378245</v>
      </c>
      <c r="AA70" s="106"/>
      <c r="AB70" s="106"/>
      <c r="AC70" s="106">
        <f t="shared" si="462"/>
        <v>378245</v>
      </c>
      <c r="AD70" s="106">
        <v>378245</v>
      </c>
      <c r="AE70" s="106"/>
      <c r="AF70" s="106"/>
      <c r="AG70" s="106">
        <f t="shared" si="463"/>
        <v>378245</v>
      </c>
      <c r="AH70" s="105">
        <v>672000</v>
      </c>
      <c r="AI70" s="105"/>
      <c r="AJ70" s="105"/>
      <c r="AK70" s="107">
        <f t="shared" si="464"/>
        <v>672000</v>
      </c>
      <c r="AL70" s="36">
        <f t="shared" si="4"/>
        <v>0.56286458333333333</v>
      </c>
      <c r="AM70" s="108">
        <f t="shared" si="474"/>
        <v>0.17299026960784314</v>
      </c>
      <c r="AN70" s="108">
        <f t="shared" si="475"/>
        <v>0.23885065120925741</v>
      </c>
      <c r="AO70" s="108">
        <f t="shared" si="7"/>
        <v>5.7049633583086339E-2</v>
      </c>
      <c r="AP70" s="106">
        <f t="shared" si="8"/>
        <v>451584000000</v>
      </c>
      <c r="AQ70" s="105">
        <f t="shared" si="9"/>
        <v>143069280025</v>
      </c>
      <c r="AR70" s="106">
        <f t="shared" si="10"/>
        <v>254180640000</v>
      </c>
      <c r="ME70" s="35">
        <v>104</v>
      </c>
      <c r="MF70" s="35">
        <v>5</v>
      </c>
      <c r="MG70" s="35">
        <v>93</v>
      </c>
      <c r="MH70" s="35">
        <v>43</v>
      </c>
      <c r="MK70" s="35">
        <v>4</v>
      </c>
      <c r="ML70" s="35">
        <v>63</v>
      </c>
      <c r="RB70" s="35">
        <v>8</v>
      </c>
      <c r="RE70" s="35">
        <f t="shared" si="465"/>
        <v>312</v>
      </c>
      <c r="RF70" s="35">
        <f t="shared" si="12"/>
        <v>320</v>
      </c>
      <c r="RG70" s="106">
        <f t="shared" si="476"/>
        <v>0</v>
      </c>
      <c r="RH70" s="106">
        <f t="shared" si="477"/>
        <v>0</v>
      </c>
      <c r="RI70" s="106">
        <f t="shared" si="478"/>
        <v>0</v>
      </c>
      <c r="RJ70" s="106">
        <f t="shared" si="479"/>
        <v>0</v>
      </c>
      <c r="RK70" s="106">
        <f t="shared" si="480"/>
        <v>0</v>
      </c>
      <c r="RL70" s="106">
        <f t="shared" si="481"/>
        <v>0</v>
      </c>
      <c r="RM70" s="106">
        <f t="shared" si="482"/>
        <v>0</v>
      </c>
      <c r="RN70" s="106">
        <f t="shared" si="483"/>
        <v>0</v>
      </c>
      <c r="RO70" s="106">
        <f t="shared" si="484"/>
        <v>0</v>
      </c>
      <c r="RP70" s="106">
        <f t="shared" si="485"/>
        <v>0</v>
      </c>
      <c r="RQ70" s="106">
        <f t="shared" si="486"/>
        <v>0</v>
      </c>
      <c r="RR70" s="106">
        <f t="shared" si="487"/>
        <v>0</v>
      </c>
      <c r="RS70" s="106">
        <f t="shared" si="488"/>
        <v>0</v>
      </c>
      <c r="RT70" s="106">
        <f t="shared" si="489"/>
        <v>0</v>
      </c>
      <c r="RU70" s="106">
        <f t="shared" si="490"/>
        <v>0</v>
      </c>
      <c r="RV70" s="106">
        <f t="shared" si="491"/>
        <v>0</v>
      </c>
      <c r="RW70" s="106">
        <f t="shared" si="492"/>
        <v>0</v>
      </c>
      <c r="RX70" s="106">
        <f t="shared" si="493"/>
        <v>0</v>
      </c>
      <c r="RY70" s="106">
        <f t="shared" si="494"/>
        <v>0</v>
      </c>
      <c r="RZ70" s="106">
        <f t="shared" si="495"/>
        <v>0</v>
      </c>
      <c r="SA70" s="106">
        <f t="shared" si="496"/>
        <v>0</v>
      </c>
      <c r="SB70" s="106">
        <f t="shared" si="497"/>
        <v>0</v>
      </c>
      <c r="SC70" s="106">
        <f t="shared" si="498"/>
        <v>0</v>
      </c>
      <c r="SD70" s="106">
        <f t="shared" si="499"/>
        <v>0</v>
      </c>
      <c r="SE70" s="106">
        <f t="shared" si="500"/>
        <v>0</v>
      </c>
      <c r="SF70" s="106">
        <f t="shared" si="501"/>
        <v>0</v>
      </c>
      <c r="SG70" s="106">
        <f t="shared" si="502"/>
        <v>0</v>
      </c>
      <c r="SH70" s="106">
        <f t="shared" si="503"/>
        <v>0</v>
      </c>
      <c r="SI70" s="106">
        <f t="shared" si="504"/>
        <v>0</v>
      </c>
      <c r="SJ70" s="106">
        <f t="shared" si="505"/>
        <v>0</v>
      </c>
      <c r="SK70" s="106">
        <f t="shared" si="506"/>
        <v>0</v>
      </c>
      <c r="SL70" s="106">
        <f t="shared" si="507"/>
        <v>0</v>
      </c>
      <c r="SM70" s="106">
        <f t="shared" si="508"/>
        <v>0</v>
      </c>
      <c r="SN70" s="106">
        <f t="shared" si="509"/>
        <v>0</v>
      </c>
      <c r="SO70" s="106">
        <f t="shared" si="510"/>
        <v>0</v>
      </c>
      <c r="SP70" s="106">
        <f t="shared" si="511"/>
        <v>0</v>
      </c>
      <c r="SQ70" s="106">
        <f t="shared" si="512"/>
        <v>0</v>
      </c>
      <c r="SR70" s="106">
        <f t="shared" si="513"/>
        <v>0</v>
      </c>
      <c r="SS70" s="106">
        <f t="shared" si="514"/>
        <v>0</v>
      </c>
      <c r="ST70" s="106">
        <f t="shared" si="515"/>
        <v>0</v>
      </c>
      <c r="SU70" s="106">
        <f t="shared" si="516"/>
        <v>0</v>
      </c>
      <c r="SV70" s="106">
        <f t="shared" si="517"/>
        <v>0</v>
      </c>
      <c r="SW70" s="106">
        <f t="shared" si="518"/>
        <v>0</v>
      </c>
      <c r="SX70" s="106">
        <f t="shared" si="519"/>
        <v>0</v>
      </c>
      <c r="SY70" s="106">
        <f t="shared" si="520"/>
        <v>0</v>
      </c>
      <c r="SZ70" s="106">
        <f t="shared" si="521"/>
        <v>0</v>
      </c>
      <c r="TA70" s="106">
        <f t="shared" si="522"/>
        <v>0</v>
      </c>
      <c r="TB70" s="106">
        <f t="shared" si="523"/>
        <v>0</v>
      </c>
      <c r="TC70" s="106">
        <f t="shared" si="524"/>
        <v>0</v>
      </c>
      <c r="TD70" s="106">
        <f t="shared" si="525"/>
        <v>0</v>
      </c>
      <c r="TE70" s="106">
        <f t="shared" si="526"/>
        <v>0</v>
      </c>
      <c r="TF70" s="106">
        <f t="shared" si="527"/>
        <v>0</v>
      </c>
      <c r="TG70" s="106">
        <f t="shared" si="528"/>
        <v>0</v>
      </c>
      <c r="TH70" s="106">
        <f t="shared" si="529"/>
        <v>0</v>
      </c>
      <c r="TI70" s="106">
        <f t="shared" si="530"/>
        <v>0</v>
      </c>
      <c r="TJ70" s="106">
        <f t="shared" si="531"/>
        <v>0</v>
      </c>
      <c r="TK70" s="106">
        <f t="shared" si="532"/>
        <v>0</v>
      </c>
      <c r="TL70" s="106">
        <f t="shared" si="533"/>
        <v>0</v>
      </c>
      <c r="TM70" s="106">
        <f t="shared" si="534"/>
        <v>0</v>
      </c>
      <c r="TN70" s="106">
        <f t="shared" si="535"/>
        <v>0</v>
      </c>
      <c r="TO70" s="106">
        <f t="shared" si="536"/>
        <v>0</v>
      </c>
      <c r="TP70" s="106">
        <f t="shared" si="537"/>
        <v>0</v>
      </c>
      <c r="TQ70" s="106">
        <f t="shared" si="538"/>
        <v>0</v>
      </c>
      <c r="TR70" s="106">
        <f t="shared" si="539"/>
        <v>0</v>
      </c>
      <c r="TS70" s="106">
        <f t="shared" si="540"/>
        <v>0</v>
      </c>
      <c r="TT70" s="106">
        <f t="shared" si="541"/>
        <v>0</v>
      </c>
      <c r="TU70" s="106">
        <f t="shared" si="542"/>
        <v>0</v>
      </c>
      <c r="TV70" s="106">
        <f t="shared" si="543"/>
        <v>0</v>
      </c>
      <c r="TW70" s="106">
        <f t="shared" si="544"/>
        <v>0</v>
      </c>
      <c r="TX70" s="106">
        <f t="shared" si="545"/>
        <v>0</v>
      </c>
      <c r="TY70" s="106">
        <f t="shared" si="546"/>
        <v>0</v>
      </c>
      <c r="TZ70" s="106">
        <f t="shared" si="547"/>
        <v>0</v>
      </c>
      <c r="UA70" s="106">
        <f t="shared" si="548"/>
        <v>0</v>
      </c>
      <c r="UB70" s="106">
        <f t="shared" si="549"/>
        <v>0</v>
      </c>
      <c r="UC70" s="106">
        <f t="shared" si="550"/>
        <v>0</v>
      </c>
      <c r="UD70" s="106">
        <f t="shared" si="551"/>
        <v>0</v>
      </c>
      <c r="UE70" s="106">
        <f t="shared" si="552"/>
        <v>0</v>
      </c>
      <c r="UF70" s="106">
        <f t="shared" si="553"/>
        <v>0</v>
      </c>
      <c r="UG70" s="106">
        <f t="shared" si="554"/>
        <v>0</v>
      </c>
      <c r="UH70" s="106">
        <f t="shared" si="555"/>
        <v>0</v>
      </c>
      <c r="UI70" s="106">
        <f t="shared" si="556"/>
        <v>0</v>
      </c>
      <c r="UJ70" s="106">
        <f t="shared" si="557"/>
        <v>0</v>
      </c>
      <c r="UK70" s="106">
        <f t="shared" si="558"/>
        <v>0</v>
      </c>
      <c r="UL70" s="106">
        <f t="shared" si="559"/>
        <v>0</v>
      </c>
      <c r="UM70" s="106">
        <f t="shared" si="560"/>
        <v>0</v>
      </c>
      <c r="UN70" s="106">
        <f t="shared" si="561"/>
        <v>0</v>
      </c>
      <c r="UO70" s="106">
        <f t="shared" si="562"/>
        <v>0</v>
      </c>
      <c r="UP70" s="106">
        <f t="shared" si="563"/>
        <v>0</v>
      </c>
      <c r="UQ70" s="106">
        <f t="shared" si="564"/>
        <v>0</v>
      </c>
      <c r="UR70" s="106">
        <f t="shared" si="565"/>
        <v>0</v>
      </c>
      <c r="US70" s="106">
        <f t="shared" si="566"/>
        <v>0</v>
      </c>
      <c r="UT70" s="106">
        <f t="shared" si="567"/>
        <v>0</v>
      </c>
      <c r="UU70" s="106">
        <f t="shared" si="568"/>
        <v>0</v>
      </c>
      <c r="UV70" s="106">
        <f t="shared" si="569"/>
        <v>0</v>
      </c>
      <c r="UW70" s="106">
        <f t="shared" si="570"/>
        <v>0</v>
      </c>
      <c r="UX70" s="106">
        <f t="shared" si="571"/>
        <v>0</v>
      </c>
      <c r="UY70" s="106">
        <f t="shared" si="572"/>
        <v>0</v>
      </c>
      <c r="UZ70" s="106">
        <f t="shared" si="573"/>
        <v>0</v>
      </c>
      <c r="VA70" s="106">
        <f t="shared" si="574"/>
        <v>0</v>
      </c>
      <c r="VB70" s="106">
        <f t="shared" si="575"/>
        <v>0</v>
      </c>
      <c r="VC70" s="106">
        <f t="shared" si="576"/>
        <v>0</v>
      </c>
      <c r="VD70" s="106">
        <f t="shared" si="577"/>
        <v>0</v>
      </c>
      <c r="VE70" s="106">
        <f t="shared" si="578"/>
        <v>0</v>
      </c>
      <c r="VF70" s="106">
        <f t="shared" si="579"/>
        <v>0</v>
      </c>
      <c r="VG70" s="106">
        <f t="shared" si="580"/>
        <v>0</v>
      </c>
      <c r="VH70" s="106">
        <f t="shared" si="581"/>
        <v>0</v>
      </c>
      <c r="VI70" s="106">
        <f t="shared" si="582"/>
        <v>0</v>
      </c>
      <c r="VJ70" s="106">
        <f t="shared" si="583"/>
        <v>0</v>
      </c>
      <c r="VK70" s="106">
        <f t="shared" si="584"/>
        <v>0</v>
      </c>
      <c r="VL70" s="106">
        <f t="shared" si="585"/>
        <v>0</v>
      </c>
      <c r="VM70" s="106">
        <f t="shared" si="586"/>
        <v>0</v>
      </c>
      <c r="VN70" s="106">
        <f t="shared" si="587"/>
        <v>0</v>
      </c>
      <c r="VO70" s="106">
        <f t="shared" si="588"/>
        <v>0</v>
      </c>
      <c r="VP70" s="106">
        <f t="shared" si="589"/>
        <v>0</v>
      </c>
      <c r="VQ70" s="106">
        <f t="shared" si="590"/>
        <v>0</v>
      </c>
      <c r="VR70" s="106">
        <f t="shared" si="591"/>
        <v>0</v>
      </c>
      <c r="VS70" s="106">
        <f t="shared" si="592"/>
        <v>0</v>
      </c>
      <c r="VT70" s="106">
        <f t="shared" si="593"/>
        <v>0</v>
      </c>
      <c r="VU70" s="106">
        <f t="shared" si="594"/>
        <v>0</v>
      </c>
      <c r="VV70" s="106">
        <f t="shared" si="595"/>
        <v>0</v>
      </c>
      <c r="VW70" s="106">
        <f t="shared" si="596"/>
        <v>0</v>
      </c>
      <c r="VX70" s="106">
        <f t="shared" si="597"/>
        <v>0</v>
      </c>
      <c r="VY70" s="106">
        <f t="shared" si="598"/>
        <v>0</v>
      </c>
      <c r="VZ70" s="106">
        <f t="shared" si="599"/>
        <v>0</v>
      </c>
      <c r="WA70" s="106">
        <f t="shared" si="600"/>
        <v>0</v>
      </c>
      <c r="WB70" s="106">
        <f t="shared" si="601"/>
        <v>0</v>
      </c>
      <c r="WC70" s="106">
        <f t="shared" si="602"/>
        <v>0</v>
      </c>
      <c r="WD70" s="106">
        <f t="shared" si="603"/>
        <v>0</v>
      </c>
      <c r="WE70" s="106">
        <f t="shared" si="604"/>
        <v>0</v>
      </c>
      <c r="WF70" s="106">
        <f t="shared" si="605"/>
        <v>0</v>
      </c>
      <c r="WG70" s="106">
        <f t="shared" si="606"/>
        <v>0</v>
      </c>
      <c r="WH70" s="106">
        <f t="shared" si="607"/>
        <v>0</v>
      </c>
      <c r="WI70" s="106">
        <f t="shared" si="608"/>
        <v>0</v>
      </c>
      <c r="WJ70" s="106">
        <f t="shared" si="609"/>
        <v>0</v>
      </c>
      <c r="WK70" s="106">
        <f t="shared" si="610"/>
        <v>0</v>
      </c>
      <c r="WL70" s="106">
        <f t="shared" si="611"/>
        <v>0</v>
      </c>
      <c r="WM70" s="106">
        <f t="shared" si="612"/>
        <v>0</v>
      </c>
      <c r="WN70" s="106">
        <f t="shared" si="613"/>
        <v>0</v>
      </c>
      <c r="WO70" s="106">
        <f t="shared" si="614"/>
        <v>0</v>
      </c>
      <c r="WP70" s="106">
        <f t="shared" si="615"/>
        <v>0</v>
      </c>
      <c r="WQ70" s="106">
        <f t="shared" si="616"/>
        <v>0</v>
      </c>
      <c r="WR70" s="106">
        <f t="shared" si="617"/>
        <v>0</v>
      </c>
      <c r="WS70" s="106">
        <f t="shared" si="618"/>
        <v>0</v>
      </c>
      <c r="WT70" s="106">
        <f t="shared" si="619"/>
        <v>0</v>
      </c>
      <c r="WU70" s="106">
        <f t="shared" si="620"/>
        <v>0</v>
      </c>
      <c r="WV70" s="106">
        <f t="shared" si="621"/>
        <v>0</v>
      </c>
      <c r="WW70" s="106">
        <f t="shared" si="622"/>
        <v>0</v>
      </c>
      <c r="WX70" s="106">
        <f t="shared" si="623"/>
        <v>0</v>
      </c>
      <c r="WY70" s="106">
        <f t="shared" si="624"/>
        <v>0</v>
      </c>
      <c r="WZ70" s="106">
        <f t="shared" si="625"/>
        <v>0</v>
      </c>
      <c r="XA70" s="106">
        <f t="shared" si="626"/>
        <v>0</v>
      </c>
      <c r="XB70" s="106">
        <f t="shared" si="627"/>
        <v>0</v>
      </c>
      <c r="XC70" s="106">
        <f t="shared" si="628"/>
        <v>0</v>
      </c>
      <c r="XD70" s="106">
        <f t="shared" si="629"/>
        <v>0</v>
      </c>
      <c r="XE70" s="106">
        <f t="shared" si="630"/>
        <v>0</v>
      </c>
      <c r="XF70" s="106">
        <f t="shared" si="631"/>
        <v>0</v>
      </c>
      <c r="XG70" s="106">
        <f t="shared" si="632"/>
        <v>0</v>
      </c>
      <c r="XH70" s="106">
        <f t="shared" si="633"/>
        <v>0</v>
      </c>
      <c r="XI70" s="106">
        <f t="shared" si="634"/>
        <v>0</v>
      </c>
      <c r="XJ70" s="106">
        <f t="shared" si="635"/>
        <v>0</v>
      </c>
      <c r="XK70" s="106">
        <f t="shared" si="636"/>
        <v>0</v>
      </c>
      <c r="XL70" s="106">
        <f t="shared" si="637"/>
        <v>0</v>
      </c>
      <c r="XM70" s="106">
        <f t="shared" si="638"/>
        <v>0</v>
      </c>
      <c r="XN70" s="106">
        <f t="shared" si="639"/>
        <v>0</v>
      </c>
      <c r="XO70" s="106">
        <f t="shared" si="640"/>
        <v>0</v>
      </c>
      <c r="XP70" s="106">
        <f t="shared" si="641"/>
        <v>0</v>
      </c>
      <c r="XQ70" s="106">
        <f t="shared" si="642"/>
        <v>0</v>
      </c>
      <c r="XR70" s="106">
        <f t="shared" si="643"/>
        <v>0</v>
      </c>
      <c r="XS70" s="106">
        <f t="shared" si="644"/>
        <v>0</v>
      </c>
      <c r="XT70" s="106">
        <f t="shared" si="645"/>
        <v>0</v>
      </c>
      <c r="XU70" s="106">
        <f t="shared" si="646"/>
        <v>0</v>
      </c>
      <c r="XV70" s="106">
        <f t="shared" si="647"/>
        <v>0</v>
      </c>
      <c r="XW70" s="106">
        <f t="shared" si="648"/>
        <v>0</v>
      </c>
      <c r="XX70" s="106">
        <f t="shared" si="649"/>
        <v>0</v>
      </c>
      <c r="XY70" s="106">
        <f t="shared" si="650"/>
        <v>0</v>
      </c>
      <c r="XZ70" s="106">
        <f t="shared" si="651"/>
        <v>0</v>
      </c>
      <c r="YA70" s="106">
        <f t="shared" si="652"/>
        <v>0</v>
      </c>
      <c r="YB70" s="106">
        <f t="shared" si="653"/>
        <v>0</v>
      </c>
      <c r="YC70" s="106">
        <f t="shared" si="654"/>
        <v>0</v>
      </c>
      <c r="YD70" s="106">
        <f t="shared" si="655"/>
        <v>0</v>
      </c>
      <c r="YE70" s="106">
        <f t="shared" si="656"/>
        <v>0</v>
      </c>
      <c r="YF70" s="106">
        <f t="shared" si="657"/>
        <v>0</v>
      </c>
      <c r="YG70" s="106">
        <f t="shared" si="658"/>
        <v>0</v>
      </c>
      <c r="YH70" s="106">
        <f t="shared" si="659"/>
        <v>0</v>
      </c>
      <c r="YI70" s="106">
        <f t="shared" si="660"/>
        <v>0</v>
      </c>
      <c r="YJ70" s="106">
        <f t="shared" si="661"/>
        <v>0</v>
      </c>
      <c r="YK70" s="106">
        <f t="shared" si="662"/>
        <v>0</v>
      </c>
      <c r="YL70" s="106">
        <f t="shared" si="663"/>
        <v>0</v>
      </c>
      <c r="YM70" s="106">
        <f t="shared" si="664"/>
        <v>0</v>
      </c>
      <c r="YN70" s="106">
        <f t="shared" si="665"/>
        <v>0</v>
      </c>
      <c r="YO70" s="106">
        <f t="shared" si="666"/>
        <v>0</v>
      </c>
      <c r="YP70" s="106">
        <f t="shared" si="667"/>
        <v>0</v>
      </c>
      <c r="YQ70" s="106">
        <f t="shared" si="668"/>
        <v>0</v>
      </c>
      <c r="YR70" s="106">
        <f t="shared" si="669"/>
        <v>0</v>
      </c>
      <c r="YS70" s="106">
        <f t="shared" si="670"/>
        <v>0</v>
      </c>
      <c r="YT70" s="106">
        <f t="shared" si="671"/>
        <v>0</v>
      </c>
      <c r="YU70" s="106">
        <f t="shared" si="672"/>
        <v>0</v>
      </c>
      <c r="YV70" s="106">
        <f t="shared" si="673"/>
        <v>0</v>
      </c>
      <c r="YW70" s="106">
        <f t="shared" si="674"/>
        <v>0</v>
      </c>
      <c r="YX70" s="106">
        <f t="shared" si="675"/>
        <v>0</v>
      </c>
      <c r="YY70" s="106">
        <f t="shared" si="676"/>
        <v>0</v>
      </c>
      <c r="YZ70" s="106">
        <f t="shared" si="677"/>
        <v>0</v>
      </c>
      <c r="ZA70" s="106">
        <f t="shared" si="678"/>
        <v>0</v>
      </c>
      <c r="ZB70" s="106">
        <f t="shared" si="679"/>
        <v>0</v>
      </c>
      <c r="ZC70" s="106">
        <f t="shared" si="680"/>
        <v>0</v>
      </c>
      <c r="ZD70" s="106">
        <f t="shared" si="681"/>
        <v>0</v>
      </c>
      <c r="ZE70" s="106">
        <f t="shared" si="682"/>
        <v>0</v>
      </c>
      <c r="ZF70" s="106">
        <f t="shared" si="683"/>
        <v>0</v>
      </c>
      <c r="ZG70" s="106">
        <f t="shared" si="684"/>
        <v>0</v>
      </c>
      <c r="ZH70" s="106">
        <f t="shared" si="685"/>
        <v>0</v>
      </c>
      <c r="ZI70" s="106">
        <f t="shared" si="686"/>
        <v>0</v>
      </c>
      <c r="ZJ70" s="106">
        <f t="shared" si="687"/>
        <v>0</v>
      </c>
      <c r="ZK70" s="106">
        <f t="shared" si="688"/>
        <v>0</v>
      </c>
      <c r="ZL70" s="106">
        <f t="shared" si="689"/>
        <v>0</v>
      </c>
      <c r="ZM70" s="106">
        <f t="shared" si="690"/>
        <v>0</v>
      </c>
      <c r="ZN70" s="106">
        <f t="shared" si="691"/>
        <v>0</v>
      </c>
      <c r="ZO70" s="106">
        <f t="shared" si="692"/>
        <v>0</v>
      </c>
      <c r="ZP70" s="106">
        <f t="shared" si="693"/>
        <v>0</v>
      </c>
      <c r="ZQ70" s="106">
        <f t="shared" si="694"/>
        <v>0</v>
      </c>
      <c r="ZR70" s="106">
        <f t="shared" si="695"/>
        <v>0</v>
      </c>
      <c r="ZS70" s="106">
        <f t="shared" si="696"/>
        <v>0</v>
      </c>
      <c r="ZT70" s="106">
        <f t="shared" si="697"/>
        <v>0</v>
      </c>
      <c r="ZU70" s="106">
        <f t="shared" si="698"/>
        <v>0</v>
      </c>
      <c r="ZV70" s="106">
        <f t="shared" si="699"/>
        <v>0</v>
      </c>
      <c r="ZW70" s="106">
        <f t="shared" si="700"/>
        <v>0</v>
      </c>
      <c r="ZX70" s="106">
        <f t="shared" si="701"/>
        <v>0</v>
      </c>
      <c r="ZY70" s="106">
        <f t="shared" si="702"/>
        <v>0</v>
      </c>
      <c r="ZZ70" s="106">
        <f t="shared" si="703"/>
        <v>0</v>
      </c>
      <c r="AAA70" s="106">
        <f t="shared" si="704"/>
        <v>0</v>
      </c>
      <c r="AAB70" s="106">
        <f t="shared" si="705"/>
        <v>0</v>
      </c>
      <c r="AAC70" s="106">
        <f t="shared" si="706"/>
        <v>0</v>
      </c>
      <c r="AAD70" s="106">
        <f t="shared" si="707"/>
        <v>0</v>
      </c>
      <c r="AAE70" s="106">
        <f t="shared" si="708"/>
        <v>0</v>
      </c>
      <c r="AAF70" s="106">
        <f t="shared" si="709"/>
        <v>0</v>
      </c>
      <c r="AAG70" s="106">
        <f t="shared" si="710"/>
        <v>0</v>
      </c>
      <c r="AAH70" s="106">
        <f t="shared" si="711"/>
        <v>0</v>
      </c>
      <c r="AAI70" s="106">
        <f t="shared" si="712"/>
        <v>0</v>
      </c>
      <c r="AAJ70" s="106">
        <f t="shared" si="713"/>
        <v>0</v>
      </c>
      <c r="AAK70" s="106">
        <f t="shared" si="714"/>
        <v>0</v>
      </c>
      <c r="AAL70" s="106">
        <f t="shared" si="715"/>
        <v>0</v>
      </c>
      <c r="AAM70" s="106">
        <f t="shared" si="716"/>
        <v>0</v>
      </c>
      <c r="AAN70" s="106">
        <f t="shared" si="717"/>
        <v>0</v>
      </c>
      <c r="AAO70" s="106">
        <f t="shared" si="718"/>
        <v>0</v>
      </c>
      <c r="AAP70" s="106">
        <f t="shared" si="719"/>
        <v>0</v>
      </c>
      <c r="AAQ70" s="106">
        <f t="shared" si="720"/>
        <v>0</v>
      </c>
      <c r="AAR70" s="106">
        <f t="shared" si="721"/>
        <v>0</v>
      </c>
      <c r="AAS70" s="106">
        <f t="shared" si="722"/>
        <v>0</v>
      </c>
      <c r="AAT70" s="106">
        <f t="shared" si="723"/>
        <v>0</v>
      </c>
      <c r="AAU70" s="106">
        <f t="shared" si="724"/>
        <v>0</v>
      </c>
      <c r="AAV70" s="106">
        <f t="shared" si="725"/>
        <v>0</v>
      </c>
      <c r="AAW70" s="106">
        <f t="shared" si="726"/>
        <v>0</v>
      </c>
      <c r="AAX70" s="106">
        <f t="shared" si="727"/>
        <v>0</v>
      </c>
      <c r="AAY70" s="106">
        <f t="shared" si="728"/>
        <v>0</v>
      </c>
      <c r="AAZ70" s="106">
        <f t="shared" si="729"/>
        <v>0</v>
      </c>
      <c r="ABA70" s="106">
        <f t="shared" si="730"/>
        <v>0</v>
      </c>
      <c r="ABB70" s="106">
        <f t="shared" si="731"/>
        <v>0</v>
      </c>
      <c r="ABC70" s="106">
        <f t="shared" si="732"/>
        <v>0</v>
      </c>
      <c r="ABD70" s="106">
        <f t="shared" si="733"/>
        <v>0</v>
      </c>
      <c r="ABE70" s="106">
        <f t="shared" si="734"/>
        <v>0</v>
      </c>
      <c r="ABF70" s="106">
        <f t="shared" si="735"/>
        <v>0</v>
      </c>
      <c r="ABG70" s="106">
        <f t="shared" si="736"/>
        <v>0</v>
      </c>
      <c r="ABH70" s="106">
        <f t="shared" si="737"/>
        <v>0</v>
      </c>
      <c r="ABI70" s="106">
        <f t="shared" si="738"/>
        <v>0</v>
      </c>
      <c r="ABJ70" s="106">
        <f t="shared" si="739"/>
        <v>0</v>
      </c>
      <c r="ABK70" s="106">
        <f t="shared" si="740"/>
        <v>0</v>
      </c>
      <c r="ABL70" s="106">
        <f t="shared" si="741"/>
        <v>0</v>
      </c>
      <c r="ABM70" s="106">
        <f t="shared" si="742"/>
        <v>0</v>
      </c>
      <c r="ABN70" s="106">
        <f t="shared" si="743"/>
        <v>0</v>
      </c>
      <c r="ABO70" s="106">
        <f t="shared" si="744"/>
        <v>0</v>
      </c>
      <c r="ABP70" s="106">
        <f t="shared" si="745"/>
        <v>0</v>
      </c>
      <c r="ABQ70" s="106">
        <f t="shared" si="746"/>
        <v>0</v>
      </c>
      <c r="ABR70" s="106">
        <f t="shared" si="747"/>
        <v>0</v>
      </c>
      <c r="ABS70" s="106">
        <f t="shared" si="748"/>
        <v>0</v>
      </c>
      <c r="ABT70" s="106">
        <f t="shared" si="749"/>
        <v>0</v>
      </c>
      <c r="ABU70" s="106">
        <f t="shared" si="750"/>
        <v>0</v>
      </c>
      <c r="ABV70" s="106">
        <f t="shared" si="751"/>
        <v>0</v>
      </c>
      <c r="ABW70" s="106">
        <f t="shared" si="752"/>
        <v>0</v>
      </c>
      <c r="ABX70" s="106">
        <f t="shared" si="753"/>
        <v>0</v>
      </c>
      <c r="ABY70" s="106">
        <f t="shared" si="754"/>
        <v>0</v>
      </c>
      <c r="ABZ70" s="106">
        <f t="shared" si="755"/>
        <v>0</v>
      </c>
      <c r="ACA70" s="106">
        <f t="shared" si="756"/>
        <v>0</v>
      </c>
      <c r="ACB70" s="106">
        <f t="shared" si="757"/>
        <v>0</v>
      </c>
      <c r="ACC70" s="106">
        <f t="shared" si="758"/>
        <v>0</v>
      </c>
      <c r="ACD70" s="106">
        <f t="shared" si="759"/>
        <v>0</v>
      </c>
      <c r="ACE70" s="106">
        <f t="shared" si="760"/>
        <v>0</v>
      </c>
      <c r="ACF70" s="106">
        <f t="shared" si="761"/>
        <v>0</v>
      </c>
      <c r="ACG70" s="106">
        <f t="shared" si="762"/>
        <v>0</v>
      </c>
      <c r="ACH70" s="106">
        <f t="shared" si="763"/>
        <v>0</v>
      </c>
      <c r="ACI70" s="106">
        <f t="shared" si="764"/>
        <v>0</v>
      </c>
      <c r="ACJ70" s="106">
        <f t="shared" si="765"/>
        <v>0</v>
      </c>
      <c r="ACK70" s="106">
        <f t="shared" si="766"/>
        <v>0</v>
      </c>
      <c r="ACL70" s="106">
        <f t="shared" si="767"/>
        <v>0</v>
      </c>
      <c r="ACM70" s="106">
        <f t="shared" si="768"/>
        <v>0</v>
      </c>
      <c r="ACN70" s="106">
        <f t="shared" si="769"/>
        <v>0</v>
      </c>
      <c r="ACO70" s="106">
        <f t="shared" si="770"/>
        <v>0</v>
      </c>
      <c r="ACP70" s="106">
        <f t="shared" si="771"/>
        <v>0</v>
      </c>
      <c r="ACQ70" s="106">
        <f t="shared" si="772"/>
        <v>0</v>
      </c>
      <c r="ACR70" s="106">
        <f t="shared" si="773"/>
        <v>0</v>
      </c>
      <c r="ACS70" s="106">
        <f t="shared" si="774"/>
        <v>145600</v>
      </c>
      <c r="ACT70" s="106">
        <f t="shared" si="775"/>
        <v>7000</v>
      </c>
      <c r="ACU70" s="106">
        <f t="shared" si="776"/>
        <v>130200</v>
      </c>
      <c r="ACV70" s="106">
        <f t="shared" si="777"/>
        <v>60200</v>
      </c>
      <c r="ACW70" s="106">
        <f t="shared" si="778"/>
        <v>0</v>
      </c>
      <c r="ACX70" s="106">
        <f t="shared" si="779"/>
        <v>0</v>
      </c>
      <c r="ACY70" s="106">
        <f t="shared" si="780"/>
        <v>4000</v>
      </c>
      <c r="ACZ70" s="106">
        <f t="shared" si="781"/>
        <v>63000</v>
      </c>
      <c r="ADA70" s="106">
        <f t="shared" si="782"/>
        <v>0</v>
      </c>
      <c r="ADB70" s="106">
        <f t="shared" si="783"/>
        <v>0</v>
      </c>
      <c r="ADC70" s="106">
        <f t="shared" si="784"/>
        <v>0</v>
      </c>
      <c r="ADD70" s="106">
        <f t="shared" si="785"/>
        <v>0</v>
      </c>
      <c r="ADE70" s="106">
        <f t="shared" si="786"/>
        <v>0</v>
      </c>
      <c r="ADF70" s="106">
        <f t="shared" si="787"/>
        <v>0</v>
      </c>
      <c r="ADG70" s="106">
        <f t="shared" si="788"/>
        <v>0</v>
      </c>
      <c r="ADH70" s="106">
        <f t="shared" si="789"/>
        <v>0</v>
      </c>
      <c r="ADI70" s="106">
        <f t="shared" si="790"/>
        <v>0</v>
      </c>
      <c r="ADJ70" s="106">
        <f t="shared" si="791"/>
        <v>0</v>
      </c>
      <c r="ADK70" s="106">
        <f t="shared" si="792"/>
        <v>0</v>
      </c>
      <c r="ADL70" s="106">
        <f t="shared" si="793"/>
        <v>0</v>
      </c>
      <c r="ADM70" s="106">
        <f t="shared" si="794"/>
        <v>0</v>
      </c>
      <c r="ADN70" s="106">
        <f t="shared" si="795"/>
        <v>0</v>
      </c>
      <c r="ADO70" s="106">
        <f t="shared" si="796"/>
        <v>0</v>
      </c>
      <c r="ADP70" s="106">
        <f t="shared" si="797"/>
        <v>0</v>
      </c>
      <c r="ADQ70" s="106">
        <f t="shared" si="798"/>
        <v>0</v>
      </c>
      <c r="ADR70" s="106">
        <f t="shared" si="799"/>
        <v>0</v>
      </c>
      <c r="ADS70" s="106">
        <f t="shared" si="800"/>
        <v>0</v>
      </c>
      <c r="ADT70" s="106">
        <f t="shared" si="801"/>
        <v>0</v>
      </c>
      <c r="ADU70" s="106">
        <f t="shared" si="802"/>
        <v>0</v>
      </c>
      <c r="ADV70" s="106">
        <f t="shared" si="803"/>
        <v>0</v>
      </c>
      <c r="ADW70" s="106">
        <f t="shared" si="804"/>
        <v>0</v>
      </c>
      <c r="ADX70" s="106">
        <f t="shared" si="805"/>
        <v>0</v>
      </c>
      <c r="ADY70" s="106">
        <f t="shared" si="806"/>
        <v>0</v>
      </c>
      <c r="ADZ70" s="106">
        <f t="shared" si="807"/>
        <v>0</v>
      </c>
      <c r="AEA70" s="106">
        <f t="shared" si="808"/>
        <v>0</v>
      </c>
      <c r="AEB70" s="106">
        <f t="shared" si="809"/>
        <v>0</v>
      </c>
      <c r="AEC70" s="106">
        <f t="shared" si="810"/>
        <v>0</v>
      </c>
      <c r="AED70" s="106">
        <f t="shared" si="811"/>
        <v>0</v>
      </c>
      <c r="AEE70" s="106">
        <f t="shared" si="812"/>
        <v>0</v>
      </c>
      <c r="AEF70" s="106">
        <f t="shared" si="813"/>
        <v>0</v>
      </c>
      <c r="AEG70" s="106">
        <f t="shared" si="814"/>
        <v>0</v>
      </c>
      <c r="AEH70" s="106">
        <f t="shared" si="815"/>
        <v>0</v>
      </c>
      <c r="AEI70" s="106">
        <f t="shared" si="816"/>
        <v>0</v>
      </c>
      <c r="AEJ70" s="106">
        <f t="shared" si="817"/>
        <v>0</v>
      </c>
      <c r="AEK70" s="106">
        <f t="shared" si="818"/>
        <v>0</v>
      </c>
      <c r="AEL70" s="106">
        <f t="shared" si="819"/>
        <v>0</v>
      </c>
      <c r="AEM70" s="106">
        <f t="shared" si="820"/>
        <v>0</v>
      </c>
      <c r="AEN70" s="106">
        <f t="shared" si="821"/>
        <v>0</v>
      </c>
      <c r="AEO70" s="106">
        <f t="shared" si="822"/>
        <v>0</v>
      </c>
      <c r="AEP70" s="106">
        <f t="shared" si="823"/>
        <v>0</v>
      </c>
      <c r="AEQ70" s="106">
        <f t="shared" si="824"/>
        <v>0</v>
      </c>
      <c r="AER70" s="106">
        <f t="shared" si="825"/>
        <v>0</v>
      </c>
      <c r="AES70" s="106">
        <f t="shared" si="826"/>
        <v>0</v>
      </c>
      <c r="AET70" s="106">
        <f t="shared" si="827"/>
        <v>0</v>
      </c>
      <c r="AEU70" s="106">
        <f t="shared" si="828"/>
        <v>0</v>
      </c>
      <c r="AEV70" s="106">
        <f t="shared" si="829"/>
        <v>0</v>
      </c>
      <c r="AEW70" s="106">
        <f t="shared" si="830"/>
        <v>0</v>
      </c>
      <c r="AEX70" s="106">
        <f t="shared" si="831"/>
        <v>0</v>
      </c>
      <c r="AEY70" s="106">
        <f t="shared" si="832"/>
        <v>0</v>
      </c>
      <c r="AEZ70" s="106">
        <f t="shared" si="833"/>
        <v>0</v>
      </c>
      <c r="AFA70" s="106">
        <f t="shared" si="834"/>
        <v>0</v>
      </c>
      <c r="AFB70" s="106">
        <f t="shared" si="835"/>
        <v>0</v>
      </c>
      <c r="AFC70" s="106">
        <f t="shared" si="836"/>
        <v>0</v>
      </c>
      <c r="AFD70" s="106">
        <f t="shared" si="837"/>
        <v>0</v>
      </c>
      <c r="AFE70" s="106">
        <f t="shared" si="838"/>
        <v>0</v>
      </c>
      <c r="AFF70" s="106">
        <f t="shared" si="839"/>
        <v>0</v>
      </c>
      <c r="AFG70" s="106">
        <f t="shared" si="840"/>
        <v>0</v>
      </c>
      <c r="AFH70" s="106">
        <f t="shared" si="841"/>
        <v>0</v>
      </c>
      <c r="AFI70" s="106">
        <f t="shared" si="842"/>
        <v>0</v>
      </c>
      <c r="AFJ70" s="106">
        <f t="shared" si="843"/>
        <v>0</v>
      </c>
      <c r="AFK70" s="106">
        <f t="shared" si="844"/>
        <v>0</v>
      </c>
      <c r="AFL70" s="106">
        <f t="shared" si="845"/>
        <v>0</v>
      </c>
      <c r="AFM70" s="106">
        <f t="shared" si="846"/>
        <v>0</v>
      </c>
      <c r="AFN70" s="106">
        <f t="shared" si="847"/>
        <v>0</v>
      </c>
      <c r="AFO70" s="106">
        <f t="shared" si="848"/>
        <v>0</v>
      </c>
      <c r="AFP70" s="106">
        <f t="shared" si="849"/>
        <v>0</v>
      </c>
      <c r="AFQ70" s="106">
        <f t="shared" si="850"/>
        <v>0</v>
      </c>
      <c r="AFR70" s="106">
        <f t="shared" si="851"/>
        <v>0</v>
      </c>
      <c r="AFS70" s="106">
        <f t="shared" si="852"/>
        <v>0</v>
      </c>
      <c r="AFT70" s="106">
        <f t="shared" si="853"/>
        <v>0</v>
      </c>
      <c r="AFU70" s="106">
        <f t="shared" si="854"/>
        <v>0</v>
      </c>
      <c r="AFV70" s="106">
        <f t="shared" si="855"/>
        <v>0</v>
      </c>
      <c r="AFW70" s="106">
        <f t="shared" si="856"/>
        <v>0</v>
      </c>
      <c r="AFX70" s="106">
        <f t="shared" si="857"/>
        <v>0</v>
      </c>
      <c r="AFY70" s="106">
        <f t="shared" si="858"/>
        <v>0</v>
      </c>
      <c r="AFZ70" s="106">
        <f t="shared" si="859"/>
        <v>0</v>
      </c>
      <c r="AGA70" s="106">
        <f t="shared" si="860"/>
        <v>0</v>
      </c>
      <c r="AGB70" s="106">
        <f t="shared" si="861"/>
        <v>0</v>
      </c>
      <c r="AGC70" s="106">
        <f t="shared" si="862"/>
        <v>0</v>
      </c>
      <c r="AGD70" s="106">
        <f t="shared" si="863"/>
        <v>0</v>
      </c>
      <c r="AGE70" s="106">
        <f t="shared" si="864"/>
        <v>0</v>
      </c>
      <c r="AGF70" s="106">
        <f t="shared" si="865"/>
        <v>0</v>
      </c>
      <c r="AGG70" s="106">
        <f t="shared" si="866"/>
        <v>0</v>
      </c>
      <c r="AGH70" s="106">
        <f t="shared" si="867"/>
        <v>0</v>
      </c>
      <c r="AGI70" s="106">
        <f t="shared" si="868"/>
        <v>0</v>
      </c>
      <c r="AGJ70" s="106">
        <f t="shared" si="869"/>
        <v>0</v>
      </c>
      <c r="AGK70" s="106">
        <f t="shared" si="870"/>
        <v>0</v>
      </c>
      <c r="AGL70" s="106">
        <f t="shared" si="871"/>
        <v>0</v>
      </c>
      <c r="AGM70" s="106">
        <f t="shared" si="872"/>
        <v>0</v>
      </c>
      <c r="AGN70" s="106">
        <f t="shared" si="873"/>
        <v>0</v>
      </c>
      <c r="AGO70" s="106">
        <f t="shared" si="874"/>
        <v>0</v>
      </c>
      <c r="AGP70" s="106">
        <f t="shared" si="875"/>
        <v>0</v>
      </c>
      <c r="AGQ70" s="106">
        <f t="shared" si="876"/>
        <v>0</v>
      </c>
      <c r="AGR70" s="106">
        <f t="shared" si="877"/>
        <v>0</v>
      </c>
      <c r="AGS70" s="106">
        <f t="shared" si="878"/>
        <v>0</v>
      </c>
      <c r="AGT70" s="106">
        <f t="shared" si="879"/>
        <v>0</v>
      </c>
      <c r="AGU70" s="106">
        <f t="shared" si="880"/>
        <v>0</v>
      </c>
      <c r="AGV70" s="106">
        <f t="shared" si="881"/>
        <v>0</v>
      </c>
      <c r="AGW70" s="106">
        <f t="shared" si="882"/>
        <v>0</v>
      </c>
      <c r="AGX70" s="106">
        <f t="shared" si="883"/>
        <v>0</v>
      </c>
      <c r="AGY70" s="106">
        <f t="shared" si="884"/>
        <v>0</v>
      </c>
      <c r="AGZ70" s="106">
        <f t="shared" si="885"/>
        <v>0</v>
      </c>
      <c r="AHA70" s="106">
        <f t="shared" si="886"/>
        <v>0</v>
      </c>
      <c r="AHB70" s="106">
        <f t="shared" si="887"/>
        <v>0</v>
      </c>
      <c r="AHC70" s="106">
        <f t="shared" si="888"/>
        <v>0</v>
      </c>
      <c r="AHD70" s="106">
        <f t="shared" si="889"/>
        <v>0</v>
      </c>
      <c r="AHE70" s="106">
        <f t="shared" si="890"/>
        <v>0</v>
      </c>
      <c r="AHF70" s="106">
        <f t="shared" si="891"/>
        <v>0</v>
      </c>
      <c r="AHG70" s="106">
        <f t="shared" si="892"/>
        <v>0</v>
      </c>
      <c r="AHH70" s="106">
        <f t="shared" si="893"/>
        <v>0</v>
      </c>
      <c r="AHI70" s="106">
        <f t="shared" si="894"/>
        <v>0</v>
      </c>
      <c r="AHJ70" s="106">
        <f t="shared" si="895"/>
        <v>0</v>
      </c>
      <c r="AHK70" s="106">
        <f t="shared" si="896"/>
        <v>0</v>
      </c>
      <c r="AHL70" s="106">
        <f t="shared" si="897"/>
        <v>0</v>
      </c>
      <c r="AHM70" s="106">
        <f t="shared" si="898"/>
        <v>0</v>
      </c>
      <c r="AHN70" s="106">
        <f t="shared" si="899"/>
        <v>0</v>
      </c>
      <c r="AHO70" s="106">
        <f t="shared" si="900"/>
        <v>0</v>
      </c>
      <c r="AHP70" s="106">
        <f t="shared" si="901"/>
        <v>0</v>
      </c>
      <c r="AHQ70" s="106">
        <f t="shared" si="902"/>
        <v>0</v>
      </c>
      <c r="AHT70" s="35">
        <f t="shared" si="466"/>
        <v>0</v>
      </c>
      <c r="AHU70" s="35">
        <f t="shared" si="467"/>
        <v>0</v>
      </c>
      <c r="AHV70" s="35">
        <f t="shared" si="468"/>
        <v>0</v>
      </c>
      <c r="AHW70" s="35">
        <f t="shared" si="469"/>
        <v>312</v>
      </c>
      <c r="AHX70" s="35">
        <f t="shared" si="470"/>
        <v>0</v>
      </c>
      <c r="AHY70" s="35">
        <f t="shared" si="471"/>
        <v>0</v>
      </c>
      <c r="AHZ70" s="35">
        <f t="shared" si="472"/>
        <v>8</v>
      </c>
      <c r="AIA70" s="35">
        <f t="shared" si="473"/>
        <v>320</v>
      </c>
      <c r="AIB70" s="108">
        <f t="shared" si="448"/>
        <v>0</v>
      </c>
      <c r="AIC70" s="108">
        <f t="shared" si="449"/>
        <v>0</v>
      </c>
      <c r="AID70" s="108">
        <f t="shared" si="450"/>
        <v>0</v>
      </c>
      <c r="AIE70" s="108">
        <f t="shared" si="451"/>
        <v>0.97499999999999998</v>
      </c>
      <c r="AIF70" s="108">
        <f t="shared" si="452"/>
        <v>0</v>
      </c>
      <c r="AIG70" s="108">
        <f t="shared" si="453"/>
        <v>0</v>
      </c>
      <c r="AIH70" s="108">
        <f t="shared" si="454"/>
        <v>2.5000000000000001E-2</v>
      </c>
      <c r="AII70" s="35" t="s">
        <v>584</v>
      </c>
      <c r="AIK70" s="106">
        <f t="shared" si="455"/>
        <v>410000</v>
      </c>
      <c r="AIL70" s="106">
        <f t="shared" si="456"/>
        <v>0</v>
      </c>
      <c r="AIM70" s="106">
        <f t="shared" si="457"/>
        <v>0</v>
      </c>
      <c r="AIN70" s="106">
        <f t="shared" si="458"/>
        <v>410000</v>
      </c>
      <c r="AIO70" s="106">
        <f t="shared" si="459"/>
        <v>0</v>
      </c>
      <c r="AIP70" s="36">
        <f t="shared" si="460"/>
        <v>0</v>
      </c>
    </row>
    <row r="71" spans="5:926" ht="12.75" customHeight="1" x14ac:dyDescent="0.2">
      <c r="E71" s="103"/>
      <c r="J71" s="109">
        <v>2021</v>
      </c>
      <c r="K71" s="109">
        <v>1335</v>
      </c>
      <c r="L71" s="110">
        <v>44313</v>
      </c>
      <c r="M71" s="109">
        <v>1903901</v>
      </c>
      <c r="N71" s="111"/>
      <c r="O71" s="111" t="s">
        <v>706</v>
      </c>
      <c r="P71" s="111" t="s">
        <v>788</v>
      </c>
      <c r="Q71" s="111" t="s">
        <v>789</v>
      </c>
      <c r="R71" s="35">
        <v>2</v>
      </c>
      <c r="S71" s="35">
        <v>2</v>
      </c>
      <c r="T71" s="35">
        <v>11</v>
      </c>
      <c r="U71" s="34" t="s">
        <v>701</v>
      </c>
      <c r="V71" s="35" t="s">
        <v>702</v>
      </c>
      <c r="X71" s="35">
        <v>7.97</v>
      </c>
      <c r="Y71" s="105">
        <f t="shared" si="461"/>
        <v>1882.0577164366375</v>
      </c>
      <c r="Z71" s="106">
        <v>9965</v>
      </c>
      <c r="AA71" s="106"/>
      <c r="AB71" s="106"/>
      <c r="AC71" s="106">
        <f t="shared" si="462"/>
        <v>9965</v>
      </c>
      <c r="AD71" s="106">
        <v>9965</v>
      </c>
      <c r="AE71" s="106"/>
      <c r="AF71" s="106"/>
      <c r="AG71" s="106">
        <f t="shared" si="463"/>
        <v>9965</v>
      </c>
      <c r="AH71" s="105">
        <v>15000</v>
      </c>
      <c r="AI71" s="105"/>
      <c r="AJ71" s="105"/>
      <c r="AK71" s="107">
        <f t="shared" si="464"/>
        <v>15000</v>
      </c>
      <c r="AL71" s="36">
        <f t="shared" si="4"/>
        <v>0.66433333333333333</v>
      </c>
      <c r="AM71" s="108">
        <f t="shared" si="474"/>
        <v>7.1521519607843143E-2</v>
      </c>
      <c r="AN71" s="108">
        <f t="shared" si="475"/>
        <v>0.13738190120925742</v>
      </c>
      <c r="AO71" s="108">
        <f t="shared" si="7"/>
        <v>1.8873786779870165E-2</v>
      </c>
      <c r="AP71" s="106">
        <f t="shared" si="8"/>
        <v>225000000</v>
      </c>
      <c r="AQ71" s="105">
        <f t="shared" si="9"/>
        <v>99301225</v>
      </c>
      <c r="AR71" s="106">
        <f t="shared" si="10"/>
        <v>149475000</v>
      </c>
      <c r="LD71" s="35">
        <v>0.79</v>
      </c>
      <c r="ME71" s="35">
        <v>2.58</v>
      </c>
      <c r="MF71" s="35">
        <v>4.18</v>
      </c>
      <c r="RB71" s="35">
        <v>0.42</v>
      </c>
      <c r="RE71" s="35">
        <f t="shared" si="465"/>
        <v>7.55</v>
      </c>
      <c r="RF71" s="35">
        <f t="shared" si="12"/>
        <v>7.97</v>
      </c>
      <c r="RG71" s="106">
        <f t="shared" si="476"/>
        <v>0</v>
      </c>
      <c r="RH71" s="106">
        <f t="shared" si="477"/>
        <v>0</v>
      </c>
      <c r="RI71" s="106">
        <f t="shared" si="478"/>
        <v>0</v>
      </c>
      <c r="RJ71" s="106">
        <f t="shared" si="479"/>
        <v>0</v>
      </c>
      <c r="RK71" s="106">
        <f t="shared" si="480"/>
        <v>0</v>
      </c>
      <c r="RL71" s="106">
        <f t="shared" si="481"/>
        <v>0</v>
      </c>
      <c r="RM71" s="106">
        <f t="shared" si="482"/>
        <v>0</v>
      </c>
      <c r="RN71" s="106">
        <f t="shared" si="483"/>
        <v>0</v>
      </c>
      <c r="RO71" s="106">
        <f t="shared" si="484"/>
        <v>0</v>
      </c>
      <c r="RP71" s="106">
        <f t="shared" si="485"/>
        <v>0</v>
      </c>
      <c r="RQ71" s="106">
        <f t="shared" si="486"/>
        <v>0</v>
      </c>
      <c r="RR71" s="106">
        <f t="shared" si="487"/>
        <v>0</v>
      </c>
      <c r="RS71" s="106">
        <f t="shared" si="488"/>
        <v>0</v>
      </c>
      <c r="RT71" s="106">
        <f t="shared" si="489"/>
        <v>0</v>
      </c>
      <c r="RU71" s="106">
        <f t="shared" si="490"/>
        <v>0</v>
      </c>
      <c r="RV71" s="106">
        <f t="shared" si="491"/>
        <v>0</v>
      </c>
      <c r="RW71" s="106">
        <f t="shared" si="492"/>
        <v>0</v>
      </c>
      <c r="RX71" s="106">
        <f t="shared" si="493"/>
        <v>0</v>
      </c>
      <c r="RY71" s="106">
        <f t="shared" si="494"/>
        <v>0</v>
      </c>
      <c r="RZ71" s="106">
        <f t="shared" si="495"/>
        <v>0</v>
      </c>
      <c r="SA71" s="106">
        <f t="shared" si="496"/>
        <v>0</v>
      </c>
      <c r="SB71" s="106">
        <f t="shared" si="497"/>
        <v>0</v>
      </c>
      <c r="SC71" s="106">
        <f t="shared" si="498"/>
        <v>0</v>
      </c>
      <c r="SD71" s="106">
        <f t="shared" si="499"/>
        <v>0</v>
      </c>
      <c r="SE71" s="106">
        <f t="shared" si="500"/>
        <v>0</v>
      </c>
      <c r="SF71" s="106">
        <f t="shared" si="501"/>
        <v>0</v>
      </c>
      <c r="SG71" s="106">
        <f t="shared" si="502"/>
        <v>0</v>
      </c>
      <c r="SH71" s="106">
        <f t="shared" si="503"/>
        <v>0</v>
      </c>
      <c r="SI71" s="106">
        <f t="shared" si="504"/>
        <v>0</v>
      </c>
      <c r="SJ71" s="106">
        <f t="shared" si="505"/>
        <v>0</v>
      </c>
      <c r="SK71" s="106">
        <f t="shared" si="506"/>
        <v>0</v>
      </c>
      <c r="SL71" s="106">
        <f t="shared" si="507"/>
        <v>0</v>
      </c>
      <c r="SM71" s="106">
        <f t="shared" si="508"/>
        <v>0</v>
      </c>
      <c r="SN71" s="106">
        <f t="shared" si="509"/>
        <v>0</v>
      </c>
      <c r="SO71" s="106">
        <f t="shared" si="510"/>
        <v>0</v>
      </c>
      <c r="SP71" s="106">
        <f t="shared" si="511"/>
        <v>0</v>
      </c>
      <c r="SQ71" s="106">
        <f t="shared" si="512"/>
        <v>0</v>
      </c>
      <c r="SR71" s="106">
        <f t="shared" si="513"/>
        <v>0</v>
      </c>
      <c r="SS71" s="106">
        <f t="shared" si="514"/>
        <v>0</v>
      </c>
      <c r="ST71" s="106">
        <f t="shared" si="515"/>
        <v>0</v>
      </c>
      <c r="SU71" s="106">
        <f t="shared" si="516"/>
        <v>0</v>
      </c>
      <c r="SV71" s="106">
        <f t="shared" si="517"/>
        <v>0</v>
      </c>
      <c r="SW71" s="106">
        <f t="shared" si="518"/>
        <v>0</v>
      </c>
      <c r="SX71" s="106">
        <f t="shared" si="519"/>
        <v>0</v>
      </c>
      <c r="SY71" s="106">
        <f t="shared" si="520"/>
        <v>0</v>
      </c>
      <c r="SZ71" s="106">
        <f t="shared" si="521"/>
        <v>0</v>
      </c>
      <c r="TA71" s="106">
        <f t="shared" si="522"/>
        <v>0</v>
      </c>
      <c r="TB71" s="106">
        <f t="shared" si="523"/>
        <v>0</v>
      </c>
      <c r="TC71" s="106">
        <f t="shared" si="524"/>
        <v>0</v>
      </c>
      <c r="TD71" s="106">
        <f t="shared" si="525"/>
        <v>0</v>
      </c>
      <c r="TE71" s="106">
        <f t="shared" si="526"/>
        <v>0</v>
      </c>
      <c r="TF71" s="106">
        <f t="shared" si="527"/>
        <v>0</v>
      </c>
      <c r="TG71" s="106">
        <f t="shared" si="528"/>
        <v>0</v>
      </c>
      <c r="TH71" s="106">
        <f t="shared" si="529"/>
        <v>0</v>
      </c>
      <c r="TI71" s="106">
        <f t="shared" si="530"/>
        <v>0</v>
      </c>
      <c r="TJ71" s="106">
        <f t="shared" si="531"/>
        <v>0</v>
      </c>
      <c r="TK71" s="106">
        <f t="shared" si="532"/>
        <v>0</v>
      </c>
      <c r="TL71" s="106">
        <f t="shared" si="533"/>
        <v>0</v>
      </c>
      <c r="TM71" s="106">
        <f t="shared" si="534"/>
        <v>0</v>
      </c>
      <c r="TN71" s="106">
        <f t="shared" si="535"/>
        <v>0</v>
      </c>
      <c r="TO71" s="106">
        <f t="shared" si="536"/>
        <v>0</v>
      </c>
      <c r="TP71" s="106">
        <f t="shared" si="537"/>
        <v>0</v>
      </c>
      <c r="TQ71" s="106">
        <f t="shared" si="538"/>
        <v>0</v>
      </c>
      <c r="TR71" s="106">
        <f t="shared" si="539"/>
        <v>0</v>
      </c>
      <c r="TS71" s="106">
        <f t="shared" si="540"/>
        <v>0</v>
      </c>
      <c r="TT71" s="106">
        <f t="shared" si="541"/>
        <v>0</v>
      </c>
      <c r="TU71" s="106">
        <f t="shared" si="542"/>
        <v>0</v>
      </c>
      <c r="TV71" s="106">
        <f t="shared" si="543"/>
        <v>0</v>
      </c>
      <c r="TW71" s="106">
        <f t="shared" si="544"/>
        <v>0</v>
      </c>
      <c r="TX71" s="106">
        <f t="shared" si="545"/>
        <v>0</v>
      </c>
      <c r="TY71" s="106">
        <f t="shared" si="546"/>
        <v>0</v>
      </c>
      <c r="TZ71" s="106">
        <f t="shared" si="547"/>
        <v>0</v>
      </c>
      <c r="UA71" s="106">
        <f t="shared" si="548"/>
        <v>0</v>
      </c>
      <c r="UB71" s="106">
        <f t="shared" si="549"/>
        <v>0</v>
      </c>
      <c r="UC71" s="106">
        <f t="shared" si="550"/>
        <v>0</v>
      </c>
      <c r="UD71" s="106">
        <f t="shared" si="551"/>
        <v>0</v>
      </c>
      <c r="UE71" s="106">
        <f t="shared" si="552"/>
        <v>0</v>
      </c>
      <c r="UF71" s="106">
        <f t="shared" si="553"/>
        <v>0</v>
      </c>
      <c r="UG71" s="106">
        <f t="shared" si="554"/>
        <v>0</v>
      </c>
      <c r="UH71" s="106">
        <f t="shared" si="555"/>
        <v>0</v>
      </c>
      <c r="UI71" s="106">
        <f t="shared" si="556"/>
        <v>0</v>
      </c>
      <c r="UJ71" s="106">
        <f t="shared" si="557"/>
        <v>0</v>
      </c>
      <c r="UK71" s="106">
        <f t="shared" si="558"/>
        <v>0</v>
      </c>
      <c r="UL71" s="106">
        <f t="shared" si="559"/>
        <v>0</v>
      </c>
      <c r="UM71" s="106">
        <f t="shared" si="560"/>
        <v>0</v>
      </c>
      <c r="UN71" s="106">
        <f t="shared" si="561"/>
        <v>0</v>
      </c>
      <c r="UO71" s="106">
        <f t="shared" si="562"/>
        <v>0</v>
      </c>
      <c r="UP71" s="106">
        <f t="shared" si="563"/>
        <v>0</v>
      </c>
      <c r="UQ71" s="106">
        <f t="shared" si="564"/>
        <v>0</v>
      </c>
      <c r="UR71" s="106">
        <f t="shared" si="565"/>
        <v>0</v>
      </c>
      <c r="US71" s="106">
        <f t="shared" si="566"/>
        <v>0</v>
      </c>
      <c r="UT71" s="106">
        <f t="shared" si="567"/>
        <v>0</v>
      </c>
      <c r="UU71" s="106">
        <f t="shared" si="568"/>
        <v>0</v>
      </c>
      <c r="UV71" s="106">
        <f t="shared" si="569"/>
        <v>0</v>
      </c>
      <c r="UW71" s="106">
        <f t="shared" si="570"/>
        <v>0</v>
      </c>
      <c r="UX71" s="106">
        <f t="shared" si="571"/>
        <v>0</v>
      </c>
      <c r="UY71" s="106">
        <f t="shared" si="572"/>
        <v>0</v>
      </c>
      <c r="UZ71" s="106">
        <f t="shared" si="573"/>
        <v>0</v>
      </c>
      <c r="VA71" s="106">
        <f t="shared" si="574"/>
        <v>0</v>
      </c>
      <c r="VB71" s="106">
        <f t="shared" si="575"/>
        <v>0</v>
      </c>
      <c r="VC71" s="106">
        <f t="shared" si="576"/>
        <v>0</v>
      </c>
      <c r="VD71" s="106">
        <f t="shared" si="577"/>
        <v>0</v>
      </c>
      <c r="VE71" s="106">
        <f t="shared" si="578"/>
        <v>0</v>
      </c>
      <c r="VF71" s="106">
        <f t="shared" si="579"/>
        <v>0</v>
      </c>
      <c r="VG71" s="106">
        <f t="shared" si="580"/>
        <v>0</v>
      </c>
      <c r="VH71" s="106">
        <f t="shared" si="581"/>
        <v>0</v>
      </c>
      <c r="VI71" s="106">
        <f t="shared" si="582"/>
        <v>0</v>
      </c>
      <c r="VJ71" s="106">
        <f t="shared" si="583"/>
        <v>0</v>
      </c>
      <c r="VK71" s="106">
        <f t="shared" si="584"/>
        <v>0</v>
      </c>
      <c r="VL71" s="106">
        <f t="shared" si="585"/>
        <v>0</v>
      </c>
      <c r="VM71" s="106">
        <f t="shared" si="586"/>
        <v>0</v>
      </c>
      <c r="VN71" s="106">
        <f t="shared" si="587"/>
        <v>0</v>
      </c>
      <c r="VO71" s="106">
        <f t="shared" si="588"/>
        <v>0</v>
      </c>
      <c r="VP71" s="106">
        <f t="shared" si="589"/>
        <v>0</v>
      </c>
      <c r="VQ71" s="106">
        <f t="shared" si="590"/>
        <v>0</v>
      </c>
      <c r="VR71" s="106">
        <f t="shared" si="591"/>
        <v>0</v>
      </c>
      <c r="VS71" s="106">
        <f t="shared" si="592"/>
        <v>0</v>
      </c>
      <c r="VT71" s="106">
        <f t="shared" si="593"/>
        <v>0</v>
      </c>
      <c r="VU71" s="106">
        <f t="shared" si="594"/>
        <v>0</v>
      </c>
      <c r="VV71" s="106">
        <f t="shared" si="595"/>
        <v>0</v>
      </c>
      <c r="VW71" s="106">
        <f t="shared" si="596"/>
        <v>0</v>
      </c>
      <c r="VX71" s="106">
        <f t="shared" si="597"/>
        <v>0</v>
      </c>
      <c r="VY71" s="106">
        <f t="shared" si="598"/>
        <v>0</v>
      </c>
      <c r="VZ71" s="106">
        <f t="shared" si="599"/>
        <v>0</v>
      </c>
      <c r="WA71" s="106">
        <f t="shared" si="600"/>
        <v>0</v>
      </c>
      <c r="WB71" s="106">
        <f t="shared" si="601"/>
        <v>0</v>
      </c>
      <c r="WC71" s="106">
        <f t="shared" si="602"/>
        <v>0</v>
      </c>
      <c r="WD71" s="106">
        <f t="shared" si="603"/>
        <v>0</v>
      </c>
      <c r="WE71" s="106">
        <f t="shared" si="604"/>
        <v>0</v>
      </c>
      <c r="WF71" s="106">
        <f t="shared" si="605"/>
        <v>0</v>
      </c>
      <c r="WG71" s="106">
        <f t="shared" si="606"/>
        <v>0</v>
      </c>
      <c r="WH71" s="106">
        <f t="shared" si="607"/>
        <v>0</v>
      </c>
      <c r="WI71" s="106">
        <f t="shared" si="608"/>
        <v>0</v>
      </c>
      <c r="WJ71" s="106">
        <f t="shared" si="609"/>
        <v>0</v>
      </c>
      <c r="WK71" s="106">
        <f t="shared" si="610"/>
        <v>0</v>
      </c>
      <c r="WL71" s="106">
        <f t="shared" si="611"/>
        <v>0</v>
      </c>
      <c r="WM71" s="106">
        <f t="shared" si="612"/>
        <v>0</v>
      </c>
      <c r="WN71" s="106">
        <f t="shared" si="613"/>
        <v>0</v>
      </c>
      <c r="WO71" s="106">
        <f t="shared" si="614"/>
        <v>0</v>
      </c>
      <c r="WP71" s="106">
        <f t="shared" si="615"/>
        <v>0</v>
      </c>
      <c r="WQ71" s="106">
        <f t="shared" si="616"/>
        <v>0</v>
      </c>
      <c r="WR71" s="106">
        <f t="shared" si="617"/>
        <v>0</v>
      </c>
      <c r="WS71" s="106">
        <f t="shared" si="618"/>
        <v>0</v>
      </c>
      <c r="WT71" s="106">
        <f t="shared" si="619"/>
        <v>0</v>
      </c>
      <c r="WU71" s="106">
        <f t="shared" si="620"/>
        <v>0</v>
      </c>
      <c r="WV71" s="106">
        <f t="shared" si="621"/>
        <v>0</v>
      </c>
      <c r="WW71" s="106">
        <f t="shared" si="622"/>
        <v>0</v>
      </c>
      <c r="WX71" s="106">
        <f t="shared" si="623"/>
        <v>0</v>
      </c>
      <c r="WY71" s="106">
        <f t="shared" si="624"/>
        <v>0</v>
      </c>
      <c r="WZ71" s="106">
        <f t="shared" si="625"/>
        <v>0</v>
      </c>
      <c r="XA71" s="106">
        <f t="shared" si="626"/>
        <v>0</v>
      </c>
      <c r="XB71" s="106">
        <f t="shared" si="627"/>
        <v>0</v>
      </c>
      <c r="XC71" s="106">
        <f t="shared" si="628"/>
        <v>0</v>
      </c>
      <c r="XD71" s="106">
        <f t="shared" si="629"/>
        <v>0</v>
      </c>
      <c r="XE71" s="106">
        <f t="shared" si="630"/>
        <v>0</v>
      </c>
      <c r="XF71" s="106">
        <f t="shared" si="631"/>
        <v>0</v>
      </c>
      <c r="XG71" s="106">
        <f t="shared" si="632"/>
        <v>0</v>
      </c>
      <c r="XH71" s="106">
        <f t="shared" si="633"/>
        <v>0</v>
      </c>
      <c r="XI71" s="106">
        <f t="shared" si="634"/>
        <v>0</v>
      </c>
      <c r="XJ71" s="106">
        <f t="shared" si="635"/>
        <v>0</v>
      </c>
      <c r="XK71" s="106">
        <f t="shared" si="636"/>
        <v>0</v>
      </c>
      <c r="XL71" s="106">
        <f t="shared" si="637"/>
        <v>0</v>
      </c>
      <c r="XM71" s="106">
        <f t="shared" si="638"/>
        <v>0</v>
      </c>
      <c r="XN71" s="106">
        <f t="shared" si="639"/>
        <v>0</v>
      </c>
      <c r="XO71" s="106">
        <f t="shared" si="640"/>
        <v>0</v>
      </c>
      <c r="XP71" s="106">
        <f t="shared" si="641"/>
        <v>0</v>
      </c>
      <c r="XQ71" s="106">
        <f t="shared" si="642"/>
        <v>0</v>
      </c>
      <c r="XR71" s="106">
        <f t="shared" si="643"/>
        <v>0</v>
      </c>
      <c r="XS71" s="106">
        <f t="shared" si="644"/>
        <v>0</v>
      </c>
      <c r="XT71" s="106">
        <f t="shared" si="645"/>
        <v>0</v>
      </c>
      <c r="XU71" s="106">
        <f t="shared" si="646"/>
        <v>0</v>
      </c>
      <c r="XV71" s="106">
        <f t="shared" si="647"/>
        <v>0</v>
      </c>
      <c r="XW71" s="106">
        <f t="shared" si="648"/>
        <v>0</v>
      </c>
      <c r="XX71" s="106">
        <f t="shared" si="649"/>
        <v>0</v>
      </c>
      <c r="XY71" s="106">
        <f t="shared" si="650"/>
        <v>0</v>
      </c>
      <c r="XZ71" s="106">
        <f t="shared" si="651"/>
        <v>0</v>
      </c>
      <c r="YA71" s="106">
        <f t="shared" si="652"/>
        <v>0</v>
      </c>
      <c r="YB71" s="106">
        <f t="shared" si="653"/>
        <v>0</v>
      </c>
      <c r="YC71" s="106">
        <f t="shared" si="654"/>
        <v>0</v>
      </c>
      <c r="YD71" s="106">
        <f t="shared" si="655"/>
        <v>0</v>
      </c>
      <c r="YE71" s="106">
        <f t="shared" si="656"/>
        <v>0</v>
      </c>
      <c r="YF71" s="106">
        <f t="shared" si="657"/>
        <v>0</v>
      </c>
      <c r="YG71" s="106">
        <f t="shared" si="658"/>
        <v>0</v>
      </c>
      <c r="YH71" s="106">
        <f t="shared" si="659"/>
        <v>0</v>
      </c>
      <c r="YI71" s="106">
        <f t="shared" si="660"/>
        <v>0</v>
      </c>
      <c r="YJ71" s="106">
        <f t="shared" si="661"/>
        <v>0</v>
      </c>
      <c r="YK71" s="106">
        <f t="shared" si="662"/>
        <v>0</v>
      </c>
      <c r="YL71" s="106">
        <f t="shared" si="663"/>
        <v>0</v>
      </c>
      <c r="YM71" s="106">
        <f t="shared" si="664"/>
        <v>0</v>
      </c>
      <c r="YN71" s="106">
        <f t="shared" si="665"/>
        <v>0</v>
      </c>
      <c r="YO71" s="106">
        <f t="shared" si="666"/>
        <v>0</v>
      </c>
      <c r="YP71" s="106">
        <f t="shared" si="667"/>
        <v>0</v>
      </c>
      <c r="YQ71" s="106">
        <f t="shared" si="668"/>
        <v>0</v>
      </c>
      <c r="YR71" s="106">
        <f t="shared" si="669"/>
        <v>0</v>
      </c>
      <c r="YS71" s="106">
        <f t="shared" si="670"/>
        <v>0</v>
      </c>
      <c r="YT71" s="106">
        <f t="shared" si="671"/>
        <v>0</v>
      </c>
      <c r="YU71" s="106">
        <f t="shared" si="672"/>
        <v>0</v>
      </c>
      <c r="YV71" s="106">
        <f t="shared" si="673"/>
        <v>0</v>
      </c>
      <c r="YW71" s="106">
        <f t="shared" si="674"/>
        <v>0</v>
      </c>
      <c r="YX71" s="106">
        <f t="shared" si="675"/>
        <v>0</v>
      </c>
      <c r="YY71" s="106">
        <f t="shared" si="676"/>
        <v>0</v>
      </c>
      <c r="YZ71" s="106">
        <f t="shared" si="677"/>
        <v>0</v>
      </c>
      <c r="ZA71" s="106">
        <f t="shared" si="678"/>
        <v>0</v>
      </c>
      <c r="ZB71" s="106">
        <f t="shared" si="679"/>
        <v>0</v>
      </c>
      <c r="ZC71" s="106">
        <f t="shared" si="680"/>
        <v>0</v>
      </c>
      <c r="ZD71" s="106">
        <f t="shared" si="681"/>
        <v>0</v>
      </c>
      <c r="ZE71" s="106">
        <f t="shared" si="682"/>
        <v>0</v>
      </c>
      <c r="ZF71" s="106">
        <f t="shared" si="683"/>
        <v>0</v>
      </c>
      <c r="ZG71" s="106">
        <f t="shared" si="684"/>
        <v>0</v>
      </c>
      <c r="ZH71" s="106">
        <f t="shared" si="685"/>
        <v>0</v>
      </c>
      <c r="ZI71" s="106">
        <f t="shared" si="686"/>
        <v>0</v>
      </c>
      <c r="ZJ71" s="106">
        <f t="shared" si="687"/>
        <v>0</v>
      </c>
      <c r="ZK71" s="106">
        <f t="shared" si="688"/>
        <v>0</v>
      </c>
      <c r="ZL71" s="106">
        <f t="shared" si="689"/>
        <v>0</v>
      </c>
      <c r="ZM71" s="106">
        <f t="shared" si="690"/>
        <v>0</v>
      </c>
      <c r="ZN71" s="106">
        <f t="shared" si="691"/>
        <v>0</v>
      </c>
      <c r="ZO71" s="106">
        <f t="shared" si="692"/>
        <v>0</v>
      </c>
      <c r="ZP71" s="106">
        <f t="shared" si="693"/>
        <v>0</v>
      </c>
      <c r="ZQ71" s="106">
        <f t="shared" si="694"/>
        <v>0</v>
      </c>
      <c r="ZR71" s="106">
        <f t="shared" si="695"/>
        <v>0</v>
      </c>
      <c r="ZS71" s="106">
        <f t="shared" si="696"/>
        <v>0</v>
      </c>
      <c r="ZT71" s="106">
        <f t="shared" si="697"/>
        <v>0</v>
      </c>
      <c r="ZU71" s="106">
        <f t="shared" si="698"/>
        <v>0</v>
      </c>
      <c r="ZV71" s="106">
        <f t="shared" si="699"/>
        <v>0</v>
      </c>
      <c r="ZW71" s="106">
        <f t="shared" si="700"/>
        <v>0</v>
      </c>
      <c r="ZX71" s="106">
        <f t="shared" si="701"/>
        <v>0</v>
      </c>
      <c r="ZY71" s="106">
        <f t="shared" si="702"/>
        <v>0</v>
      </c>
      <c r="ZZ71" s="106">
        <f t="shared" si="703"/>
        <v>0</v>
      </c>
      <c r="AAA71" s="106">
        <f t="shared" si="704"/>
        <v>0</v>
      </c>
      <c r="AAB71" s="106">
        <f t="shared" si="705"/>
        <v>0</v>
      </c>
      <c r="AAC71" s="106">
        <f t="shared" si="706"/>
        <v>0</v>
      </c>
      <c r="AAD71" s="106">
        <f t="shared" si="707"/>
        <v>0</v>
      </c>
      <c r="AAE71" s="106">
        <f t="shared" si="708"/>
        <v>0</v>
      </c>
      <c r="AAF71" s="106">
        <f t="shared" si="709"/>
        <v>0</v>
      </c>
      <c r="AAG71" s="106">
        <f t="shared" si="710"/>
        <v>0</v>
      </c>
      <c r="AAH71" s="106">
        <f t="shared" si="711"/>
        <v>0</v>
      </c>
      <c r="AAI71" s="106">
        <f t="shared" si="712"/>
        <v>0</v>
      </c>
      <c r="AAJ71" s="106">
        <f t="shared" si="713"/>
        <v>0</v>
      </c>
      <c r="AAK71" s="106">
        <f t="shared" si="714"/>
        <v>0</v>
      </c>
      <c r="AAL71" s="106">
        <f t="shared" si="715"/>
        <v>0</v>
      </c>
      <c r="AAM71" s="106">
        <f t="shared" si="716"/>
        <v>0</v>
      </c>
      <c r="AAN71" s="106">
        <f t="shared" si="717"/>
        <v>0</v>
      </c>
      <c r="AAO71" s="106">
        <f t="shared" si="718"/>
        <v>0</v>
      </c>
      <c r="AAP71" s="106">
        <f t="shared" si="719"/>
        <v>0</v>
      </c>
      <c r="AAQ71" s="106">
        <f t="shared" si="720"/>
        <v>0</v>
      </c>
      <c r="AAR71" s="106">
        <f t="shared" si="721"/>
        <v>0</v>
      </c>
      <c r="AAS71" s="106">
        <f t="shared" si="722"/>
        <v>0</v>
      </c>
      <c r="AAT71" s="106">
        <f t="shared" si="723"/>
        <v>0</v>
      </c>
      <c r="AAU71" s="106">
        <f t="shared" si="724"/>
        <v>0</v>
      </c>
      <c r="AAV71" s="106">
        <f t="shared" si="725"/>
        <v>0</v>
      </c>
      <c r="AAW71" s="106">
        <f t="shared" si="726"/>
        <v>0</v>
      </c>
      <c r="AAX71" s="106">
        <f t="shared" si="727"/>
        <v>0</v>
      </c>
      <c r="AAY71" s="106">
        <f t="shared" si="728"/>
        <v>0</v>
      </c>
      <c r="AAZ71" s="106">
        <f t="shared" si="729"/>
        <v>0</v>
      </c>
      <c r="ABA71" s="106">
        <f t="shared" si="730"/>
        <v>0</v>
      </c>
      <c r="ABB71" s="106">
        <f t="shared" si="731"/>
        <v>0</v>
      </c>
      <c r="ABC71" s="106">
        <f t="shared" si="732"/>
        <v>0</v>
      </c>
      <c r="ABD71" s="106">
        <f t="shared" si="733"/>
        <v>0</v>
      </c>
      <c r="ABE71" s="106">
        <f t="shared" si="734"/>
        <v>0</v>
      </c>
      <c r="ABF71" s="106">
        <f t="shared" si="735"/>
        <v>0</v>
      </c>
      <c r="ABG71" s="106">
        <f t="shared" si="736"/>
        <v>0</v>
      </c>
      <c r="ABH71" s="106">
        <f t="shared" si="737"/>
        <v>0</v>
      </c>
      <c r="ABI71" s="106">
        <f t="shared" si="738"/>
        <v>0</v>
      </c>
      <c r="ABJ71" s="106">
        <f t="shared" si="739"/>
        <v>0</v>
      </c>
      <c r="ABK71" s="106">
        <f t="shared" si="740"/>
        <v>0</v>
      </c>
      <c r="ABL71" s="106">
        <f t="shared" si="741"/>
        <v>0</v>
      </c>
      <c r="ABM71" s="106">
        <f t="shared" si="742"/>
        <v>0</v>
      </c>
      <c r="ABN71" s="106">
        <f t="shared" si="743"/>
        <v>0</v>
      </c>
      <c r="ABO71" s="106">
        <f t="shared" si="744"/>
        <v>0</v>
      </c>
      <c r="ABP71" s="106">
        <f t="shared" si="745"/>
        <v>0</v>
      </c>
      <c r="ABQ71" s="106">
        <f t="shared" si="746"/>
        <v>0</v>
      </c>
      <c r="ABR71" s="106">
        <f t="shared" si="747"/>
        <v>1358.8</v>
      </c>
      <c r="ABS71" s="106">
        <f t="shared" si="748"/>
        <v>0</v>
      </c>
      <c r="ABT71" s="106">
        <f t="shared" si="749"/>
        <v>0</v>
      </c>
      <c r="ABU71" s="106">
        <f t="shared" si="750"/>
        <v>0</v>
      </c>
      <c r="ABV71" s="106">
        <f t="shared" si="751"/>
        <v>0</v>
      </c>
      <c r="ABW71" s="106">
        <f t="shared" si="752"/>
        <v>0</v>
      </c>
      <c r="ABX71" s="106">
        <f t="shared" si="753"/>
        <v>0</v>
      </c>
      <c r="ABY71" s="106">
        <f t="shared" si="754"/>
        <v>0</v>
      </c>
      <c r="ABZ71" s="106">
        <f t="shared" si="755"/>
        <v>0</v>
      </c>
      <c r="ACA71" s="106">
        <f t="shared" si="756"/>
        <v>0</v>
      </c>
      <c r="ACB71" s="106">
        <f t="shared" si="757"/>
        <v>0</v>
      </c>
      <c r="ACC71" s="106">
        <f t="shared" si="758"/>
        <v>0</v>
      </c>
      <c r="ACD71" s="106">
        <f t="shared" si="759"/>
        <v>0</v>
      </c>
      <c r="ACE71" s="106">
        <f t="shared" si="760"/>
        <v>0</v>
      </c>
      <c r="ACF71" s="106">
        <f t="shared" si="761"/>
        <v>0</v>
      </c>
      <c r="ACG71" s="106">
        <f t="shared" si="762"/>
        <v>0</v>
      </c>
      <c r="ACH71" s="106">
        <f t="shared" si="763"/>
        <v>0</v>
      </c>
      <c r="ACI71" s="106">
        <f t="shared" si="764"/>
        <v>0</v>
      </c>
      <c r="ACJ71" s="106">
        <f t="shared" si="765"/>
        <v>0</v>
      </c>
      <c r="ACK71" s="106">
        <f t="shared" si="766"/>
        <v>0</v>
      </c>
      <c r="ACL71" s="106">
        <f t="shared" si="767"/>
        <v>0</v>
      </c>
      <c r="ACM71" s="106">
        <f t="shared" si="768"/>
        <v>0</v>
      </c>
      <c r="ACN71" s="106">
        <f t="shared" si="769"/>
        <v>0</v>
      </c>
      <c r="ACO71" s="106">
        <f t="shared" si="770"/>
        <v>0</v>
      </c>
      <c r="ACP71" s="106">
        <f t="shared" si="771"/>
        <v>0</v>
      </c>
      <c r="ACQ71" s="106">
        <f t="shared" si="772"/>
        <v>0</v>
      </c>
      <c r="ACR71" s="106">
        <f t="shared" si="773"/>
        <v>0</v>
      </c>
      <c r="ACS71" s="106">
        <f t="shared" si="774"/>
        <v>3612</v>
      </c>
      <c r="ACT71" s="106">
        <f t="shared" si="775"/>
        <v>5852</v>
      </c>
      <c r="ACU71" s="106">
        <f t="shared" si="776"/>
        <v>0</v>
      </c>
      <c r="ACV71" s="106">
        <f t="shared" si="777"/>
        <v>0</v>
      </c>
      <c r="ACW71" s="106">
        <f t="shared" si="778"/>
        <v>0</v>
      </c>
      <c r="ACX71" s="106">
        <f t="shared" si="779"/>
        <v>0</v>
      </c>
      <c r="ACY71" s="106">
        <f t="shared" si="780"/>
        <v>0</v>
      </c>
      <c r="ACZ71" s="106">
        <f t="shared" si="781"/>
        <v>0</v>
      </c>
      <c r="ADA71" s="106">
        <f t="shared" si="782"/>
        <v>0</v>
      </c>
      <c r="ADB71" s="106">
        <f t="shared" si="783"/>
        <v>0</v>
      </c>
      <c r="ADC71" s="106">
        <f t="shared" si="784"/>
        <v>0</v>
      </c>
      <c r="ADD71" s="106">
        <f t="shared" si="785"/>
        <v>0</v>
      </c>
      <c r="ADE71" s="106">
        <f t="shared" si="786"/>
        <v>0</v>
      </c>
      <c r="ADF71" s="106">
        <f t="shared" si="787"/>
        <v>0</v>
      </c>
      <c r="ADG71" s="106">
        <f t="shared" si="788"/>
        <v>0</v>
      </c>
      <c r="ADH71" s="106">
        <f t="shared" si="789"/>
        <v>0</v>
      </c>
      <c r="ADI71" s="106">
        <f t="shared" si="790"/>
        <v>0</v>
      </c>
      <c r="ADJ71" s="106">
        <f t="shared" si="791"/>
        <v>0</v>
      </c>
      <c r="ADK71" s="106">
        <f t="shared" si="792"/>
        <v>0</v>
      </c>
      <c r="ADL71" s="106">
        <f t="shared" si="793"/>
        <v>0</v>
      </c>
      <c r="ADM71" s="106">
        <f t="shared" si="794"/>
        <v>0</v>
      </c>
      <c r="ADN71" s="106">
        <f t="shared" si="795"/>
        <v>0</v>
      </c>
      <c r="ADO71" s="106">
        <f t="shared" si="796"/>
        <v>0</v>
      </c>
      <c r="ADP71" s="106">
        <f t="shared" si="797"/>
        <v>0</v>
      </c>
      <c r="ADQ71" s="106">
        <f t="shared" si="798"/>
        <v>0</v>
      </c>
      <c r="ADR71" s="106">
        <f t="shared" si="799"/>
        <v>0</v>
      </c>
      <c r="ADS71" s="106">
        <f t="shared" si="800"/>
        <v>0</v>
      </c>
      <c r="ADT71" s="106">
        <f t="shared" si="801"/>
        <v>0</v>
      </c>
      <c r="ADU71" s="106">
        <f t="shared" si="802"/>
        <v>0</v>
      </c>
      <c r="ADV71" s="106">
        <f t="shared" si="803"/>
        <v>0</v>
      </c>
      <c r="ADW71" s="106">
        <f t="shared" si="804"/>
        <v>0</v>
      </c>
      <c r="ADX71" s="106">
        <f t="shared" si="805"/>
        <v>0</v>
      </c>
      <c r="ADY71" s="106">
        <f t="shared" si="806"/>
        <v>0</v>
      </c>
      <c r="ADZ71" s="106">
        <f t="shared" si="807"/>
        <v>0</v>
      </c>
      <c r="AEA71" s="106">
        <f t="shared" si="808"/>
        <v>0</v>
      </c>
      <c r="AEB71" s="106">
        <f t="shared" si="809"/>
        <v>0</v>
      </c>
      <c r="AEC71" s="106">
        <f t="shared" si="810"/>
        <v>0</v>
      </c>
      <c r="AED71" s="106">
        <f t="shared" si="811"/>
        <v>0</v>
      </c>
      <c r="AEE71" s="106">
        <f t="shared" si="812"/>
        <v>0</v>
      </c>
      <c r="AEF71" s="106">
        <f t="shared" si="813"/>
        <v>0</v>
      </c>
      <c r="AEG71" s="106">
        <f t="shared" si="814"/>
        <v>0</v>
      </c>
      <c r="AEH71" s="106">
        <f t="shared" si="815"/>
        <v>0</v>
      </c>
      <c r="AEI71" s="106">
        <f t="shared" si="816"/>
        <v>0</v>
      </c>
      <c r="AEJ71" s="106">
        <f t="shared" si="817"/>
        <v>0</v>
      </c>
      <c r="AEK71" s="106">
        <f t="shared" si="818"/>
        <v>0</v>
      </c>
      <c r="AEL71" s="106">
        <f t="shared" si="819"/>
        <v>0</v>
      </c>
      <c r="AEM71" s="106">
        <f t="shared" si="820"/>
        <v>0</v>
      </c>
      <c r="AEN71" s="106">
        <f t="shared" si="821"/>
        <v>0</v>
      </c>
      <c r="AEO71" s="106">
        <f t="shared" si="822"/>
        <v>0</v>
      </c>
      <c r="AEP71" s="106">
        <f t="shared" si="823"/>
        <v>0</v>
      </c>
      <c r="AEQ71" s="106">
        <f t="shared" si="824"/>
        <v>0</v>
      </c>
      <c r="AER71" s="106">
        <f t="shared" si="825"/>
        <v>0</v>
      </c>
      <c r="AES71" s="106">
        <f t="shared" si="826"/>
        <v>0</v>
      </c>
      <c r="AET71" s="106">
        <f t="shared" si="827"/>
        <v>0</v>
      </c>
      <c r="AEU71" s="106">
        <f t="shared" si="828"/>
        <v>0</v>
      </c>
      <c r="AEV71" s="106">
        <f t="shared" si="829"/>
        <v>0</v>
      </c>
      <c r="AEW71" s="106">
        <f t="shared" si="830"/>
        <v>0</v>
      </c>
      <c r="AEX71" s="106">
        <f t="shared" si="831"/>
        <v>0</v>
      </c>
      <c r="AEY71" s="106">
        <f t="shared" si="832"/>
        <v>0</v>
      </c>
      <c r="AEZ71" s="106">
        <f t="shared" si="833"/>
        <v>0</v>
      </c>
      <c r="AFA71" s="106">
        <f t="shared" si="834"/>
        <v>0</v>
      </c>
      <c r="AFB71" s="106">
        <f t="shared" si="835"/>
        <v>0</v>
      </c>
      <c r="AFC71" s="106">
        <f t="shared" si="836"/>
        <v>0</v>
      </c>
      <c r="AFD71" s="106">
        <f t="shared" si="837"/>
        <v>0</v>
      </c>
      <c r="AFE71" s="106">
        <f t="shared" si="838"/>
        <v>0</v>
      </c>
      <c r="AFF71" s="106">
        <f t="shared" si="839"/>
        <v>0</v>
      </c>
      <c r="AFG71" s="106">
        <f t="shared" si="840"/>
        <v>0</v>
      </c>
      <c r="AFH71" s="106">
        <f t="shared" si="841"/>
        <v>0</v>
      </c>
      <c r="AFI71" s="106">
        <f t="shared" si="842"/>
        <v>0</v>
      </c>
      <c r="AFJ71" s="106">
        <f t="shared" si="843"/>
        <v>0</v>
      </c>
      <c r="AFK71" s="106">
        <f t="shared" si="844"/>
        <v>0</v>
      </c>
      <c r="AFL71" s="106">
        <f t="shared" si="845"/>
        <v>0</v>
      </c>
      <c r="AFM71" s="106">
        <f t="shared" si="846"/>
        <v>0</v>
      </c>
      <c r="AFN71" s="106">
        <f t="shared" si="847"/>
        <v>0</v>
      </c>
      <c r="AFO71" s="106">
        <f t="shared" si="848"/>
        <v>0</v>
      </c>
      <c r="AFP71" s="106">
        <f t="shared" si="849"/>
        <v>0</v>
      </c>
      <c r="AFQ71" s="106">
        <f t="shared" si="850"/>
        <v>0</v>
      </c>
      <c r="AFR71" s="106">
        <f t="shared" si="851"/>
        <v>0</v>
      </c>
      <c r="AFS71" s="106">
        <f t="shared" si="852"/>
        <v>0</v>
      </c>
      <c r="AFT71" s="106">
        <f t="shared" si="853"/>
        <v>0</v>
      </c>
      <c r="AFU71" s="106">
        <f t="shared" si="854"/>
        <v>0</v>
      </c>
      <c r="AFV71" s="106">
        <f t="shared" si="855"/>
        <v>0</v>
      </c>
      <c r="AFW71" s="106">
        <f t="shared" si="856"/>
        <v>0</v>
      </c>
      <c r="AFX71" s="106">
        <f t="shared" si="857"/>
        <v>0</v>
      </c>
      <c r="AFY71" s="106">
        <f t="shared" si="858"/>
        <v>0</v>
      </c>
      <c r="AFZ71" s="106">
        <f t="shared" si="859"/>
        <v>0</v>
      </c>
      <c r="AGA71" s="106">
        <f t="shared" si="860"/>
        <v>0</v>
      </c>
      <c r="AGB71" s="106">
        <f t="shared" si="861"/>
        <v>0</v>
      </c>
      <c r="AGC71" s="106">
        <f t="shared" si="862"/>
        <v>0</v>
      </c>
      <c r="AGD71" s="106">
        <f t="shared" si="863"/>
        <v>0</v>
      </c>
      <c r="AGE71" s="106">
        <f t="shared" si="864"/>
        <v>0</v>
      </c>
      <c r="AGF71" s="106">
        <f t="shared" si="865"/>
        <v>0</v>
      </c>
      <c r="AGG71" s="106">
        <f t="shared" si="866"/>
        <v>0</v>
      </c>
      <c r="AGH71" s="106">
        <f t="shared" si="867"/>
        <v>0</v>
      </c>
      <c r="AGI71" s="106">
        <f t="shared" si="868"/>
        <v>0</v>
      </c>
      <c r="AGJ71" s="106">
        <f t="shared" si="869"/>
        <v>0</v>
      </c>
      <c r="AGK71" s="106">
        <f t="shared" si="870"/>
        <v>0</v>
      </c>
      <c r="AGL71" s="106">
        <f t="shared" si="871"/>
        <v>0</v>
      </c>
      <c r="AGM71" s="106">
        <f t="shared" si="872"/>
        <v>0</v>
      </c>
      <c r="AGN71" s="106">
        <f t="shared" si="873"/>
        <v>0</v>
      </c>
      <c r="AGO71" s="106">
        <f t="shared" si="874"/>
        <v>0</v>
      </c>
      <c r="AGP71" s="106">
        <f t="shared" si="875"/>
        <v>0</v>
      </c>
      <c r="AGQ71" s="106">
        <f t="shared" si="876"/>
        <v>0</v>
      </c>
      <c r="AGR71" s="106">
        <f t="shared" si="877"/>
        <v>0</v>
      </c>
      <c r="AGS71" s="106">
        <f t="shared" si="878"/>
        <v>0</v>
      </c>
      <c r="AGT71" s="106">
        <f t="shared" si="879"/>
        <v>0</v>
      </c>
      <c r="AGU71" s="106">
        <f t="shared" si="880"/>
        <v>0</v>
      </c>
      <c r="AGV71" s="106">
        <f t="shared" si="881"/>
        <v>0</v>
      </c>
      <c r="AGW71" s="106">
        <f t="shared" si="882"/>
        <v>0</v>
      </c>
      <c r="AGX71" s="106">
        <f t="shared" si="883"/>
        <v>0</v>
      </c>
      <c r="AGY71" s="106">
        <f t="shared" si="884"/>
        <v>0</v>
      </c>
      <c r="AGZ71" s="106">
        <f t="shared" si="885"/>
        <v>0</v>
      </c>
      <c r="AHA71" s="106">
        <f t="shared" si="886"/>
        <v>0</v>
      </c>
      <c r="AHB71" s="106">
        <f t="shared" si="887"/>
        <v>0</v>
      </c>
      <c r="AHC71" s="106">
        <f t="shared" si="888"/>
        <v>0</v>
      </c>
      <c r="AHD71" s="106">
        <f t="shared" si="889"/>
        <v>0</v>
      </c>
      <c r="AHE71" s="106">
        <f t="shared" si="890"/>
        <v>0</v>
      </c>
      <c r="AHF71" s="106">
        <f t="shared" si="891"/>
        <v>0</v>
      </c>
      <c r="AHG71" s="106">
        <f t="shared" si="892"/>
        <v>0</v>
      </c>
      <c r="AHH71" s="106">
        <f t="shared" si="893"/>
        <v>0</v>
      </c>
      <c r="AHI71" s="106">
        <f t="shared" si="894"/>
        <v>0</v>
      </c>
      <c r="AHJ71" s="106">
        <f t="shared" si="895"/>
        <v>0</v>
      </c>
      <c r="AHK71" s="106">
        <f t="shared" si="896"/>
        <v>0</v>
      </c>
      <c r="AHL71" s="106">
        <f t="shared" si="897"/>
        <v>0</v>
      </c>
      <c r="AHM71" s="106">
        <f t="shared" si="898"/>
        <v>0</v>
      </c>
      <c r="AHN71" s="106">
        <f t="shared" si="899"/>
        <v>0</v>
      </c>
      <c r="AHO71" s="106">
        <f t="shared" si="900"/>
        <v>0</v>
      </c>
      <c r="AHP71" s="106">
        <f t="shared" si="901"/>
        <v>0</v>
      </c>
      <c r="AHQ71" s="106">
        <f t="shared" si="902"/>
        <v>0</v>
      </c>
      <c r="AHT71" s="35">
        <f t="shared" si="466"/>
        <v>0</v>
      </c>
      <c r="AHU71" s="35">
        <f t="shared" si="467"/>
        <v>0</v>
      </c>
      <c r="AHV71" s="35">
        <f t="shared" si="468"/>
        <v>0.79</v>
      </c>
      <c r="AHW71" s="35">
        <f t="shared" si="469"/>
        <v>6.76</v>
      </c>
      <c r="AHX71" s="35">
        <f t="shared" si="470"/>
        <v>0</v>
      </c>
      <c r="AHY71" s="35">
        <f t="shared" si="471"/>
        <v>0</v>
      </c>
      <c r="AHZ71" s="35">
        <f t="shared" si="472"/>
        <v>0.42</v>
      </c>
      <c r="AIA71" s="35">
        <f t="shared" si="473"/>
        <v>7.97</v>
      </c>
      <c r="AIB71" s="108">
        <f t="shared" si="448"/>
        <v>0</v>
      </c>
      <c r="AIC71" s="108">
        <f t="shared" si="449"/>
        <v>0</v>
      </c>
      <c r="AID71" s="108">
        <f t="shared" si="450"/>
        <v>9.9121706398996243E-2</v>
      </c>
      <c r="AIE71" s="108">
        <f t="shared" si="451"/>
        <v>0.84818067754077797</v>
      </c>
      <c r="AIF71" s="108">
        <f t="shared" si="452"/>
        <v>0</v>
      </c>
      <c r="AIG71" s="108">
        <f t="shared" si="453"/>
        <v>0</v>
      </c>
      <c r="AIH71" s="108">
        <f t="shared" si="454"/>
        <v>5.2697616060225848E-2</v>
      </c>
      <c r="AII71" s="35" t="s">
        <v>584</v>
      </c>
      <c r="AIK71" s="106">
        <f t="shared" si="455"/>
        <v>10822.8</v>
      </c>
      <c r="AIL71" s="106">
        <f t="shared" si="456"/>
        <v>0</v>
      </c>
      <c r="AIM71" s="106">
        <f t="shared" si="457"/>
        <v>0</v>
      </c>
      <c r="AIN71" s="106">
        <f t="shared" si="458"/>
        <v>10822.8</v>
      </c>
      <c r="AIO71" s="106">
        <f t="shared" si="459"/>
        <v>0</v>
      </c>
      <c r="AIP71" s="36">
        <f t="shared" si="460"/>
        <v>0</v>
      </c>
    </row>
    <row r="72" spans="5:926" ht="23.25" customHeight="1" x14ac:dyDescent="0.2">
      <c r="E72" s="103"/>
      <c r="J72" s="109">
        <v>2020</v>
      </c>
      <c r="K72" s="109">
        <v>714</v>
      </c>
      <c r="L72" s="110">
        <v>43872</v>
      </c>
      <c r="M72" s="109">
        <v>1906201</v>
      </c>
      <c r="N72" s="111"/>
      <c r="O72" s="111" t="s">
        <v>721</v>
      </c>
      <c r="P72" s="111" t="s">
        <v>790</v>
      </c>
      <c r="Q72" s="111" t="s">
        <v>791</v>
      </c>
      <c r="R72" s="35">
        <v>11</v>
      </c>
      <c r="S72" s="35">
        <v>2</v>
      </c>
      <c r="T72" s="35">
        <v>11</v>
      </c>
      <c r="U72" s="34" t="s">
        <v>701</v>
      </c>
      <c r="V72" s="35" t="s">
        <v>702</v>
      </c>
      <c r="X72" s="35">
        <v>79.989999999999995</v>
      </c>
      <c r="Y72" s="105">
        <f t="shared" si="461"/>
        <v>2150.26878359795</v>
      </c>
      <c r="Z72" s="106">
        <v>142130</v>
      </c>
      <c r="AA72" s="106">
        <v>0</v>
      </c>
      <c r="AB72" s="106">
        <v>0</v>
      </c>
      <c r="AC72" s="106">
        <f t="shared" si="462"/>
        <v>142130</v>
      </c>
      <c r="AD72" s="106">
        <v>142130</v>
      </c>
      <c r="AE72" s="106">
        <v>0</v>
      </c>
      <c r="AF72" s="106">
        <v>0</v>
      </c>
      <c r="AG72" s="106">
        <f t="shared" si="463"/>
        <v>142130</v>
      </c>
      <c r="AH72" s="105">
        <v>172000</v>
      </c>
      <c r="AI72" s="105">
        <v>0</v>
      </c>
      <c r="AJ72" s="105">
        <v>0</v>
      </c>
      <c r="AK72" s="107">
        <f t="shared" si="464"/>
        <v>172000</v>
      </c>
      <c r="AL72" s="36">
        <f t="shared" si="4"/>
        <v>0.82633720930232557</v>
      </c>
      <c r="AM72" s="108">
        <f t="shared" si="474"/>
        <v>9.0482356361149097E-2</v>
      </c>
      <c r="AN72" s="108">
        <f t="shared" si="475"/>
        <v>2.4621974759734822E-2</v>
      </c>
      <c r="AO72" s="108">
        <f t="shared" si="7"/>
        <v>6.062416410690186E-4</v>
      </c>
      <c r="AP72" s="106">
        <f t="shared" si="8"/>
        <v>29584000000</v>
      </c>
      <c r="AQ72" s="105">
        <f t="shared" si="9"/>
        <v>20200936900</v>
      </c>
      <c r="AR72" s="106">
        <f t="shared" si="10"/>
        <v>24446360000</v>
      </c>
      <c r="KX72" s="35">
        <v>33.409999999999997</v>
      </c>
      <c r="LD72" s="35">
        <v>15.62</v>
      </c>
      <c r="ME72" s="35">
        <v>21.16</v>
      </c>
      <c r="MF72" s="35">
        <v>0.32</v>
      </c>
      <c r="MG72" s="35">
        <v>1.56</v>
      </c>
      <c r="MK72" s="35">
        <v>1.98</v>
      </c>
      <c r="ML72" s="35">
        <v>4.05</v>
      </c>
      <c r="PG72" s="35">
        <v>1.7</v>
      </c>
      <c r="RB72" s="35">
        <v>0</v>
      </c>
      <c r="RE72" s="35">
        <f t="shared" si="465"/>
        <v>79.8</v>
      </c>
      <c r="RF72" s="35">
        <f t="shared" si="12"/>
        <v>79.8</v>
      </c>
      <c r="RG72" s="106">
        <f t="shared" si="476"/>
        <v>0</v>
      </c>
      <c r="RH72" s="106">
        <f t="shared" si="477"/>
        <v>0</v>
      </c>
      <c r="RI72" s="106">
        <f t="shared" si="478"/>
        <v>0</v>
      </c>
      <c r="RJ72" s="106">
        <f t="shared" si="479"/>
        <v>0</v>
      </c>
      <c r="RK72" s="106">
        <f t="shared" si="480"/>
        <v>0</v>
      </c>
      <c r="RL72" s="106">
        <f t="shared" si="481"/>
        <v>0</v>
      </c>
      <c r="RM72" s="106">
        <f t="shared" si="482"/>
        <v>0</v>
      </c>
      <c r="RN72" s="106">
        <f t="shared" si="483"/>
        <v>0</v>
      </c>
      <c r="RO72" s="106">
        <f t="shared" si="484"/>
        <v>0</v>
      </c>
      <c r="RP72" s="106">
        <f t="shared" si="485"/>
        <v>0</v>
      </c>
      <c r="RQ72" s="106">
        <f t="shared" si="486"/>
        <v>0</v>
      </c>
      <c r="RR72" s="106">
        <f t="shared" si="487"/>
        <v>0</v>
      </c>
      <c r="RS72" s="106">
        <f t="shared" si="488"/>
        <v>0</v>
      </c>
      <c r="RT72" s="106">
        <f t="shared" si="489"/>
        <v>0</v>
      </c>
      <c r="RU72" s="106">
        <f t="shared" si="490"/>
        <v>0</v>
      </c>
      <c r="RV72" s="106">
        <f t="shared" si="491"/>
        <v>0</v>
      </c>
      <c r="RW72" s="106">
        <f t="shared" si="492"/>
        <v>0</v>
      </c>
      <c r="RX72" s="106">
        <f t="shared" si="493"/>
        <v>0</v>
      </c>
      <c r="RY72" s="106">
        <f t="shared" si="494"/>
        <v>0</v>
      </c>
      <c r="RZ72" s="106">
        <f t="shared" si="495"/>
        <v>0</v>
      </c>
      <c r="SA72" s="106">
        <f t="shared" si="496"/>
        <v>0</v>
      </c>
      <c r="SB72" s="106">
        <f t="shared" si="497"/>
        <v>0</v>
      </c>
      <c r="SC72" s="106">
        <f t="shared" si="498"/>
        <v>0</v>
      </c>
      <c r="SD72" s="106">
        <f t="shared" si="499"/>
        <v>0</v>
      </c>
      <c r="SE72" s="106">
        <f t="shared" si="500"/>
        <v>0</v>
      </c>
      <c r="SF72" s="106">
        <f t="shared" si="501"/>
        <v>0</v>
      </c>
      <c r="SG72" s="106">
        <f t="shared" si="502"/>
        <v>0</v>
      </c>
      <c r="SH72" s="106">
        <f t="shared" si="503"/>
        <v>0</v>
      </c>
      <c r="SI72" s="106">
        <f t="shared" si="504"/>
        <v>0</v>
      </c>
      <c r="SJ72" s="106">
        <f t="shared" si="505"/>
        <v>0</v>
      </c>
      <c r="SK72" s="106">
        <f t="shared" si="506"/>
        <v>0</v>
      </c>
      <c r="SL72" s="106">
        <f t="shared" si="507"/>
        <v>0</v>
      </c>
      <c r="SM72" s="106">
        <f t="shared" si="508"/>
        <v>0</v>
      </c>
      <c r="SN72" s="106">
        <f t="shared" si="509"/>
        <v>0</v>
      </c>
      <c r="SO72" s="106">
        <f t="shared" si="510"/>
        <v>0</v>
      </c>
      <c r="SP72" s="106">
        <f t="shared" si="511"/>
        <v>0</v>
      </c>
      <c r="SQ72" s="106">
        <f t="shared" si="512"/>
        <v>0</v>
      </c>
      <c r="SR72" s="106">
        <f t="shared" si="513"/>
        <v>0</v>
      </c>
      <c r="SS72" s="106">
        <f t="shared" si="514"/>
        <v>0</v>
      </c>
      <c r="ST72" s="106">
        <f t="shared" si="515"/>
        <v>0</v>
      </c>
      <c r="SU72" s="106">
        <f t="shared" si="516"/>
        <v>0</v>
      </c>
      <c r="SV72" s="106">
        <f t="shared" si="517"/>
        <v>0</v>
      </c>
      <c r="SW72" s="106">
        <f t="shared" si="518"/>
        <v>0</v>
      </c>
      <c r="SX72" s="106">
        <f t="shared" si="519"/>
        <v>0</v>
      </c>
      <c r="SY72" s="106">
        <f t="shared" si="520"/>
        <v>0</v>
      </c>
      <c r="SZ72" s="106">
        <f t="shared" si="521"/>
        <v>0</v>
      </c>
      <c r="TA72" s="106">
        <f t="shared" si="522"/>
        <v>0</v>
      </c>
      <c r="TB72" s="106">
        <f t="shared" si="523"/>
        <v>0</v>
      </c>
      <c r="TC72" s="106">
        <f t="shared" si="524"/>
        <v>0</v>
      </c>
      <c r="TD72" s="106">
        <f t="shared" si="525"/>
        <v>0</v>
      </c>
      <c r="TE72" s="106">
        <f t="shared" si="526"/>
        <v>0</v>
      </c>
      <c r="TF72" s="106">
        <f t="shared" si="527"/>
        <v>0</v>
      </c>
      <c r="TG72" s="106">
        <f t="shared" si="528"/>
        <v>0</v>
      </c>
      <c r="TH72" s="106">
        <f t="shared" si="529"/>
        <v>0</v>
      </c>
      <c r="TI72" s="106">
        <f t="shared" si="530"/>
        <v>0</v>
      </c>
      <c r="TJ72" s="106">
        <f t="shared" si="531"/>
        <v>0</v>
      </c>
      <c r="TK72" s="106">
        <f t="shared" si="532"/>
        <v>0</v>
      </c>
      <c r="TL72" s="106">
        <f t="shared" si="533"/>
        <v>0</v>
      </c>
      <c r="TM72" s="106">
        <f t="shared" si="534"/>
        <v>0</v>
      </c>
      <c r="TN72" s="106">
        <f t="shared" si="535"/>
        <v>0</v>
      </c>
      <c r="TO72" s="106">
        <f t="shared" si="536"/>
        <v>0</v>
      </c>
      <c r="TP72" s="106">
        <f t="shared" si="537"/>
        <v>0</v>
      </c>
      <c r="TQ72" s="106">
        <f t="shared" si="538"/>
        <v>0</v>
      </c>
      <c r="TR72" s="106">
        <f t="shared" si="539"/>
        <v>0</v>
      </c>
      <c r="TS72" s="106">
        <f t="shared" si="540"/>
        <v>0</v>
      </c>
      <c r="TT72" s="106">
        <f t="shared" si="541"/>
        <v>0</v>
      </c>
      <c r="TU72" s="106">
        <f t="shared" si="542"/>
        <v>0</v>
      </c>
      <c r="TV72" s="106">
        <f t="shared" si="543"/>
        <v>0</v>
      </c>
      <c r="TW72" s="106">
        <f t="shared" si="544"/>
        <v>0</v>
      </c>
      <c r="TX72" s="106">
        <f t="shared" si="545"/>
        <v>0</v>
      </c>
      <c r="TY72" s="106">
        <f t="shared" si="546"/>
        <v>0</v>
      </c>
      <c r="TZ72" s="106">
        <f t="shared" si="547"/>
        <v>0</v>
      </c>
      <c r="UA72" s="106">
        <f t="shared" si="548"/>
        <v>0</v>
      </c>
      <c r="UB72" s="106">
        <f t="shared" si="549"/>
        <v>0</v>
      </c>
      <c r="UC72" s="106">
        <f t="shared" si="550"/>
        <v>0</v>
      </c>
      <c r="UD72" s="106">
        <f t="shared" si="551"/>
        <v>0</v>
      </c>
      <c r="UE72" s="106">
        <f t="shared" si="552"/>
        <v>0</v>
      </c>
      <c r="UF72" s="106">
        <f t="shared" si="553"/>
        <v>0</v>
      </c>
      <c r="UG72" s="106">
        <f t="shared" si="554"/>
        <v>0</v>
      </c>
      <c r="UH72" s="106">
        <f t="shared" si="555"/>
        <v>0</v>
      </c>
      <c r="UI72" s="106">
        <f t="shared" si="556"/>
        <v>0</v>
      </c>
      <c r="UJ72" s="106">
        <f t="shared" si="557"/>
        <v>0</v>
      </c>
      <c r="UK72" s="106">
        <f t="shared" si="558"/>
        <v>0</v>
      </c>
      <c r="UL72" s="106">
        <f t="shared" si="559"/>
        <v>0</v>
      </c>
      <c r="UM72" s="106">
        <f t="shared" si="560"/>
        <v>0</v>
      </c>
      <c r="UN72" s="106">
        <f t="shared" si="561"/>
        <v>0</v>
      </c>
      <c r="UO72" s="106">
        <f t="shared" si="562"/>
        <v>0</v>
      </c>
      <c r="UP72" s="106">
        <f t="shared" si="563"/>
        <v>0</v>
      </c>
      <c r="UQ72" s="106">
        <f t="shared" si="564"/>
        <v>0</v>
      </c>
      <c r="UR72" s="106">
        <f t="shared" si="565"/>
        <v>0</v>
      </c>
      <c r="US72" s="106">
        <f t="shared" si="566"/>
        <v>0</v>
      </c>
      <c r="UT72" s="106">
        <f t="shared" si="567"/>
        <v>0</v>
      </c>
      <c r="UU72" s="106">
        <f t="shared" si="568"/>
        <v>0</v>
      </c>
      <c r="UV72" s="106">
        <f t="shared" si="569"/>
        <v>0</v>
      </c>
      <c r="UW72" s="106">
        <f t="shared" si="570"/>
        <v>0</v>
      </c>
      <c r="UX72" s="106">
        <f t="shared" si="571"/>
        <v>0</v>
      </c>
      <c r="UY72" s="106">
        <f t="shared" si="572"/>
        <v>0</v>
      </c>
      <c r="UZ72" s="106">
        <f t="shared" si="573"/>
        <v>0</v>
      </c>
      <c r="VA72" s="106">
        <f t="shared" si="574"/>
        <v>0</v>
      </c>
      <c r="VB72" s="106">
        <f t="shared" si="575"/>
        <v>0</v>
      </c>
      <c r="VC72" s="106">
        <f t="shared" si="576"/>
        <v>0</v>
      </c>
      <c r="VD72" s="106">
        <f t="shared" si="577"/>
        <v>0</v>
      </c>
      <c r="VE72" s="106">
        <f t="shared" si="578"/>
        <v>0</v>
      </c>
      <c r="VF72" s="106">
        <f t="shared" si="579"/>
        <v>0</v>
      </c>
      <c r="VG72" s="106">
        <f t="shared" si="580"/>
        <v>0</v>
      </c>
      <c r="VH72" s="106">
        <f t="shared" si="581"/>
        <v>0</v>
      </c>
      <c r="VI72" s="106">
        <f t="shared" si="582"/>
        <v>0</v>
      </c>
      <c r="VJ72" s="106">
        <f t="shared" si="583"/>
        <v>0</v>
      </c>
      <c r="VK72" s="106">
        <f t="shared" si="584"/>
        <v>0</v>
      </c>
      <c r="VL72" s="106">
        <f t="shared" si="585"/>
        <v>0</v>
      </c>
      <c r="VM72" s="106">
        <f t="shared" si="586"/>
        <v>0</v>
      </c>
      <c r="VN72" s="106">
        <f t="shared" si="587"/>
        <v>0</v>
      </c>
      <c r="VO72" s="106">
        <f t="shared" si="588"/>
        <v>0</v>
      </c>
      <c r="VP72" s="106">
        <f t="shared" si="589"/>
        <v>0</v>
      </c>
      <c r="VQ72" s="106">
        <f t="shared" si="590"/>
        <v>0</v>
      </c>
      <c r="VR72" s="106">
        <f t="shared" si="591"/>
        <v>0</v>
      </c>
      <c r="VS72" s="106">
        <f t="shared" si="592"/>
        <v>0</v>
      </c>
      <c r="VT72" s="106">
        <f t="shared" si="593"/>
        <v>0</v>
      </c>
      <c r="VU72" s="106">
        <f t="shared" si="594"/>
        <v>0</v>
      </c>
      <c r="VV72" s="106">
        <f t="shared" si="595"/>
        <v>0</v>
      </c>
      <c r="VW72" s="106">
        <f t="shared" si="596"/>
        <v>0</v>
      </c>
      <c r="VX72" s="106">
        <f t="shared" si="597"/>
        <v>0</v>
      </c>
      <c r="VY72" s="106">
        <f t="shared" si="598"/>
        <v>0</v>
      </c>
      <c r="VZ72" s="106">
        <f t="shared" si="599"/>
        <v>0</v>
      </c>
      <c r="WA72" s="106">
        <f t="shared" si="600"/>
        <v>0</v>
      </c>
      <c r="WB72" s="106">
        <f t="shared" si="601"/>
        <v>0</v>
      </c>
      <c r="WC72" s="106">
        <f t="shared" si="602"/>
        <v>0</v>
      </c>
      <c r="WD72" s="106">
        <f t="shared" si="603"/>
        <v>0</v>
      </c>
      <c r="WE72" s="106">
        <f t="shared" si="604"/>
        <v>0</v>
      </c>
      <c r="WF72" s="106">
        <f t="shared" si="605"/>
        <v>0</v>
      </c>
      <c r="WG72" s="106">
        <f t="shared" si="606"/>
        <v>0</v>
      </c>
      <c r="WH72" s="106">
        <f t="shared" si="607"/>
        <v>0</v>
      </c>
      <c r="WI72" s="106">
        <f t="shared" si="608"/>
        <v>0</v>
      </c>
      <c r="WJ72" s="106">
        <f t="shared" si="609"/>
        <v>0</v>
      </c>
      <c r="WK72" s="106">
        <f t="shared" si="610"/>
        <v>0</v>
      </c>
      <c r="WL72" s="106">
        <f t="shared" si="611"/>
        <v>0</v>
      </c>
      <c r="WM72" s="106">
        <f t="shared" si="612"/>
        <v>0</v>
      </c>
      <c r="WN72" s="106">
        <f t="shared" si="613"/>
        <v>0</v>
      </c>
      <c r="WO72" s="106">
        <f t="shared" si="614"/>
        <v>0</v>
      </c>
      <c r="WP72" s="106">
        <f t="shared" si="615"/>
        <v>0</v>
      </c>
      <c r="WQ72" s="106">
        <f t="shared" si="616"/>
        <v>0</v>
      </c>
      <c r="WR72" s="106">
        <f t="shared" si="617"/>
        <v>0</v>
      </c>
      <c r="WS72" s="106">
        <f t="shared" si="618"/>
        <v>0</v>
      </c>
      <c r="WT72" s="106">
        <f t="shared" si="619"/>
        <v>0</v>
      </c>
      <c r="WU72" s="106">
        <f t="shared" si="620"/>
        <v>0</v>
      </c>
      <c r="WV72" s="106">
        <f t="shared" si="621"/>
        <v>0</v>
      </c>
      <c r="WW72" s="106">
        <f t="shared" si="622"/>
        <v>0</v>
      </c>
      <c r="WX72" s="106">
        <f t="shared" si="623"/>
        <v>0</v>
      </c>
      <c r="WY72" s="106">
        <f t="shared" si="624"/>
        <v>0</v>
      </c>
      <c r="WZ72" s="106">
        <f t="shared" si="625"/>
        <v>0</v>
      </c>
      <c r="XA72" s="106">
        <f t="shared" si="626"/>
        <v>0</v>
      </c>
      <c r="XB72" s="106">
        <f t="shared" si="627"/>
        <v>0</v>
      </c>
      <c r="XC72" s="106">
        <f t="shared" si="628"/>
        <v>0</v>
      </c>
      <c r="XD72" s="106">
        <f t="shared" si="629"/>
        <v>0</v>
      </c>
      <c r="XE72" s="106">
        <f t="shared" si="630"/>
        <v>0</v>
      </c>
      <c r="XF72" s="106">
        <f t="shared" si="631"/>
        <v>0</v>
      </c>
      <c r="XG72" s="106">
        <f t="shared" si="632"/>
        <v>0</v>
      </c>
      <c r="XH72" s="106">
        <f t="shared" si="633"/>
        <v>0</v>
      </c>
      <c r="XI72" s="106">
        <f t="shared" si="634"/>
        <v>0</v>
      </c>
      <c r="XJ72" s="106">
        <f t="shared" si="635"/>
        <v>0</v>
      </c>
      <c r="XK72" s="106">
        <f t="shared" si="636"/>
        <v>0</v>
      </c>
      <c r="XL72" s="106">
        <f t="shared" si="637"/>
        <v>0</v>
      </c>
      <c r="XM72" s="106">
        <f t="shared" si="638"/>
        <v>0</v>
      </c>
      <c r="XN72" s="106">
        <f t="shared" si="639"/>
        <v>0</v>
      </c>
      <c r="XO72" s="106">
        <f t="shared" si="640"/>
        <v>0</v>
      </c>
      <c r="XP72" s="106">
        <f t="shared" si="641"/>
        <v>0</v>
      </c>
      <c r="XQ72" s="106">
        <f t="shared" si="642"/>
        <v>0</v>
      </c>
      <c r="XR72" s="106">
        <f t="shared" si="643"/>
        <v>0</v>
      </c>
      <c r="XS72" s="106">
        <f t="shared" si="644"/>
        <v>0</v>
      </c>
      <c r="XT72" s="106">
        <f t="shared" si="645"/>
        <v>0</v>
      </c>
      <c r="XU72" s="106">
        <f t="shared" si="646"/>
        <v>0</v>
      </c>
      <c r="XV72" s="106">
        <f t="shared" si="647"/>
        <v>0</v>
      </c>
      <c r="XW72" s="106">
        <f t="shared" si="648"/>
        <v>0</v>
      </c>
      <c r="XX72" s="106">
        <f t="shared" si="649"/>
        <v>0</v>
      </c>
      <c r="XY72" s="106">
        <f t="shared" si="650"/>
        <v>0</v>
      </c>
      <c r="XZ72" s="106">
        <f t="shared" si="651"/>
        <v>0</v>
      </c>
      <c r="YA72" s="106">
        <f t="shared" si="652"/>
        <v>0</v>
      </c>
      <c r="YB72" s="106">
        <f t="shared" si="653"/>
        <v>0</v>
      </c>
      <c r="YC72" s="106">
        <f t="shared" si="654"/>
        <v>0</v>
      </c>
      <c r="YD72" s="106">
        <f t="shared" si="655"/>
        <v>0</v>
      </c>
      <c r="YE72" s="106">
        <f t="shared" si="656"/>
        <v>0</v>
      </c>
      <c r="YF72" s="106">
        <f t="shared" si="657"/>
        <v>0</v>
      </c>
      <c r="YG72" s="106">
        <f t="shared" si="658"/>
        <v>0</v>
      </c>
      <c r="YH72" s="106">
        <f t="shared" si="659"/>
        <v>0</v>
      </c>
      <c r="YI72" s="106">
        <f t="shared" si="660"/>
        <v>0</v>
      </c>
      <c r="YJ72" s="106">
        <f t="shared" si="661"/>
        <v>0</v>
      </c>
      <c r="YK72" s="106">
        <f t="shared" si="662"/>
        <v>0</v>
      </c>
      <c r="YL72" s="106">
        <f t="shared" si="663"/>
        <v>0</v>
      </c>
      <c r="YM72" s="106">
        <f t="shared" si="664"/>
        <v>0</v>
      </c>
      <c r="YN72" s="106">
        <f t="shared" si="665"/>
        <v>0</v>
      </c>
      <c r="YO72" s="106">
        <f t="shared" si="666"/>
        <v>0</v>
      </c>
      <c r="YP72" s="106">
        <f t="shared" si="667"/>
        <v>0</v>
      </c>
      <c r="YQ72" s="106">
        <f t="shared" si="668"/>
        <v>0</v>
      </c>
      <c r="YR72" s="106">
        <f t="shared" si="669"/>
        <v>0</v>
      </c>
      <c r="YS72" s="106">
        <f t="shared" si="670"/>
        <v>0</v>
      </c>
      <c r="YT72" s="106">
        <f t="shared" si="671"/>
        <v>0</v>
      </c>
      <c r="YU72" s="106">
        <f t="shared" si="672"/>
        <v>0</v>
      </c>
      <c r="YV72" s="106">
        <f t="shared" si="673"/>
        <v>0</v>
      </c>
      <c r="YW72" s="106">
        <f t="shared" si="674"/>
        <v>0</v>
      </c>
      <c r="YX72" s="106">
        <f t="shared" si="675"/>
        <v>0</v>
      </c>
      <c r="YY72" s="106">
        <f t="shared" si="676"/>
        <v>0</v>
      </c>
      <c r="YZ72" s="106">
        <f t="shared" si="677"/>
        <v>0</v>
      </c>
      <c r="ZA72" s="106">
        <f t="shared" si="678"/>
        <v>0</v>
      </c>
      <c r="ZB72" s="106">
        <f t="shared" si="679"/>
        <v>0</v>
      </c>
      <c r="ZC72" s="106">
        <f t="shared" si="680"/>
        <v>0</v>
      </c>
      <c r="ZD72" s="106">
        <f t="shared" si="681"/>
        <v>0</v>
      </c>
      <c r="ZE72" s="106">
        <f t="shared" si="682"/>
        <v>0</v>
      </c>
      <c r="ZF72" s="106">
        <f t="shared" si="683"/>
        <v>0</v>
      </c>
      <c r="ZG72" s="106">
        <f t="shared" si="684"/>
        <v>0</v>
      </c>
      <c r="ZH72" s="106">
        <f t="shared" si="685"/>
        <v>0</v>
      </c>
      <c r="ZI72" s="106">
        <f t="shared" si="686"/>
        <v>0</v>
      </c>
      <c r="ZJ72" s="106">
        <f t="shared" si="687"/>
        <v>0</v>
      </c>
      <c r="ZK72" s="106">
        <f t="shared" si="688"/>
        <v>0</v>
      </c>
      <c r="ZL72" s="106">
        <f t="shared" si="689"/>
        <v>0</v>
      </c>
      <c r="ZM72" s="106">
        <f t="shared" si="690"/>
        <v>0</v>
      </c>
      <c r="ZN72" s="106">
        <f t="shared" si="691"/>
        <v>0</v>
      </c>
      <c r="ZO72" s="106">
        <f t="shared" si="692"/>
        <v>0</v>
      </c>
      <c r="ZP72" s="106">
        <f t="shared" si="693"/>
        <v>0</v>
      </c>
      <c r="ZQ72" s="106">
        <f t="shared" si="694"/>
        <v>0</v>
      </c>
      <c r="ZR72" s="106">
        <f t="shared" si="695"/>
        <v>0</v>
      </c>
      <c r="ZS72" s="106">
        <f t="shared" si="696"/>
        <v>0</v>
      </c>
      <c r="ZT72" s="106">
        <f t="shared" si="697"/>
        <v>0</v>
      </c>
      <c r="ZU72" s="106">
        <f t="shared" si="698"/>
        <v>0</v>
      </c>
      <c r="ZV72" s="106">
        <f t="shared" si="699"/>
        <v>0</v>
      </c>
      <c r="ZW72" s="106">
        <f t="shared" si="700"/>
        <v>0</v>
      </c>
      <c r="ZX72" s="106">
        <f t="shared" si="701"/>
        <v>0</v>
      </c>
      <c r="ZY72" s="106">
        <f t="shared" si="702"/>
        <v>0</v>
      </c>
      <c r="ZZ72" s="106">
        <f t="shared" si="703"/>
        <v>0</v>
      </c>
      <c r="AAA72" s="106">
        <f t="shared" si="704"/>
        <v>0</v>
      </c>
      <c r="AAB72" s="106">
        <f t="shared" si="705"/>
        <v>0</v>
      </c>
      <c r="AAC72" s="106">
        <f t="shared" si="706"/>
        <v>0</v>
      </c>
      <c r="AAD72" s="106">
        <f t="shared" si="707"/>
        <v>0</v>
      </c>
      <c r="AAE72" s="106">
        <f t="shared" si="708"/>
        <v>0</v>
      </c>
      <c r="AAF72" s="106">
        <f t="shared" si="709"/>
        <v>0</v>
      </c>
      <c r="AAG72" s="106">
        <f t="shared" si="710"/>
        <v>0</v>
      </c>
      <c r="AAH72" s="106">
        <f t="shared" si="711"/>
        <v>0</v>
      </c>
      <c r="AAI72" s="106">
        <f t="shared" si="712"/>
        <v>0</v>
      </c>
      <c r="AAJ72" s="106">
        <f t="shared" si="713"/>
        <v>0</v>
      </c>
      <c r="AAK72" s="106">
        <f t="shared" si="714"/>
        <v>0</v>
      </c>
      <c r="AAL72" s="106">
        <f t="shared" si="715"/>
        <v>0</v>
      </c>
      <c r="AAM72" s="106">
        <f t="shared" si="716"/>
        <v>0</v>
      </c>
      <c r="AAN72" s="106">
        <f t="shared" si="717"/>
        <v>0</v>
      </c>
      <c r="AAO72" s="106">
        <f t="shared" si="718"/>
        <v>0</v>
      </c>
      <c r="AAP72" s="106">
        <f t="shared" si="719"/>
        <v>0</v>
      </c>
      <c r="AAQ72" s="106">
        <f t="shared" si="720"/>
        <v>0</v>
      </c>
      <c r="AAR72" s="106">
        <f t="shared" si="721"/>
        <v>0</v>
      </c>
      <c r="AAS72" s="106">
        <f t="shared" si="722"/>
        <v>0</v>
      </c>
      <c r="AAT72" s="106">
        <f t="shared" si="723"/>
        <v>0</v>
      </c>
      <c r="AAU72" s="106">
        <f t="shared" si="724"/>
        <v>0</v>
      </c>
      <c r="AAV72" s="106">
        <f t="shared" si="725"/>
        <v>0</v>
      </c>
      <c r="AAW72" s="106">
        <f t="shared" si="726"/>
        <v>0</v>
      </c>
      <c r="AAX72" s="106">
        <f t="shared" si="727"/>
        <v>0</v>
      </c>
      <c r="AAY72" s="106">
        <f t="shared" si="728"/>
        <v>0</v>
      </c>
      <c r="AAZ72" s="106">
        <f t="shared" si="729"/>
        <v>0</v>
      </c>
      <c r="ABA72" s="106">
        <f t="shared" si="730"/>
        <v>0</v>
      </c>
      <c r="ABB72" s="106">
        <f t="shared" si="731"/>
        <v>0</v>
      </c>
      <c r="ABC72" s="106">
        <f t="shared" si="732"/>
        <v>0</v>
      </c>
      <c r="ABD72" s="106">
        <f t="shared" si="733"/>
        <v>0</v>
      </c>
      <c r="ABE72" s="106">
        <f t="shared" si="734"/>
        <v>0</v>
      </c>
      <c r="ABF72" s="106">
        <f t="shared" si="735"/>
        <v>0</v>
      </c>
      <c r="ABG72" s="106">
        <f t="shared" si="736"/>
        <v>0</v>
      </c>
      <c r="ABH72" s="106">
        <f t="shared" si="737"/>
        <v>0</v>
      </c>
      <c r="ABI72" s="106">
        <f t="shared" si="738"/>
        <v>0</v>
      </c>
      <c r="ABJ72" s="106">
        <f t="shared" si="739"/>
        <v>0</v>
      </c>
      <c r="ABK72" s="106">
        <f t="shared" si="740"/>
        <v>0</v>
      </c>
      <c r="ABL72" s="106">
        <f t="shared" si="741"/>
        <v>91710.45</v>
      </c>
      <c r="ABM72" s="106">
        <f t="shared" si="742"/>
        <v>0</v>
      </c>
      <c r="ABN72" s="106">
        <f t="shared" si="743"/>
        <v>0</v>
      </c>
      <c r="ABO72" s="106">
        <f t="shared" si="744"/>
        <v>0</v>
      </c>
      <c r="ABP72" s="106">
        <f t="shared" si="745"/>
        <v>0</v>
      </c>
      <c r="ABQ72" s="106">
        <f t="shared" si="746"/>
        <v>0</v>
      </c>
      <c r="ABR72" s="106">
        <f t="shared" si="747"/>
        <v>26866.399999999998</v>
      </c>
      <c r="ABS72" s="106">
        <f t="shared" si="748"/>
        <v>0</v>
      </c>
      <c r="ABT72" s="106">
        <f t="shared" si="749"/>
        <v>0</v>
      </c>
      <c r="ABU72" s="106">
        <f t="shared" si="750"/>
        <v>0</v>
      </c>
      <c r="ABV72" s="106">
        <f t="shared" si="751"/>
        <v>0</v>
      </c>
      <c r="ABW72" s="106">
        <f t="shared" si="752"/>
        <v>0</v>
      </c>
      <c r="ABX72" s="106">
        <f t="shared" si="753"/>
        <v>0</v>
      </c>
      <c r="ABY72" s="106">
        <f t="shared" si="754"/>
        <v>0</v>
      </c>
      <c r="ABZ72" s="106">
        <f t="shared" si="755"/>
        <v>0</v>
      </c>
      <c r="ACA72" s="106">
        <f t="shared" si="756"/>
        <v>0</v>
      </c>
      <c r="ACB72" s="106">
        <f t="shared" si="757"/>
        <v>0</v>
      </c>
      <c r="ACC72" s="106">
        <f t="shared" si="758"/>
        <v>0</v>
      </c>
      <c r="ACD72" s="106">
        <f t="shared" si="759"/>
        <v>0</v>
      </c>
      <c r="ACE72" s="106">
        <f t="shared" si="760"/>
        <v>0</v>
      </c>
      <c r="ACF72" s="106">
        <f t="shared" si="761"/>
        <v>0</v>
      </c>
      <c r="ACG72" s="106">
        <f t="shared" si="762"/>
        <v>0</v>
      </c>
      <c r="ACH72" s="106">
        <f t="shared" si="763"/>
        <v>0</v>
      </c>
      <c r="ACI72" s="106">
        <f t="shared" si="764"/>
        <v>0</v>
      </c>
      <c r="ACJ72" s="106">
        <f t="shared" si="765"/>
        <v>0</v>
      </c>
      <c r="ACK72" s="106">
        <f t="shared" si="766"/>
        <v>0</v>
      </c>
      <c r="ACL72" s="106">
        <f t="shared" si="767"/>
        <v>0</v>
      </c>
      <c r="ACM72" s="106">
        <f t="shared" si="768"/>
        <v>0</v>
      </c>
      <c r="ACN72" s="106">
        <f t="shared" si="769"/>
        <v>0</v>
      </c>
      <c r="ACO72" s="106">
        <f t="shared" si="770"/>
        <v>0</v>
      </c>
      <c r="ACP72" s="106">
        <f t="shared" si="771"/>
        <v>0</v>
      </c>
      <c r="ACQ72" s="106">
        <f t="shared" si="772"/>
        <v>0</v>
      </c>
      <c r="ACR72" s="106">
        <f t="shared" si="773"/>
        <v>0</v>
      </c>
      <c r="ACS72" s="106">
        <f t="shared" si="774"/>
        <v>29624</v>
      </c>
      <c r="ACT72" s="106">
        <f t="shared" si="775"/>
        <v>448</v>
      </c>
      <c r="ACU72" s="106">
        <f t="shared" si="776"/>
        <v>2184</v>
      </c>
      <c r="ACV72" s="106">
        <f t="shared" si="777"/>
        <v>0</v>
      </c>
      <c r="ACW72" s="106">
        <f t="shared" si="778"/>
        <v>0</v>
      </c>
      <c r="ACX72" s="106">
        <f t="shared" si="779"/>
        <v>0</v>
      </c>
      <c r="ACY72" s="106">
        <f t="shared" si="780"/>
        <v>1980</v>
      </c>
      <c r="ACZ72" s="106">
        <f t="shared" si="781"/>
        <v>4050</v>
      </c>
      <c r="ADA72" s="106">
        <f t="shared" si="782"/>
        <v>0</v>
      </c>
      <c r="ADB72" s="106">
        <f t="shared" si="783"/>
        <v>0</v>
      </c>
      <c r="ADC72" s="106">
        <f t="shared" si="784"/>
        <v>0</v>
      </c>
      <c r="ADD72" s="106">
        <f t="shared" si="785"/>
        <v>0</v>
      </c>
      <c r="ADE72" s="106">
        <f t="shared" si="786"/>
        <v>0</v>
      </c>
      <c r="ADF72" s="106">
        <f t="shared" si="787"/>
        <v>0</v>
      </c>
      <c r="ADG72" s="106">
        <f t="shared" si="788"/>
        <v>0</v>
      </c>
      <c r="ADH72" s="106">
        <f t="shared" si="789"/>
        <v>0</v>
      </c>
      <c r="ADI72" s="106">
        <f t="shared" si="790"/>
        <v>0</v>
      </c>
      <c r="ADJ72" s="106">
        <f t="shared" si="791"/>
        <v>0</v>
      </c>
      <c r="ADK72" s="106">
        <f t="shared" si="792"/>
        <v>0</v>
      </c>
      <c r="ADL72" s="106">
        <f t="shared" si="793"/>
        <v>0</v>
      </c>
      <c r="ADM72" s="106">
        <f t="shared" si="794"/>
        <v>0</v>
      </c>
      <c r="ADN72" s="106">
        <f t="shared" si="795"/>
        <v>0</v>
      </c>
      <c r="ADO72" s="106">
        <f t="shared" si="796"/>
        <v>0</v>
      </c>
      <c r="ADP72" s="106">
        <f t="shared" si="797"/>
        <v>0</v>
      </c>
      <c r="ADQ72" s="106">
        <f t="shared" si="798"/>
        <v>0</v>
      </c>
      <c r="ADR72" s="106">
        <f t="shared" si="799"/>
        <v>0</v>
      </c>
      <c r="ADS72" s="106">
        <f t="shared" si="800"/>
        <v>0</v>
      </c>
      <c r="ADT72" s="106">
        <f t="shared" si="801"/>
        <v>0</v>
      </c>
      <c r="ADU72" s="106">
        <f t="shared" si="802"/>
        <v>0</v>
      </c>
      <c r="ADV72" s="106">
        <f t="shared" si="803"/>
        <v>0</v>
      </c>
      <c r="ADW72" s="106">
        <f t="shared" si="804"/>
        <v>0</v>
      </c>
      <c r="ADX72" s="106">
        <f t="shared" si="805"/>
        <v>0</v>
      </c>
      <c r="ADY72" s="106">
        <f t="shared" si="806"/>
        <v>0</v>
      </c>
      <c r="ADZ72" s="106">
        <f t="shared" si="807"/>
        <v>0</v>
      </c>
      <c r="AEA72" s="106">
        <f t="shared" si="808"/>
        <v>0</v>
      </c>
      <c r="AEB72" s="106">
        <f t="shared" si="809"/>
        <v>0</v>
      </c>
      <c r="AEC72" s="106">
        <f t="shared" si="810"/>
        <v>0</v>
      </c>
      <c r="AED72" s="106">
        <f t="shared" si="811"/>
        <v>0</v>
      </c>
      <c r="AEE72" s="106">
        <f t="shared" si="812"/>
        <v>0</v>
      </c>
      <c r="AEF72" s="106">
        <f t="shared" si="813"/>
        <v>0</v>
      </c>
      <c r="AEG72" s="106">
        <f t="shared" si="814"/>
        <v>0</v>
      </c>
      <c r="AEH72" s="106">
        <f t="shared" si="815"/>
        <v>0</v>
      </c>
      <c r="AEI72" s="106">
        <f t="shared" si="816"/>
        <v>0</v>
      </c>
      <c r="AEJ72" s="106">
        <f t="shared" si="817"/>
        <v>0</v>
      </c>
      <c r="AEK72" s="106">
        <f t="shared" si="818"/>
        <v>0</v>
      </c>
      <c r="AEL72" s="106">
        <f t="shared" si="819"/>
        <v>0</v>
      </c>
      <c r="AEM72" s="106">
        <f t="shared" si="820"/>
        <v>0</v>
      </c>
      <c r="AEN72" s="106">
        <f t="shared" si="821"/>
        <v>0</v>
      </c>
      <c r="AEO72" s="106">
        <f t="shared" si="822"/>
        <v>0</v>
      </c>
      <c r="AEP72" s="106">
        <f t="shared" si="823"/>
        <v>0</v>
      </c>
      <c r="AEQ72" s="106">
        <f t="shared" si="824"/>
        <v>0</v>
      </c>
      <c r="AER72" s="106">
        <f t="shared" si="825"/>
        <v>0</v>
      </c>
      <c r="AES72" s="106">
        <f t="shared" si="826"/>
        <v>0</v>
      </c>
      <c r="AET72" s="106">
        <f t="shared" si="827"/>
        <v>0</v>
      </c>
      <c r="AEU72" s="106">
        <f t="shared" si="828"/>
        <v>0</v>
      </c>
      <c r="AEV72" s="106">
        <f t="shared" si="829"/>
        <v>0</v>
      </c>
      <c r="AEW72" s="106">
        <f t="shared" si="830"/>
        <v>0</v>
      </c>
      <c r="AEX72" s="106">
        <f t="shared" si="831"/>
        <v>0</v>
      </c>
      <c r="AEY72" s="106">
        <f t="shared" si="832"/>
        <v>0</v>
      </c>
      <c r="AEZ72" s="106">
        <f t="shared" si="833"/>
        <v>0</v>
      </c>
      <c r="AFA72" s="106">
        <f t="shared" si="834"/>
        <v>0</v>
      </c>
      <c r="AFB72" s="106">
        <f t="shared" si="835"/>
        <v>0</v>
      </c>
      <c r="AFC72" s="106">
        <f t="shared" si="836"/>
        <v>0</v>
      </c>
      <c r="AFD72" s="106">
        <f t="shared" si="837"/>
        <v>0</v>
      </c>
      <c r="AFE72" s="106">
        <f t="shared" si="838"/>
        <v>0</v>
      </c>
      <c r="AFF72" s="106">
        <f t="shared" si="839"/>
        <v>0</v>
      </c>
      <c r="AFG72" s="106">
        <f t="shared" si="840"/>
        <v>0</v>
      </c>
      <c r="AFH72" s="106">
        <f t="shared" si="841"/>
        <v>0</v>
      </c>
      <c r="AFI72" s="106">
        <f t="shared" si="842"/>
        <v>0</v>
      </c>
      <c r="AFJ72" s="106">
        <f t="shared" si="843"/>
        <v>0</v>
      </c>
      <c r="AFK72" s="106">
        <f t="shared" si="844"/>
        <v>0</v>
      </c>
      <c r="AFL72" s="106">
        <f t="shared" si="845"/>
        <v>0</v>
      </c>
      <c r="AFM72" s="106">
        <f t="shared" si="846"/>
        <v>0</v>
      </c>
      <c r="AFN72" s="106">
        <f t="shared" si="847"/>
        <v>0</v>
      </c>
      <c r="AFO72" s="106">
        <f t="shared" si="848"/>
        <v>0</v>
      </c>
      <c r="AFP72" s="106">
        <f t="shared" si="849"/>
        <v>0</v>
      </c>
      <c r="AFQ72" s="106">
        <f t="shared" si="850"/>
        <v>0</v>
      </c>
      <c r="AFR72" s="106">
        <f t="shared" si="851"/>
        <v>0</v>
      </c>
      <c r="AFS72" s="106">
        <f t="shared" si="852"/>
        <v>0</v>
      </c>
      <c r="AFT72" s="106">
        <f t="shared" si="853"/>
        <v>0</v>
      </c>
      <c r="AFU72" s="106">
        <f t="shared" si="854"/>
        <v>476</v>
      </c>
      <c r="AFV72" s="106">
        <f t="shared" si="855"/>
        <v>0</v>
      </c>
      <c r="AFW72" s="106">
        <f t="shared" si="856"/>
        <v>0</v>
      </c>
      <c r="AFX72" s="106">
        <f t="shared" si="857"/>
        <v>0</v>
      </c>
      <c r="AFY72" s="106">
        <f t="shared" si="858"/>
        <v>0</v>
      </c>
      <c r="AFZ72" s="106">
        <f t="shared" si="859"/>
        <v>0</v>
      </c>
      <c r="AGA72" s="106">
        <f t="shared" si="860"/>
        <v>0</v>
      </c>
      <c r="AGB72" s="106">
        <f t="shared" si="861"/>
        <v>0</v>
      </c>
      <c r="AGC72" s="106">
        <f t="shared" si="862"/>
        <v>0</v>
      </c>
      <c r="AGD72" s="106">
        <f t="shared" si="863"/>
        <v>0</v>
      </c>
      <c r="AGE72" s="106">
        <f t="shared" si="864"/>
        <v>0</v>
      </c>
      <c r="AGF72" s="106">
        <f t="shared" si="865"/>
        <v>0</v>
      </c>
      <c r="AGG72" s="106">
        <f t="shared" si="866"/>
        <v>0</v>
      </c>
      <c r="AGH72" s="106">
        <f t="shared" si="867"/>
        <v>0</v>
      </c>
      <c r="AGI72" s="106">
        <f t="shared" si="868"/>
        <v>0</v>
      </c>
      <c r="AGJ72" s="106">
        <f t="shared" si="869"/>
        <v>0</v>
      </c>
      <c r="AGK72" s="106">
        <f t="shared" si="870"/>
        <v>0</v>
      </c>
      <c r="AGL72" s="106">
        <f t="shared" si="871"/>
        <v>0</v>
      </c>
      <c r="AGM72" s="106">
        <f t="shared" si="872"/>
        <v>0</v>
      </c>
      <c r="AGN72" s="106">
        <f t="shared" si="873"/>
        <v>0</v>
      </c>
      <c r="AGO72" s="106">
        <f t="shared" si="874"/>
        <v>0</v>
      </c>
      <c r="AGP72" s="106">
        <f t="shared" si="875"/>
        <v>0</v>
      </c>
      <c r="AGQ72" s="106">
        <f t="shared" si="876"/>
        <v>0</v>
      </c>
      <c r="AGR72" s="106">
        <f t="shared" si="877"/>
        <v>0</v>
      </c>
      <c r="AGS72" s="106">
        <f t="shared" si="878"/>
        <v>0</v>
      </c>
      <c r="AGT72" s="106">
        <f t="shared" si="879"/>
        <v>0</v>
      </c>
      <c r="AGU72" s="106">
        <f t="shared" si="880"/>
        <v>0</v>
      </c>
      <c r="AGV72" s="106">
        <f t="shared" si="881"/>
        <v>0</v>
      </c>
      <c r="AGW72" s="106">
        <f t="shared" si="882"/>
        <v>0</v>
      </c>
      <c r="AGX72" s="106">
        <f t="shared" si="883"/>
        <v>0</v>
      </c>
      <c r="AGY72" s="106">
        <f t="shared" si="884"/>
        <v>0</v>
      </c>
      <c r="AGZ72" s="106">
        <f t="shared" si="885"/>
        <v>0</v>
      </c>
      <c r="AHA72" s="106">
        <f t="shared" si="886"/>
        <v>0</v>
      </c>
      <c r="AHB72" s="106">
        <f t="shared" si="887"/>
        <v>0</v>
      </c>
      <c r="AHC72" s="106">
        <f t="shared" si="888"/>
        <v>0</v>
      </c>
      <c r="AHD72" s="106">
        <f t="shared" si="889"/>
        <v>0</v>
      </c>
      <c r="AHE72" s="106">
        <f t="shared" si="890"/>
        <v>0</v>
      </c>
      <c r="AHF72" s="106">
        <f t="shared" si="891"/>
        <v>0</v>
      </c>
      <c r="AHG72" s="106">
        <f t="shared" si="892"/>
        <v>0</v>
      </c>
      <c r="AHH72" s="106">
        <f t="shared" si="893"/>
        <v>0</v>
      </c>
      <c r="AHI72" s="106">
        <f t="shared" si="894"/>
        <v>0</v>
      </c>
      <c r="AHJ72" s="106">
        <f t="shared" si="895"/>
        <v>0</v>
      </c>
      <c r="AHK72" s="106">
        <f t="shared" si="896"/>
        <v>0</v>
      </c>
      <c r="AHL72" s="106">
        <f t="shared" si="897"/>
        <v>0</v>
      </c>
      <c r="AHM72" s="106">
        <f t="shared" si="898"/>
        <v>0</v>
      </c>
      <c r="AHN72" s="106">
        <f t="shared" si="899"/>
        <v>0</v>
      </c>
      <c r="AHO72" s="106">
        <f t="shared" si="900"/>
        <v>0</v>
      </c>
      <c r="AHP72" s="106">
        <f t="shared" si="901"/>
        <v>0</v>
      </c>
      <c r="AHQ72" s="106">
        <f t="shared" si="902"/>
        <v>0</v>
      </c>
      <c r="AHT72" s="35">
        <f t="shared" si="466"/>
        <v>0</v>
      </c>
      <c r="AHU72" s="35">
        <f t="shared" si="467"/>
        <v>0</v>
      </c>
      <c r="AHV72" s="35">
        <f t="shared" si="468"/>
        <v>49.029999999999994</v>
      </c>
      <c r="AHW72" s="35">
        <f t="shared" si="469"/>
        <v>29.07</v>
      </c>
      <c r="AHX72" s="35">
        <f t="shared" si="470"/>
        <v>0</v>
      </c>
      <c r="AHY72" s="35">
        <f t="shared" si="471"/>
        <v>0</v>
      </c>
      <c r="AHZ72" s="35">
        <f t="shared" si="472"/>
        <v>1.7</v>
      </c>
      <c r="AIA72" s="35">
        <f t="shared" si="473"/>
        <v>79.8</v>
      </c>
      <c r="AIB72" s="108">
        <f t="shared" si="448"/>
        <v>0</v>
      </c>
      <c r="AIC72" s="108">
        <f t="shared" si="449"/>
        <v>0</v>
      </c>
      <c r="AID72" s="108">
        <f t="shared" si="450"/>
        <v>0.6144110275689223</v>
      </c>
      <c r="AIE72" s="108">
        <f t="shared" si="451"/>
        <v>0.36428571428571432</v>
      </c>
      <c r="AIF72" s="108">
        <f t="shared" si="452"/>
        <v>0</v>
      </c>
      <c r="AIG72" s="108">
        <f t="shared" si="453"/>
        <v>0</v>
      </c>
      <c r="AIH72" s="108">
        <f t="shared" si="454"/>
        <v>2.1303258145363407E-2</v>
      </c>
      <c r="AII72" s="35" t="s">
        <v>582</v>
      </c>
      <c r="AIK72" s="106">
        <f t="shared" si="455"/>
        <v>157338.84999999998</v>
      </c>
      <c r="AIL72" s="106">
        <f t="shared" si="456"/>
        <v>0</v>
      </c>
      <c r="AIM72" s="106">
        <f t="shared" si="457"/>
        <v>0</v>
      </c>
      <c r="AIN72" s="106">
        <f t="shared" si="458"/>
        <v>157338.84999999998</v>
      </c>
      <c r="AIO72" s="106">
        <f t="shared" si="459"/>
        <v>0</v>
      </c>
      <c r="AIP72" s="36">
        <f t="shared" si="460"/>
        <v>0</v>
      </c>
    </row>
    <row r="73" spans="5:926" ht="23.25" customHeight="1" x14ac:dyDescent="0.2">
      <c r="E73" s="103"/>
      <c r="J73" s="109">
        <v>2020</v>
      </c>
      <c r="K73" s="109">
        <v>848</v>
      </c>
      <c r="L73" s="110">
        <v>43927</v>
      </c>
      <c r="M73" s="109">
        <v>1906500</v>
      </c>
      <c r="N73" s="111"/>
      <c r="O73" s="111" t="s">
        <v>792</v>
      </c>
      <c r="P73" s="111" t="s">
        <v>793</v>
      </c>
      <c r="Q73" s="111" t="s">
        <v>794</v>
      </c>
      <c r="R73" s="35">
        <v>12</v>
      </c>
      <c r="S73" s="35">
        <v>2</v>
      </c>
      <c r="T73" s="35">
        <v>11</v>
      </c>
      <c r="U73" s="34" t="s">
        <v>701</v>
      </c>
      <c r="V73" s="35" t="s">
        <v>702</v>
      </c>
      <c r="X73" s="35">
        <v>160</v>
      </c>
      <c r="Y73" s="105">
        <f t="shared" si="461"/>
        <v>5543.75</v>
      </c>
      <c r="Z73" s="106">
        <f>SUM(RC73:AHM73)</f>
        <v>796233.5</v>
      </c>
      <c r="AA73" s="106">
        <v>0</v>
      </c>
      <c r="AB73" s="106">
        <v>0</v>
      </c>
      <c r="AC73" s="106">
        <f t="shared" si="462"/>
        <v>796233.5</v>
      </c>
      <c r="AD73" s="106">
        <f>SUM(RG73:AHQ73)</f>
        <v>795807.5</v>
      </c>
      <c r="AE73" s="106">
        <v>0</v>
      </c>
      <c r="AF73" s="106">
        <v>0</v>
      </c>
      <c r="AG73" s="106">
        <f t="shared" si="463"/>
        <v>795807.5</v>
      </c>
      <c r="AH73" s="105">
        <v>912000</v>
      </c>
      <c r="AI73" s="105">
        <v>25000</v>
      </c>
      <c r="AJ73" s="105">
        <v>0</v>
      </c>
      <c r="AK73" s="107">
        <f t="shared" si="464"/>
        <v>887000</v>
      </c>
      <c r="AL73" s="36">
        <f t="shared" si="4"/>
        <v>0.89718996617812852</v>
      </c>
      <c r="AM73" s="108">
        <f t="shared" si="474"/>
        <v>0.16133511323695204</v>
      </c>
      <c r="AN73" s="108">
        <f t="shared" si="475"/>
        <v>9.5474731635537768E-2</v>
      </c>
      <c r="AO73" s="108">
        <f t="shared" si="7"/>
        <v>9.1154243808779564E-3</v>
      </c>
      <c r="AP73" s="106">
        <f t="shared" si="8"/>
        <v>786769000000</v>
      </c>
      <c r="AQ73" s="105">
        <f t="shared" si="9"/>
        <v>633309577056.25</v>
      </c>
      <c r="AR73" s="106">
        <f t="shared" si="10"/>
        <v>705881252500</v>
      </c>
      <c r="AS73" s="35">
        <v>1</v>
      </c>
      <c r="AT73" s="35">
        <v>49.5</v>
      </c>
      <c r="AV73" s="35">
        <v>45</v>
      </c>
      <c r="AY73" s="35">
        <v>31</v>
      </c>
      <c r="AZ73" s="35">
        <v>31.5</v>
      </c>
      <c r="KX73" s="35">
        <v>20.5</v>
      </c>
      <c r="LC73" s="35">
        <v>7</v>
      </c>
      <c r="LD73" s="35">
        <v>16.5</v>
      </c>
      <c r="MG73" s="35">
        <v>2</v>
      </c>
      <c r="ML73" s="35">
        <v>4</v>
      </c>
      <c r="RB73" s="35">
        <v>10</v>
      </c>
      <c r="RE73" s="35">
        <f t="shared" si="465"/>
        <v>208</v>
      </c>
      <c r="RF73" s="35">
        <f t="shared" si="12"/>
        <v>218</v>
      </c>
      <c r="RG73" s="106">
        <f t="shared" si="476"/>
        <v>4580</v>
      </c>
      <c r="RH73" s="106">
        <f t="shared" si="477"/>
        <v>226710</v>
      </c>
      <c r="RI73" s="106">
        <f t="shared" si="478"/>
        <v>0</v>
      </c>
      <c r="RJ73" s="106">
        <f t="shared" si="479"/>
        <v>196650</v>
      </c>
      <c r="RK73" s="106">
        <f t="shared" si="480"/>
        <v>0</v>
      </c>
      <c r="RL73" s="106">
        <f t="shared" si="481"/>
        <v>0</v>
      </c>
      <c r="RM73" s="106">
        <f t="shared" si="482"/>
        <v>131130</v>
      </c>
      <c r="RN73" s="106">
        <f t="shared" si="483"/>
        <v>133245</v>
      </c>
      <c r="RO73" s="106">
        <f t="shared" si="484"/>
        <v>0</v>
      </c>
      <c r="RP73" s="106">
        <f t="shared" si="485"/>
        <v>0</v>
      </c>
      <c r="RQ73" s="106">
        <f t="shared" si="486"/>
        <v>0</v>
      </c>
      <c r="RR73" s="106">
        <f t="shared" si="487"/>
        <v>0</v>
      </c>
      <c r="RS73" s="106">
        <f t="shared" si="488"/>
        <v>0</v>
      </c>
      <c r="RT73" s="106">
        <f t="shared" si="489"/>
        <v>0</v>
      </c>
      <c r="RU73" s="106">
        <f t="shared" si="490"/>
        <v>0</v>
      </c>
      <c r="RV73" s="106">
        <f t="shared" si="491"/>
        <v>0</v>
      </c>
      <c r="RW73" s="106">
        <f t="shared" si="492"/>
        <v>0</v>
      </c>
      <c r="RX73" s="106">
        <f t="shared" si="493"/>
        <v>0</v>
      </c>
      <c r="RY73" s="106">
        <f t="shared" si="494"/>
        <v>0</v>
      </c>
      <c r="RZ73" s="106">
        <f t="shared" si="495"/>
        <v>0</v>
      </c>
      <c r="SA73" s="106">
        <f t="shared" si="496"/>
        <v>0</v>
      </c>
      <c r="SB73" s="106">
        <f t="shared" si="497"/>
        <v>0</v>
      </c>
      <c r="SC73" s="106">
        <f t="shared" si="498"/>
        <v>0</v>
      </c>
      <c r="SD73" s="106">
        <f t="shared" si="499"/>
        <v>0</v>
      </c>
      <c r="SE73" s="106">
        <f t="shared" si="500"/>
        <v>0</v>
      </c>
      <c r="SF73" s="106">
        <f t="shared" si="501"/>
        <v>0</v>
      </c>
      <c r="SG73" s="106">
        <f t="shared" si="502"/>
        <v>0</v>
      </c>
      <c r="SH73" s="106">
        <f t="shared" si="503"/>
        <v>0</v>
      </c>
      <c r="SI73" s="106">
        <f t="shared" si="504"/>
        <v>0</v>
      </c>
      <c r="SJ73" s="106">
        <f t="shared" si="505"/>
        <v>0</v>
      </c>
      <c r="SK73" s="106">
        <f t="shared" si="506"/>
        <v>0</v>
      </c>
      <c r="SL73" s="106">
        <f t="shared" si="507"/>
        <v>0</v>
      </c>
      <c r="SM73" s="106">
        <f t="shared" si="508"/>
        <v>0</v>
      </c>
      <c r="SN73" s="106">
        <f t="shared" si="509"/>
        <v>0</v>
      </c>
      <c r="SO73" s="106">
        <f t="shared" si="510"/>
        <v>0</v>
      </c>
      <c r="SP73" s="106">
        <f t="shared" si="511"/>
        <v>0</v>
      </c>
      <c r="SQ73" s="106">
        <f t="shared" si="512"/>
        <v>0</v>
      </c>
      <c r="SR73" s="106">
        <f t="shared" si="513"/>
        <v>0</v>
      </c>
      <c r="SS73" s="106">
        <f t="shared" si="514"/>
        <v>0</v>
      </c>
      <c r="ST73" s="106">
        <f t="shared" si="515"/>
        <v>0</v>
      </c>
      <c r="SU73" s="106">
        <f t="shared" si="516"/>
        <v>0</v>
      </c>
      <c r="SV73" s="106">
        <f t="shared" si="517"/>
        <v>0</v>
      </c>
      <c r="SW73" s="106">
        <f t="shared" si="518"/>
        <v>0</v>
      </c>
      <c r="SX73" s="106">
        <f t="shared" si="519"/>
        <v>0</v>
      </c>
      <c r="SY73" s="106">
        <f t="shared" si="520"/>
        <v>0</v>
      </c>
      <c r="SZ73" s="106">
        <f t="shared" si="521"/>
        <v>0</v>
      </c>
      <c r="TA73" s="106">
        <f t="shared" si="522"/>
        <v>0</v>
      </c>
      <c r="TB73" s="106">
        <f t="shared" si="523"/>
        <v>0</v>
      </c>
      <c r="TC73" s="106">
        <f t="shared" si="524"/>
        <v>0</v>
      </c>
      <c r="TD73" s="106">
        <f t="shared" si="525"/>
        <v>0</v>
      </c>
      <c r="TE73" s="106">
        <f t="shared" si="526"/>
        <v>0</v>
      </c>
      <c r="TF73" s="106">
        <f t="shared" si="527"/>
        <v>0</v>
      </c>
      <c r="TG73" s="106">
        <f t="shared" si="528"/>
        <v>0</v>
      </c>
      <c r="TH73" s="106">
        <f t="shared" si="529"/>
        <v>0</v>
      </c>
      <c r="TI73" s="106">
        <f t="shared" si="530"/>
        <v>0</v>
      </c>
      <c r="TJ73" s="106">
        <f t="shared" si="531"/>
        <v>0</v>
      </c>
      <c r="TK73" s="106">
        <f t="shared" si="532"/>
        <v>0</v>
      </c>
      <c r="TL73" s="106">
        <f t="shared" si="533"/>
        <v>0</v>
      </c>
      <c r="TM73" s="106">
        <f t="shared" si="534"/>
        <v>0</v>
      </c>
      <c r="TN73" s="106">
        <f t="shared" si="535"/>
        <v>0</v>
      </c>
      <c r="TO73" s="106">
        <f t="shared" si="536"/>
        <v>0</v>
      </c>
      <c r="TP73" s="106">
        <f t="shared" si="537"/>
        <v>0</v>
      </c>
      <c r="TQ73" s="106">
        <f t="shared" si="538"/>
        <v>0</v>
      </c>
      <c r="TR73" s="106">
        <f t="shared" si="539"/>
        <v>0</v>
      </c>
      <c r="TS73" s="106">
        <f t="shared" si="540"/>
        <v>0</v>
      </c>
      <c r="TT73" s="106">
        <f t="shared" si="541"/>
        <v>0</v>
      </c>
      <c r="TU73" s="106">
        <f t="shared" si="542"/>
        <v>0</v>
      </c>
      <c r="TV73" s="106">
        <f t="shared" si="543"/>
        <v>0</v>
      </c>
      <c r="TW73" s="106">
        <f t="shared" si="544"/>
        <v>0</v>
      </c>
      <c r="TX73" s="106">
        <f t="shared" si="545"/>
        <v>0</v>
      </c>
      <c r="TY73" s="106">
        <f t="shared" si="546"/>
        <v>0</v>
      </c>
      <c r="TZ73" s="106">
        <f t="shared" si="547"/>
        <v>0</v>
      </c>
      <c r="UA73" s="106">
        <f t="shared" si="548"/>
        <v>0</v>
      </c>
      <c r="UB73" s="106">
        <f t="shared" si="549"/>
        <v>0</v>
      </c>
      <c r="UC73" s="106">
        <f t="shared" si="550"/>
        <v>0</v>
      </c>
      <c r="UD73" s="106">
        <f t="shared" si="551"/>
        <v>0</v>
      </c>
      <c r="UE73" s="106">
        <f t="shared" si="552"/>
        <v>0</v>
      </c>
      <c r="UF73" s="106">
        <f t="shared" si="553"/>
        <v>0</v>
      </c>
      <c r="UG73" s="106">
        <f t="shared" si="554"/>
        <v>0</v>
      </c>
      <c r="UH73" s="106">
        <f t="shared" si="555"/>
        <v>0</v>
      </c>
      <c r="UI73" s="106">
        <f t="shared" si="556"/>
        <v>0</v>
      </c>
      <c r="UJ73" s="106">
        <f t="shared" si="557"/>
        <v>0</v>
      </c>
      <c r="UK73" s="106">
        <f t="shared" si="558"/>
        <v>0</v>
      </c>
      <c r="UL73" s="106">
        <f t="shared" si="559"/>
        <v>0</v>
      </c>
      <c r="UM73" s="106">
        <f t="shared" si="560"/>
        <v>0</v>
      </c>
      <c r="UN73" s="106">
        <f t="shared" si="561"/>
        <v>0</v>
      </c>
      <c r="UO73" s="106">
        <f t="shared" si="562"/>
        <v>0</v>
      </c>
      <c r="UP73" s="106">
        <f t="shared" si="563"/>
        <v>0</v>
      </c>
      <c r="UQ73" s="106">
        <f t="shared" si="564"/>
        <v>0</v>
      </c>
      <c r="UR73" s="106">
        <f t="shared" si="565"/>
        <v>0</v>
      </c>
      <c r="US73" s="106">
        <f t="shared" si="566"/>
        <v>0</v>
      </c>
      <c r="UT73" s="106">
        <f t="shared" si="567"/>
        <v>0</v>
      </c>
      <c r="UU73" s="106">
        <f t="shared" si="568"/>
        <v>0</v>
      </c>
      <c r="UV73" s="106">
        <f t="shared" si="569"/>
        <v>0</v>
      </c>
      <c r="UW73" s="106">
        <f t="shared" si="570"/>
        <v>0</v>
      </c>
      <c r="UX73" s="106">
        <f t="shared" si="571"/>
        <v>0</v>
      </c>
      <c r="UY73" s="106">
        <f t="shared" si="572"/>
        <v>0</v>
      </c>
      <c r="UZ73" s="106">
        <f t="shared" si="573"/>
        <v>0</v>
      </c>
      <c r="VA73" s="106">
        <f t="shared" si="574"/>
        <v>0</v>
      </c>
      <c r="VB73" s="106">
        <f t="shared" si="575"/>
        <v>0</v>
      </c>
      <c r="VC73" s="106">
        <f t="shared" si="576"/>
        <v>0</v>
      </c>
      <c r="VD73" s="106">
        <f t="shared" si="577"/>
        <v>0</v>
      </c>
      <c r="VE73" s="106">
        <f t="shared" si="578"/>
        <v>0</v>
      </c>
      <c r="VF73" s="106">
        <f t="shared" si="579"/>
        <v>0</v>
      </c>
      <c r="VG73" s="106">
        <f t="shared" si="580"/>
        <v>0</v>
      </c>
      <c r="VH73" s="106">
        <f t="shared" si="581"/>
        <v>0</v>
      </c>
      <c r="VI73" s="106">
        <f t="shared" si="582"/>
        <v>0</v>
      </c>
      <c r="VJ73" s="106">
        <f t="shared" si="583"/>
        <v>0</v>
      </c>
      <c r="VK73" s="106">
        <f t="shared" si="584"/>
        <v>0</v>
      </c>
      <c r="VL73" s="106">
        <f t="shared" si="585"/>
        <v>0</v>
      </c>
      <c r="VM73" s="106">
        <f t="shared" si="586"/>
        <v>0</v>
      </c>
      <c r="VN73" s="106">
        <f t="shared" si="587"/>
        <v>0</v>
      </c>
      <c r="VO73" s="106">
        <f t="shared" si="588"/>
        <v>0</v>
      </c>
      <c r="VP73" s="106">
        <f t="shared" si="589"/>
        <v>0</v>
      </c>
      <c r="VQ73" s="106">
        <f t="shared" si="590"/>
        <v>0</v>
      </c>
      <c r="VR73" s="106">
        <f t="shared" si="591"/>
        <v>0</v>
      </c>
      <c r="VS73" s="106">
        <f t="shared" si="592"/>
        <v>0</v>
      </c>
      <c r="VT73" s="106">
        <f t="shared" si="593"/>
        <v>0</v>
      </c>
      <c r="VU73" s="106">
        <f t="shared" si="594"/>
        <v>0</v>
      </c>
      <c r="VV73" s="106">
        <f t="shared" si="595"/>
        <v>0</v>
      </c>
      <c r="VW73" s="106">
        <f t="shared" si="596"/>
        <v>0</v>
      </c>
      <c r="VX73" s="106">
        <f t="shared" si="597"/>
        <v>0</v>
      </c>
      <c r="VY73" s="106">
        <f t="shared" si="598"/>
        <v>0</v>
      </c>
      <c r="VZ73" s="106">
        <f t="shared" si="599"/>
        <v>0</v>
      </c>
      <c r="WA73" s="106">
        <f t="shared" si="600"/>
        <v>0</v>
      </c>
      <c r="WB73" s="106">
        <f t="shared" si="601"/>
        <v>0</v>
      </c>
      <c r="WC73" s="106">
        <f t="shared" si="602"/>
        <v>0</v>
      </c>
      <c r="WD73" s="106">
        <f t="shared" si="603"/>
        <v>0</v>
      </c>
      <c r="WE73" s="106">
        <f t="shared" si="604"/>
        <v>0</v>
      </c>
      <c r="WF73" s="106">
        <f t="shared" si="605"/>
        <v>0</v>
      </c>
      <c r="WG73" s="106">
        <f t="shared" si="606"/>
        <v>0</v>
      </c>
      <c r="WH73" s="106">
        <f t="shared" si="607"/>
        <v>0</v>
      </c>
      <c r="WI73" s="106">
        <f t="shared" si="608"/>
        <v>0</v>
      </c>
      <c r="WJ73" s="106">
        <f t="shared" si="609"/>
        <v>0</v>
      </c>
      <c r="WK73" s="106">
        <f t="shared" si="610"/>
        <v>0</v>
      </c>
      <c r="WL73" s="106">
        <f t="shared" si="611"/>
        <v>0</v>
      </c>
      <c r="WM73" s="106">
        <f t="shared" si="612"/>
        <v>0</v>
      </c>
      <c r="WN73" s="106">
        <f t="shared" si="613"/>
        <v>0</v>
      </c>
      <c r="WO73" s="106">
        <f t="shared" si="614"/>
        <v>0</v>
      </c>
      <c r="WP73" s="106">
        <f t="shared" si="615"/>
        <v>0</v>
      </c>
      <c r="WQ73" s="106">
        <f t="shared" si="616"/>
        <v>0</v>
      </c>
      <c r="WR73" s="106">
        <f t="shared" si="617"/>
        <v>0</v>
      </c>
      <c r="WS73" s="106">
        <f t="shared" si="618"/>
        <v>0</v>
      </c>
      <c r="WT73" s="106">
        <f t="shared" si="619"/>
        <v>0</v>
      </c>
      <c r="WU73" s="106">
        <f t="shared" si="620"/>
        <v>0</v>
      </c>
      <c r="WV73" s="106">
        <f t="shared" si="621"/>
        <v>0</v>
      </c>
      <c r="WW73" s="106">
        <f t="shared" si="622"/>
        <v>0</v>
      </c>
      <c r="WX73" s="106">
        <f t="shared" si="623"/>
        <v>0</v>
      </c>
      <c r="WY73" s="106">
        <f t="shared" si="624"/>
        <v>0</v>
      </c>
      <c r="WZ73" s="106">
        <f t="shared" si="625"/>
        <v>0</v>
      </c>
      <c r="XA73" s="106">
        <f t="shared" si="626"/>
        <v>0</v>
      </c>
      <c r="XB73" s="106">
        <f t="shared" si="627"/>
        <v>0</v>
      </c>
      <c r="XC73" s="106">
        <f t="shared" si="628"/>
        <v>0</v>
      </c>
      <c r="XD73" s="106">
        <f t="shared" si="629"/>
        <v>0</v>
      </c>
      <c r="XE73" s="106">
        <f t="shared" si="630"/>
        <v>0</v>
      </c>
      <c r="XF73" s="106">
        <f t="shared" si="631"/>
        <v>0</v>
      </c>
      <c r="XG73" s="106">
        <f t="shared" si="632"/>
        <v>0</v>
      </c>
      <c r="XH73" s="106">
        <f t="shared" si="633"/>
        <v>0</v>
      </c>
      <c r="XI73" s="106">
        <f t="shared" si="634"/>
        <v>0</v>
      </c>
      <c r="XJ73" s="106">
        <f t="shared" si="635"/>
        <v>0</v>
      </c>
      <c r="XK73" s="106">
        <f t="shared" si="636"/>
        <v>0</v>
      </c>
      <c r="XL73" s="106">
        <f t="shared" si="637"/>
        <v>0</v>
      </c>
      <c r="XM73" s="106">
        <f t="shared" si="638"/>
        <v>0</v>
      </c>
      <c r="XN73" s="106">
        <f t="shared" si="639"/>
        <v>0</v>
      </c>
      <c r="XO73" s="106">
        <f t="shared" si="640"/>
        <v>0</v>
      </c>
      <c r="XP73" s="106">
        <f t="shared" si="641"/>
        <v>0</v>
      </c>
      <c r="XQ73" s="106">
        <f t="shared" si="642"/>
        <v>0</v>
      </c>
      <c r="XR73" s="106">
        <f t="shared" si="643"/>
        <v>0</v>
      </c>
      <c r="XS73" s="106">
        <f t="shared" si="644"/>
        <v>0</v>
      </c>
      <c r="XT73" s="106">
        <f t="shared" si="645"/>
        <v>0</v>
      </c>
      <c r="XU73" s="106">
        <f t="shared" si="646"/>
        <v>0</v>
      </c>
      <c r="XV73" s="106">
        <f t="shared" si="647"/>
        <v>0</v>
      </c>
      <c r="XW73" s="106">
        <f t="shared" si="648"/>
        <v>0</v>
      </c>
      <c r="XX73" s="106">
        <f t="shared" si="649"/>
        <v>0</v>
      </c>
      <c r="XY73" s="106">
        <f t="shared" si="650"/>
        <v>0</v>
      </c>
      <c r="XZ73" s="106">
        <f t="shared" si="651"/>
        <v>0</v>
      </c>
      <c r="YA73" s="106">
        <f t="shared" si="652"/>
        <v>0</v>
      </c>
      <c r="YB73" s="106">
        <f t="shared" si="653"/>
        <v>0</v>
      </c>
      <c r="YC73" s="106">
        <f t="shared" si="654"/>
        <v>0</v>
      </c>
      <c r="YD73" s="106">
        <f t="shared" si="655"/>
        <v>0</v>
      </c>
      <c r="YE73" s="106">
        <f t="shared" si="656"/>
        <v>0</v>
      </c>
      <c r="YF73" s="106">
        <f t="shared" si="657"/>
        <v>0</v>
      </c>
      <c r="YG73" s="106">
        <f t="shared" si="658"/>
        <v>0</v>
      </c>
      <c r="YH73" s="106">
        <f t="shared" si="659"/>
        <v>0</v>
      </c>
      <c r="YI73" s="106">
        <f t="shared" si="660"/>
        <v>0</v>
      </c>
      <c r="YJ73" s="106">
        <f t="shared" si="661"/>
        <v>0</v>
      </c>
      <c r="YK73" s="106">
        <f t="shared" si="662"/>
        <v>0</v>
      </c>
      <c r="YL73" s="106">
        <f t="shared" si="663"/>
        <v>0</v>
      </c>
      <c r="YM73" s="106">
        <f t="shared" si="664"/>
        <v>0</v>
      </c>
      <c r="YN73" s="106">
        <f t="shared" si="665"/>
        <v>0</v>
      </c>
      <c r="YO73" s="106">
        <f t="shared" si="666"/>
        <v>0</v>
      </c>
      <c r="YP73" s="106">
        <f t="shared" si="667"/>
        <v>0</v>
      </c>
      <c r="YQ73" s="106">
        <f t="shared" si="668"/>
        <v>0</v>
      </c>
      <c r="YR73" s="106">
        <f t="shared" si="669"/>
        <v>0</v>
      </c>
      <c r="YS73" s="106">
        <f t="shared" si="670"/>
        <v>0</v>
      </c>
      <c r="YT73" s="106">
        <f t="shared" si="671"/>
        <v>0</v>
      </c>
      <c r="YU73" s="106">
        <f t="shared" si="672"/>
        <v>0</v>
      </c>
      <c r="YV73" s="106">
        <f t="shared" si="673"/>
        <v>0</v>
      </c>
      <c r="YW73" s="106">
        <f t="shared" si="674"/>
        <v>0</v>
      </c>
      <c r="YX73" s="106">
        <f t="shared" si="675"/>
        <v>0</v>
      </c>
      <c r="YY73" s="106">
        <f t="shared" si="676"/>
        <v>0</v>
      </c>
      <c r="YZ73" s="106">
        <f t="shared" si="677"/>
        <v>0</v>
      </c>
      <c r="ZA73" s="106">
        <f t="shared" si="678"/>
        <v>0</v>
      </c>
      <c r="ZB73" s="106">
        <f t="shared" si="679"/>
        <v>0</v>
      </c>
      <c r="ZC73" s="106">
        <f t="shared" si="680"/>
        <v>0</v>
      </c>
      <c r="ZD73" s="106">
        <f t="shared" si="681"/>
        <v>0</v>
      </c>
      <c r="ZE73" s="106">
        <f t="shared" si="682"/>
        <v>0</v>
      </c>
      <c r="ZF73" s="106">
        <f t="shared" si="683"/>
        <v>0</v>
      </c>
      <c r="ZG73" s="106">
        <f t="shared" si="684"/>
        <v>0</v>
      </c>
      <c r="ZH73" s="106">
        <f t="shared" si="685"/>
        <v>0</v>
      </c>
      <c r="ZI73" s="106">
        <f t="shared" si="686"/>
        <v>0</v>
      </c>
      <c r="ZJ73" s="106">
        <f t="shared" si="687"/>
        <v>0</v>
      </c>
      <c r="ZK73" s="106">
        <f t="shared" si="688"/>
        <v>0</v>
      </c>
      <c r="ZL73" s="106">
        <f t="shared" si="689"/>
        <v>0</v>
      </c>
      <c r="ZM73" s="106">
        <f t="shared" si="690"/>
        <v>0</v>
      </c>
      <c r="ZN73" s="106">
        <f t="shared" si="691"/>
        <v>0</v>
      </c>
      <c r="ZO73" s="106">
        <f t="shared" si="692"/>
        <v>0</v>
      </c>
      <c r="ZP73" s="106">
        <f t="shared" si="693"/>
        <v>0</v>
      </c>
      <c r="ZQ73" s="106">
        <f t="shared" si="694"/>
        <v>0</v>
      </c>
      <c r="ZR73" s="106">
        <f t="shared" si="695"/>
        <v>0</v>
      </c>
      <c r="ZS73" s="106">
        <f t="shared" si="696"/>
        <v>0</v>
      </c>
      <c r="ZT73" s="106">
        <f t="shared" si="697"/>
        <v>0</v>
      </c>
      <c r="ZU73" s="106">
        <f t="shared" si="698"/>
        <v>0</v>
      </c>
      <c r="ZV73" s="106">
        <f t="shared" si="699"/>
        <v>0</v>
      </c>
      <c r="ZW73" s="106">
        <f t="shared" si="700"/>
        <v>0</v>
      </c>
      <c r="ZX73" s="106">
        <f t="shared" si="701"/>
        <v>0</v>
      </c>
      <c r="ZY73" s="106">
        <f t="shared" si="702"/>
        <v>0</v>
      </c>
      <c r="ZZ73" s="106">
        <f t="shared" si="703"/>
        <v>0</v>
      </c>
      <c r="AAA73" s="106">
        <f t="shared" si="704"/>
        <v>0</v>
      </c>
      <c r="AAB73" s="106">
        <f t="shared" si="705"/>
        <v>0</v>
      </c>
      <c r="AAC73" s="106">
        <f t="shared" si="706"/>
        <v>0</v>
      </c>
      <c r="AAD73" s="106">
        <f t="shared" si="707"/>
        <v>0</v>
      </c>
      <c r="AAE73" s="106">
        <f t="shared" si="708"/>
        <v>0</v>
      </c>
      <c r="AAF73" s="106">
        <f t="shared" si="709"/>
        <v>0</v>
      </c>
      <c r="AAG73" s="106">
        <f t="shared" si="710"/>
        <v>0</v>
      </c>
      <c r="AAH73" s="106">
        <f t="shared" si="711"/>
        <v>0</v>
      </c>
      <c r="AAI73" s="106">
        <f t="shared" si="712"/>
        <v>0</v>
      </c>
      <c r="AAJ73" s="106">
        <f t="shared" si="713"/>
        <v>0</v>
      </c>
      <c r="AAK73" s="106">
        <f t="shared" si="714"/>
        <v>0</v>
      </c>
      <c r="AAL73" s="106">
        <f t="shared" si="715"/>
        <v>0</v>
      </c>
      <c r="AAM73" s="106">
        <f t="shared" si="716"/>
        <v>0</v>
      </c>
      <c r="AAN73" s="106">
        <f t="shared" si="717"/>
        <v>0</v>
      </c>
      <c r="AAO73" s="106">
        <f t="shared" si="718"/>
        <v>0</v>
      </c>
      <c r="AAP73" s="106">
        <f t="shared" si="719"/>
        <v>0</v>
      </c>
      <c r="AAQ73" s="106">
        <f t="shared" si="720"/>
        <v>0</v>
      </c>
      <c r="AAR73" s="106">
        <f t="shared" si="721"/>
        <v>0</v>
      </c>
      <c r="AAS73" s="106">
        <f t="shared" si="722"/>
        <v>0</v>
      </c>
      <c r="AAT73" s="106">
        <f t="shared" si="723"/>
        <v>0</v>
      </c>
      <c r="AAU73" s="106">
        <f t="shared" si="724"/>
        <v>0</v>
      </c>
      <c r="AAV73" s="106">
        <f t="shared" si="725"/>
        <v>0</v>
      </c>
      <c r="AAW73" s="106">
        <f t="shared" si="726"/>
        <v>0</v>
      </c>
      <c r="AAX73" s="106">
        <f t="shared" si="727"/>
        <v>0</v>
      </c>
      <c r="AAY73" s="106">
        <f t="shared" si="728"/>
        <v>0</v>
      </c>
      <c r="AAZ73" s="106">
        <f t="shared" si="729"/>
        <v>0</v>
      </c>
      <c r="ABA73" s="106">
        <f t="shared" si="730"/>
        <v>0</v>
      </c>
      <c r="ABB73" s="106">
        <f t="shared" si="731"/>
        <v>0</v>
      </c>
      <c r="ABC73" s="106">
        <f t="shared" si="732"/>
        <v>0</v>
      </c>
      <c r="ABD73" s="106">
        <f t="shared" si="733"/>
        <v>0</v>
      </c>
      <c r="ABE73" s="106">
        <f t="shared" si="734"/>
        <v>0</v>
      </c>
      <c r="ABF73" s="106">
        <f t="shared" si="735"/>
        <v>0</v>
      </c>
      <c r="ABG73" s="106">
        <f t="shared" si="736"/>
        <v>0</v>
      </c>
      <c r="ABH73" s="106">
        <f t="shared" si="737"/>
        <v>0</v>
      </c>
      <c r="ABI73" s="106">
        <f t="shared" si="738"/>
        <v>0</v>
      </c>
      <c r="ABJ73" s="106">
        <f t="shared" si="739"/>
        <v>0</v>
      </c>
      <c r="ABK73" s="106">
        <f t="shared" si="740"/>
        <v>0</v>
      </c>
      <c r="ABL73" s="106">
        <f t="shared" si="741"/>
        <v>56272.5</v>
      </c>
      <c r="ABM73" s="106">
        <f t="shared" si="742"/>
        <v>0</v>
      </c>
      <c r="ABN73" s="106">
        <f t="shared" si="743"/>
        <v>0</v>
      </c>
      <c r="ABO73" s="106">
        <f t="shared" si="744"/>
        <v>0</v>
      </c>
      <c r="ABP73" s="106">
        <f t="shared" si="745"/>
        <v>0</v>
      </c>
      <c r="ABQ73" s="106">
        <f t="shared" si="746"/>
        <v>12040</v>
      </c>
      <c r="ABR73" s="106">
        <f t="shared" si="747"/>
        <v>28380</v>
      </c>
      <c r="ABS73" s="106">
        <f t="shared" si="748"/>
        <v>0</v>
      </c>
      <c r="ABT73" s="106">
        <f t="shared" si="749"/>
        <v>0</v>
      </c>
      <c r="ABU73" s="106">
        <f t="shared" si="750"/>
        <v>0</v>
      </c>
      <c r="ABV73" s="106">
        <f t="shared" si="751"/>
        <v>0</v>
      </c>
      <c r="ABW73" s="106">
        <f t="shared" si="752"/>
        <v>0</v>
      </c>
      <c r="ABX73" s="106">
        <f t="shared" si="753"/>
        <v>0</v>
      </c>
      <c r="ABY73" s="106">
        <f t="shared" si="754"/>
        <v>0</v>
      </c>
      <c r="ABZ73" s="106">
        <f t="shared" si="755"/>
        <v>0</v>
      </c>
      <c r="ACA73" s="106">
        <f t="shared" si="756"/>
        <v>0</v>
      </c>
      <c r="ACB73" s="106">
        <f t="shared" si="757"/>
        <v>0</v>
      </c>
      <c r="ACC73" s="106">
        <f t="shared" si="758"/>
        <v>0</v>
      </c>
      <c r="ACD73" s="106">
        <f t="shared" si="759"/>
        <v>0</v>
      </c>
      <c r="ACE73" s="106">
        <f t="shared" si="760"/>
        <v>0</v>
      </c>
      <c r="ACF73" s="106">
        <f t="shared" si="761"/>
        <v>0</v>
      </c>
      <c r="ACG73" s="106">
        <f t="shared" si="762"/>
        <v>0</v>
      </c>
      <c r="ACH73" s="106">
        <f t="shared" si="763"/>
        <v>0</v>
      </c>
      <c r="ACI73" s="106">
        <f t="shared" si="764"/>
        <v>0</v>
      </c>
      <c r="ACJ73" s="106">
        <f t="shared" si="765"/>
        <v>0</v>
      </c>
      <c r="ACK73" s="106">
        <f t="shared" si="766"/>
        <v>0</v>
      </c>
      <c r="ACL73" s="106">
        <f t="shared" si="767"/>
        <v>0</v>
      </c>
      <c r="ACM73" s="106">
        <f t="shared" si="768"/>
        <v>0</v>
      </c>
      <c r="ACN73" s="106">
        <f t="shared" si="769"/>
        <v>0</v>
      </c>
      <c r="ACO73" s="106">
        <f t="shared" si="770"/>
        <v>0</v>
      </c>
      <c r="ACP73" s="106">
        <f t="shared" si="771"/>
        <v>0</v>
      </c>
      <c r="ACQ73" s="106">
        <f t="shared" si="772"/>
        <v>0</v>
      </c>
      <c r="ACR73" s="106">
        <f t="shared" si="773"/>
        <v>0</v>
      </c>
      <c r="ACS73" s="106">
        <f t="shared" si="774"/>
        <v>0</v>
      </c>
      <c r="ACT73" s="106">
        <f t="shared" si="775"/>
        <v>0</v>
      </c>
      <c r="ACU73" s="106">
        <f t="shared" si="776"/>
        <v>2800</v>
      </c>
      <c r="ACV73" s="106">
        <f t="shared" si="777"/>
        <v>0</v>
      </c>
      <c r="ACW73" s="106">
        <f t="shared" si="778"/>
        <v>0</v>
      </c>
      <c r="ACX73" s="106">
        <f t="shared" si="779"/>
        <v>0</v>
      </c>
      <c r="ACY73" s="106">
        <f t="shared" si="780"/>
        <v>0</v>
      </c>
      <c r="ACZ73" s="106">
        <f t="shared" si="781"/>
        <v>4000</v>
      </c>
      <c r="ADA73" s="106">
        <f t="shared" si="782"/>
        <v>0</v>
      </c>
      <c r="ADB73" s="106">
        <f t="shared" si="783"/>
        <v>0</v>
      </c>
      <c r="ADC73" s="106">
        <f t="shared" si="784"/>
        <v>0</v>
      </c>
      <c r="ADD73" s="106">
        <f t="shared" si="785"/>
        <v>0</v>
      </c>
      <c r="ADE73" s="106">
        <f t="shared" si="786"/>
        <v>0</v>
      </c>
      <c r="ADF73" s="106">
        <f t="shared" si="787"/>
        <v>0</v>
      </c>
      <c r="ADG73" s="106">
        <f t="shared" si="788"/>
        <v>0</v>
      </c>
      <c r="ADH73" s="106">
        <f t="shared" si="789"/>
        <v>0</v>
      </c>
      <c r="ADI73" s="106">
        <f t="shared" si="790"/>
        <v>0</v>
      </c>
      <c r="ADJ73" s="106">
        <f t="shared" si="791"/>
        <v>0</v>
      </c>
      <c r="ADK73" s="106">
        <f t="shared" si="792"/>
        <v>0</v>
      </c>
      <c r="ADL73" s="106">
        <f t="shared" si="793"/>
        <v>0</v>
      </c>
      <c r="ADM73" s="106">
        <f t="shared" si="794"/>
        <v>0</v>
      </c>
      <c r="ADN73" s="106">
        <f t="shared" si="795"/>
        <v>0</v>
      </c>
      <c r="ADO73" s="106">
        <f t="shared" si="796"/>
        <v>0</v>
      </c>
      <c r="ADP73" s="106">
        <f t="shared" si="797"/>
        <v>0</v>
      </c>
      <c r="ADQ73" s="106">
        <f t="shared" si="798"/>
        <v>0</v>
      </c>
      <c r="ADR73" s="106">
        <f t="shared" si="799"/>
        <v>0</v>
      </c>
      <c r="ADS73" s="106">
        <f t="shared" si="800"/>
        <v>0</v>
      </c>
      <c r="ADT73" s="106">
        <f t="shared" si="801"/>
        <v>0</v>
      </c>
      <c r="ADU73" s="106">
        <f t="shared" si="802"/>
        <v>0</v>
      </c>
      <c r="ADV73" s="106">
        <f t="shared" si="803"/>
        <v>0</v>
      </c>
      <c r="ADW73" s="106">
        <f t="shared" si="804"/>
        <v>0</v>
      </c>
      <c r="ADX73" s="106">
        <f t="shared" si="805"/>
        <v>0</v>
      </c>
      <c r="ADY73" s="106">
        <f t="shared" si="806"/>
        <v>0</v>
      </c>
      <c r="ADZ73" s="106">
        <f t="shared" si="807"/>
        <v>0</v>
      </c>
      <c r="AEA73" s="106">
        <f t="shared" si="808"/>
        <v>0</v>
      </c>
      <c r="AEB73" s="106">
        <f t="shared" si="809"/>
        <v>0</v>
      </c>
      <c r="AEC73" s="106">
        <f t="shared" si="810"/>
        <v>0</v>
      </c>
      <c r="AED73" s="106">
        <f t="shared" si="811"/>
        <v>0</v>
      </c>
      <c r="AEE73" s="106">
        <f t="shared" si="812"/>
        <v>0</v>
      </c>
      <c r="AEF73" s="106">
        <f t="shared" si="813"/>
        <v>0</v>
      </c>
      <c r="AEG73" s="106">
        <f t="shared" si="814"/>
        <v>0</v>
      </c>
      <c r="AEH73" s="106">
        <f t="shared" si="815"/>
        <v>0</v>
      </c>
      <c r="AEI73" s="106">
        <f t="shared" si="816"/>
        <v>0</v>
      </c>
      <c r="AEJ73" s="106">
        <f t="shared" si="817"/>
        <v>0</v>
      </c>
      <c r="AEK73" s="106">
        <f t="shared" si="818"/>
        <v>0</v>
      </c>
      <c r="AEL73" s="106">
        <f t="shared" si="819"/>
        <v>0</v>
      </c>
      <c r="AEM73" s="106">
        <f t="shared" si="820"/>
        <v>0</v>
      </c>
      <c r="AEN73" s="106">
        <f t="shared" si="821"/>
        <v>0</v>
      </c>
      <c r="AEO73" s="106">
        <f t="shared" si="822"/>
        <v>0</v>
      </c>
      <c r="AEP73" s="106">
        <f t="shared" si="823"/>
        <v>0</v>
      </c>
      <c r="AEQ73" s="106">
        <f t="shared" si="824"/>
        <v>0</v>
      </c>
      <c r="AER73" s="106">
        <f t="shared" si="825"/>
        <v>0</v>
      </c>
      <c r="AES73" s="106">
        <f t="shared" si="826"/>
        <v>0</v>
      </c>
      <c r="AET73" s="106">
        <f t="shared" si="827"/>
        <v>0</v>
      </c>
      <c r="AEU73" s="106">
        <f t="shared" si="828"/>
        <v>0</v>
      </c>
      <c r="AEV73" s="106">
        <f t="shared" si="829"/>
        <v>0</v>
      </c>
      <c r="AEW73" s="106">
        <f t="shared" si="830"/>
        <v>0</v>
      </c>
      <c r="AEX73" s="106">
        <f t="shared" si="831"/>
        <v>0</v>
      </c>
      <c r="AEY73" s="106">
        <f t="shared" si="832"/>
        <v>0</v>
      </c>
      <c r="AEZ73" s="106">
        <f t="shared" si="833"/>
        <v>0</v>
      </c>
      <c r="AFA73" s="106">
        <f t="shared" si="834"/>
        <v>0</v>
      </c>
      <c r="AFB73" s="106">
        <f t="shared" si="835"/>
        <v>0</v>
      </c>
      <c r="AFC73" s="106">
        <f t="shared" si="836"/>
        <v>0</v>
      </c>
      <c r="AFD73" s="106">
        <f t="shared" si="837"/>
        <v>0</v>
      </c>
      <c r="AFE73" s="106">
        <f t="shared" si="838"/>
        <v>0</v>
      </c>
      <c r="AFF73" s="106">
        <f t="shared" si="839"/>
        <v>0</v>
      </c>
      <c r="AFG73" s="106">
        <f t="shared" si="840"/>
        <v>0</v>
      </c>
      <c r="AFH73" s="106">
        <f t="shared" si="841"/>
        <v>0</v>
      </c>
      <c r="AFI73" s="106">
        <f t="shared" si="842"/>
        <v>0</v>
      </c>
      <c r="AFJ73" s="106">
        <f t="shared" si="843"/>
        <v>0</v>
      </c>
      <c r="AFK73" s="106">
        <f t="shared" si="844"/>
        <v>0</v>
      </c>
      <c r="AFL73" s="106">
        <f t="shared" si="845"/>
        <v>0</v>
      </c>
      <c r="AFM73" s="106">
        <f t="shared" si="846"/>
        <v>0</v>
      </c>
      <c r="AFN73" s="106">
        <f t="shared" si="847"/>
        <v>0</v>
      </c>
      <c r="AFO73" s="106">
        <f t="shared" si="848"/>
        <v>0</v>
      </c>
      <c r="AFP73" s="106">
        <f t="shared" si="849"/>
        <v>0</v>
      </c>
      <c r="AFQ73" s="106">
        <f t="shared" si="850"/>
        <v>0</v>
      </c>
      <c r="AFR73" s="106">
        <f t="shared" si="851"/>
        <v>0</v>
      </c>
      <c r="AFS73" s="106">
        <f t="shared" si="852"/>
        <v>0</v>
      </c>
      <c r="AFT73" s="106">
        <f t="shared" si="853"/>
        <v>0</v>
      </c>
      <c r="AFU73" s="106">
        <f t="shared" si="854"/>
        <v>0</v>
      </c>
      <c r="AFV73" s="106">
        <f t="shared" si="855"/>
        <v>0</v>
      </c>
      <c r="AFW73" s="106">
        <f t="shared" si="856"/>
        <v>0</v>
      </c>
      <c r="AFX73" s="106">
        <f t="shared" si="857"/>
        <v>0</v>
      </c>
      <c r="AFY73" s="106">
        <f t="shared" si="858"/>
        <v>0</v>
      </c>
      <c r="AFZ73" s="106">
        <f t="shared" si="859"/>
        <v>0</v>
      </c>
      <c r="AGA73" s="106">
        <f t="shared" si="860"/>
        <v>0</v>
      </c>
      <c r="AGB73" s="106">
        <f t="shared" si="861"/>
        <v>0</v>
      </c>
      <c r="AGC73" s="106">
        <f t="shared" si="862"/>
        <v>0</v>
      </c>
      <c r="AGD73" s="106">
        <f t="shared" si="863"/>
        <v>0</v>
      </c>
      <c r="AGE73" s="106">
        <f t="shared" si="864"/>
        <v>0</v>
      </c>
      <c r="AGF73" s="106">
        <f t="shared" si="865"/>
        <v>0</v>
      </c>
      <c r="AGG73" s="106">
        <f t="shared" si="866"/>
        <v>0</v>
      </c>
      <c r="AGH73" s="106">
        <f t="shared" si="867"/>
        <v>0</v>
      </c>
      <c r="AGI73" s="106">
        <f t="shared" si="868"/>
        <v>0</v>
      </c>
      <c r="AGJ73" s="106">
        <f t="shared" si="869"/>
        <v>0</v>
      </c>
      <c r="AGK73" s="106">
        <f t="shared" si="870"/>
        <v>0</v>
      </c>
      <c r="AGL73" s="106">
        <f t="shared" si="871"/>
        <v>0</v>
      </c>
      <c r="AGM73" s="106">
        <f t="shared" si="872"/>
        <v>0</v>
      </c>
      <c r="AGN73" s="106">
        <f t="shared" si="873"/>
        <v>0</v>
      </c>
      <c r="AGO73" s="106">
        <f t="shared" si="874"/>
        <v>0</v>
      </c>
      <c r="AGP73" s="106">
        <f t="shared" si="875"/>
        <v>0</v>
      </c>
      <c r="AGQ73" s="106">
        <f t="shared" si="876"/>
        <v>0</v>
      </c>
      <c r="AGR73" s="106">
        <f t="shared" si="877"/>
        <v>0</v>
      </c>
      <c r="AGS73" s="106">
        <f t="shared" si="878"/>
        <v>0</v>
      </c>
      <c r="AGT73" s="106">
        <f t="shared" si="879"/>
        <v>0</v>
      </c>
      <c r="AGU73" s="106">
        <f t="shared" si="880"/>
        <v>0</v>
      </c>
      <c r="AGV73" s="106">
        <f t="shared" si="881"/>
        <v>0</v>
      </c>
      <c r="AGW73" s="106">
        <f t="shared" si="882"/>
        <v>0</v>
      </c>
      <c r="AGX73" s="106">
        <f t="shared" si="883"/>
        <v>0</v>
      </c>
      <c r="AGY73" s="106">
        <f t="shared" si="884"/>
        <v>0</v>
      </c>
      <c r="AGZ73" s="106">
        <f t="shared" si="885"/>
        <v>0</v>
      </c>
      <c r="AHA73" s="106">
        <f t="shared" si="886"/>
        <v>0</v>
      </c>
      <c r="AHB73" s="106">
        <f t="shared" si="887"/>
        <v>0</v>
      </c>
      <c r="AHC73" s="106">
        <f t="shared" si="888"/>
        <v>0</v>
      </c>
      <c r="AHD73" s="106">
        <f t="shared" si="889"/>
        <v>0</v>
      </c>
      <c r="AHE73" s="106">
        <f t="shared" si="890"/>
        <v>0</v>
      </c>
      <c r="AHF73" s="106">
        <f t="shared" si="891"/>
        <v>0</v>
      </c>
      <c r="AHG73" s="106">
        <f t="shared" si="892"/>
        <v>0</v>
      </c>
      <c r="AHH73" s="106">
        <f t="shared" si="893"/>
        <v>0</v>
      </c>
      <c r="AHI73" s="106">
        <f t="shared" si="894"/>
        <v>0</v>
      </c>
      <c r="AHJ73" s="106">
        <f t="shared" si="895"/>
        <v>0</v>
      </c>
      <c r="AHK73" s="106">
        <f t="shared" si="896"/>
        <v>0</v>
      </c>
      <c r="AHL73" s="106">
        <f t="shared" si="897"/>
        <v>0</v>
      </c>
      <c r="AHM73" s="106">
        <f t="shared" si="898"/>
        <v>0</v>
      </c>
      <c r="AHN73" s="106">
        <f t="shared" si="899"/>
        <v>0</v>
      </c>
      <c r="AHO73" s="106">
        <f t="shared" si="900"/>
        <v>0</v>
      </c>
      <c r="AHP73" s="106">
        <f t="shared" si="901"/>
        <v>0</v>
      </c>
      <c r="AHQ73" s="106">
        <f t="shared" si="902"/>
        <v>0</v>
      </c>
      <c r="AHT73" s="35">
        <f t="shared" si="466"/>
        <v>158</v>
      </c>
      <c r="AHU73" s="35">
        <f t="shared" si="467"/>
        <v>0</v>
      </c>
      <c r="AHV73" s="35">
        <f t="shared" si="468"/>
        <v>44</v>
      </c>
      <c r="AHW73" s="35">
        <f t="shared" si="469"/>
        <v>6</v>
      </c>
      <c r="AHX73" s="35">
        <f t="shared" si="470"/>
        <v>0</v>
      </c>
      <c r="AHY73" s="35">
        <f t="shared" si="471"/>
        <v>0</v>
      </c>
      <c r="AHZ73" s="35">
        <f t="shared" si="472"/>
        <v>10</v>
      </c>
      <c r="AIA73" s="35">
        <f t="shared" si="473"/>
        <v>218</v>
      </c>
      <c r="AIB73" s="108">
        <f t="shared" si="448"/>
        <v>0.72477064220183485</v>
      </c>
      <c r="AIC73" s="108">
        <f t="shared" si="449"/>
        <v>0</v>
      </c>
      <c r="AID73" s="108">
        <f t="shared" si="450"/>
        <v>0.20183486238532111</v>
      </c>
      <c r="AIE73" s="108">
        <f t="shared" si="451"/>
        <v>2.7522935779816515E-2</v>
      </c>
      <c r="AIF73" s="108">
        <f t="shared" si="452"/>
        <v>0</v>
      </c>
      <c r="AIG73" s="108">
        <f t="shared" si="453"/>
        <v>0</v>
      </c>
      <c r="AIH73" s="108">
        <f t="shared" si="454"/>
        <v>4.5871559633027525E-2</v>
      </c>
      <c r="AII73" s="35" t="s">
        <v>576</v>
      </c>
      <c r="AIK73" s="106">
        <f t="shared" si="455"/>
        <v>795807.5</v>
      </c>
      <c r="AIL73" s="106">
        <f t="shared" si="456"/>
        <v>0</v>
      </c>
      <c r="AIM73" s="106">
        <f t="shared" si="457"/>
        <v>0</v>
      </c>
      <c r="AIN73" s="106">
        <f t="shared" si="458"/>
        <v>795807.5</v>
      </c>
      <c r="AIO73" s="106">
        <f t="shared" si="459"/>
        <v>0</v>
      </c>
      <c r="AIP73" s="36">
        <f t="shared" si="460"/>
        <v>0</v>
      </c>
    </row>
    <row r="74" spans="5:926" ht="23.25" customHeight="1" x14ac:dyDescent="0.2">
      <c r="E74" s="103"/>
      <c r="J74" s="109">
        <v>2020</v>
      </c>
      <c r="K74" s="109">
        <v>697</v>
      </c>
      <c r="L74" s="110">
        <v>43872</v>
      </c>
      <c r="M74" s="109">
        <v>1907300</v>
      </c>
      <c r="N74" s="111"/>
      <c r="O74" s="111" t="s">
        <v>795</v>
      </c>
      <c r="P74" s="111" t="s">
        <v>796</v>
      </c>
      <c r="Q74" s="111" t="s">
        <v>797</v>
      </c>
      <c r="R74" s="35">
        <v>14</v>
      </c>
      <c r="S74" s="35">
        <v>2</v>
      </c>
      <c r="T74" s="35">
        <v>11</v>
      </c>
      <c r="U74" s="34" t="s">
        <v>701</v>
      </c>
      <c r="V74" s="35" t="s">
        <v>702</v>
      </c>
      <c r="X74" s="35">
        <v>106.54</v>
      </c>
      <c r="Y74" s="105">
        <f t="shared" si="461"/>
        <v>2590.6138539515673</v>
      </c>
      <c r="Z74" s="106">
        <v>176055</v>
      </c>
      <c r="AA74" s="106">
        <v>117110</v>
      </c>
      <c r="AB74" s="106">
        <v>5600</v>
      </c>
      <c r="AC74" s="106">
        <f t="shared" si="462"/>
        <v>298765</v>
      </c>
      <c r="AD74" s="106">
        <v>176055</v>
      </c>
      <c r="AE74" s="106">
        <v>117110</v>
      </c>
      <c r="AF74" s="106">
        <v>5600</v>
      </c>
      <c r="AG74" s="106">
        <f t="shared" si="463"/>
        <v>298765</v>
      </c>
      <c r="AH74" s="105">
        <v>277004</v>
      </c>
      <c r="AI74" s="105">
        <v>0</v>
      </c>
      <c r="AJ74" s="105">
        <v>1000</v>
      </c>
      <c r="AK74" s="107">
        <f t="shared" si="464"/>
        <v>276004</v>
      </c>
      <c r="AL74" s="36">
        <f t="shared" si="4"/>
        <v>0.63787119027260475</v>
      </c>
      <c r="AM74" s="108">
        <f>ABS(AL74-'[1]ALL WEBSTER COUNTY SALES'!$A$7)</f>
        <v>9.7983662668571725E-2</v>
      </c>
      <c r="AN74" s="108">
        <f>ABS(AL74-'[1]ALL WEBSTER COUNTY SALES'!$A$9)</f>
        <v>0.163844044269986</v>
      </c>
      <c r="AO74" s="108">
        <f t="shared" si="7"/>
        <v>2.6844870842745134E-2</v>
      </c>
      <c r="AP74" s="106">
        <f t="shared" si="8"/>
        <v>76178208016</v>
      </c>
      <c r="AQ74" s="105">
        <f t="shared" si="9"/>
        <v>89260525225</v>
      </c>
      <c r="AR74" s="106">
        <f t="shared" si="10"/>
        <v>82460335060</v>
      </c>
      <c r="KX74" s="35">
        <v>16.239999999999998</v>
      </c>
      <c r="KZ74" s="35">
        <v>4.91</v>
      </c>
      <c r="LD74" s="35">
        <v>14.28</v>
      </c>
      <c r="ME74" s="35">
        <v>26.87</v>
      </c>
      <c r="MG74" s="35">
        <v>16.97</v>
      </c>
      <c r="ML74" s="35">
        <v>25.27</v>
      </c>
      <c r="PL74" s="35">
        <v>1</v>
      </c>
      <c r="PX74" s="35">
        <v>1</v>
      </c>
      <c r="RB74" s="35">
        <v>0</v>
      </c>
      <c r="RE74" s="35">
        <f t="shared" si="465"/>
        <v>104.53999999999999</v>
      </c>
      <c r="RF74" s="35">
        <f t="shared" si="12"/>
        <v>106.53999999999999</v>
      </c>
      <c r="RG74" s="106">
        <f>SUM(AS74*'[1]ALL WEBSTER COUNTY SALES'!$RG$28)</f>
        <v>0</v>
      </c>
      <c r="RH74" s="106">
        <f>SUM(AT74*'[1]ALL WEBSTER COUNTY SALES'!$RH$28)</f>
        <v>0</v>
      </c>
      <c r="RI74" s="106">
        <f>SUM(AU74*'[1]ALL WEBSTER COUNTY SALES'!$RI$28)</f>
        <v>0</v>
      </c>
      <c r="RJ74" s="106">
        <f>SUM(AV74*'[1]ALL WEBSTER COUNTY SALES'!$RJ$28)</f>
        <v>0</v>
      </c>
      <c r="RK74" s="106">
        <f>SUM(AW74*'[1]ALL WEBSTER COUNTY SALES'!$RK$28)</f>
        <v>0</v>
      </c>
      <c r="RL74" s="106">
        <f>SUM(AX74*'[1]ALL WEBSTER COUNTY SALES'!$RL$28)</f>
        <v>0</v>
      </c>
      <c r="RM74" s="106">
        <f>SUM(AY74*'[1]ALL WEBSTER COUNTY SALES'!$RM$28)</f>
        <v>0</v>
      </c>
      <c r="RN74" s="106">
        <f>SUM(AZ74*'[1]ALL WEBSTER COUNTY SALES'!$RN$28)</f>
        <v>0</v>
      </c>
      <c r="RO74" s="106">
        <f>SUM(BA74*'[1]ALL WEBSTER COUNTY SALES'!$RO$28)</f>
        <v>0</v>
      </c>
      <c r="RP74" s="106">
        <f>SUM(BB74*'[1]ALL WEBSTER COUNTY SALES'!$RP$28)</f>
        <v>0</v>
      </c>
      <c r="RQ74" s="106">
        <f>SUM(BC74*'[1]ALL WEBSTER COUNTY SALES'!$RQ$28)</f>
        <v>0</v>
      </c>
      <c r="RR74" s="106">
        <f>SUM(BD74*'[1]ALL WEBSTER COUNTY SALES'!$RR$28)</f>
        <v>0</v>
      </c>
      <c r="RS74" s="106">
        <f>SUM(BE74*'[1]ALL WEBSTER COUNTY SALES'!$RS$28)</f>
        <v>0</v>
      </c>
      <c r="RT74" s="106">
        <f>SUM(BF74*'[1]ALL WEBSTER COUNTY SALES'!$RT$28)</f>
        <v>0</v>
      </c>
      <c r="RU74" s="106">
        <f>SUM(BG74*'[1]ALL WEBSTER COUNTY SALES'!$RU$28)</f>
        <v>0</v>
      </c>
      <c r="RV74" s="106">
        <f>SUM(BH74*'[1]ALL WEBSTER COUNTY SALES'!$RV$28)</f>
        <v>0</v>
      </c>
      <c r="RW74" s="106">
        <f>SUM(BI74*'[1]ALL WEBSTER COUNTY SALES'!$RW$28)</f>
        <v>0</v>
      </c>
      <c r="RX74" s="106">
        <f>SUM(BJ74*'[1]ALL WEBSTER COUNTY SALES'!$RX$28)</f>
        <v>0</v>
      </c>
      <c r="RY74" s="106">
        <f>SUM(BK74*'[1]ALL WEBSTER COUNTY SALES'!$RY$28)</f>
        <v>0</v>
      </c>
      <c r="RZ74" s="106">
        <f>SUM(BL74*'[1]ALL WEBSTER COUNTY SALES'!$RZ$28)</f>
        <v>0</v>
      </c>
      <c r="SA74" s="106">
        <f>SUM(BM74*'[1]ALL WEBSTER COUNTY SALES'!$SA$28)</f>
        <v>0</v>
      </c>
      <c r="SB74" s="106">
        <f>SUM(BN74*'[1]ALL WEBSTER COUNTY SALES'!$SB$28)</f>
        <v>0</v>
      </c>
      <c r="SC74" s="106">
        <f>SUM(BO74*'[1]ALL WEBSTER COUNTY SALES'!$SC$28)</f>
        <v>0</v>
      </c>
      <c r="SD74" s="106">
        <f>SUM(BP74*'[1]ALL WEBSTER COUNTY SALES'!$SD$28)</f>
        <v>0</v>
      </c>
      <c r="SE74" s="106">
        <f>SUM(BQ74*'[1]ALL WEBSTER COUNTY SALES'!$SE$28)</f>
        <v>0</v>
      </c>
      <c r="SF74" s="106">
        <f>SUM(BR74*'[1]ALL WEBSTER COUNTY SALES'!$SF$28)</f>
        <v>0</v>
      </c>
      <c r="SG74" s="106">
        <f>SUM(BS74*'[1]ALL WEBSTER COUNTY SALES'!$SG$28)</f>
        <v>0</v>
      </c>
      <c r="SH74" s="106">
        <f>SUM(BT74*'[1]ALL WEBSTER COUNTY SALES'!$SH$28)</f>
        <v>0</v>
      </c>
      <c r="SI74" s="106">
        <f>SUM(BU74*'[1]ALL WEBSTER COUNTY SALES'!$SI$28)</f>
        <v>0</v>
      </c>
      <c r="SJ74" s="106">
        <f>SUM(BV74*'[1]ALL WEBSTER COUNTY SALES'!$SJ$28)</f>
        <v>0</v>
      </c>
      <c r="SK74" s="106">
        <f>SUM(BW74*'[1]ALL WEBSTER COUNTY SALES'!$SK$28)</f>
        <v>0</v>
      </c>
      <c r="SL74" s="106">
        <f>SUM(BX74*'[1]ALL WEBSTER COUNTY SALES'!$SL$28)</f>
        <v>0</v>
      </c>
      <c r="SM74" s="106">
        <f>SUM(BY74*'[1]ALL WEBSTER COUNTY SALES'!$SM$28)</f>
        <v>0</v>
      </c>
      <c r="SN74" s="106">
        <f>SUM(BZ74*'[1]ALL WEBSTER COUNTY SALES'!$SN$28)</f>
        <v>0</v>
      </c>
      <c r="SO74" s="106">
        <f>SUM(CA74*'[1]ALL WEBSTER COUNTY SALES'!$SO$28)</f>
        <v>0</v>
      </c>
      <c r="SP74" s="106">
        <f>SUM(CB74*'[1]ALL WEBSTER COUNTY SALES'!$SP$28)</f>
        <v>0</v>
      </c>
      <c r="SQ74" s="106">
        <f>SUM(CC74*'[1]ALL WEBSTER COUNTY SALES'!$SQ$28)</f>
        <v>0</v>
      </c>
      <c r="SR74" s="106">
        <f>SUM(CD74*'[1]ALL WEBSTER COUNTY SALES'!$SR$28)</f>
        <v>0</v>
      </c>
      <c r="SS74" s="106">
        <f>SUM(CE74*'[1]ALL WEBSTER COUNTY SALES'!$SS$28)</f>
        <v>0</v>
      </c>
      <c r="ST74" s="106">
        <f>SUM(CF74*'[1]ALL WEBSTER COUNTY SALES'!$ST$28)</f>
        <v>0</v>
      </c>
      <c r="SU74" s="106">
        <f>SUM(CG74*'[1]ALL WEBSTER COUNTY SALES'!$SU$28)</f>
        <v>0</v>
      </c>
      <c r="SV74" s="106">
        <f>SUM(CH74*'[1]ALL WEBSTER COUNTY SALES'!$SV$28)</f>
        <v>0</v>
      </c>
      <c r="SW74" s="106">
        <f>SUM(CI74*'[1]ALL WEBSTER COUNTY SALES'!$SW$28)</f>
        <v>0</v>
      </c>
      <c r="SX74" s="106">
        <f>SUM(CJ74*'[1]ALL WEBSTER COUNTY SALES'!$SX$28)</f>
        <v>0</v>
      </c>
      <c r="SY74" s="106">
        <f>SUM(CK74*'[1]ALL WEBSTER COUNTY SALES'!$SY$28)</f>
        <v>0</v>
      </c>
      <c r="SZ74" s="106">
        <f>SUM(CL74*'[1]ALL WEBSTER COUNTY SALES'!$SZ$28)</f>
        <v>0</v>
      </c>
      <c r="TA74" s="106">
        <f>SUM(CM74*'[1]ALL WEBSTER COUNTY SALES'!$TA$28)</f>
        <v>0</v>
      </c>
      <c r="TB74" s="106">
        <f>SUM(CN74*'[1]ALL WEBSTER COUNTY SALES'!$TB$28)</f>
        <v>0</v>
      </c>
      <c r="TC74" s="106">
        <f>SUM(CO74*'[1]ALL WEBSTER COUNTY SALES'!$TC$28)</f>
        <v>0</v>
      </c>
      <c r="TD74" s="106">
        <f>SUM(CP74*'[1]ALL WEBSTER COUNTY SALES'!$TD$28)</f>
        <v>0</v>
      </c>
      <c r="TE74" s="106">
        <f>SUM(CQ74*'[1]ALL WEBSTER COUNTY SALES'!$TE$28)</f>
        <v>0</v>
      </c>
      <c r="TF74" s="106">
        <f>SUM(CR74*'[1]ALL WEBSTER COUNTY SALES'!$TF$28)</f>
        <v>0</v>
      </c>
      <c r="TG74" s="106">
        <f>SUM(CS74*'[1]ALL WEBSTER COUNTY SALES'!$TG$28)</f>
        <v>0</v>
      </c>
      <c r="TH74" s="106">
        <f>SUM(CT74*'[1]ALL WEBSTER COUNTY SALES'!$TH$28)</f>
        <v>0</v>
      </c>
      <c r="TI74" s="106">
        <f>SUM(CU74*'[1]ALL WEBSTER COUNTY SALES'!$TI$28)</f>
        <v>0</v>
      </c>
      <c r="TJ74" s="106">
        <f>SUM(CV74*'[1]ALL WEBSTER COUNTY SALES'!$TJ$28)</f>
        <v>0</v>
      </c>
      <c r="TK74" s="106">
        <f>SUM(CW74*'[1]ALL WEBSTER COUNTY SALES'!$TK$28)</f>
        <v>0</v>
      </c>
      <c r="TL74" s="106">
        <f>SUM(CX74*'[1]ALL WEBSTER COUNTY SALES'!$TL$28)</f>
        <v>0</v>
      </c>
      <c r="TM74" s="106">
        <f>SUM(CY74*'[1]ALL WEBSTER COUNTY SALES'!$TM$28)</f>
        <v>0</v>
      </c>
      <c r="TN74" s="106">
        <f>SUM(CZ74*'[1]ALL WEBSTER COUNTY SALES'!$TN$28)</f>
        <v>0</v>
      </c>
      <c r="TO74" s="106">
        <f>SUM(DA74*'[1]ALL WEBSTER COUNTY SALES'!$TO$28)</f>
        <v>0</v>
      </c>
      <c r="TP74" s="106">
        <f>SUM(DB74*'[1]ALL WEBSTER COUNTY SALES'!$TP$28)</f>
        <v>0</v>
      </c>
      <c r="TQ74" s="106">
        <f>SUM(DC74*'[1]ALL WEBSTER COUNTY SALES'!$TQ$28)</f>
        <v>0</v>
      </c>
      <c r="TR74" s="106">
        <f>SUM(DD74*'[1]ALL WEBSTER COUNTY SALES'!$TR$28)</f>
        <v>0</v>
      </c>
      <c r="TS74" s="106">
        <f>SUM(DE74*'[1]ALL WEBSTER COUNTY SALES'!$TS$28)</f>
        <v>0</v>
      </c>
      <c r="TT74" s="106">
        <f>SUM(DF74*'[1]ALL WEBSTER COUNTY SALES'!$TT$28)</f>
        <v>0</v>
      </c>
      <c r="TU74" s="106">
        <f>SUM(DG74*'[1]ALL WEBSTER COUNTY SALES'!$TU$28)</f>
        <v>0</v>
      </c>
      <c r="TV74" s="106">
        <f>SUM(DH74*'[1]ALL WEBSTER COUNTY SALES'!$TV$28)</f>
        <v>0</v>
      </c>
      <c r="TW74" s="106">
        <f>SUM(DI74*'[1]ALL WEBSTER COUNTY SALES'!$TW$28)</f>
        <v>0</v>
      </c>
      <c r="TX74" s="106">
        <f>SUM(DJ74*'[1]ALL WEBSTER COUNTY SALES'!$TX$28)</f>
        <v>0</v>
      </c>
      <c r="TY74" s="106">
        <f>SUM(DK74*'[1]ALL WEBSTER COUNTY SALES'!$TY$28)</f>
        <v>0</v>
      </c>
      <c r="TZ74" s="106">
        <f>SUM(DL74*'[1]ALL WEBSTER COUNTY SALES'!$TZ$28)</f>
        <v>0</v>
      </c>
      <c r="UA74" s="106">
        <f>SUM(DM74*'[1]ALL WEBSTER COUNTY SALES'!$UA$28)</f>
        <v>0</v>
      </c>
      <c r="UB74" s="106">
        <f>SUM(DN74*'[1]ALL WEBSTER COUNTY SALES'!$UB$28)</f>
        <v>0</v>
      </c>
      <c r="UC74" s="106">
        <f>SUM(DO74*'[1]ALL WEBSTER COUNTY SALES'!$UC$28)</f>
        <v>0</v>
      </c>
      <c r="UD74" s="106">
        <f>SUM(DP74*'[1]ALL WEBSTER COUNTY SALES'!$UD$28)</f>
        <v>0</v>
      </c>
      <c r="UE74" s="106">
        <f>SUM(DQ74*'[1]ALL WEBSTER COUNTY SALES'!$UE$28)</f>
        <v>0</v>
      </c>
      <c r="UF74" s="106">
        <f>SUM(DR74*'[1]ALL WEBSTER COUNTY SALES'!$UF$28)</f>
        <v>0</v>
      </c>
      <c r="UG74" s="106">
        <f>SUM(DS74*'[1]ALL WEBSTER COUNTY SALES'!$UG$28)</f>
        <v>0</v>
      </c>
      <c r="UH74" s="106">
        <f>SUM(DT74*'[1]ALL WEBSTER COUNTY SALES'!$UH$28)</f>
        <v>0</v>
      </c>
      <c r="UI74" s="106">
        <f>SUM(DU74*'[1]ALL WEBSTER COUNTY SALES'!$UI$28)</f>
        <v>0</v>
      </c>
      <c r="UJ74" s="106">
        <f>SUM(DV74*'[1]ALL WEBSTER COUNTY SALES'!$UJ$28)</f>
        <v>0</v>
      </c>
      <c r="UK74" s="106">
        <f>SUM(DW74*'[1]ALL WEBSTER COUNTY SALES'!$UK$28)</f>
        <v>0</v>
      </c>
      <c r="UL74" s="106">
        <f>SUM(DX74*'[1]ALL WEBSTER COUNTY SALES'!$UL$28)</f>
        <v>0</v>
      </c>
      <c r="UM74" s="106">
        <f>SUM(DY74*'[1]ALL WEBSTER COUNTY SALES'!$UM$28)</f>
        <v>0</v>
      </c>
      <c r="UN74" s="106">
        <f>SUM(DZ74*'[1]ALL WEBSTER COUNTY SALES'!$UN$28)</f>
        <v>0</v>
      </c>
      <c r="UO74" s="106">
        <f>SUM(EA74*'[1]ALL WEBSTER COUNTY SALES'!$UO$28)</f>
        <v>0</v>
      </c>
      <c r="UP74" s="106">
        <f>SUM(EB74*'[1]ALL WEBSTER COUNTY SALES'!$UP$28)</f>
        <v>0</v>
      </c>
      <c r="UQ74" s="106">
        <f>SUM(EC74*'[1]ALL WEBSTER COUNTY SALES'!$UQ$28)</f>
        <v>0</v>
      </c>
      <c r="UR74" s="106">
        <f>SUM(ED74*'[1]ALL WEBSTER COUNTY SALES'!$UR$28)</f>
        <v>0</v>
      </c>
      <c r="US74" s="106">
        <f>SUM(EE74*'[1]ALL WEBSTER COUNTY SALES'!$US$28)</f>
        <v>0</v>
      </c>
      <c r="UT74" s="106">
        <f>SUM(EF74*'[1]ALL WEBSTER COUNTY SALES'!$UT$28)</f>
        <v>0</v>
      </c>
      <c r="UU74" s="106">
        <f>SUM(EG74*'[1]ALL WEBSTER COUNTY SALES'!$UU$28)</f>
        <v>0</v>
      </c>
      <c r="UV74" s="106">
        <f>SUM(EH74*'[1]ALL WEBSTER COUNTY SALES'!$UV$28)</f>
        <v>0</v>
      </c>
      <c r="UW74" s="106">
        <f>SUM(EI74*'[1]ALL WEBSTER COUNTY SALES'!$UW$28)</f>
        <v>0</v>
      </c>
      <c r="UX74" s="106">
        <f>SUM(EJ74*'[1]ALL WEBSTER COUNTY SALES'!$UX$28)</f>
        <v>0</v>
      </c>
      <c r="UY74" s="106">
        <f>SUM(EK74*'[1]ALL WEBSTER COUNTY SALES'!$UY$28)</f>
        <v>0</v>
      </c>
      <c r="UZ74" s="106">
        <f>SUM(EL74*'[1]ALL WEBSTER COUNTY SALES'!$UZ$28)</f>
        <v>0</v>
      </c>
      <c r="VA74" s="106">
        <f>SUM(EM74*'[1]ALL WEBSTER COUNTY SALES'!$VA$28)</f>
        <v>0</v>
      </c>
      <c r="VB74" s="106">
        <f>SUM(EN74*'[1]ALL WEBSTER COUNTY SALES'!$VB$28)</f>
        <v>0</v>
      </c>
      <c r="VC74" s="106">
        <f>SUM(EO74*'[1]ALL WEBSTER COUNTY SALES'!$VC$28)</f>
        <v>0</v>
      </c>
      <c r="VD74" s="106">
        <f>SUM(EP74*'[1]ALL WEBSTER COUNTY SALES'!$VD$28)</f>
        <v>0</v>
      </c>
      <c r="VE74" s="106">
        <f>SUM(EQ74*'[1]ALL WEBSTER COUNTY SALES'!$VE$28)</f>
        <v>0</v>
      </c>
      <c r="VF74" s="106">
        <f>SUM(ER74*'[1]ALL WEBSTER COUNTY SALES'!$VF$28)</f>
        <v>0</v>
      </c>
      <c r="VG74" s="106">
        <f>SUM(ES74*'[1]ALL WEBSTER COUNTY SALES'!$VG$28)</f>
        <v>0</v>
      </c>
      <c r="VH74" s="106">
        <f>SUM(ET74*'[1]ALL WEBSTER COUNTY SALES'!$VH$28)</f>
        <v>0</v>
      </c>
      <c r="VI74" s="106">
        <f>SUM(EU74*'[1]ALL WEBSTER COUNTY SALES'!$VI$28)</f>
        <v>0</v>
      </c>
      <c r="VJ74" s="106">
        <f>SUM(EV74*'[1]ALL WEBSTER COUNTY SALES'!$VJ$28)</f>
        <v>0</v>
      </c>
      <c r="VK74" s="106">
        <f>SUM(EW74*'[1]ALL WEBSTER COUNTY SALES'!$VK$28)</f>
        <v>0</v>
      </c>
      <c r="VL74" s="106">
        <f>SUM(EX74*'[1]ALL WEBSTER COUNTY SALES'!$VL$28)</f>
        <v>0</v>
      </c>
      <c r="VM74" s="106">
        <f>SUM(EY74*'[1]ALL WEBSTER COUNTY SALES'!$VM$28)</f>
        <v>0</v>
      </c>
      <c r="VN74" s="106">
        <f>SUM(EZ74*'[1]ALL WEBSTER COUNTY SALES'!$VND$28)</f>
        <v>0</v>
      </c>
      <c r="VO74" s="106">
        <f>SUM(FA74*'[1]ALL WEBSTER COUNTY SALES'!$VO$28)</f>
        <v>0</v>
      </c>
      <c r="VP74" s="106">
        <f>SUM(FB74*'[1]ALL WEBSTER COUNTY SALES'!$VP$28)</f>
        <v>0</v>
      </c>
      <c r="VQ74" s="106">
        <f>SUM(FC74*'[1]ALL WEBSTER COUNTY SALES'!$VQ$28)</f>
        <v>0</v>
      </c>
      <c r="VR74" s="106">
        <f>SUM(FD74*'[1]ALL WEBSTER COUNTY SALES'!$VR$28)</f>
        <v>0</v>
      </c>
      <c r="VS74" s="106">
        <f>SUM(FE74*'[1]ALL WEBSTER COUNTY SALES'!$VS$28)</f>
        <v>0</v>
      </c>
      <c r="VT74" s="106">
        <f>SUM(FF74*'[1]ALL WEBSTER COUNTY SALES'!$VT$28)</f>
        <v>0</v>
      </c>
      <c r="VU74" s="106">
        <f>SUM(FG74*'[1]ALL WEBSTER COUNTY SALES'!$VU$28)</f>
        <v>0</v>
      </c>
      <c r="VV74" s="106">
        <f>SUM(FH74*'[1]ALL WEBSTER COUNTY SALES'!$VV$28)</f>
        <v>0</v>
      </c>
      <c r="VW74" s="106">
        <f>SUM(FI74*'[1]ALL WEBSTER COUNTY SALES'!$VW$28)</f>
        <v>0</v>
      </c>
      <c r="VX74" s="106">
        <f>SUM(FJ74*'[1]ALL WEBSTER COUNTY SALES'!$VX$28)</f>
        <v>0</v>
      </c>
      <c r="VY74" s="106">
        <f>SUM(FK74*'[1]ALL WEBSTER COUNTY SALES'!$VY$28)</f>
        <v>0</v>
      </c>
      <c r="VZ74" s="106">
        <f>SUM(FL74*'[1]ALL WEBSTER COUNTY SALES'!$VZ$28)</f>
        <v>0</v>
      </c>
      <c r="WA74" s="106">
        <f>SUM(FM74*'[1]ALL WEBSTER COUNTY SALES'!$WA$28)</f>
        <v>0</v>
      </c>
      <c r="WB74" s="106">
        <f>SUM(FN74*'[1]ALL WEBSTER COUNTY SALES'!$WB$28)</f>
        <v>0</v>
      </c>
      <c r="WC74" s="106">
        <f>SUM(FO74*'[1]ALL WEBSTER COUNTY SALES'!$WC$28)</f>
        <v>0</v>
      </c>
      <c r="WD74" s="106">
        <f>SUM(FP74*'[1]ALL WEBSTER COUNTY SALES'!$WD$28)</f>
        <v>0</v>
      </c>
      <c r="WE74" s="106">
        <f>SUM(FQ74*'[1]ALL WEBSTER COUNTY SALES'!$WE$28)</f>
        <v>0</v>
      </c>
      <c r="WF74" s="106">
        <f>SUM(FR74*'[1]ALL WEBSTER COUNTY SALES'!$WF$28)</f>
        <v>0</v>
      </c>
      <c r="WG74" s="106">
        <f>SUM(FS74*'[1]ALL WEBSTER COUNTY SALES'!$WG$28)</f>
        <v>0</v>
      </c>
      <c r="WH74" s="106">
        <f>SUM(FT74*'[1]ALL WEBSTER COUNTY SALES'!$WH$28)</f>
        <v>0</v>
      </c>
      <c r="WI74" s="106">
        <f>SUM(FU74*'[1]ALL WEBSTER COUNTY SALES'!$WI$28)</f>
        <v>0</v>
      </c>
      <c r="WJ74" s="106">
        <f>SUM(FV74*'[1]ALL WEBSTER COUNTY SALES'!$WJ$28)</f>
        <v>0</v>
      </c>
      <c r="WK74" s="106">
        <f>SUM(FW74*'[1]ALL WEBSTER COUNTY SALES'!$WK$28)</f>
        <v>0</v>
      </c>
      <c r="WL74" s="106">
        <f>SUM(FX74*'[1]ALL WEBSTER COUNTY SALES'!$WL$28)</f>
        <v>0</v>
      </c>
      <c r="WM74" s="106">
        <f>SUM(FY74*'[1]ALL WEBSTER COUNTY SALES'!$WM$28)</f>
        <v>0</v>
      </c>
      <c r="WN74" s="106">
        <f>SUM(FZ74*'[1]ALL WEBSTER COUNTY SALES'!$WN$28)</f>
        <v>0</v>
      </c>
      <c r="WO74" s="106">
        <f>SUM(GA74*'[1]ALL WEBSTER COUNTY SALES'!$WO$28)</f>
        <v>0</v>
      </c>
      <c r="WP74" s="106">
        <f>SUM(GB74*'[1]ALL WEBSTER COUNTY SALES'!$WP$28)</f>
        <v>0</v>
      </c>
      <c r="WQ74" s="106">
        <f>SUM(GC74*'[1]ALL WEBSTER COUNTY SALES'!$WQ$28)</f>
        <v>0</v>
      </c>
      <c r="WR74" s="106">
        <f>SUM(GD74*'[1]ALL WEBSTER COUNTY SALES'!$WR$28)</f>
        <v>0</v>
      </c>
      <c r="WS74" s="106">
        <f>SUM(GE74*'[1]ALL WEBSTER COUNTY SALES'!$WS$28)</f>
        <v>0</v>
      </c>
      <c r="WT74" s="106">
        <f>SUM(GF74*'[1]ALL WEBSTER COUNTY SALES'!$WT$28)</f>
        <v>0</v>
      </c>
      <c r="WU74" s="106">
        <f>SUM(GG74*'[1]ALL WEBSTER COUNTY SALES'!$WU$28)</f>
        <v>0</v>
      </c>
      <c r="WV74" s="106">
        <f>SUM(GH74*'[1]ALL WEBSTER COUNTY SALES'!$WV$28)</f>
        <v>0</v>
      </c>
      <c r="WW74" s="106">
        <f>SUM(GI74*'[1]ALL WEBSTER COUNTY SALES'!$WW$28)</f>
        <v>0</v>
      </c>
      <c r="WX74" s="106">
        <f>SUM(GJ74*'[1]ALL WEBSTER COUNTY SALES'!$WX$28)</f>
        <v>0</v>
      </c>
      <c r="WY74" s="106">
        <f>SUM(GK74*'[1]ALL WEBSTER COUNTY SALES'!$WY$28)</f>
        <v>0</v>
      </c>
      <c r="WZ74" s="106">
        <f>SUM(GL74*'[1]ALL WEBSTER COUNTY SALES'!$WZ$28)</f>
        <v>0</v>
      </c>
      <c r="XA74" s="106">
        <f>SUM(GM74*'[1]ALL WEBSTER COUNTY SALES'!$XA$28)</f>
        <v>0</v>
      </c>
      <c r="XB74" s="106">
        <f>SUM(GN74*'[1]ALL WEBSTER COUNTY SALES'!$XB$28)</f>
        <v>0</v>
      </c>
      <c r="XC74" s="106">
        <f>SUM(GO74*'[1]ALL WEBSTER COUNTY SALES'!$XC$28)</f>
        <v>0</v>
      </c>
      <c r="XD74" s="106">
        <f>SUM(GP74*'[1]ALL WEBSTER COUNTY SALES'!$XD$28)</f>
        <v>0</v>
      </c>
      <c r="XE74" s="106">
        <f>SUM(GQ74*'[1]ALL WEBSTER COUNTY SALES'!$XE$28)</f>
        <v>0</v>
      </c>
      <c r="XF74" s="106">
        <f>SUM(GR74*'[1]ALL WEBSTER COUNTY SALES'!$XF$28)</f>
        <v>0</v>
      </c>
      <c r="XG74" s="106">
        <f>SUM(GS74*'[1]ALL WEBSTER COUNTY SALES'!$XG$28)</f>
        <v>0</v>
      </c>
      <c r="XH74" s="106">
        <f>SUM(GT74*'[1]ALL WEBSTER COUNTY SALES'!$XH$28)</f>
        <v>0</v>
      </c>
      <c r="XI74" s="106">
        <f>SUM(GU74*'[1]ALL WEBSTER COUNTY SALES'!$XI$28)</f>
        <v>0</v>
      </c>
      <c r="XJ74" s="106">
        <f>SUM(GV74*'[1]ALL WEBSTER COUNTY SALES'!$XJ$28)</f>
        <v>0</v>
      </c>
      <c r="XK74" s="106">
        <f>SUM(GW74*'[1]ALL WEBSTER COUNTY SALES'!$XK$28)</f>
        <v>0</v>
      </c>
      <c r="XL74" s="106">
        <f>SUM(GX74*'[1]ALL WEBSTER COUNTY SALES'!$XL$28)</f>
        <v>0</v>
      </c>
      <c r="XM74" s="106">
        <f>SUM(GY74*'[1]ALL WEBSTER COUNTY SALES'!$XM$28)</f>
        <v>0</v>
      </c>
      <c r="XN74" s="106">
        <f>SUM(GZ74*'[1]ALL WEBSTER COUNTY SALES'!$XN$28)</f>
        <v>0</v>
      </c>
      <c r="XO74" s="106">
        <f>SUM(HA74*'[1]ALL WEBSTER COUNTY SALES'!$XO$28)</f>
        <v>0</v>
      </c>
      <c r="XP74" s="106">
        <f>SUM(HB74*'[1]ALL WEBSTER COUNTY SALES'!$XP$28)</f>
        <v>0</v>
      </c>
      <c r="XQ74" s="106">
        <f>SUM(HC74*'[1]ALL WEBSTER COUNTY SALES'!$XQ$28)</f>
        <v>0</v>
      </c>
      <c r="XR74" s="106">
        <f>SUM(HD74*'[1]ALL WEBSTER COUNTY SALES'!$XR$28)</f>
        <v>0</v>
      </c>
      <c r="XS74" s="106">
        <f>SUM(HE74*'[1]ALL WEBSTER COUNTY SALES'!$XS$28)</f>
        <v>0</v>
      </c>
      <c r="XT74" s="106">
        <f>SUM(HF74*'[1]ALL WEBSTER COUNTY SALES'!$XT$28)</f>
        <v>0</v>
      </c>
      <c r="XU74" s="106">
        <f>SUM(HG74*'[1]ALL WEBSTER COUNTY SALES'!$XU$28)</f>
        <v>0</v>
      </c>
      <c r="XV74" s="106">
        <f>SUM(HH74*'[1]ALL WEBSTER COUNTY SALES'!$XV$28)</f>
        <v>0</v>
      </c>
      <c r="XW74" s="106">
        <f>SUM(HI74*'[1]ALL WEBSTER COUNTY SALES'!$XW$28)</f>
        <v>0</v>
      </c>
      <c r="XX74" s="106">
        <f>SUM(HJ74*'[1]ALL WEBSTER COUNTY SALES'!$XX$28)</f>
        <v>0</v>
      </c>
      <c r="XY74" s="106">
        <f>SUM(HK74*'[1]ALL WEBSTER COUNTY SALES'!$XY$28)</f>
        <v>0</v>
      </c>
      <c r="XZ74" s="106">
        <f>SUM(HL74*'[1]ALL WEBSTER COUNTY SALES'!$XZ$28)</f>
        <v>0</v>
      </c>
      <c r="YA74" s="106">
        <f>SUM(HM74*'[1]ALL WEBSTER COUNTY SALES'!$YA$28)</f>
        <v>0</v>
      </c>
      <c r="YB74" s="106">
        <f>SUM(HN74*'[1]ALL WEBSTER COUNTY SALES'!$YB$28)</f>
        <v>0</v>
      </c>
      <c r="YC74" s="106">
        <f>SUM(HO74*'[1]ALL WEBSTER COUNTY SALES'!$YC$28)</f>
        <v>0</v>
      </c>
      <c r="YD74" s="106">
        <f>SUM(HP74*'[1]ALL WEBSTER COUNTY SALES'!$YD$28)</f>
        <v>0</v>
      </c>
      <c r="YE74" s="106">
        <f>SUM(HQ74*'[1]ALL WEBSTER COUNTY SALES'!$YE$28)</f>
        <v>0</v>
      </c>
      <c r="YF74" s="106">
        <f>SUM(HR74*'[1]ALL WEBSTER COUNTY SALES'!$YF$28)</f>
        <v>0</v>
      </c>
      <c r="YG74" s="106">
        <f>SUM(HS74*'[1]ALL WEBSTER COUNTY SALES'!$YG$28)</f>
        <v>0</v>
      </c>
      <c r="YH74" s="106">
        <f>SUM(HT74*'[1]ALL WEBSTER COUNTY SALES'!$YH$28)</f>
        <v>0</v>
      </c>
      <c r="YI74" s="106">
        <f>SUM(HU74*'[1]ALL WEBSTER COUNTY SALES'!$YI$28)</f>
        <v>0</v>
      </c>
      <c r="YJ74" s="106">
        <f>SUM(HV74*'[1]ALL WEBSTER COUNTY SALES'!$YJ$28)</f>
        <v>0</v>
      </c>
      <c r="YK74" s="106">
        <f>SUM(HW74*'[1]ALL WEBSTER COUNTY SALES'!$YK$28)</f>
        <v>0</v>
      </c>
      <c r="YL74" s="106">
        <f>SUM(HX74*'[1]ALL WEBSTER COUNTY SALES'!$YL$28)</f>
        <v>0</v>
      </c>
      <c r="YM74" s="106">
        <f>SUM(HY74*'[1]ALL WEBSTER COUNTY SALES'!$YM$28)</f>
        <v>0</v>
      </c>
      <c r="YN74" s="106">
        <f>SUM(HZ74*'[1]ALL WEBSTER COUNTY SALES'!$YN$28)</f>
        <v>0</v>
      </c>
      <c r="YO74" s="106">
        <f>SUM(IA74*'[1]ALL WEBSTER COUNTY SALES'!$YO$28)</f>
        <v>0</v>
      </c>
      <c r="YP74" s="106">
        <f>SUM(IB74*'[1]ALL WEBSTER COUNTY SALES'!$YP$28)</f>
        <v>0</v>
      </c>
      <c r="YQ74" s="106">
        <f>SUM(IC74*'[1]ALL WEBSTER COUNTY SALES'!$YQ$28)</f>
        <v>0</v>
      </c>
      <c r="YR74" s="106">
        <f>SUM(ID74*'[1]ALL WEBSTER COUNTY SALES'!$YR$28)</f>
        <v>0</v>
      </c>
      <c r="YS74" s="106">
        <f>SUM(IE74*'[1]ALL WEBSTER COUNTY SALES'!$YS$28)</f>
        <v>0</v>
      </c>
      <c r="YT74" s="106">
        <f>SUM(IF74*'[1]ALL WEBSTER COUNTY SALES'!$YT$28)</f>
        <v>0</v>
      </c>
      <c r="YU74" s="106">
        <f>SUM(IG74*'[1]ALL WEBSTER COUNTY SALES'!$YU$28)</f>
        <v>0</v>
      </c>
      <c r="YV74" s="106">
        <f>SUM(IH74*'[1]ALL WEBSTER COUNTY SALES'!$YV$28)</f>
        <v>0</v>
      </c>
      <c r="YW74" s="106">
        <f>SUM(II74*'[1]ALL WEBSTER COUNTY SALES'!$YW$28)</f>
        <v>0</v>
      </c>
      <c r="YX74" s="106">
        <f>SUM(IJ74*'[1]ALL WEBSTER COUNTY SALES'!$YX$28)</f>
        <v>0</v>
      </c>
      <c r="YY74" s="106">
        <f>SUM(IK74*'[1]ALL WEBSTER COUNTY SALES'!$YY$28)</f>
        <v>0</v>
      </c>
      <c r="YZ74" s="106">
        <f>SUM(IL74*'[1]ALL WEBSTER COUNTY SALES'!$YZ$28)</f>
        <v>0</v>
      </c>
      <c r="ZA74" s="106">
        <f>SUM(IM74*'[1]ALL WEBSTER COUNTY SALES'!$ZA$28)</f>
        <v>0</v>
      </c>
      <c r="ZB74" s="106">
        <f>SUM(IN74*'[1]ALL WEBSTER COUNTY SALES'!$ZB$28)</f>
        <v>0</v>
      </c>
      <c r="ZC74" s="106">
        <f>SUM(IO74*'[1]ALL WEBSTER COUNTY SALES'!$ZC$28)</f>
        <v>0</v>
      </c>
      <c r="ZD74" s="106">
        <f>SUM(IP74*'[1]ALL WEBSTER COUNTY SALES'!$ZD$28)</f>
        <v>0</v>
      </c>
      <c r="ZE74" s="106">
        <f>SUM(IQ74*'[1]ALL WEBSTER COUNTY SALES'!$ZE$28)</f>
        <v>0</v>
      </c>
      <c r="ZF74" s="106">
        <f>SUM(IR74*'[1]ALL WEBSTER COUNTY SALES'!$ZF$28)</f>
        <v>0</v>
      </c>
      <c r="ZG74" s="106">
        <f>SUM(IS74*'[1]ALL WEBSTER COUNTY SALES'!$ZG$28)</f>
        <v>0</v>
      </c>
      <c r="ZH74" s="106">
        <f>SUM(IT74*'[1]ALL WEBSTER COUNTY SALES'!$ZH$28)</f>
        <v>0</v>
      </c>
      <c r="ZI74" s="106">
        <f>SUM(IU74*'[1]ALL WEBSTER COUNTY SALES'!$ZI$28)</f>
        <v>0</v>
      </c>
      <c r="ZJ74" s="106">
        <f>SUM(IV74*'[1]ALL WEBSTER COUNTY SALES'!$ZJ$28)</f>
        <v>0</v>
      </c>
      <c r="ZK74" s="106">
        <f>SUM(IW74*'[1]ALL WEBSTER COUNTY SALES'!$ZK$28)</f>
        <v>0</v>
      </c>
      <c r="ZL74" s="106">
        <f>SUM(IX74*'[1]ALL WEBSTER COUNTY SALES'!$ZL$28)</f>
        <v>0</v>
      </c>
      <c r="ZM74" s="106">
        <f>SUM(IY74*'[1]ALL WEBSTER COUNTY SALES'!$ZM$28)</f>
        <v>0</v>
      </c>
      <c r="ZN74" s="106">
        <f>SUM(IZ74*'[1]ALL WEBSTER COUNTY SALES'!$ZN$28)</f>
        <v>0</v>
      </c>
      <c r="ZO74" s="106">
        <f>SUM(JA74*'[1]ALL WEBSTER COUNTY SALES'!$ZO$28)</f>
        <v>0</v>
      </c>
      <c r="ZP74" s="106">
        <f>SUM(JB74*'[1]ALL WEBSTER COUNTY SALES'!$ZP$28)</f>
        <v>0</v>
      </c>
      <c r="ZQ74" s="106">
        <f>SUM(JC74*'[1]ALL WEBSTER COUNTY SALES'!$ZQ$28)</f>
        <v>0</v>
      </c>
      <c r="ZR74" s="106">
        <f>SUM(JD74*'[1]ALL WEBSTER COUNTY SALES'!$ZR$28)</f>
        <v>0</v>
      </c>
      <c r="ZS74" s="106">
        <f>SUM(JE74*'[1]ALL WEBSTER COUNTY SALES'!$ZS$28)</f>
        <v>0</v>
      </c>
      <c r="ZT74" s="106">
        <f>SUM(JF74*'[1]ALL WEBSTER COUNTY SALES'!$ZT$28)</f>
        <v>0</v>
      </c>
      <c r="ZU74" s="106">
        <f>SUM(JG74*'[1]ALL WEBSTER COUNTY SALES'!$ZU$28)</f>
        <v>0</v>
      </c>
      <c r="ZV74" s="106">
        <f>SUM(JH74*'[1]ALL WEBSTER COUNTY SALES'!$ZV$28)</f>
        <v>0</v>
      </c>
      <c r="ZW74" s="106">
        <f>SUM(JI74*'[1]ALL WEBSTER COUNTY SALES'!$ZW$28)</f>
        <v>0</v>
      </c>
      <c r="ZX74" s="106">
        <f>SUM(JJ74*'[1]ALL WEBSTER COUNTY SALES'!$ZX$28)</f>
        <v>0</v>
      </c>
      <c r="ZY74" s="106">
        <f>SUM(JK74*'[1]ALL WEBSTER COUNTY SALES'!$ZY$28)</f>
        <v>0</v>
      </c>
      <c r="ZZ74" s="106">
        <f>SUM(JL74*'[1]ALL WEBSTER COUNTY SALES'!$ZZ$28)</f>
        <v>0</v>
      </c>
      <c r="AAA74" s="106">
        <f>SUM(JM74*'[1]ALL WEBSTER COUNTY SALES'!$AAA$28)</f>
        <v>0</v>
      </c>
      <c r="AAB74" s="106">
        <f>SUM(JN74*'[1]ALL WEBSTER COUNTY SALES'!$AAB$28)</f>
        <v>0</v>
      </c>
      <c r="AAC74" s="106">
        <f>SUM(JO74*'[1]ALL WEBSTER COUNTY SALES'!$AAC$28)</f>
        <v>0</v>
      </c>
      <c r="AAD74" s="106">
        <f>SUM(JP74*'[1]ALL WEBSTER COUNTY SALES'!$AAD$28)</f>
        <v>0</v>
      </c>
      <c r="AAE74" s="106">
        <f>SUM(JQ74*'[1]ALL WEBSTER COUNTY SALES'!$AAE$28)</f>
        <v>0</v>
      </c>
      <c r="AAF74" s="106">
        <f>SUM(JR74*'[1]ALL WEBSTER COUNTY SALES'!$AAF$28)</f>
        <v>0</v>
      </c>
      <c r="AAG74" s="106">
        <f>SUM(JS74*'[1]ALL WEBSTER COUNTY SALES'!$AAG$28)</f>
        <v>0</v>
      </c>
      <c r="AAH74" s="106">
        <f>SUM(JT74*'[1]ALL WEBSTER COUNTY SALES'!$AAH$28)</f>
        <v>0</v>
      </c>
      <c r="AAI74" s="106">
        <f>SUM(JU74*'[1]ALL WEBSTER COUNTY SALES'!$AAI$28)</f>
        <v>0</v>
      </c>
      <c r="AAJ74" s="106">
        <f>SUM(JV74*'[1]ALL WEBSTER COUNTY SALES'!$AAJ$28)</f>
        <v>0</v>
      </c>
      <c r="AAK74" s="106">
        <f>SUM(JW74*'[1]ALL WEBSTER COUNTY SALES'!$AAK$28)</f>
        <v>0</v>
      </c>
      <c r="AAL74" s="106">
        <f>SUM(JX74*'[1]ALL WEBSTER COUNTY SALES'!$AAL$28)</f>
        <v>0</v>
      </c>
      <c r="AAM74" s="106">
        <f>SUM(JY74*'[1]ALL WEBSTER COUNTY SALES'!$AAM$28)</f>
        <v>0</v>
      </c>
      <c r="AAN74" s="106">
        <f>SUM(JZ74*'[1]ALL WEBSTER COUNTY SALES'!$AAN$28)</f>
        <v>0</v>
      </c>
      <c r="AAO74" s="106">
        <f>SUM(KA74*'[1]ALL WEBSTER COUNTY SALES'!$AAO$28)</f>
        <v>0</v>
      </c>
      <c r="AAP74" s="106">
        <f>SUM(KB74*'[1]ALL WEBSTER COUNTY SALES'!$AAP$28)</f>
        <v>0</v>
      </c>
      <c r="AAQ74" s="106">
        <f>SUM(KC74*'[1]ALL WEBSTER COUNTY SALES'!$AAQ$28)</f>
        <v>0</v>
      </c>
      <c r="AAR74" s="106">
        <f>SUM(KD74*'[1]ALL WEBSTER COUNTY SALES'!$AAR$28)</f>
        <v>0</v>
      </c>
      <c r="AAS74" s="106">
        <f>SUM(KE74*'[1]ALL WEBSTER COUNTY SALES'!$AAS$28)</f>
        <v>0</v>
      </c>
      <c r="AAT74" s="106">
        <f>SUM(KF74*'[1]ALL WEBSTER COUNTY SALES'!$AAT$28)</f>
        <v>0</v>
      </c>
      <c r="AAU74" s="106">
        <f>SUM(KG74*'[1]ALL WEBSTER COUNTY SALES'!$AAU$28)</f>
        <v>0</v>
      </c>
      <c r="AAV74" s="106">
        <f>SUM(KH74*'[1]ALL WEBSTER COUNTY SALES'!$AAV$28)</f>
        <v>0</v>
      </c>
      <c r="AAW74" s="106">
        <f>SUM(KI74*'[1]ALL WEBSTER COUNTY SALES'!$AAW$28)</f>
        <v>0</v>
      </c>
      <c r="AAX74" s="106">
        <f>SUM(KJ74*'[1]ALL WEBSTER COUNTY SALES'!$AAX$28)</f>
        <v>0</v>
      </c>
      <c r="AAY74" s="106">
        <f>SUM(KK74*'[1]ALL WEBSTER COUNTY SALES'!$AAY$28)</f>
        <v>0</v>
      </c>
      <c r="AAZ74" s="106">
        <f>SUM(KL74*'[1]ALL WEBSTER COUNTY SALES'!$AAZ$28)</f>
        <v>0</v>
      </c>
      <c r="ABA74" s="106">
        <f>SUM(KM74*'[1]ALL WEBSTER COUNTY SALES'!$ABA$28)</f>
        <v>0</v>
      </c>
      <c r="ABB74" s="106">
        <f>SUM(KN74*'[1]ALL WEBSTER COUNTY SALES'!$ABB$28)</f>
        <v>0</v>
      </c>
      <c r="ABC74" s="106">
        <f>SUM(KO74*'[1]ALL WEBSTER COUNTY SALES'!$ABC$28)</f>
        <v>0</v>
      </c>
      <c r="ABD74" s="106">
        <f>SUM(KP74*'[1]ALL WEBSTER COUNTY SALES'!$ABD$28)</f>
        <v>0</v>
      </c>
      <c r="ABE74" s="106">
        <f>SUM(KQ74*'[1]ALL WEBSTER COUNTY SALES'!$ABE$28)</f>
        <v>0</v>
      </c>
      <c r="ABF74" s="106">
        <f>SUM(KR74*'[1]ALL WEBSTER COUNTY SALES'!$ABF$28)</f>
        <v>0</v>
      </c>
      <c r="ABG74" s="106">
        <f>SUM(KS74*'[1]ALL WEBSTER COUNTY SALES'!$ABG$28)</f>
        <v>0</v>
      </c>
      <c r="ABH74" s="106">
        <f>SUM(KT74*'[1]ALL WEBSTER COUNTY SALES'!$ABH$28)</f>
        <v>0</v>
      </c>
      <c r="ABI74" s="106">
        <f>SUM(KU74*'[1]ALL WEBSTER COUNTY SALES'!$ABI$28)</f>
        <v>0</v>
      </c>
      <c r="ABJ74" s="106">
        <f>SUM(KV74*'[1]ALL WEBSTER COUNTY SALES'!$ABJ$28)</f>
        <v>0</v>
      </c>
      <c r="ABK74" s="106">
        <f>SUM(KW74*'[1]ALL WEBSTER COUNTY SALES'!$ABK$28)</f>
        <v>0</v>
      </c>
      <c r="ABL74" s="106">
        <f>SUM(KX74*'[1]ALL WEBSTER COUNTY SALES'!$ABL$28)</f>
        <v>44578.799999999996</v>
      </c>
      <c r="ABM74" s="106">
        <f>SUM(KY74*'[1]ALL WEBSTER COUNTY SALES'!$ABM$28)</f>
        <v>0</v>
      </c>
      <c r="ABN74" s="106">
        <f>SUM(KZ74*'[1]ALL WEBSTER COUNTY SALES'!$ABN$28)</f>
        <v>11857.65</v>
      </c>
      <c r="ABO74" s="106">
        <f>SUM(LA74*'[1]ALL WEBSTER COUNTY SALES'!$ABO$28)</f>
        <v>0</v>
      </c>
      <c r="ABP74" s="106">
        <f>SUM(LB74*'[1]ALL WEBSTER COUNTY SALES'!$ABP$28)</f>
        <v>0</v>
      </c>
      <c r="ABQ74" s="106">
        <f>SUM(LC74*'[1]ALL WEBSTER COUNTY SALES'!$ABQ$28)</f>
        <v>0</v>
      </c>
      <c r="ABR74" s="106">
        <f>SUM(LD74*'[1]ALL WEBSTER COUNTY SALES'!$ABR$28)</f>
        <v>24561.599999999999</v>
      </c>
      <c r="ABS74" s="106">
        <f>SUM(LE74*'[1]ALL WEBSTER COUNTY SALES'!$ABS$28)</f>
        <v>0</v>
      </c>
      <c r="ABT74" s="106">
        <f>SUM(LF74*'[1]ALL WEBSTER COUNTY SALES'!$ABT$28)</f>
        <v>0</v>
      </c>
      <c r="ABU74" s="106">
        <f>SUM(LG74*'[1]ALL WEBSTER COUNTY SALES'!$ABU$28)</f>
        <v>0</v>
      </c>
      <c r="ABV74" s="106">
        <f>SUM(LH74*'[1]ALL WEBSTER COUNTY SALES'!$ABV$28)</f>
        <v>0</v>
      </c>
      <c r="ABW74" s="106">
        <f>SUM(LI74*'[1]ALL WEBSTER COUNTY SALES'!$ABW$28)</f>
        <v>0</v>
      </c>
      <c r="ABX74" s="106">
        <f>SUM(LJ74*'[1]ALL WEBSTER COUNTY SALES'!$ABX$28)</f>
        <v>0</v>
      </c>
      <c r="ABY74" s="106">
        <f>SUM(LK74*'[1]ALL WEBSTER COUNTY SALES'!$ABY$28)</f>
        <v>0</v>
      </c>
      <c r="ABZ74" s="106">
        <f>SUM(LL74*'[1]ALL WEBSTER COUNTY SALES'!$ABZ$28)</f>
        <v>0</v>
      </c>
      <c r="ACA74" s="106">
        <f>SUM(LM74*'[1]ALL WEBSTER COUNTY SALES'!$ACA$28)</f>
        <v>0</v>
      </c>
      <c r="ACB74" s="106">
        <f>SUM(LN74*'[1]ALL WEBSTER COUNTY SALES'!$ACB$28)</f>
        <v>0</v>
      </c>
      <c r="ACC74" s="106">
        <f>SUM(LO74*'[1]ALL WEBSTER COUNTY SALES'!$ACC$28)</f>
        <v>0</v>
      </c>
      <c r="ACD74" s="106">
        <f>SUM(LP74*'[1]ALL WEBSTER COUNTY SALES'!$ACD$28)</f>
        <v>0</v>
      </c>
      <c r="ACE74" s="106">
        <f>SUM(LQ74*'[1]ALL WEBSTER COUNTY SALES'!$ACE$28)</f>
        <v>0</v>
      </c>
      <c r="ACF74" s="106">
        <f>SUM(LR74*'[1]ALL WEBSTER COUNTY SALES'!$ACF$28)</f>
        <v>0</v>
      </c>
      <c r="ACG74" s="106">
        <f>SUM(LS74*'[1]ALL WEBSTER COUNTY SALES'!$ACG$28)</f>
        <v>0</v>
      </c>
      <c r="ACH74" s="106">
        <f>SUM(LT74*'[1]ALL WEBSTER COUNTY SALES'!$ACH$28)</f>
        <v>0</v>
      </c>
      <c r="ACI74" s="106">
        <f>SUM(LU74*'[1]ALL WEBSTER COUNTY SALES'!$ACI$28)</f>
        <v>0</v>
      </c>
      <c r="ACJ74" s="106">
        <f>SUM(LV74*'[1]ALL WEBSTER COUNTY SALES'!$ACJ$28)</f>
        <v>0</v>
      </c>
      <c r="ACK74" s="106">
        <f>SUM(LW74*'[1]ALL WEBSTER COUNTY SALES'!$ACK$28)</f>
        <v>0</v>
      </c>
      <c r="ACL74" s="106">
        <f>SUM(LX74*'[1]ALL WEBSTER COUNTY SALES'!$ACL$28)</f>
        <v>0</v>
      </c>
      <c r="ACM74" s="106">
        <f>SUM(LY74*'[1]ALL WEBSTER COUNTY SALES'!$ACM$28)</f>
        <v>0</v>
      </c>
      <c r="ACN74" s="106">
        <f>SUM(LZ74*'[1]ALL WEBSTER COUNTY SALES'!$ACN$28)</f>
        <v>0</v>
      </c>
      <c r="ACO74" s="106">
        <f>SUM(MA74*'[1]ALL WEBSTER COUNTY SALES'!$ACO$28)</f>
        <v>0</v>
      </c>
      <c r="ACP74" s="106">
        <f>SUM(MB74*'[1]ALL WEBSTER COUNTY SALES'!$ACP$28)</f>
        <v>0</v>
      </c>
      <c r="ACQ74" s="106">
        <f>SUM(MC74*'[1]ALL WEBSTER COUNTY SALES'!$ACQ$28)</f>
        <v>0</v>
      </c>
      <c r="ACR74" s="106">
        <f>SUM(MD74*'[1]ALL WEBSTER COUNTY SALES'!$ACR$28)</f>
        <v>0</v>
      </c>
      <c r="ACS74" s="106">
        <f>SUM(ME74*'[1]ALL WEBSTER COUNTY SALES'!$ACS$28)</f>
        <v>37618</v>
      </c>
      <c r="ACT74" s="106">
        <f>SUM(MF74*'[1]ALL WEBSTER COUNTY SALES'!$ACT$28)</f>
        <v>0</v>
      </c>
      <c r="ACU74" s="106">
        <f>SUM(MG74*'[1]ALL WEBSTER COUNTY SALES'!$ACU$28)</f>
        <v>23758</v>
      </c>
      <c r="ACV74" s="106">
        <f>SUM(MH74*'[1]ALL WEBSTER COUNTY SALES'!$ACV$28)</f>
        <v>0</v>
      </c>
      <c r="ACW74" s="106">
        <f>SUM(MI74*'[1]ALL WEBSTER COUNTY SALES'!$ACW$28)</f>
        <v>0</v>
      </c>
      <c r="ACX74" s="106">
        <f>SUM(MJ74*'[1]ALL WEBSTER COUNTY SALES'!$ACX$28)</f>
        <v>0</v>
      </c>
      <c r="ACY74" s="106">
        <f>SUM(MK74*'[1]ALL WEBSTER COUNTY SALES'!$ACY$28)</f>
        <v>0</v>
      </c>
      <c r="ACZ74" s="106">
        <f>SUM(ML74*'[1]ALL WEBSTER COUNTY SALES'!$ACZ$28)</f>
        <v>25270</v>
      </c>
      <c r="ADA74" s="106">
        <f>SUM(MM74*'[1]ALL WEBSTER COUNTY SALES'!$ADA$28)</f>
        <v>0</v>
      </c>
      <c r="ADB74" s="106">
        <f>SUM(MN74*'[1]ALL WEBSTER COUNTY SALES'!$ADB$28)</f>
        <v>0</v>
      </c>
      <c r="ADC74" s="106">
        <f>SUM(MO74*'[1]ALL WEBSTER COUNTY SALES'!$ADC$28)</f>
        <v>0</v>
      </c>
      <c r="ADD74" s="106">
        <f>SUM(MP74*'[1]ALL WEBSTER COUNTY SALES'!$ADD$28)</f>
        <v>0</v>
      </c>
      <c r="ADE74" s="106">
        <f>SUM(MQ74*'[1]ALL WEBSTER COUNTY SALES'!$ADE$28)</f>
        <v>0</v>
      </c>
      <c r="ADF74" s="106">
        <f>SUM(MR74*'[1]ALL WEBSTER COUNTY SALES'!$ADF$28)</f>
        <v>0</v>
      </c>
      <c r="ADG74" s="106">
        <f>SUM(MS74*'[1]ALL WEBSTER COUNTY SALES'!$ADG$28)</f>
        <v>0</v>
      </c>
      <c r="ADH74" s="106">
        <f>SUM(MT74*'[1]ALL WEBSTER COUNTY SALES'!$ADH$28)</f>
        <v>0</v>
      </c>
      <c r="ADI74" s="106">
        <f>SUM(MU74*'[1]ALL WEBSTER COUNTY SALES'!$ADI$28)</f>
        <v>0</v>
      </c>
      <c r="ADJ74" s="106">
        <f>SUM(MV74*'[1]ALL WEBSTER COUNTY SALES'!$ADJ$28)</f>
        <v>0</v>
      </c>
      <c r="ADK74" s="106">
        <f>SUM(MW74*'[1]ALL WEBSTER COUNTY SALES'!$ADK$28)</f>
        <v>0</v>
      </c>
      <c r="ADL74" s="106">
        <f>SUM(MX74*'[1]ALL WEBSTER COUNTY SALES'!$ADL$28)</f>
        <v>0</v>
      </c>
      <c r="ADM74" s="106">
        <f>SUM(MY74*'[1]ALL WEBSTER COUNTY SALES'!$ADM$28)</f>
        <v>0</v>
      </c>
      <c r="ADN74" s="106">
        <f>SUM(MZ74*'[1]ALL WEBSTER COUNTY SALES'!$ADN$28)</f>
        <v>0</v>
      </c>
      <c r="ADO74" s="106">
        <f>SUM(NA74*'[1]ALL WEBSTER COUNTY SALES'!$ADO$28)</f>
        <v>0</v>
      </c>
      <c r="ADP74" s="106">
        <f>SUM(NB74*'[1]ALL WEBSTER COUNTY SALES'!$ADP$28)</f>
        <v>0</v>
      </c>
      <c r="ADQ74" s="106">
        <f>SUM(NC74*'[1]ALL WEBSTER COUNTY SALES'!$ADQ$28)</f>
        <v>0</v>
      </c>
      <c r="ADR74" s="106">
        <f>SUM(ND74*'[1]ALL WEBSTER COUNTY SALES'!$ADR$28)</f>
        <v>0</v>
      </c>
      <c r="ADS74" s="106">
        <f>SUM(NE74*'[1]ALL WEBSTER COUNTY SALES'!$ADS$28)</f>
        <v>0</v>
      </c>
      <c r="ADT74" s="106">
        <f>SUM(NF74*'[1]ALL WEBSTER COUNTY SALES'!$ADT$28)</f>
        <v>0</v>
      </c>
      <c r="ADU74" s="106">
        <f>SUM(NG74*'[1]ALL WEBSTER COUNTY SALES'!$ADU$28)</f>
        <v>0</v>
      </c>
      <c r="ADV74" s="106">
        <f>SUM(NH74*'[1]ALL WEBSTER COUNTY SALES'!$ADV$28)</f>
        <v>0</v>
      </c>
      <c r="ADW74" s="106">
        <f>SUM(NI74*'[1]ALL WEBSTER COUNTY SALES'!$ADW$28)</f>
        <v>0</v>
      </c>
      <c r="ADX74" s="106">
        <f>SUM(NJ74*'[1]ALL WEBSTER COUNTY SALES'!$ADX$28)</f>
        <v>0</v>
      </c>
      <c r="ADY74" s="106">
        <f>SUM(NK74*'[1]ALL WEBSTER COUNTY SALES'!$ADY$28)</f>
        <v>0</v>
      </c>
      <c r="ADZ74" s="106">
        <f>SUM(NL74*'[1]ALL WEBSTER COUNTY SALES'!$ADZ$28)</f>
        <v>0</v>
      </c>
      <c r="AEA74" s="106">
        <f>SUM(NM74*'[1]ALL WEBSTER COUNTY SALES'!$AEA$28)</f>
        <v>0</v>
      </c>
      <c r="AEB74" s="106">
        <f>SUM(NN74*'[1]ALL WEBSTER COUNTY SALES'!$AEB$28)</f>
        <v>0</v>
      </c>
      <c r="AEC74" s="106">
        <f>SUM(NO74*'[1]ALL WEBSTER COUNTY SALES'!$AEC$28)</f>
        <v>0</v>
      </c>
      <c r="AED74" s="106">
        <f>SUM(NP74*'[1]ALL WEBSTER COUNTY SALES'!$AED$28)</f>
        <v>0</v>
      </c>
      <c r="AEE74" s="106">
        <f>SUM(NQ74*'[1]ALL WEBSTER COUNTY SALES'!$AEE$28)</f>
        <v>0</v>
      </c>
      <c r="AEF74" s="106">
        <f>SUM(NR74*'[1]ALL WEBSTER COUNTY SALES'!$AEF$28)</f>
        <v>0</v>
      </c>
      <c r="AEG74" s="106">
        <f>SUM(NS74*'[1]ALL WEBSTER COUNTY SALES'!$AEG$28)</f>
        <v>0</v>
      </c>
      <c r="AEH74" s="106">
        <f>SUM(NT74*'[1]ALL WEBSTER COUNTY SALES'!$AEH$28)</f>
        <v>0</v>
      </c>
      <c r="AEI74" s="106">
        <f>SUM(NU74*'[1]ALL WEBSTER COUNTY SALES'!$AEI$28)</f>
        <v>0</v>
      </c>
      <c r="AEJ74" s="106">
        <f>SUM(NV74*'[1]ALL WEBSTER COUNTY SALES'!$AEJ$28)</f>
        <v>0</v>
      </c>
      <c r="AEK74" s="106">
        <f>SUM(NW74*'[1]ALL WEBSTER COUNTY SALES'!$AEK$28)</f>
        <v>0</v>
      </c>
      <c r="AEL74" s="106">
        <f>SUM(NX74*'[1]ALL WEBSTER COUNTY SALES'!$AEL$28)</f>
        <v>0</v>
      </c>
      <c r="AEM74" s="106">
        <f>SUM(NY74*'[1]ALL WEBSTER COUNTY SALES'!$AEM$28)</f>
        <v>0</v>
      </c>
      <c r="AEN74" s="106">
        <f>SUM(NZ74*'[1]ALL WEBSTER COUNTY SALES'!$AEN$28)</f>
        <v>0</v>
      </c>
      <c r="AEO74" s="106">
        <f>SUM(OA74*'[1]ALL WEBSTER COUNTY SALES'!$AEO$28)</f>
        <v>0</v>
      </c>
      <c r="AEP74" s="106">
        <f>SUM(OB74*'[1]ALL WEBSTER COUNTY SALES'!$AEP$28)</f>
        <v>0</v>
      </c>
      <c r="AEQ74" s="106">
        <f>SUM(OC74*'[1]ALL WEBSTER COUNTY SALES'!$AEQ$28)</f>
        <v>0</v>
      </c>
      <c r="AER74" s="106">
        <f>SUM(OD74*'[1]ALL WEBSTER COUNTY SALES'!$AER$28)</f>
        <v>0</v>
      </c>
      <c r="AES74" s="106">
        <f>SUM(OE74*'[1]ALL WEBSTER COUNTY SALES'!$AES$28)</f>
        <v>0</v>
      </c>
      <c r="AET74" s="106">
        <f>SUM(OF74*'[1]ALL WEBSTER COUNTY SALES'!$AET$28)</f>
        <v>0</v>
      </c>
      <c r="AEU74" s="106">
        <f>SUM(OG74*'[1]ALL WEBSTER COUNTY SALES'!$AEU$28)</f>
        <v>0</v>
      </c>
      <c r="AEV74" s="106">
        <f>SUM(OH74*'[1]ALL WEBSTER COUNTY SALES'!$AEV$28)</f>
        <v>0</v>
      </c>
      <c r="AEW74" s="106">
        <f>SUM(OI74*'[1]ALL WEBSTER COUNTY SALES'!$AEW$28)</f>
        <v>0</v>
      </c>
      <c r="AEX74" s="106">
        <f>SUM(OJ74*'[1]ALL WEBSTER COUNTY SALES'!$AEX$28)</f>
        <v>0</v>
      </c>
      <c r="AEY74" s="106">
        <f>SUM(OK74*'[1]ALL WEBSTER COUNTY SALES'!$AEY$28)</f>
        <v>0</v>
      </c>
      <c r="AEZ74" s="106">
        <f>SUM(OL74*'[1]ALL WEBSTER COUNTY SALES'!$AEZ$28)</f>
        <v>0</v>
      </c>
      <c r="AFA74" s="106">
        <f>SUM(OM74*'[1]ALL WEBSTER COUNTY SALES'!$AFA$28)</f>
        <v>0</v>
      </c>
      <c r="AFB74" s="106">
        <f>SUM(ON74*'[1]ALL WEBSTER COUNTY SALES'!$AFB$28)</f>
        <v>0</v>
      </c>
      <c r="AFC74" s="106">
        <f>SUM(OO74*'[1]ALL WEBSTER COUNTY SALES'!$AFC$28)</f>
        <v>0</v>
      </c>
      <c r="AFD74" s="106">
        <f>SUM(OP74*'[1]ALL WEBSTER COUNTY SALES'!$AFD$28)</f>
        <v>0</v>
      </c>
      <c r="AFE74" s="106">
        <f>SUM(OQ74*'[1]ALL WEBSTER COUNTY SALES'!$AFE$28)</f>
        <v>0</v>
      </c>
      <c r="AFF74" s="106">
        <f>SUM(OR74*'[1]ALL WEBSTER COUNTY SALES'!$AFF$28)</f>
        <v>0</v>
      </c>
      <c r="AFG74" s="106">
        <f>SUM(OS74*'[1]ALL WEBSTER COUNTY SALES'!$AFG$28)</f>
        <v>0</v>
      </c>
      <c r="AFH74" s="106">
        <f>SUM(OT74*'[1]ALL WEBSTER COUNTY SALES'!$AFH$28)</f>
        <v>0</v>
      </c>
      <c r="AFI74" s="106">
        <f>SUM(OU74*'[1]ALL WEBSTER COUNTY SALES'!$AFI$28)</f>
        <v>0</v>
      </c>
      <c r="AFJ74" s="106">
        <f>SUM(OV74*'[1]ALL WEBSTER COUNTY SALES'!$AFJ$28)</f>
        <v>0</v>
      </c>
      <c r="AFK74" s="106">
        <f>SUM(OW74*'[1]ALL WEBSTER COUNTY SALES'!$AFK$28)</f>
        <v>0</v>
      </c>
      <c r="AFL74" s="106">
        <f>SUM(OX74*'[1]ALL WEBSTER COUNTY SALES'!$AFL$28)</f>
        <v>0</v>
      </c>
      <c r="AFM74" s="106">
        <f>SUM(OY74*'[1]ALL WEBSTER COUNTY SALES'!$AFM$28)</f>
        <v>0</v>
      </c>
      <c r="AFN74" s="106">
        <f>SUM(OZ74*'[1]ALL WEBSTER COUNTY SALES'!$AFN$28)</f>
        <v>0</v>
      </c>
      <c r="AFO74" s="106">
        <f>SUM(PA74*'[1]ALL WEBSTER COUNTY SALES'!$AFO$28)</f>
        <v>0</v>
      </c>
      <c r="AFP74" s="106">
        <f>SUM(PB74*'[1]ALL WEBSTER COUNTY SALES'!$AFP$28)</f>
        <v>0</v>
      </c>
      <c r="AFQ74" s="106">
        <f>SUM(PC74*'[1]ALL WEBSTER COUNTY SALES'!$AFQ$28)</f>
        <v>0</v>
      </c>
      <c r="AFR74" s="106">
        <f>SUM(PD74*'[1]ALL WEBSTER COUNTY SALES'!$AFR$28)</f>
        <v>0</v>
      </c>
      <c r="AFS74" s="106">
        <f>SUM(PE74*'[1]ALL WEBSTER COUNTY SALES'!$AFS$28)</f>
        <v>0</v>
      </c>
      <c r="AFT74" s="106">
        <f>SUM(PF74*'[1]ALL WEBSTER COUNTY SALES'!$AFT$28)</f>
        <v>0</v>
      </c>
      <c r="AFU74" s="106">
        <f>SUM(PG74*'[1]ALL WEBSTER COUNTY SALES'!$AFU$28)</f>
        <v>0</v>
      </c>
      <c r="AFV74" s="106">
        <f>SUM(PH74*'[1]ALL WEBSTER COUNTY SALES'!$AFV$28)</f>
        <v>0</v>
      </c>
      <c r="AFW74" s="106">
        <f>SUM(PI74*'[1]ALL WEBSTER COUNTY SALES'!$AFW$28)</f>
        <v>0</v>
      </c>
      <c r="AFX74" s="106">
        <f>SUM(PJ74*'[1]ALL WEBSTER COUNTY SALES'!$AFX$28)</f>
        <v>0</v>
      </c>
      <c r="AFY74" s="106">
        <f>SUM(PK74*'[1]ALL WEBSTER COUNTY SALES'!$AFY$28)</f>
        <v>0</v>
      </c>
      <c r="AFZ74" s="106">
        <f>SUM(PL74*'[1]ALL WEBSTER COUNTY SALES'!$AFZ$28)</f>
        <v>13840</v>
      </c>
      <c r="AGA74" s="106">
        <f>SUM(PM74*'[1]ALL WEBSTER COUNTY SALES'!$AGA$28)</f>
        <v>0</v>
      </c>
      <c r="AGB74" s="106">
        <f>SUM(PN74*'[1]ALL WEBSTER COUNTY SALES'!$AGB$28)</f>
        <v>0</v>
      </c>
      <c r="AGC74" s="106">
        <f>SUM(PO74*'[1]ALL WEBSTER COUNTY SALES'!$AGC$28)</f>
        <v>0</v>
      </c>
      <c r="AGD74" s="106">
        <f>SUM(PP74*'[1]ALL WEBSTER COUNTY SALES'!$AGD$28)</f>
        <v>0</v>
      </c>
      <c r="AGE74" s="106">
        <f>SUM(PQ74*'[1]ALL WEBSTER COUNTY SALES'!$AGE$28)</f>
        <v>0</v>
      </c>
      <c r="AGF74" s="106">
        <f>SUM(PR74*'[1]ALL WEBSTER COUNTY SALES'!$AGF$28)</f>
        <v>0</v>
      </c>
      <c r="AGG74" s="106">
        <f>SUM(PS74*'[1]ALL WEBSTER COUNTY SALES'!$AGG$28)</f>
        <v>0</v>
      </c>
      <c r="AGH74" s="106">
        <f>SUM(PT74*'[1]ALL WEBSTER COUNTY SALES'!$AGH$28)</f>
        <v>0</v>
      </c>
      <c r="AGI74" s="106">
        <f>SUM(PU74*'[1]ALL WEBSTER COUNTY SALES'!$AGI$28)</f>
        <v>0</v>
      </c>
      <c r="AGJ74" s="106">
        <f>SUM(PV74*'[1]ALL WEBSTER COUNTY SALES'!$AGJ$28)</f>
        <v>0</v>
      </c>
      <c r="AGK74" s="106">
        <f>SUM(PW74*'[1]ALL WEBSTER COUNTY SALES'!$AGK$28)</f>
        <v>0</v>
      </c>
      <c r="AGL74" s="106">
        <f>SUM(PX74*'[1]ALL WEBSTER COUNTY SALES'!$AGL$28)</f>
        <v>25000</v>
      </c>
      <c r="AGM74" s="106">
        <f>SUM(PY74*'[1]ALL WEBSTER COUNTY SALES'!$AGM$28)</f>
        <v>0</v>
      </c>
      <c r="AGN74" s="106">
        <f>SUM(PZ74*'[1]ALL WEBSTER COUNTY SALES'!$AGN$28)</f>
        <v>0</v>
      </c>
      <c r="AGO74" s="106">
        <f>SUM(QA74*'[1]ALL WEBSTER COUNTY SALES'!$AGO$28)</f>
        <v>0</v>
      </c>
      <c r="AGP74" s="106">
        <f>SUM(QB74*'[1]ALL WEBSTER COUNTY SALES'!$AGP$28)</f>
        <v>0</v>
      </c>
      <c r="AGQ74" s="106">
        <f>SUM(QC74*'[1]ALL WEBSTER COUNTY SALES'!$AGQ$28)</f>
        <v>0</v>
      </c>
      <c r="AGR74" s="106">
        <f>SUM(QD74*'[1]ALL WEBSTER COUNTY SALES'!$AGR$28)</f>
        <v>0</v>
      </c>
      <c r="AGS74" s="106">
        <f>SUM(QE74*'[1]ALL WEBSTER COUNTY SALES'!$AGS$28)</f>
        <v>0</v>
      </c>
      <c r="AGT74" s="106">
        <f>SUM(QF74*'[1]ALL WEBSTER COUNTY SALES'!$AGT$28)</f>
        <v>0</v>
      </c>
      <c r="AGU74" s="106">
        <f>SUM(QG74*'[1]ALL WEBSTER COUNTY SALES'!$AGU$28)</f>
        <v>0</v>
      </c>
      <c r="AGV74" s="106">
        <f>SUM(QH74*'[1]ALL WEBSTER COUNTY SALES'!$AGV$28)</f>
        <v>0</v>
      </c>
      <c r="AGW74" s="106">
        <f>SUM(QI74*'[1]ALL WEBSTER COUNTY SALES'!$AGW$28)</f>
        <v>0</v>
      </c>
      <c r="AGX74" s="106">
        <f>SUM(QJ74*'[1]ALL WEBSTER COUNTY SALES'!$AGX$28)</f>
        <v>0</v>
      </c>
      <c r="AGY74" s="106">
        <f>SUM(QK74*'[1]ALL WEBSTER COUNTY SALES'!$AGY$28)</f>
        <v>0</v>
      </c>
      <c r="AGZ74" s="106">
        <f>SUM(QL74*'[1]ALL WEBSTER COUNTY SALES'!$AGZ$28)</f>
        <v>0</v>
      </c>
      <c r="AHA74" s="106">
        <f>SUM(QM74*'[1]ALL WEBSTER COUNTY SALES'!$AHA$28)</f>
        <v>0</v>
      </c>
      <c r="AHB74" s="106">
        <f>SUM(QN74*'[1]ALL WEBSTER COUNTY SALES'!$AHB$28)</f>
        <v>0</v>
      </c>
      <c r="AHC74" s="106">
        <f>SUM(QO74*'[1]ALL WEBSTER COUNTY SALES'!$AHC$28)</f>
        <v>0</v>
      </c>
      <c r="AHD74" s="106">
        <f>SUM(QP74*'[1]ALL WEBSTER COUNTY SALES'!$AHD$28)</f>
        <v>0</v>
      </c>
      <c r="AHE74" s="106">
        <f>SUM(QQ74*'[1]ALL WEBSTER COUNTY SALES'!$AHE$28)</f>
        <v>0</v>
      </c>
      <c r="AHF74" s="106">
        <f>SUM(QR74*'[1]ALL WEBSTER COUNTY SALES'!$AHF$28)</f>
        <v>0</v>
      </c>
      <c r="AHG74" s="106">
        <f>SUM(QS74*'[1]ALL WEBSTER COUNTY SALES'!$AHG$28)</f>
        <v>0</v>
      </c>
      <c r="AHH74" s="106">
        <f>SUM(QT74*'[1]ALL WEBSTER COUNTY SALES'!$AHH$28)</f>
        <v>0</v>
      </c>
      <c r="AHI74" s="106">
        <f>SUM(QU74*'[1]ALL WEBSTER COUNTY SALES'!$AHI$28)</f>
        <v>0</v>
      </c>
      <c r="AHJ74" s="106">
        <f>SUM(QV74*'[1]ALL WEBSTER COUNTY SALES'!$AHJ$28)</f>
        <v>0</v>
      </c>
      <c r="AHK74" s="106">
        <f>SUM(QW74*'[1]ALL WEBSTER COUNTY SALES'!$AHK$28)</f>
        <v>0</v>
      </c>
      <c r="AHL74" s="106">
        <f>SUM(QX74*'[1]ALL WEBSTER COUNTY SALES'!$AHL$28)</f>
        <v>0</v>
      </c>
      <c r="AHM74" s="106">
        <f>SUM(QY74*'[1]ALL WEBSTER COUNTY SALES'!$AHM$28)</f>
        <v>0</v>
      </c>
      <c r="AHN74" s="106">
        <f>SUM(QZ74*'[1]ALL WEBSTER COUNTY SALES'!$AHN$28)</f>
        <v>0</v>
      </c>
      <c r="AHO74" s="106">
        <f>SUM(RA74*'[1]ALL WEBSTER COUNTY SALES'!$AHO$28)</f>
        <v>0</v>
      </c>
      <c r="AHP74" s="106">
        <f>SUM(RB74*'[1]ALL WEBSTER COUNTY SALES'!$AHP$28)</f>
        <v>0</v>
      </c>
      <c r="AHQ74" s="106">
        <f>SUM(RC74*'[1]ALL WEBSTER COUNTY SALES'!$AHQ$28)</f>
        <v>0</v>
      </c>
      <c r="AHT74" s="35">
        <f t="shared" si="466"/>
        <v>0</v>
      </c>
      <c r="AHU74" s="35">
        <f t="shared" si="467"/>
        <v>0</v>
      </c>
      <c r="AHV74" s="35">
        <f t="shared" si="468"/>
        <v>35.43</v>
      </c>
      <c r="AHW74" s="35">
        <f t="shared" si="469"/>
        <v>69.11</v>
      </c>
      <c r="AHX74" s="35">
        <f t="shared" si="470"/>
        <v>0</v>
      </c>
      <c r="AHY74" s="35">
        <f t="shared" si="471"/>
        <v>0</v>
      </c>
      <c r="AHZ74" s="35">
        <f t="shared" si="472"/>
        <v>2</v>
      </c>
      <c r="AIA74" s="35">
        <f t="shared" si="473"/>
        <v>106.53999999999999</v>
      </c>
      <c r="AIB74" s="108">
        <f t="shared" si="448"/>
        <v>0</v>
      </c>
      <c r="AIC74" s="108">
        <f t="shared" si="449"/>
        <v>0</v>
      </c>
      <c r="AID74" s="108">
        <f t="shared" si="450"/>
        <v>0.33255115449596395</v>
      </c>
      <c r="AIE74" s="108">
        <f t="shared" si="451"/>
        <v>0.64867655340717101</v>
      </c>
      <c r="AIF74" s="108">
        <f t="shared" si="452"/>
        <v>0</v>
      </c>
      <c r="AIG74" s="108">
        <f t="shared" si="453"/>
        <v>0</v>
      </c>
      <c r="AIH74" s="108">
        <f t="shared" si="454"/>
        <v>1.8772292096865029E-2</v>
      </c>
      <c r="AII74" s="35" t="s">
        <v>584</v>
      </c>
      <c r="AIK74" s="106">
        <f t="shared" si="455"/>
        <v>206484.05</v>
      </c>
      <c r="AIL74" s="106">
        <f t="shared" si="456"/>
        <v>117110</v>
      </c>
      <c r="AIM74" s="106">
        <f t="shared" si="457"/>
        <v>38840</v>
      </c>
      <c r="AIN74" s="106">
        <f t="shared" si="458"/>
        <v>167644.04999999999</v>
      </c>
      <c r="AIO74" s="106">
        <f t="shared" si="459"/>
        <v>155950</v>
      </c>
      <c r="AIP74" s="36">
        <f t="shared" si="460"/>
        <v>0.93024476562096903</v>
      </c>
    </row>
    <row r="75" spans="5:926" ht="23.25" customHeight="1" x14ac:dyDescent="0.2">
      <c r="E75" s="103"/>
      <c r="J75" s="109">
        <v>2021</v>
      </c>
      <c r="K75" s="109">
        <v>211</v>
      </c>
      <c r="L75" s="110">
        <v>44229</v>
      </c>
      <c r="M75" s="109">
        <v>1907400</v>
      </c>
      <c r="N75" s="111"/>
      <c r="O75" s="111" t="s">
        <v>724</v>
      </c>
      <c r="P75" s="111"/>
      <c r="Q75" s="111" t="s">
        <v>798</v>
      </c>
      <c r="R75" s="35">
        <v>4</v>
      </c>
      <c r="S75" s="35">
        <v>2</v>
      </c>
      <c r="T75" s="35">
        <v>11</v>
      </c>
      <c r="U75" s="34" t="s">
        <v>701</v>
      </c>
      <c r="V75" s="35" t="s">
        <v>702</v>
      </c>
      <c r="X75" s="35">
        <v>161.53</v>
      </c>
      <c r="Y75" s="105">
        <f t="shared" si="461"/>
        <v>6395.0968860273633</v>
      </c>
      <c r="Z75" s="106">
        <v>622830</v>
      </c>
      <c r="AA75" s="106"/>
      <c r="AB75" s="106"/>
      <c r="AC75" s="106">
        <f t="shared" si="462"/>
        <v>622830</v>
      </c>
      <c r="AD75" s="106">
        <v>622830</v>
      </c>
      <c r="AE75" s="106"/>
      <c r="AF75" s="106"/>
      <c r="AG75" s="106">
        <f t="shared" si="463"/>
        <v>622830</v>
      </c>
      <c r="AH75" s="105">
        <v>1033000</v>
      </c>
      <c r="AI75" s="105"/>
      <c r="AJ75" s="105"/>
      <c r="AK75" s="107">
        <f t="shared" si="464"/>
        <v>1033000</v>
      </c>
      <c r="AL75" s="36">
        <f t="shared" si="4"/>
        <v>0.60293320425943853</v>
      </c>
      <c r="AM75" s="108">
        <f t="shared" ref="AM75:AM98" si="903">ABS(AL75-$A$7)</f>
        <v>0.13292164868173795</v>
      </c>
      <c r="AN75" s="108">
        <f t="shared" ref="AN75:AN98" si="904">ABS(AL75-$A$9)</f>
        <v>0.19878203028315222</v>
      </c>
      <c r="AO75" s="108">
        <f t="shared" si="7"/>
        <v>3.951429556349205E-2</v>
      </c>
      <c r="AP75" s="106">
        <f t="shared" si="8"/>
        <v>1067089000000</v>
      </c>
      <c r="AQ75" s="105">
        <f t="shared" si="9"/>
        <v>387917208900</v>
      </c>
      <c r="AR75" s="106">
        <f t="shared" si="10"/>
        <v>643383390000</v>
      </c>
      <c r="AT75" s="35">
        <v>33.590000000000003</v>
      </c>
      <c r="AV75" s="35">
        <v>30.62</v>
      </c>
      <c r="AW75" s="35">
        <v>13.14</v>
      </c>
      <c r="AY75" s="35">
        <v>4.4400000000000004</v>
      </c>
      <c r="AZ75" s="35">
        <v>49.15</v>
      </c>
      <c r="KX75" s="35">
        <v>1.66</v>
      </c>
      <c r="KZ75" s="35">
        <v>2.74</v>
      </c>
      <c r="LA75" s="35">
        <v>11.41</v>
      </c>
      <c r="LD75" s="35">
        <v>4.82</v>
      </c>
      <c r="MF75" s="35">
        <v>3.88</v>
      </c>
      <c r="MG75" s="35">
        <v>1.78</v>
      </c>
      <c r="MI75" s="35">
        <v>2.27</v>
      </c>
      <c r="RB75" s="35">
        <v>2.0299999999999998</v>
      </c>
      <c r="RE75" s="35">
        <f t="shared" si="465"/>
        <v>159.5</v>
      </c>
      <c r="RF75" s="35">
        <f t="shared" si="12"/>
        <v>161.53</v>
      </c>
      <c r="RG75" s="106">
        <f t="shared" ref="RG75:RG98" si="905">SUM(AS75*$RG$28)</f>
        <v>0</v>
      </c>
      <c r="RH75" s="106">
        <f t="shared" ref="RH75:RH98" si="906">SUM(AT75*$RH$28)</f>
        <v>153842.20000000001</v>
      </c>
      <c r="RI75" s="106">
        <f t="shared" ref="RI75:RI98" si="907">SUM(AU75*$RI$28)</f>
        <v>0</v>
      </c>
      <c r="RJ75" s="106">
        <f t="shared" ref="RJ75:RJ98" si="908">SUM(AV75*$RJ$28)</f>
        <v>133809.4</v>
      </c>
      <c r="RK75" s="106">
        <f t="shared" ref="RK75:RK98" si="909">SUM(AW75*$RK$28)</f>
        <v>55976.4</v>
      </c>
      <c r="RL75" s="106">
        <f t="shared" ref="RL75:RL98" si="910">SUM(AX75*$RL$28)</f>
        <v>0</v>
      </c>
      <c r="RM75" s="106">
        <f t="shared" ref="RM75:RM98" si="911">SUM(AY75*$RM$28)</f>
        <v>18781.2</v>
      </c>
      <c r="RN75" s="106">
        <f t="shared" ref="RN75:RN98" si="912">SUM(AZ75*$RN$28)</f>
        <v>207904.5</v>
      </c>
      <c r="RO75" s="106">
        <f t="shared" ref="RO75:RO98" si="913">SUM(BA75*$RO$28)</f>
        <v>0</v>
      </c>
      <c r="RP75" s="106">
        <f t="shared" ref="RP75:RP98" si="914">SUM(BB75*$RP$28)</f>
        <v>0</v>
      </c>
      <c r="RQ75" s="106">
        <f t="shared" ref="RQ75:RQ98" si="915">SUM(BC75*$RQ$28)</f>
        <v>0</v>
      </c>
      <c r="RR75" s="106">
        <f t="shared" ref="RR75:RR98" si="916">SUM(BD75*$RR$28)</f>
        <v>0</v>
      </c>
      <c r="RS75" s="106">
        <f t="shared" ref="RS75:RS98" si="917">SUM(BE75*$RS$28)</f>
        <v>0</v>
      </c>
      <c r="RT75" s="106">
        <f t="shared" ref="RT75:RT98" si="918">SUM(BF75*$RT$28)</f>
        <v>0</v>
      </c>
      <c r="RU75" s="106">
        <f t="shared" ref="RU75:RU98" si="919">SUM(BG75*$RU$28)</f>
        <v>0</v>
      </c>
      <c r="RV75" s="106">
        <f t="shared" ref="RV75:RV98" si="920">SUM(BH75*$RV$28)</f>
        <v>0</v>
      </c>
      <c r="RW75" s="106">
        <f t="shared" ref="RW75:RW98" si="921">SUM(BI75*$RW$28)</f>
        <v>0</v>
      </c>
      <c r="RX75" s="106">
        <f t="shared" ref="RX75:RX98" si="922">SUM(BJ75*$RX$28)</f>
        <v>0</v>
      </c>
      <c r="RY75" s="106">
        <f t="shared" ref="RY75:RY98" si="923">SUM(BK75*$RY$28)</f>
        <v>0</v>
      </c>
      <c r="RZ75" s="106">
        <f t="shared" ref="RZ75:RZ98" si="924">SUM(BL75*$RZ$28)</f>
        <v>0</v>
      </c>
      <c r="SA75" s="106">
        <f t="shared" ref="SA75:SA98" si="925">SUM(BM75*$SA$28)</f>
        <v>0</v>
      </c>
      <c r="SB75" s="106">
        <f t="shared" ref="SB75:SB98" si="926">SUM(BN75*$SB$28)</f>
        <v>0</v>
      </c>
      <c r="SC75" s="106">
        <f t="shared" ref="SC75:SC98" si="927">SUM(BO75*$SC$28)</f>
        <v>0</v>
      </c>
      <c r="SD75" s="106">
        <f t="shared" ref="SD75:SD98" si="928">SUM(BP75*$SD$28)</f>
        <v>0</v>
      </c>
      <c r="SE75" s="106">
        <f t="shared" ref="SE75:SE98" si="929">SUM(BQ75*$SE$28)</f>
        <v>0</v>
      </c>
      <c r="SF75" s="106">
        <f t="shared" ref="SF75:SF98" si="930">SUM(BR75*$SF$28)</f>
        <v>0</v>
      </c>
      <c r="SG75" s="106">
        <f t="shared" ref="SG75:SG98" si="931">SUM(BS75*$SG$28)</f>
        <v>0</v>
      </c>
      <c r="SH75" s="106">
        <f t="shared" ref="SH75:SH98" si="932">SUM(BT75*$SH$28)</f>
        <v>0</v>
      </c>
      <c r="SI75" s="106">
        <f t="shared" ref="SI75:SI98" si="933">SUM(BU75*$SI$28)</f>
        <v>0</v>
      </c>
      <c r="SJ75" s="106">
        <f t="shared" ref="SJ75:SJ98" si="934">SUM(BV75*$SJ$28)</f>
        <v>0</v>
      </c>
      <c r="SK75" s="106">
        <f t="shared" ref="SK75:SK98" si="935">SUM(BW75*$SK$28)</f>
        <v>0</v>
      </c>
      <c r="SL75" s="106">
        <f t="shared" ref="SL75:SL98" si="936">SUM(BX75*$SL$28)</f>
        <v>0</v>
      </c>
      <c r="SM75" s="106">
        <f t="shared" ref="SM75:SM98" si="937">SUM(BY75*$SM$28)</f>
        <v>0</v>
      </c>
      <c r="SN75" s="106">
        <f t="shared" ref="SN75:SN98" si="938">SUM(BZ75*$SN$28)</f>
        <v>0</v>
      </c>
      <c r="SO75" s="106">
        <f t="shared" ref="SO75:SO98" si="939">SUM(CA75*$SO$28)</f>
        <v>0</v>
      </c>
      <c r="SP75" s="106">
        <f t="shared" ref="SP75:SP98" si="940">SUM(CB75*$SP$28)</f>
        <v>0</v>
      </c>
      <c r="SQ75" s="106">
        <f t="shared" ref="SQ75:SQ98" si="941">SUM(CC75*$SQ$28)</f>
        <v>0</v>
      </c>
      <c r="SR75" s="106">
        <f t="shared" ref="SR75:SR98" si="942">SUM(CD75*$SR$28)</f>
        <v>0</v>
      </c>
      <c r="SS75" s="106">
        <f t="shared" ref="SS75:SS98" si="943">SUM(CE75*$SS$28)</f>
        <v>0</v>
      </c>
      <c r="ST75" s="106">
        <f t="shared" ref="ST75:ST98" si="944">SUM(CF75*$ST$28)</f>
        <v>0</v>
      </c>
      <c r="SU75" s="106">
        <f t="shared" ref="SU75:SU98" si="945">SUM(CG75*$SU$28)</f>
        <v>0</v>
      </c>
      <c r="SV75" s="106">
        <f t="shared" ref="SV75:SV98" si="946">SUM(CH75*$SV$28)</f>
        <v>0</v>
      </c>
      <c r="SW75" s="106">
        <f t="shared" ref="SW75:SW98" si="947">SUM(CI75*$SW$28)</f>
        <v>0</v>
      </c>
      <c r="SX75" s="106">
        <f t="shared" ref="SX75:SX98" si="948">SUM(CJ75*$SX$28)</f>
        <v>0</v>
      </c>
      <c r="SY75" s="106">
        <f t="shared" ref="SY75:SY98" si="949">SUM(CK75*$SY$28)</f>
        <v>0</v>
      </c>
      <c r="SZ75" s="106">
        <f t="shared" ref="SZ75:SZ98" si="950">SUM(CL75*$SZ$28)</f>
        <v>0</v>
      </c>
      <c r="TA75" s="106">
        <f t="shared" ref="TA75:TA98" si="951">SUM(CM75*$TA$28)</f>
        <v>0</v>
      </c>
      <c r="TB75" s="106">
        <f t="shared" ref="TB75:TB98" si="952">SUM(CN75*$TB$28)</f>
        <v>0</v>
      </c>
      <c r="TC75" s="106">
        <f t="shared" ref="TC75:TC98" si="953">SUM(CO75*$TC$28)</f>
        <v>0</v>
      </c>
      <c r="TD75" s="106">
        <f t="shared" ref="TD75:TD98" si="954">SUM(CP75*$TD$28)</f>
        <v>0</v>
      </c>
      <c r="TE75" s="106">
        <f t="shared" ref="TE75:TE98" si="955">SUM(CQ75*$TE$28)</f>
        <v>0</v>
      </c>
      <c r="TF75" s="106">
        <f t="shared" ref="TF75:TF98" si="956">SUM(CR75*$TF$28)</f>
        <v>0</v>
      </c>
      <c r="TG75" s="106">
        <f t="shared" ref="TG75:TG98" si="957">SUM(CS75*$TG$28)</f>
        <v>0</v>
      </c>
      <c r="TH75" s="106">
        <f t="shared" ref="TH75:TH98" si="958">SUM(CT75*$TH$28)</f>
        <v>0</v>
      </c>
      <c r="TI75" s="106">
        <f t="shared" ref="TI75:TI98" si="959">SUM(CU75*$TI$28)</f>
        <v>0</v>
      </c>
      <c r="TJ75" s="106">
        <f t="shared" ref="TJ75:TJ98" si="960">SUM(CV75*$TJ$28)</f>
        <v>0</v>
      </c>
      <c r="TK75" s="106">
        <f t="shared" ref="TK75:TK98" si="961">SUM(CW75*$TK$28)</f>
        <v>0</v>
      </c>
      <c r="TL75" s="106">
        <f t="shared" ref="TL75:TL98" si="962">SUM(CX75*$TL$28)</f>
        <v>0</v>
      </c>
      <c r="TM75" s="106">
        <f t="shared" ref="TM75:TM98" si="963">SUM(CY75*$TM$28)</f>
        <v>0</v>
      </c>
      <c r="TN75" s="106">
        <f t="shared" ref="TN75:TN98" si="964">SUM(CZ75*$TN$28)</f>
        <v>0</v>
      </c>
      <c r="TO75" s="106">
        <f t="shared" ref="TO75:TO98" si="965">SUM(DA75*$TO$28)</f>
        <v>0</v>
      </c>
      <c r="TP75" s="106">
        <f t="shared" ref="TP75:TP98" si="966">SUM(DB75*$TP$28)</f>
        <v>0</v>
      </c>
      <c r="TQ75" s="106">
        <f t="shared" ref="TQ75:TQ98" si="967">SUM(DC75*$TQ$28)</f>
        <v>0</v>
      </c>
      <c r="TR75" s="106">
        <f t="shared" ref="TR75:TR98" si="968">SUM(DD75*$TR$28)</f>
        <v>0</v>
      </c>
      <c r="TS75" s="106">
        <f t="shared" ref="TS75:TS98" si="969">SUM(DE75*$TS$28)</f>
        <v>0</v>
      </c>
      <c r="TT75" s="106">
        <f t="shared" ref="TT75:TT98" si="970">SUM(DF75*$TT$28)</f>
        <v>0</v>
      </c>
      <c r="TU75" s="106">
        <f t="shared" ref="TU75:TU98" si="971">SUM(DG75*$TU$28)</f>
        <v>0</v>
      </c>
      <c r="TV75" s="106">
        <f t="shared" ref="TV75:TV98" si="972">SUM(DH75*$TV$28)</f>
        <v>0</v>
      </c>
      <c r="TW75" s="106">
        <f t="shared" ref="TW75:TW98" si="973">SUM(DI75*$TW$28)</f>
        <v>0</v>
      </c>
      <c r="TX75" s="106">
        <f t="shared" ref="TX75:TX98" si="974">SUM(DJ75*$TX$28)</f>
        <v>0</v>
      </c>
      <c r="TY75" s="106">
        <f t="shared" ref="TY75:TY98" si="975">SUM(DK75*$TY$28)</f>
        <v>0</v>
      </c>
      <c r="TZ75" s="106">
        <f t="shared" ref="TZ75:TZ98" si="976">SUM(DL75*$TZ$28)</f>
        <v>0</v>
      </c>
      <c r="UA75" s="106">
        <f t="shared" ref="UA75:UA98" si="977">SUM(DM75*$UA$28)</f>
        <v>0</v>
      </c>
      <c r="UB75" s="106">
        <f t="shared" ref="UB75:UB98" si="978">SUM(DN75*$UB$28)</f>
        <v>0</v>
      </c>
      <c r="UC75" s="106">
        <f t="shared" ref="UC75:UC98" si="979">SUM(DO75*$UC$28)</f>
        <v>0</v>
      </c>
      <c r="UD75" s="106">
        <f t="shared" ref="UD75:UD98" si="980">SUM(DP75*$UD$28)</f>
        <v>0</v>
      </c>
      <c r="UE75" s="106">
        <f t="shared" ref="UE75:UE98" si="981">SUM(DQ75*$UE$28)</f>
        <v>0</v>
      </c>
      <c r="UF75" s="106">
        <f t="shared" ref="UF75:UF98" si="982">SUM(DR75*$UF$28)</f>
        <v>0</v>
      </c>
      <c r="UG75" s="106">
        <f t="shared" ref="UG75:UG98" si="983">SUM(DS75*$UG$28)</f>
        <v>0</v>
      </c>
      <c r="UH75" s="106">
        <f t="shared" ref="UH75:UH98" si="984">SUM(DT75*$UH$28)</f>
        <v>0</v>
      </c>
      <c r="UI75" s="106">
        <f t="shared" ref="UI75:UI98" si="985">SUM(DU75*$UI$28)</f>
        <v>0</v>
      </c>
      <c r="UJ75" s="106">
        <f t="shared" ref="UJ75:UJ98" si="986">SUM(DV75*$UJ$28)</f>
        <v>0</v>
      </c>
      <c r="UK75" s="106">
        <f t="shared" ref="UK75:UK98" si="987">SUM(DW75*$UK$28)</f>
        <v>0</v>
      </c>
      <c r="UL75" s="106">
        <f t="shared" ref="UL75:UL98" si="988">SUM(DX75*$UL$28)</f>
        <v>0</v>
      </c>
      <c r="UM75" s="106">
        <f t="shared" ref="UM75:UM98" si="989">SUM(DY75*$UM$28)</f>
        <v>0</v>
      </c>
      <c r="UN75" s="106">
        <f t="shared" ref="UN75:UN98" si="990">SUM(DZ75*$UN$28)</f>
        <v>0</v>
      </c>
      <c r="UO75" s="106">
        <f t="shared" ref="UO75:UO98" si="991">SUM(EA75*$UO$28)</f>
        <v>0</v>
      </c>
      <c r="UP75" s="106">
        <f t="shared" ref="UP75:UP98" si="992">SUM(EB75*$UP$28)</f>
        <v>0</v>
      </c>
      <c r="UQ75" s="106">
        <f t="shared" ref="UQ75:UQ98" si="993">SUM(EC75*$UQ$28)</f>
        <v>0</v>
      </c>
      <c r="UR75" s="106">
        <f t="shared" ref="UR75:UR98" si="994">SUM(ED75*$UR$28)</f>
        <v>0</v>
      </c>
      <c r="US75" s="106">
        <f t="shared" ref="US75:US98" si="995">SUM(EE75*$US$28)</f>
        <v>0</v>
      </c>
      <c r="UT75" s="106">
        <f t="shared" ref="UT75:UT98" si="996">SUM(EF75*$UT$28)</f>
        <v>0</v>
      </c>
      <c r="UU75" s="106">
        <f t="shared" ref="UU75:UU98" si="997">SUM(EG75*$UU$28)</f>
        <v>0</v>
      </c>
      <c r="UV75" s="106">
        <f t="shared" ref="UV75:UV98" si="998">SUM(EH75*$UV$28)</f>
        <v>0</v>
      </c>
      <c r="UW75" s="106">
        <f t="shared" ref="UW75:UW98" si="999">SUM(EI75*$UW$28)</f>
        <v>0</v>
      </c>
      <c r="UX75" s="106">
        <f t="shared" ref="UX75:UX98" si="1000">SUM(EJ75*$UX$28)</f>
        <v>0</v>
      </c>
      <c r="UY75" s="106">
        <f t="shared" ref="UY75:UY98" si="1001">SUM(EK75*$UY$28)</f>
        <v>0</v>
      </c>
      <c r="UZ75" s="106">
        <f t="shared" ref="UZ75:UZ98" si="1002">SUM(EL75*$UZ$28)</f>
        <v>0</v>
      </c>
      <c r="VA75" s="106">
        <f t="shared" ref="VA75:VA98" si="1003">SUM(EM75*$VA$28)</f>
        <v>0</v>
      </c>
      <c r="VB75" s="106">
        <f t="shared" ref="VB75:VB98" si="1004">SUM(EN75*$VB$28)</f>
        <v>0</v>
      </c>
      <c r="VC75" s="106">
        <f t="shared" ref="VC75:VC98" si="1005">SUM(EO75*$VC$28)</f>
        <v>0</v>
      </c>
      <c r="VD75" s="106">
        <f t="shared" ref="VD75:VD98" si="1006">SUM(EP75*$VD$28)</f>
        <v>0</v>
      </c>
      <c r="VE75" s="106">
        <f t="shared" ref="VE75:VE98" si="1007">SUM(EQ75*$VE$28)</f>
        <v>0</v>
      </c>
      <c r="VF75" s="106">
        <f t="shared" ref="VF75:VF98" si="1008">SUM(ER75*$VF$28)</f>
        <v>0</v>
      </c>
      <c r="VG75" s="106">
        <f t="shared" ref="VG75:VG98" si="1009">SUM(ES75*$VG$28)</f>
        <v>0</v>
      </c>
      <c r="VH75" s="106">
        <f t="shared" ref="VH75:VH98" si="1010">SUM(ET75*$VH$28)</f>
        <v>0</v>
      </c>
      <c r="VI75" s="106">
        <f t="shared" ref="VI75:VI98" si="1011">SUM(EU75*$VI$28)</f>
        <v>0</v>
      </c>
      <c r="VJ75" s="106">
        <f t="shared" ref="VJ75:VJ98" si="1012">SUM(EV75*$VJ$28)</f>
        <v>0</v>
      </c>
      <c r="VK75" s="106">
        <f t="shared" ref="VK75:VK98" si="1013">SUM(EW75*$VK$28)</f>
        <v>0</v>
      </c>
      <c r="VL75" s="106">
        <f t="shared" ref="VL75:VL98" si="1014">SUM(EX75*$VL$28)</f>
        <v>0</v>
      </c>
      <c r="VM75" s="106">
        <f t="shared" ref="VM75:VM98" si="1015">SUM(EY75*$VM$28)</f>
        <v>0</v>
      </c>
      <c r="VN75" s="106">
        <f t="shared" ref="VN75:VN98" si="1016">SUM(EZ75*$VND$28)</f>
        <v>0</v>
      </c>
      <c r="VO75" s="106">
        <f t="shared" ref="VO75:VO98" si="1017">SUM(FA75*$VO$28)</f>
        <v>0</v>
      </c>
      <c r="VP75" s="106">
        <f t="shared" ref="VP75:VP98" si="1018">SUM(FB75*$VP$28)</f>
        <v>0</v>
      </c>
      <c r="VQ75" s="106">
        <f t="shared" ref="VQ75:VQ98" si="1019">SUM(FC75*$VQ$28)</f>
        <v>0</v>
      </c>
      <c r="VR75" s="106">
        <f t="shared" ref="VR75:VR98" si="1020">SUM(FD75*$VR$28)</f>
        <v>0</v>
      </c>
      <c r="VS75" s="106">
        <f t="shared" ref="VS75:VS98" si="1021">SUM(FE75*$VS$28)</f>
        <v>0</v>
      </c>
      <c r="VT75" s="106">
        <f t="shared" ref="VT75:VT98" si="1022">SUM(FF75*$VT$28)</f>
        <v>0</v>
      </c>
      <c r="VU75" s="106">
        <f t="shared" ref="VU75:VU98" si="1023">SUM(FG75*$VU$28)</f>
        <v>0</v>
      </c>
      <c r="VV75" s="106">
        <f t="shared" ref="VV75:VV98" si="1024">SUM(FH75*$VV$28)</f>
        <v>0</v>
      </c>
      <c r="VW75" s="106">
        <f t="shared" ref="VW75:VW98" si="1025">SUM(FI75*$VW$28)</f>
        <v>0</v>
      </c>
      <c r="VX75" s="106">
        <f t="shared" ref="VX75:VX98" si="1026">SUM(FJ75*$VX$28)</f>
        <v>0</v>
      </c>
      <c r="VY75" s="106">
        <f t="shared" ref="VY75:VY98" si="1027">SUM(FK75*$VY$28)</f>
        <v>0</v>
      </c>
      <c r="VZ75" s="106">
        <f t="shared" ref="VZ75:VZ98" si="1028">SUM(FL75*$VZ$28)</f>
        <v>0</v>
      </c>
      <c r="WA75" s="106">
        <f t="shared" ref="WA75:WA98" si="1029">SUM(FM75*$WA$28)</f>
        <v>0</v>
      </c>
      <c r="WB75" s="106">
        <f t="shared" ref="WB75:WB98" si="1030">SUM(FN75*$WB$28)</f>
        <v>0</v>
      </c>
      <c r="WC75" s="106">
        <f t="shared" ref="WC75:WC98" si="1031">SUM(FO75*$WC$28)</f>
        <v>0</v>
      </c>
      <c r="WD75" s="106">
        <f t="shared" ref="WD75:WD98" si="1032">SUM(FP75*$WD$28)</f>
        <v>0</v>
      </c>
      <c r="WE75" s="106">
        <f t="shared" ref="WE75:WE98" si="1033">SUM(FQ75*$WE$28)</f>
        <v>0</v>
      </c>
      <c r="WF75" s="106">
        <f t="shared" ref="WF75:WF98" si="1034">SUM(FR75*$WF$28)</f>
        <v>0</v>
      </c>
      <c r="WG75" s="106">
        <f t="shared" ref="WG75:WG98" si="1035">SUM(FS75*$WG$28)</f>
        <v>0</v>
      </c>
      <c r="WH75" s="106">
        <f t="shared" ref="WH75:WH98" si="1036">SUM(FT75*$WH$28)</f>
        <v>0</v>
      </c>
      <c r="WI75" s="106">
        <f t="shared" ref="WI75:WI98" si="1037">SUM(FU75*$WI$28)</f>
        <v>0</v>
      </c>
      <c r="WJ75" s="106">
        <f t="shared" ref="WJ75:WJ98" si="1038">SUM(FV75*$WJ$28)</f>
        <v>0</v>
      </c>
      <c r="WK75" s="106">
        <f t="shared" ref="WK75:WK98" si="1039">SUM(FW75*$WK$28)</f>
        <v>0</v>
      </c>
      <c r="WL75" s="106">
        <f t="shared" ref="WL75:WL98" si="1040">SUM(FX75*$WL$28)</f>
        <v>0</v>
      </c>
      <c r="WM75" s="106">
        <f t="shared" ref="WM75:WM98" si="1041">SUM(FY75*$WM$28)</f>
        <v>0</v>
      </c>
      <c r="WN75" s="106">
        <f t="shared" ref="WN75:WN98" si="1042">SUM(FZ75*$WN$28)</f>
        <v>0</v>
      </c>
      <c r="WO75" s="106">
        <f t="shared" ref="WO75:WO98" si="1043">SUM(GA75*$WO$28)</f>
        <v>0</v>
      </c>
      <c r="WP75" s="106">
        <f t="shared" ref="WP75:WP98" si="1044">SUM(GB75*$WP$28)</f>
        <v>0</v>
      </c>
      <c r="WQ75" s="106">
        <f t="shared" ref="WQ75:WQ98" si="1045">SUM(GC75*$WQ$28)</f>
        <v>0</v>
      </c>
      <c r="WR75" s="106">
        <f t="shared" ref="WR75:WR98" si="1046">SUM(GD75*$WR$28)</f>
        <v>0</v>
      </c>
      <c r="WS75" s="106">
        <f t="shared" ref="WS75:WS98" si="1047">SUM(GE75*$WS$28)</f>
        <v>0</v>
      </c>
      <c r="WT75" s="106">
        <f t="shared" ref="WT75:WT98" si="1048">SUM(GF75*$WT$28)</f>
        <v>0</v>
      </c>
      <c r="WU75" s="106">
        <f t="shared" ref="WU75:WU98" si="1049">SUM(GG75*$WU$28)</f>
        <v>0</v>
      </c>
      <c r="WV75" s="106">
        <f t="shared" ref="WV75:WV98" si="1050">SUM(GH75*$WV$28)</f>
        <v>0</v>
      </c>
      <c r="WW75" s="106">
        <f t="shared" ref="WW75:WW98" si="1051">SUM(GI75*$WW$28)</f>
        <v>0</v>
      </c>
      <c r="WX75" s="106">
        <f t="shared" ref="WX75:WX98" si="1052">SUM(GJ75*$WX$28)</f>
        <v>0</v>
      </c>
      <c r="WY75" s="106">
        <f t="shared" ref="WY75:WY98" si="1053">SUM(GK75*$WY$28)</f>
        <v>0</v>
      </c>
      <c r="WZ75" s="106">
        <f t="shared" ref="WZ75:WZ98" si="1054">SUM(GL75*$WZ$28)</f>
        <v>0</v>
      </c>
      <c r="XA75" s="106">
        <f t="shared" ref="XA75:XA98" si="1055">SUM(GM75*$XA$28)</f>
        <v>0</v>
      </c>
      <c r="XB75" s="106">
        <f t="shared" ref="XB75:XB98" si="1056">SUM(GN75*$XB$28)</f>
        <v>0</v>
      </c>
      <c r="XC75" s="106">
        <f t="shared" ref="XC75:XC98" si="1057">SUM(GO75*$XC$28)</f>
        <v>0</v>
      </c>
      <c r="XD75" s="106">
        <f t="shared" ref="XD75:XD98" si="1058">SUM(GP75*$XD$28)</f>
        <v>0</v>
      </c>
      <c r="XE75" s="106">
        <f t="shared" ref="XE75:XE98" si="1059">SUM(GQ75*$XE$28)</f>
        <v>0</v>
      </c>
      <c r="XF75" s="106">
        <f t="shared" ref="XF75:XF98" si="1060">SUM(GR75*$XF$28)</f>
        <v>0</v>
      </c>
      <c r="XG75" s="106">
        <f t="shared" ref="XG75:XG98" si="1061">SUM(GS75*$XG$28)</f>
        <v>0</v>
      </c>
      <c r="XH75" s="106">
        <f t="shared" ref="XH75:XH98" si="1062">SUM(GT75*$XH$28)</f>
        <v>0</v>
      </c>
      <c r="XI75" s="106">
        <f t="shared" ref="XI75:XI98" si="1063">SUM(GU75*$XI$28)</f>
        <v>0</v>
      </c>
      <c r="XJ75" s="106">
        <f t="shared" ref="XJ75:XJ98" si="1064">SUM(GV75*$XJ$28)</f>
        <v>0</v>
      </c>
      <c r="XK75" s="106">
        <f t="shared" ref="XK75:XK98" si="1065">SUM(GW75*$XK$28)</f>
        <v>0</v>
      </c>
      <c r="XL75" s="106">
        <f t="shared" ref="XL75:XL98" si="1066">SUM(GX75*$XL$28)</f>
        <v>0</v>
      </c>
      <c r="XM75" s="106">
        <f t="shared" ref="XM75:XM98" si="1067">SUM(GY75*$XM$28)</f>
        <v>0</v>
      </c>
      <c r="XN75" s="106">
        <f t="shared" ref="XN75:XN98" si="1068">SUM(GZ75*$XN$28)</f>
        <v>0</v>
      </c>
      <c r="XO75" s="106">
        <f t="shared" ref="XO75:XO98" si="1069">SUM(HA75*$XO$28)</f>
        <v>0</v>
      </c>
      <c r="XP75" s="106">
        <f t="shared" ref="XP75:XP98" si="1070">SUM(HB75*$XP$28)</f>
        <v>0</v>
      </c>
      <c r="XQ75" s="106">
        <f t="shared" ref="XQ75:XQ98" si="1071">SUM(HC75*$XQ$28)</f>
        <v>0</v>
      </c>
      <c r="XR75" s="106">
        <f t="shared" ref="XR75:XR98" si="1072">SUM(HD75*$XR$28)</f>
        <v>0</v>
      </c>
      <c r="XS75" s="106">
        <f t="shared" ref="XS75:XS98" si="1073">SUM(HE75*$XS$28)</f>
        <v>0</v>
      </c>
      <c r="XT75" s="106">
        <f t="shared" ref="XT75:XT98" si="1074">SUM(HF75*$XT$28)</f>
        <v>0</v>
      </c>
      <c r="XU75" s="106">
        <f t="shared" ref="XU75:XU98" si="1075">SUM(HG75*$XU$28)</f>
        <v>0</v>
      </c>
      <c r="XV75" s="106">
        <f t="shared" ref="XV75:XV98" si="1076">SUM(HH75*$XV$28)</f>
        <v>0</v>
      </c>
      <c r="XW75" s="106">
        <f t="shared" ref="XW75:XW98" si="1077">SUM(HI75*$XW$28)</f>
        <v>0</v>
      </c>
      <c r="XX75" s="106">
        <f t="shared" ref="XX75:XX98" si="1078">SUM(HJ75*$XX$28)</f>
        <v>0</v>
      </c>
      <c r="XY75" s="106">
        <f t="shared" ref="XY75:XY98" si="1079">SUM(HK75*$XY$28)</f>
        <v>0</v>
      </c>
      <c r="XZ75" s="106">
        <f t="shared" ref="XZ75:XZ98" si="1080">SUM(HL75*$XZ$28)</f>
        <v>0</v>
      </c>
      <c r="YA75" s="106">
        <f t="shared" ref="YA75:YA98" si="1081">SUM(HM75*$YA$28)</f>
        <v>0</v>
      </c>
      <c r="YB75" s="106">
        <f t="shared" ref="YB75:YB98" si="1082">SUM(HN75*$YB$28)</f>
        <v>0</v>
      </c>
      <c r="YC75" s="106">
        <f t="shared" ref="YC75:YC98" si="1083">SUM(HO75*$YC$28)</f>
        <v>0</v>
      </c>
      <c r="YD75" s="106">
        <f t="shared" ref="YD75:YD98" si="1084">SUM(HP75*$YD$28)</f>
        <v>0</v>
      </c>
      <c r="YE75" s="106">
        <f t="shared" ref="YE75:YE98" si="1085">SUM(HQ75*$YE$28)</f>
        <v>0</v>
      </c>
      <c r="YF75" s="106">
        <f t="shared" ref="YF75:YF98" si="1086">SUM(HR75*$YF$28)</f>
        <v>0</v>
      </c>
      <c r="YG75" s="106">
        <f t="shared" ref="YG75:YG98" si="1087">SUM(HS75*$YG$28)</f>
        <v>0</v>
      </c>
      <c r="YH75" s="106">
        <f t="shared" ref="YH75:YH98" si="1088">SUM(HT75*$YH$28)</f>
        <v>0</v>
      </c>
      <c r="YI75" s="106">
        <f t="shared" ref="YI75:YI98" si="1089">SUM(HU75*$YI$28)</f>
        <v>0</v>
      </c>
      <c r="YJ75" s="106">
        <f t="shared" ref="YJ75:YJ98" si="1090">SUM(HV75*$YJ$28)</f>
        <v>0</v>
      </c>
      <c r="YK75" s="106">
        <f t="shared" ref="YK75:YK98" si="1091">SUM(HW75*$YK$28)</f>
        <v>0</v>
      </c>
      <c r="YL75" s="106">
        <f t="shared" ref="YL75:YL98" si="1092">SUM(HX75*$YL$28)</f>
        <v>0</v>
      </c>
      <c r="YM75" s="106">
        <f t="shared" ref="YM75:YM98" si="1093">SUM(HY75*$YM$28)</f>
        <v>0</v>
      </c>
      <c r="YN75" s="106">
        <f t="shared" ref="YN75:YN98" si="1094">SUM(HZ75*$YN$28)</f>
        <v>0</v>
      </c>
      <c r="YO75" s="106">
        <f t="shared" ref="YO75:YO98" si="1095">SUM(IA75*$YO$28)</f>
        <v>0</v>
      </c>
      <c r="YP75" s="106">
        <f t="shared" ref="YP75:YP98" si="1096">SUM(IB75*$YP$28)</f>
        <v>0</v>
      </c>
      <c r="YQ75" s="106">
        <f t="shared" ref="YQ75:YQ98" si="1097">SUM(IC75*$YQ$28)</f>
        <v>0</v>
      </c>
      <c r="YR75" s="106">
        <f t="shared" ref="YR75:YR98" si="1098">SUM(ID75*$YR$28)</f>
        <v>0</v>
      </c>
      <c r="YS75" s="106">
        <f t="shared" ref="YS75:YS98" si="1099">SUM(IE75*$YS$28)</f>
        <v>0</v>
      </c>
      <c r="YT75" s="106">
        <f t="shared" ref="YT75:YT98" si="1100">SUM(IF75*$YT$28)</f>
        <v>0</v>
      </c>
      <c r="YU75" s="106">
        <f t="shared" ref="YU75:YU98" si="1101">SUM(IG75*$YU$28)</f>
        <v>0</v>
      </c>
      <c r="YV75" s="106">
        <f t="shared" ref="YV75:YV98" si="1102">SUM(IH75*$YV$28)</f>
        <v>0</v>
      </c>
      <c r="YW75" s="106">
        <f t="shared" ref="YW75:YW98" si="1103">SUM(II75*$YW$28)</f>
        <v>0</v>
      </c>
      <c r="YX75" s="106">
        <f t="shared" ref="YX75:YX98" si="1104">SUM(IJ75*$YX$28)</f>
        <v>0</v>
      </c>
      <c r="YY75" s="106">
        <f t="shared" ref="YY75:YY98" si="1105">SUM(IK75*$YY$28)</f>
        <v>0</v>
      </c>
      <c r="YZ75" s="106">
        <f t="shared" ref="YZ75:YZ98" si="1106">SUM(IL75*$YZ$28)</f>
        <v>0</v>
      </c>
      <c r="ZA75" s="106">
        <f t="shared" ref="ZA75:ZA98" si="1107">SUM(IM75*$ZA$28)</f>
        <v>0</v>
      </c>
      <c r="ZB75" s="106">
        <f t="shared" ref="ZB75:ZB98" si="1108">SUM(IN75*$ZB$28)</f>
        <v>0</v>
      </c>
      <c r="ZC75" s="106">
        <f t="shared" ref="ZC75:ZC98" si="1109">SUM(IO75*$ZC$28)</f>
        <v>0</v>
      </c>
      <c r="ZD75" s="106">
        <f t="shared" ref="ZD75:ZD98" si="1110">SUM(IP75*$ZD$28)</f>
        <v>0</v>
      </c>
      <c r="ZE75" s="106">
        <f t="shared" ref="ZE75:ZE98" si="1111">SUM(IQ75*$ZE$28)</f>
        <v>0</v>
      </c>
      <c r="ZF75" s="106">
        <f t="shared" ref="ZF75:ZF98" si="1112">SUM(IR75*$ZF$28)</f>
        <v>0</v>
      </c>
      <c r="ZG75" s="106">
        <f t="shared" ref="ZG75:ZG98" si="1113">SUM(IS75*$ZG$28)</f>
        <v>0</v>
      </c>
      <c r="ZH75" s="106">
        <f t="shared" ref="ZH75:ZH98" si="1114">SUM(IT75*$ZH$28)</f>
        <v>0</v>
      </c>
      <c r="ZI75" s="106">
        <f t="shared" ref="ZI75:ZI98" si="1115">SUM(IU75*$ZI$28)</f>
        <v>0</v>
      </c>
      <c r="ZJ75" s="106">
        <f t="shared" ref="ZJ75:ZJ98" si="1116">SUM(IV75*$ZJ$28)</f>
        <v>0</v>
      </c>
      <c r="ZK75" s="106">
        <f t="shared" ref="ZK75:ZK98" si="1117">SUM(IW75*$ZK$28)</f>
        <v>0</v>
      </c>
      <c r="ZL75" s="106">
        <f t="shared" ref="ZL75:ZL98" si="1118">SUM(IX75*$ZL$28)</f>
        <v>0</v>
      </c>
      <c r="ZM75" s="106">
        <f t="shared" ref="ZM75:ZM98" si="1119">SUM(IY75*$ZM$28)</f>
        <v>0</v>
      </c>
      <c r="ZN75" s="106">
        <f t="shared" ref="ZN75:ZN98" si="1120">SUM(IZ75*$ZN$28)</f>
        <v>0</v>
      </c>
      <c r="ZO75" s="106">
        <f t="shared" ref="ZO75:ZO98" si="1121">SUM(JA75*$ZO$28)</f>
        <v>0</v>
      </c>
      <c r="ZP75" s="106">
        <f t="shared" ref="ZP75:ZP98" si="1122">SUM(JB75*$ZP$28)</f>
        <v>0</v>
      </c>
      <c r="ZQ75" s="106">
        <f t="shared" ref="ZQ75:ZQ98" si="1123">SUM(JC75*$ZQ$28)</f>
        <v>0</v>
      </c>
      <c r="ZR75" s="106">
        <f t="shared" ref="ZR75:ZR98" si="1124">SUM(JD75*$ZR$28)</f>
        <v>0</v>
      </c>
      <c r="ZS75" s="106">
        <f t="shared" ref="ZS75:ZS98" si="1125">SUM(JE75*$ZS$28)</f>
        <v>0</v>
      </c>
      <c r="ZT75" s="106">
        <f t="shared" ref="ZT75:ZT98" si="1126">SUM(JF75*$ZT$28)</f>
        <v>0</v>
      </c>
      <c r="ZU75" s="106">
        <f t="shared" ref="ZU75:ZU98" si="1127">SUM(JG75*$ZU$28)</f>
        <v>0</v>
      </c>
      <c r="ZV75" s="106">
        <f t="shared" ref="ZV75:ZV98" si="1128">SUM(JH75*$ZV$28)</f>
        <v>0</v>
      </c>
      <c r="ZW75" s="106">
        <f t="shared" ref="ZW75:ZW98" si="1129">SUM(JI75*$ZW$28)</f>
        <v>0</v>
      </c>
      <c r="ZX75" s="106">
        <f t="shared" ref="ZX75:ZX98" si="1130">SUM(JJ75*$ZX$28)</f>
        <v>0</v>
      </c>
      <c r="ZY75" s="106">
        <f t="shared" ref="ZY75:ZY98" si="1131">SUM(JK75*$ZY$28)</f>
        <v>0</v>
      </c>
      <c r="ZZ75" s="106">
        <f t="shared" ref="ZZ75:ZZ98" si="1132">SUM(JL75*$ZZ$28)</f>
        <v>0</v>
      </c>
      <c r="AAA75" s="106">
        <f t="shared" ref="AAA75:AAA98" si="1133">SUM(JM75*$AAA$28)</f>
        <v>0</v>
      </c>
      <c r="AAB75" s="106">
        <f t="shared" ref="AAB75:AAB98" si="1134">SUM(JN75*$AAB$28)</f>
        <v>0</v>
      </c>
      <c r="AAC75" s="106">
        <f t="shared" ref="AAC75:AAC98" si="1135">SUM(JO75*$AAC$28)</f>
        <v>0</v>
      </c>
      <c r="AAD75" s="106">
        <f t="shared" ref="AAD75:AAD98" si="1136">SUM(JP75*$AAD$28)</f>
        <v>0</v>
      </c>
      <c r="AAE75" s="106">
        <f t="shared" ref="AAE75:AAE98" si="1137">SUM(JQ75*$AAE$28)</f>
        <v>0</v>
      </c>
      <c r="AAF75" s="106">
        <f t="shared" ref="AAF75:AAF98" si="1138">SUM(JR75*$AAF$28)</f>
        <v>0</v>
      </c>
      <c r="AAG75" s="106">
        <f t="shared" ref="AAG75:AAG98" si="1139">SUM(JS75*$AAG$28)</f>
        <v>0</v>
      </c>
      <c r="AAH75" s="106">
        <f t="shared" ref="AAH75:AAH98" si="1140">SUM(JT75*$AAH$28)</f>
        <v>0</v>
      </c>
      <c r="AAI75" s="106">
        <f t="shared" ref="AAI75:AAI98" si="1141">SUM(JU75*$AAI$28)</f>
        <v>0</v>
      </c>
      <c r="AAJ75" s="106">
        <f t="shared" ref="AAJ75:AAJ98" si="1142">SUM(JV75*$AAJ$28)</f>
        <v>0</v>
      </c>
      <c r="AAK75" s="106">
        <f t="shared" ref="AAK75:AAK98" si="1143">SUM(JW75*$AAK$28)</f>
        <v>0</v>
      </c>
      <c r="AAL75" s="106">
        <f t="shared" ref="AAL75:AAL98" si="1144">SUM(JX75*$AAL$28)</f>
        <v>0</v>
      </c>
      <c r="AAM75" s="106">
        <f t="shared" ref="AAM75:AAM98" si="1145">SUM(JY75*$AAM$28)</f>
        <v>0</v>
      </c>
      <c r="AAN75" s="106">
        <f t="shared" ref="AAN75:AAN98" si="1146">SUM(JZ75*$AAN$28)</f>
        <v>0</v>
      </c>
      <c r="AAO75" s="106">
        <f t="shared" ref="AAO75:AAO98" si="1147">SUM(KA75*$AAO$28)</f>
        <v>0</v>
      </c>
      <c r="AAP75" s="106">
        <f t="shared" ref="AAP75:AAP98" si="1148">SUM(KB75*$AAP$28)</f>
        <v>0</v>
      </c>
      <c r="AAQ75" s="106">
        <f t="shared" ref="AAQ75:AAQ98" si="1149">SUM(KC75*$AAQ$28)</f>
        <v>0</v>
      </c>
      <c r="AAR75" s="106">
        <f t="shared" ref="AAR75:AAR98" si="1150">SUM(KD75*$AAR$28)</f>
        <v>0</v>
      </c>
      <c r="AAS75" s="106">
        <f t="shared" ref="AAS75:AAS98" si="1151">SUM(KE75*$AAS$28)</f>
        <v>0</v>
      </c>
      <c r="AAT75" s="106">
        <f t="shared" ref="AAT75:AAT98" si="1152">SUM(KF75*$AAT$28)</f>
        <v>0</v>
      </c>
      <c r="AAU75" s="106">
        <f t="shared" ref="AAU75:AAU98" si="1153">SUM(KG75*$AAU$28)</f>
        <v>0</v>
      </c>
      <c r="AAV75" s="106">
        <f t="shared" ref="AAV75:AAV98" si="1154">SUM(KH75*$AAV$28)</f>
        <v>0</v>
      </c>
      <c r="AAW75" s="106">
        <f t="shared" ref="AAW75:AAW98" si="1155">SUM(KI75*$AAW$28)</f>
        <v>0</v>
      </c>
      <c r="AAX75" s="106">
        <f t="shared" ref="AAX75:AAX98" si="1156">SUM(KJ75*$AAX$28)</f>
        <v>0</v>
      </c>
      <c r="AAY75" s="106">
        <f t="shared" ref="AAY75:AAY98" si="1157">SUM(KK75*$AAY$28)</f>
        <v>0</v>
      </c>
      <c r="AAZ75" s="106">
        <f t="shared" ref="AAZ75:AAZ98" si="1158">SUM(KL75*$AAZ$28)</f>
        <v>0</v>
      </c>
      <c r="ABA75" s="106">
        <f t="shared" ref="ABA75:ABA98" si="1159">SUM(KM75*$ABA$28)</f>
        <v>0</v>
      </c>
      <c r="ABB75" s="106">
        <f t="shared" ref="ABB75:ABB98" si="1160">SUM(KN75*$ABB$28)</f>
        <v>0</v>
      </c>
      <c r="ABC75" s="106">
        <f t="shared" ref="ABC75:ABC98" si="1161">SUM(KO75*$ABC$28)</f>
        <v>0</v>
      </c>
      <c r="ABD75" s="106">
        <f t="shared" ref="ABD75:ABD98" si="1162">SUM(KP75*$ABD$28)</f>
        <v>0</v>
      </c>
      <c r="ABE75" s="106">
        <f t="shared" ref="ABE75:ABE98" si="1163">SUM(KQ75*$ABE$28)</f>
        <v>0</v>
      </c>
      <c r="ABF75" s="106">
        <f t="shared" ref="ABF75:ABF98" si="1164">SUM(KR75*$ABF$28)</f>
        <v>0</v>
      </c>
      <c r="ABG75" s="106">
        <f t="shared" ref="ABG75:ABG98" si="1165">SUM(KS75*$ABG$28)</f>
        <v>0</v>
      </c>
      <c r="ABH75" s="106">
        <f t="shared" ref="ABH75:ABH98" si="1166">SUM(KT75*$ABH$28)</f>
        <v>0</v>
      </c>
      <c r="ABI75" s="106">
        <f t="shared" ref="ABI75:ABI98" si="1167">SUM(KU75*$ABI$28)</f>
        <v>0</v>
      </c>
      <c r="ABJ75" s="106">
        <f t="shared" ref="ABJ75:ABJ98" si="1168">SUM(KV75*$ABJ$28)</f>
        <v>0</v>
      </c>
      <c r="ABK75" s="106">
        <f t="shared" ref="ABK75:ABK98" si="1169">SUM(KW75*$ABK$28)</f>
        <v>0</v>
      </c>
      <c r="ABL75" s="106">
        <f t="shared" ref="ABL75:ABL98" si="1170">SUM(KX75*$ABL$28)</f>
        <v>4556.7</v>
      </c>
      <c r="ABM75" s="106">
        <f t="shared" ref="ABM75:ABM98" si="1171">SUM(KY75*$ABM$28)</f>
        <v>0</v>
      </c>
      <c r="ABN75" s="106">
        <f t="shared" ref="ABN75:ABN98" si="1172">SUM(KZ75*$ABN$28)</f>
        <v>6617.1</v>
      </c>
      <c r="ABO75" s="106">
        <f t="shared" ref="ABO75:ABO98" si="1173">SUM(LA75*$ABO$28)</f>
        <v>27555.15</v>
      </c>
      <c r="ABP75" s="106">
        <f t="shared" ref="ABP75:ABP98" si="1174">SUM(LB75*$ABP$28)</f>
        <v>0</v>
      </c>
      <c r="ABQ75" s="106">
        <f t="shared" ref="ABQ75:ABQ98" si="1175">SUM(LC75*$ABQ$28)</f>
        <v>0</v>
      </c>
      <c r="ABR75" s="106">
        <f t="shared" ref="ABR75:ABR98" si="1176">SUM(LD75*$ABR$28)</f>
        <v>8290.4</v>
      </c>
      <c r="ABS75" s="106">
        <f t="shared" ref="ABS75:ABS98" si="1177">SUM(LE75*$ABS$28)</f>
        <v>0</v>
      </c>
      <c r="ABT75" s="106">
        <f t="shared" ref="ABT75:ABT98" si="1178">SUM(LF75*$ABT$28)</f>
        <v>0</v>
      </c>
      <c r="ABU75" s="106">
        <f t="shared" ref="ABU75:ABU98" si="1179">SUM(LG75*$ABU$28)</f>
        <v>0</v>
      </c>
      <c r="ABV75" s="106">
        <f t="shared" ref="ABV75:ABV98" si="1180">SUM(LH75*$ABV$28)</f>
        <v>0</v>
      </c>
      <c r="ABW75" s="106">
        <f t="shared" ref="ABW75:ABW98" si="1181">SUM(LI75*$ABW$28)</f>
        <v>0</v>
      </c>
      <c r="ABX75" s="106">
        <f t="shared" ref="ABX75:ABX98" si="1182">SUM(LJ75*$ABX$28)</f>
        <v>0</v>
      </c>
      <c r="ABY75" s="106">
        <f t="shared" ref="ABY75:ABY98" si="1183">SUM(LK75*$ABY$28)</f>
        <v>0</v>
      </c>
      <c r="ABZ75" s="106">
        <f t="shared" ref="ABZ75:ABZ98" si="1184">SUM(LL75*$ABZ$28)</f>
        <v>0</v>
      </c>
      <c r="ACA75" s="106">
        <f t="shared" ref="ACA75:ACA98" si="1185">SUM(LM75*$ACA$28)</f>
        <v>0</v>
      </c>
      <c r="ACB75" s="106">
        <f t="shared" ref="ACB75:ACB98" si="1186">SUM(LN75*$ACB$28)</f>
        <v>0</v>
      </c>
      <c r="ACC75" s="106">
        <f t="shared" ref="ACC75:ACC98" si="1187">SUM(LO75*$ACC$28)</f>
        <v>0</v>
      </c>
      <c r="ACD75" s="106">
        <f t="shared" ref="ACD75:ACD98" si="1188">SUM(LP75*$ACD$28)</f>
        <v>0</v>
      </c>
      <c r="ACE75" s="106">
        <f t="shared" ref="ACE75:ACE98" si="1189">SUM(LQ75*$ACE$28)</f>
        <v>0</v>
      </c>
      <c r="ACF75" s="106">
        <f t="shared" ref="ACF75:ACF98" si="1190">SUM(LR75*$ACF$28)</f>
        <v>0</v>
      </c>
      <c r="ACG75" s="106">
        <f t="shared" ref="ACG75:ACG98" si="1191">SUM(LS75*$ACG$28)</f>
        <v>0</v>
      </c>
      <c r="ACH75" s="106">
        <f t="shared" ref="ACH75:ACH98" si="1192">SUM(LT75*$ACH$28)</f>
        <v>0</v>
      </c>
      <c r="ACI75" s="106">
        <f t="shared" ref="ACI75:ACI98" si="1193">SUM(LU75*$ACI$28)</f>
        <v>0</v>
      </c>
      <c r="ACJ75" s="106">
        <f t="shared" ref="ACJ75:ACJ98" si="1194">SUM(LV75*$ACJ$28)</f>
        <v>0</v>
      </c>
      <c r="ACK75" s="106">
        <f t="shared" ref="ACK75:ACK98" si="1195">SUM(LW75*$ACK$28)</f>
        <v>0</v>
      </c>
      <c r="ACL75" s="106">
        <f t="shared" ref="ACL75:ACL98" si="1196">SUM(LX75*$ACL$28)</f>
        <v>0</v>
      </c>
      <c r="ACM75" s="106">
        <f t="shared" ref="ACM75:ACM98" si="1197">SUM(LY75*$ACM$28)</f>
        <v>0</v>
      </c>
      <c r="ACN75" s="106">
        <f t="shared" ref="ACN75:ACN98" si="1198">SUM(LZ75*$ACN$28)</f>
        <v>0</v>
      </c>
      <c r="ACO75" s="106">
        <f t="shared" ref="ACO75:ACO98" si="1199">SUM(MA75*$ACO$28)</f>
        <v>0</v>
      </c>
      <c r="ACP75" s="106">
        <f t="shared" ref="ACP75:ACP98" si="1200">SUM(MB75*$ACP$28)</f>
        <v>0</v>
      </c>
      <c r="ACQ75" s="106">
        <f t="shared" ref="ACQ75:ACQ98" si="1201">SUM(MC75*$ACQ$28)</f>
        <v>0</v>
      </c>
      <c r="ACR75" s="106">
        <f t="shared" ref="ACR75:ACR98" si="1202">SUM(MD75*$ACR$28)</f>
        <v>0</v>
      </c>
      <c r="ACS75" s="106">
        <f t="shared" ref="ACS75:ACS98" si="1203">SUM(ME75*$ACS$28)</f>
        <v>0</v>
      </c>
      <c r="ACT75" s="106">
        <f t="shared" ref="ACT75:ACT98" si="1204">SUM(MF75*$ACT$28)</f>
        <v>5432</v>
      </c>
      <c r="ACU75" s="106">
        <f t="shared" ref="ACU75:ACU98" si="1205">SUM(MG75*$ACU$28)</f>
        <v>2492</v>
      </c>
      <c r="ACV75" s="106">
        <f t="shared" ref="ACV75:ACV98" si="1206">SUM(MH75*$ACV$28)</f>
        <v>0</v>
      </c>
      <c r="ACW75" s="106">
        <f t="shared" ref="ACW75:ACW98" si="1207">SUM(MI75*$ACW$28)</f>
        <v>3178</v>
      </c>
      <c r="ACX75" s="106">
        <f t="shared" ref="ACX75:ACX98" si="1208">SUM(MJ75*$ACX$28)</f>
        <v>0</v>
      </c>
      <c r="ACY75" s="106">
        <f t="shared" ref="ACY75:ACY98" si="1209">SUM(MK75*$ACY$28)</f>
        <v>0</v>
      </c>
      <c r="ACZ75" s="106">
        <f t="shared" ref="ACZ75:ACZ98" si="1210">SUM(ML75*$ACZ$28)</f>
        <v>0</v>
      </c>
      <c r="ADA75" s="106">
        <f t="shared" ref="ADA75:ADA98" si="1211">SUM(MM75*$ADA$28)</f>
        <v>0</v>
      </c>
      <c r="ADB75" s="106">
        <f t="shared" ref="ADB75:ADB98" si="1212">SUM(MN75*$ADB$28)</f>
        <v>0</v>
      </c>
      <c r="ADC75" s="106">
        <f t="shared" ref="ADC75:ADC98" si="1213">SUM(MO75*$ADC$28)</f>
        <v>0</v>
      </c>
      <c r="ADD75" s="106">
        <f t="shared" ref="ADD75:ADD98" si="1214">SUM(MP75*$ADD$28)</f>
        <v>0</v>
      </c>
      <c r="ADE75" s="106">
        <f t="shared" ref="ADE75:ADE98" si="1215">SUM(MQ75*$ADE$28)</f>
        <v>0</v>
      </c>
      <c r="ADF75" s="106">
        <f t="shared" ref="ADF75:ADF98" si="1216">SUM(MR75*$ADF$28)</f>
        <v>0</v>
      </c>
      <c r="ADG75" s="106">
        <f t="shared" ref="ADG75:ADG98" si="1217">SUM(MS75*$ADG$28)</f>
        <v>0</v>
      </c>
      <c r="ADH75" s="106">
        <f t="shared" ref="ADH75:ADH98" si="1218">SUM(MT75*$ADH$28)</f>
        <v>0</v>
      </c>
      <c r="ADI75" s="106">
        <f t="shared" ref="ADI75:ADI98" si="1219">SUM(MU75*$ADI$28)</f>
        <v>0</v>
      </c>
      <c r="ADJ75" s="106">
        <f t="shared" ref="ADJ75:ADJ98" si="1220">SUM(MV75*$ADJ$28)</f>
        <v>0</v>
      </c>
      <c r="ADK75" s="106">
        <f t="shared" ref="ADK75:ADK98" si="1221">SUM(MW75*$ADK$28)</f>
        <v>0</v>
      </c>
      <c r="ADL75" s="106">
        <f t="shared" ref="ADL75:ADL98" si="1222">SUM(MX75*$ADL$28)</f>
        <v>0</v>
      </c>
      <c r="ADM75" s="106">
        <f t="shared" ref="ADM75:ADM98" si="1223">SUM(MY75*$ADM$28)</f>
        <v>0</v>
      </c>
      <c r="ADN75" s="106">
        <f t="shared" ref="ADN75:ADN98" si="1224">SUM(MZ75*$ADN$28)</f>
        <v>0</v>
      </c>
      <c r="ADO75" s="106">
        <f t="shared" ref="ADO75:ADO98" si="1225">SUM(NA75*$ADO$28)</f>
        <v>0</v>
      </c>
      <c r="ADP75" s="106">
        <f t="shared" ref="ADP75:ADP98" si="1226">SUM(NB75*$ADP$28)</f>
        <v>0</v>
      </c>
      <c r="ADQ75" s="106">
        <f t="shared" ref="ADQ75:ADQ98" si="1227">SUM(NC75*$ADQ$28)</f>
        <v>0</v>
      </c>
      <c r="ADR75" s="106">
        <f t="shared" ref="ADR75:ADR98" si="1228">SUM(ND75*$ADR$28)</f>
        <v>0</v>
      </c>
      <c r="ADS75" s="106">
        <f t="shared" ref="ADS75:ADS98" si="1229">SUM(NE75*$ADS$28)</f>
        <v>0</v>
      </c>
      <c r="ADT75" s="106">
        <f t="shared" ref="ADT75:ADT98" si="1230">SUM(NF75*$ADT$28)</f>
        <v>0</v>
      </c>
      <c r="ADU75" s="106">
        <f t="shared" ref="ADU75:ADU98" si="1231">SUM(NG75*$ADU$28)</f>
        <v>0</v>
      </c>
      <c r="ADV75" s="106">
        <f t="shared" ref="ADV75:ADV98" si="1232">SUM(NH75*$ADV$28)</f>
        <v>0</v>
      </c>
      <c r="ADW75" s="106">
        <f t="shared" ref="ADW75:ADW98" si="1233">SUM(NI75*$ADW$28)</f>
        <v>0</v>
      </c>
      <c r="ADX75" s="106">
        <f t="shared" ref="ADX75:ADX98" si="1234">SUM(NJ75*$ADX$28)</f>
        <v>0</v>
      </c>
      <c r="ADY75" s="106">
        <f t="shared" ref="ADY75:ADY98" si="1235">SUM(NK75*$ADY$28)</f>
        <v>0</v>
      </c>
      <c r="ADZ75" s="106">
        <f t="shared" ref="ADZ75:ADZ98" si="1236">SUM(NL75*$ADZ$28)</f>
        <v>0</v>
      </c>
      <c r="AEA75" s="106">
        <f t="shared" ref="AEA75:AEA98" si="1237">SUM(NM75*$AEA$28)</f>
        <v>0</v>
      </c>
      <c r="AEB75" s="106">
        <f t="shared" ref="AEB75:AEB98" si="1238">SUM(NN75*$AEB$28)</f>
        <v>0</v>
      </c>
      <c r="AEC75" s="106">
        <f t="shared" ref="AEC75:AEC98" si="1239">SUM(NO75*$AEC$28)</f>
        <v>0</v>
      </c>
      <c r="AED75" s="106">
        <f t="shared" ref="AED75:AED98" si="1240">SUM(NP75*$AED$28)</f>
        <v>0</v>
      </c>
      <c r="AEE75" s="106">
        <f t="shared" ref="AEE75:AEE98" si="1241">SUM(NQ75*$AEE$28)</f>
        <v>0</v>
      </c>
      <c r="AEF75" s="106">
        <f t="shared" ref="AEF75:AEF98" si="1242">SUM(NR75*$AEF$28)</f>
        <v>0</v>
      </c>
      <c r="AEG75" s="106">
        <f t="shared" ref="AEG75:AEG98" si="1243">SUM(NS75*$AEG$28)</f>
        <v>0</v>
      </c>
      <c r="AEH75" s="106">
        <f t="shared" ref="AEH75:AEH98" si="1244">SUM(NT75*$AEH$28)</f>
        <v>0</v>
      </c>
      <c r="AEI75" s="106">
        <f t="shared" ref="AEI75:AEI98" si="1245">SUM(NU75*$AEI$28)</f>
        <v>0</v>
      </c>
      <c r="AEJ75" s="106">
        <f t="shared" ref="AEJ75:AEJ98" si="1246">SUM(NV75*$AEJ$28)</f>
        <v>0</v>
      </c>
      <c r="AEK75" s="106">
        <f t="shared" ref="AEK75:AEK98" si="1247">SUM(NW75*$AEK$28)</f>
        <v>0</v>
      </c>
      <c r="AEL75" s="106">
        <f t="shared" ref="AEL75:AEL98" si="1248">SUM(NX75*$AEL$28)</f>
        <v>0</v>
      </c>
      <c r="AEM75" s="106">
        <f t="shared" ref="AEM75:AEM98" si="1249">SUM(NY75*$AEM$28)</f>
        <v>0</v>
      </c>
      <c r="AEN75" s="106">
        <f t="shared" ref="AEN75:AEN98" si="1250">SUM(NZ75*$AEN$28)</f>
        <v>0</v>
      </c>
      <c r="AEO75" s="106">
        <f t="shared" ref="AEO75:AEO98" si="1251">SUM(OA75*$AEO$28)</f>
        <v>0</v>
      </c>
      <c r="AEP75" s="106">
        <f t="shared" ref="AEP75:AEP98" si="1252">SUM(OB75*$AEP$28)</f>
        <v>0</v>
      </c>
      <c r="AEQ75" s="106">
        <f t="shared" ref="AEQ75:AEQ98" si="1253">SUM(OC75*$AEQ$28)</f>
        <v>0</v>
      </c>
      <c r="AER75" s="106">
        <f t="shared" ref="AER75:AER98" si="1254">SUM(OD75*$AER$28)</f>
        <v>0</v>
      </c>
      <c r="AES75" s="106">
        <f t="shared" ref="AES75:AES98" si="1255">SUM(OE75*$AES$28)</f>
        <v>0</v>
      </c>
      <c r="AET75" s="106">
        <f t="shared" ref="AET75:AET98" si="1256">SUM(OF75*$AET$28)</f>
        <v>0</v>
      </c>
      <c r="AEU75" s="106">
        <f t="shared" ref="AEU75:AEU98" si="1257">SUM(OG75*$AEU$28)</f>
        <v>0</v>
      </c>
      <c r="AEV75" s="106">
        <f t="shared" ref="AEV75:AEV98" si="1258">SUM(OH75*$AEV$28)</f>
        <v>0</v>
      </c>
      <c r="AEW75" s="106">
        <f t="shared" ref="AEW75:AEW98" si="1259">SUM(OI75*$AEW$28)</f>
        <v>0</v>
      </c>
      <c r="AEX75" s="106">
        <f t="shared" ref="AEX75:AEX98" si="1260">SUM(OJ75*$AEX$28)</f>
        <v>0</v>
      </c>
      <c r="AEY75" s="106">
        <f t="shared" ref="AEY75:AEY98" si="1261">SUM(OK75*$AEY$28)</f>
        <v>0</v>
      </c>
      <c r="AEZ75" s="106">
        <f t="shared" ref="AEZ75:AEZ98" si="1262">SUM(OL75*$AEZ$28)</f>
        <v>0</v>
      </c>
      <c r="AFA75" s="106">
        <f t="shared" ref="AFA75:AFA98" si="1263">SUM(OM75*$AFA$28)</f>
        <v>0</v>
      </c>
      <c r="AFB75" s="106">
        <f t="shared" ref="AFB75:AFB98" si="1264">SUM(ON75*$AFB$28)</f>
        <v>0</v>
      </c>
      <c r="AFC75" s="106">
        <f t="shared" ref="AFC75:AFC98" si="1265">SUM(OO75*$AFC$28)</f>
        <v>0</v>
      </c>
      <c r="AFD75" s="106">
        <f t="shared" ref="AFD75:AFD98" si="1266">SUM(OP75*$AFD$28)</f>
        <v>0</v>
      </c>
      <c r="AFE75" s="106">
        <f t="shared" ref="AFE75:AFE98" si="1267">SUM(OQ75*$AFE$28)</f>
        <v>0</v>
      </c>
      <c r="AFF75" s="106">
        <f t="shared" ref="AFF75:AFF98" si="1268">SUM(OR75*$AFF$28)</f>
        <v>0</v>
      </c>
      <c r="AFG75" s="106">
        <f t="shared" ref="AFG75:AFG98" si="1269">SUM(OS75*$AFG$28)</f>
        <v>0</v>
      </c>
      <c r="AFH75" s="106">
        <f t="shared" ref="AFH75:AFH98" si="1270">SUM(OT75*$AFH$28)</f>
        <v>0</v>
      </c>
      <c r="AFI75" s="106">
        <f t="shared" ref="AFI75:AFI98" si="1271">SUM(OU75*$AFI$28)</f>
        <v>0</v>
      </c>
      <c r="AFJ75" s="106">
        <f t="shared" ref="AFJ75:AFJ98" si="1272">SUM(OV75*$AFJ$28)</f>
        <v>0</v>
      </c>
      <c r="AFK75" s="106">
        <f t="shared" ref="AFK75:AFK98" si="1273">SUM(OW75*$AFK$28)</f>
        <v>0</v>
      </c>
      <c r="AFL75" s="106">
        <f t="shared" ref="AFL75:AFL98" si="1274">SUM(OX75*$AFL$28)</f>
        <v>0</v>
      </c>
      <c r="AFM75" s="106">
        <f t="shared" ref="AFM75:AFM98" si="1275">SUM(OY75*$AFM$28)</f>
        <v>0</v>
      </c>
      <c r="AFN75" s="106">
        <f t="shared" ref="AFN75:AFN98" si="1276">SUM(OZ75*$AFN$28)</f>
        <v>0</v>
      </c>
      <c r="AFO75" s="106">
        <f t="shared" ref="AFO75:AFO98" si="1277">SUM(PA75*$AFO$28)</f>
        <v>0</v>
      </c>
      <c r="AFP75" s="106">
        <f t="shared" ref="AFP75:AFP98" si="1278">SUM(PB75*$AFP$28)</f>
        <v>0</v>
      </c>
      <c r="AFQ75" s="106">
        <f t="shared" ref="AFQ75:AFQ98" si="1279">SUM(PC75*$AFQ$28)</f>
        <v>0</v>
      </c>
      <c r="AFR75" s="106">
        <f t="shared" ref="AFR75:AFR98" si="1280">SUM(PD75*$AFR$28)</f>
        <v>0</v>
      </c>
      <c r="AFS75" s="106">
        <f t="shared" ref="AFS75:AFS98" si="1281">SUM(PE75*$AFS$28)</f>
        <v>0</v>
      </c>
      <c r="AFT75" s="106">
        <f t="shared" ref="AFT75:AFT98" si="1282">SUM(PF75*$AFT$28)</f>
        <v>0</v>
      </c>
      <c r="AFU75" s="106">
        <f t="shared" ref="AFU75:AFU98" si="1283">SUM(PG75*$AFU$28)</f>
        <v>0</v>
      </c>
      <c r="AFV75" s="106">
        <f t="shared" ref="AFV75:AFV98" si="1284">SUM(PH75*$AFV$28)</f>
        <v>0</v>
      </c>
      <c r="AFW75" s="106">
        <f t="shared" ref="AFW75:AFW98" si="1285">SUM(PI75*$AFW$28)</f>
        <v>0</v>
      </c>
      <c r="AFX75" s="106">
        <f t="shared" ref="AFX75:AFX98" si="1286">SUM(PJ75*$AFX$28)</f>
        <v>0</v>
      </c>
      <c r="AFY75" s="106">
        <f t="shared" ref="AFY75:AFY98" si="1287">SUM(PK75*$AFY$28)</f>
        <v>0</v>
      </c>
      <c r="AFZ75" s="106">
        <f t="shared" ref="AFZ75:AFZ98" si="1288">SUM(PL75*$AFZ$28)</f>
        <v>0</v>
      </c>
      <c r="AGA75" s="106">
        <f t="shared" ref="AGA75:AGA98" si="1289">SUM(PM75*$AGA$28)</f>
        <v>0</v>
      </c>
      <c r="AGB75" s="106">
        <f t="shared" ref="AGB75:AGB98" si="1290">SUM(PN75*$AGB$28)</f>
        <v>0</v>
      </c>
      <c r="AGC75" s="106">
        <f t="shared" ref="AGC75:AGC98" si="1291">SUM(PO75*$AGC$28)</f>
        <v>0</v>
      </c>
      <c r="AGD75" s="106">
        <f t="shared" ref="AGD75:AGD98" si="1292">SUM(PP75*$AGD$28)</f>
        <v>0</v>
      </c>
      <c r="AGE75" s="106">
        <f t="shared" ref="AGE75:AGE98" si="1293">SUM(PQ75*$AGE$28)</f>
        <v>0</v>
      </c>
      <c r="AGF75" s="106">
        <f t="shared" ref="AGF75:AGF98" si="1294">SUM(PR75*$AGF$28)</f>
        <v>0</v>
      </c>
      <c r="AGG75" s="106">
        <f t="shared" ref="AGG75:AGG98" si="1295">SUM(PS75*$AGG$28)</f>
        <v>0</v>
      </c>
      <c r="AGH75" s="106">
        <f t="shared" ref="AGH75:AGH98" si="1296">SUM(PT75*$AGH$28)</f>
        <v>0</v>
      </c>
      <c r="AGI75" s="106">
        <f t="shared" ref="AGI75:AGI98" si="1297">SUM(PU75*$AGI$28)</f>
        <v>0</v>
      </c>
      <c r="AGJ75" s="106">
        <f t="shared" ref="AGJ75:AGJ98" si="1298">SUM(PV75*$AGJ$28)</f>
        <v>0</v>
      </c>
      <c r="AGK75" s="106">
        <f t="shared" ref="AGK75:AGK98" si="1299">SUM(PW75*$AGK$28)</f>
        <v>0</v>
      </c>
      <c r="AGL75" s="106">
        <f t="shared" ref="AGL75:AGL98" si="1300">SUM(PX75*$AGL$28)</f>
        <v>0</v>
      </c>
      <c r="AGM75" s="106">
        <f t="shared" ref="AGM75:AGM98" si="1301">SUM(PY75*$AGM$28)</f>
        <v>0</v>
      </c>
      <c r="AGN75" s="106">
        <f t="shared" ref="AGN75:AGN98" si="1302">SUM(PZ75*$AGN$28)</f>
        <v>0</v>
      </c>
      <c r="AGO75" s="106">
        <f t="shared" ref="AGO75:AGO98" si="1303">SUM(QA75*$AGO$28)</f>
        <v>0</v>
      </c>
      <c r="AGP75" s="106">
        <f t="shared" ref="AGP75:AGP98" si="1304">SUM(QB75*$AGP$28)</f>
        <v>0</v>
      </c>
      <c r="AGQ75" s="106">
        <f t="shared" ref="AGQ75:AGQ98" si="1305">SUM(QC75*$AGQ$28)</f>
        <v>0</v>
      </c>
      <c r="AGR75" s="106">
        <f t="shared" ref="AGR75:AGR98" si="1306">SUM(QD75*$AGR$28)</f>
        <v>0</v>
      </c>
      <c r="AGS75" s="106">
        <f t="shared" ref="AGS75:AGS98" si="1307">SUM(QE75*$AGS$28)</f>
        <v>0</v>
      </c>
      <c r="AGT75" s="106">
        <f t="shared" ref="AGT75:AGT98" si="1308">SUM(QF75*$AGT$28)</f>
        <v>0</v>
      </c>
      <c r="AGU75" s="106">
        <f t="shared" ref="AGU75:AGU98" si="1309">SUM(QG75*$AGU$28)</f>
        <v>0</v>
      </c>
      <c r="AGV75" s="106">
        <f t="shared" ref="AGV75:AGV98" si="1310">SUM(QH75*$AGV$28)</f>
        <v>0</v>
      </c>
      <c r="AGW75" s="106">
        <f t="shared" ref="AGW75:AGW98" si="1311">SUM(QI75*$AGW$28)</f>
        <v>0</v>
      </c>
      <c r="AGX75" s="106">
        <f t="shared" ref="AGX75:AGX98" si="1312">SUM(QJ75*$AGX$28)</f>
        <v>0</v>
      </c>
      <c r="AGY75" s="106">
        <f t="shared" ref="AGY75:AGY98" si="1313">SUM(QK75*$AGY$28)</f>
        <v>0</v>
      </c>
      <c r="AGZ75" s="106">
        <f t="shared" ref="AGZ75:AGZ98" si="1314">SUM(QL75*$AGZ$28)</f>
        <v>0</v>
      </c>
      <c r="AHA75" s="106">
        <f t="shared" ref="AHA75:AHA98" si="1315">SUM(QM75*$AHA$28)</f>
        <v>0</v>
      </c>
      <c r="AHB75" s="106">
        <f t="shared" ref="AHB75:AHB98" si="1316">SUM(QN75*$AHB$28)</f>
        <v>0</v>
      </c>
      <c r="AHC75" s="106">
        <f t="shared" ref="AHC75:AHC98" si="1317">SUM(QO75*$AHC$28)</f>
        <v>0</v>
      </c>
      <c r="AHD75" s="106">
        <f t="shared" ref="AHD75:AHD98" si="1318">SUM(QP75*$AHD$28)</f>
        <v>0</v>
      </c>
      <c r="AHE75" s="106">
        <f t="shared" ref="AHE75:AHE98" si="1319">SUM(QQ75*$AHE$28)</f>
        <v>0</v>
      </c>
      <c r="AHF75" s="106">
        <f t="shared" ref="AHF75:AHF98" si="1320">SUM(QR75*$AHF$28)</f>
        <v>0</v>
      </c>
      <c r="AHG75" s="106">
        <f t="shared" ref="AHG75:AHG98" si="1321">SUM(QS75*$AHG$28)</f>
        <v>0</v>
      </c>
      <c r="AHH75" s="106">
        <f t="shared" ref="AHH75:AHH98" si="1322">SUM(QT75*$AHH$28)</f>
        <v>0</v>
      </c>
      <c r="AHI75" s="106">
        <f t="shared" ref="AHI75:AHI98" si="1323">SUM(QU75*$AHI$28)</f>
        <v>0</v>
      </c>
      <c r="AHJ75" s="106">
        <f t="shared" ref="AHJ75:AHJ98" si="1324">SUM(QV75*$AHJ$28)</f>
        <v>0</v>
      </c>
      <c r="AHK75" s="106">
        <f t="shared" ref="AHK75:AHK98" si="1325">SUM(QW75*$AHK$28)</f>
        <v>0</v>
      </c>
      <c r="AHL75" s="106">
        <f t="shared" ref="AHL75:AHL98" si="1326">SUM(QX75*$AHL$28)</f>
        <v>0</v>
      </c>
      <c r="AHM75" s="106">
        <f t="shared" ref="AHM75:AHM98" si="1327">SUM(QY75*$AHM$28)</f>
        <v>0</v>
      </c>
      <c r="AHN75" s="106">
        <f t="shared" ref="AHN75:AHN98" si="1328">SUM(QZ75*$AHN$28)</f>
        <v>0</v>
      </c>
      <c r="AHO75" s="106">
        <f t="shared" ref="AHO75:AHO98" si="1329">SUM(RA75*$AHO$28)</f>
        <v>0</v>
      </c>
      <c r="AHP75" s="106">
        <f t="shared" ref="AHP75:AHP98" si="1330">SUM(RB75*$AHP$28)</f>
        <v>0</v>
      </c>
      <c r="AHQ75" s="106">
        <f t="shared" ref="AHQ75:AHQ98" si="1331">SUM(RC75*$AHQ$28)</f>
        <v>0</v>
      </c>
      <c r="AHT75" s="35">
        <f t="shared" si="466"/>
        <v>130.94</v>
      </c>
      <c r="AHU75" s="35">
        <f t="shared" si="467"/>
        <v>0</v>
      </c>
      <c r="AHV75" s="35">
        <f t="shared" si="468"/>
        <v>20.630000000000003</v>
      </c>
      <c r="AHW75" s="35">
        <f t="shared" si="469"/>
        <v>7.93</v>
      </c>
      <c r="AHX75" s="35">
        <f t="shared" si="470"/>
        <v>0</v>
      </c>
      <c r="AHY75" s="35">
        <f t="shared" si="471"/>
        <v>0</v>
      </c>
      <c r="AHZ75" s="35">
        <f t="shared" si="472"/>
        <v>2.0299999999999998</v>
      </c>
      <c r="AIA75" s="35">
        <f t="shared" si="473"/>
        <v>161.53</v>
      </c>
      <c r="AIB75" s="108">
        <f t="shared" si="448"/>
        <v>0.81062341360737944</v>
      </c>
      <c r="AIC75" s="108">
        <f t="shared" si="449"/>
        <v>0</v>
      </c>
      <c r="AID75" s="108">
        <f t="shared" si="450"/>
        <v>0.12771621370643227</v>
      </c>
      <c r="AIE75" s="108">
        <f t="shared" si="451"/>
        <v>4.9093047731071628E-2</v>
      </c>
      <c r="AIF75" s="108">
        <f t="shared" si="452"/>
        <v>0</v>
      </c>
      <c r="AIG75" s="108">
        <f t="shared" si="453"/>
        <v>0</v>
      </c>
      <c r="AIH75" s="108">
        <f t="shared" si="454"/>
        <v>1.2567324955116695E-2</v>
      </c>
      <c r="AII75" s="35" t="s">
        <v>576</v>
      </c>
      <c r="AIK75" s="106">
        <f t="shared" si="455"/>
        <v>628435.04999999993</v>
      </c>
      <c r="AIL75" s="106">
        <f t="shared" si="456"/>
        <v>0</v>
      </c>
      <c r="AIM75" s="106">
        <f t="shared" si="457"/>
        <v>0</v>
      </c>
      <c r="AIN75" s="106">
        <f t="shared" si="458"/>
        <v>628435.04999999993</v>
      </c>
      <c r="AIO75" s="106">
        <f t="shared" si="459"/>
        <v>0</v>
      </c>
      <c r="AIP75" s="36">
        <f t="shared" si="460"/>
        <v>0</v>
      </c>
    </row>
    <row r="76" spans="5:926" ht="25.5" customHeight="1" x14ac:dyDescent="0.2">
      <c r="E76" s="103"/>
      <c r="J76" s="109">
        <v>2021</v>
      </c>
      <c r="K76" s="109">
        <v>381</v>
      </c>
      <c r="L76" s="110">
        <v>44232</v>
      </c>
      <c r="M76" s="109">
        <v>1912800</v>
      </c>
      <c r="N76" s="111"/>
      <c r="O76" s="111" t="s">
        <v>724</v>
      </c>
      <c r="P76" s="111" t="s">
        <v>799</v>
      </c>
      <c r="Q76" s="111" t="s">
        <v>800</v>
      </c>
      <c r="R76" s="35">
        <v>34</v>
      </c>
      <c r="S76" s="35">
        <v>2</v>
      </c>
      <c r="T76" s="35">
        <v>11</v>
      </c>
      <c r="U76" s="34" t="s">
        <v>701</v>
      </c>
      <c r="V76" s="35" t="s">
        <v>702</v>
      </c>
      <c r="X76" s="35">
        <v>53.18</v>
      </c>
      <c r="Y76" s="105">
        <f t="shared" si="461"/>
        <v>2012.0345994734862</v>
      </c>
      <c r="Z76" s="106">
        <v>68015</v>
      </c>
      <c r="AA76" s="106"/>
      <c r="AB76" s="106"/>
      <c r="AC76" s="106">
        <f t="shared" si="462"/>
        <v>68015</v>
      </c>
      <c r="AD76" s="106">
        <v>68015</v>
      </c>
      <c r="AE76" s="106"/>
      <c r="AF76" s="106"/>
      <c r="AG76" s="106">
        <f t="shared" si="463"/>
        <v>68015</v>
      </c>
      <c r="AH76" s="105">
        <v>107000</v>
      </c>
      <c r="AI76" s="105"/>
      <c r="AJ76" s="105"/>
      <c r="AK76" s="107">
        <f t="shared" si="464"/>
        <v>107000</v>
      </c>
      <c r="AL76" s="36">
        <f t="shared" si="4"/>
        <v>0.63565420560747665</v>
      </c>
      <c r="AM76" s="108">
        <f t="shared" si="903"/>
        <v>0.10020064733369982</v>
      </c>
      <c r="AN76" s="108">
        <f t="shared" si="904"/>
        <v>0.1660610289351141</v>
      </c>
      <c r="AO76" s="108">
        <f t="shared" si="7"/>
        <v>2.7576265330988801E-2</v>
      </c>
      <c r="AP76" s="106">
        <f t="shared" si="8"/>
        <v>11449000000</v>
      </c>
      <c r="AQ76" s="105">
        <f t="shared" si="9"/>
        <v>4626040225</v>
      </c>
      <c r="AR76" s="106">
        <f t="shared" si="10"/>
        <v>7277605000</v>
      </c>
      <c r="ME76" s="35">
        <v>9.1300000000000008</v>
      </c>
      <c r="MF76" s="35">
        <v>19.32</v>
      </c>
      <c r="MG76" s="35">
        <v>24.07</v>
      </c>
      <c r="RB76" s="35">
        <v>0.66</v>
      </c>
      <c r="RE76" s="35">
        <f t="shared" si="465"/>
        <v>52.52</v>
      </c>
      <c r="RF76" s="35">
        <f t="shared" si="12"/>
        <v>53.18</v>
      </c>
      <c r="RG76" s="106">
        <f t="shared" si="905"/>
        <v>0</v>
      </c>
      <c r="RH76" s="106">
        <f t="shared" si="906"/>
        <v>0</v>
      </c>
      <c r="RI76" s="106">
        <f t="shared" si="907"/>
        <v>0</v>
      </c>
      <c r="RJ76" s="106">
        <f t="shared" si="908"/>
        <v>0</v>
      </c>
      <c r="RK76" s="106">
        <f t="shared" si="909"/>
        <v>0</v>
      </c>
      <c r="RL76" s="106">
        <f t="shared" si="910"/>
        <v>0</v>
      </c>
      <c r="RM76" s="106">
        <f t="shared" si="911"/>
        <v>0</v>
      </c>
      <c r="RN76" s="106">
        <f t="shared" si="912"/>
        <v>0</v>
      </c>
      <c r="RO76" s="106">
        <f t="shared" si="913"/>
        <v>0</v>
      </c>
      <c r="RP76" s="106">
        <f t="shared" si="914"/>
        <v>0</v>
      </c>
      <c r="RQ76" s="106">
        <f t="shared" si="915"/>
        <v>0</v>
      </c>
      <c r="RR76" s="106">
        <f t="shared" si="916"/>
        <v>0</v>
      </c>
      <c r="RS76" s="106">
        <f t="shared" si="917"/>
        <v>0</v>
      </c>
      <c r="RT76" s="106">
        <f t="shared" si="918"/>
        <v>0</v>
      </c>
      <c r="RU76" s="106">
        <f t="shared" si="919"/>
        <v>0</v>
      </c>
      <c r="RV76" s="106">
        <f t="shared" si="920"/>
        <v>0</v>
      </c>
      <c r="RW76" s="106">
        <f t="shared" si="921"/>
        <v>0</v>
      </c>
      <c r="RX76" s="106">
        <f t="shared" si="922"/>
        <v>0</v>
      </c>
      <c r="RY76" s="106">
        <f t="shared" si="923"/>
        <v>0</v>
      </c>
      <c r="RZ76" s="106">
        <f t="shared" si="924"/>
        <v>0</v>
      </c>
      <c r="SA76" s="106">
        <f t="shared" si="925"/>
        <v>0</v>
      </c>
      <c r="SB76" s="106">
        <f t="shared" si="926"/>
        <v>0</v>
      </c>
      <c r="SC76" s="106">
        <f t="shared" si="927"/>
        <v>0</v>
      </c>
      <c r="SD76" s="106">
        <f t="shared" si="928"/>
        <v>0</v>
      </c>
      <c r="SE76" s="106">
        <f t="shared" si="929"/>
        <v>0</v>
      </c>
      <c r="SF76" s="106">
        <f t="shared" si="930"/>
        <v>0</v>
      </c>
      <c r="SG76" s="106">
        <f t="shared" si="931"/>
        <v>0</v>
      </c>
      <c r="SH76" s="106">
        <f t="shared" si="932"/>
        <v>0</v>
      </c>
      <c r="SI76" s="106">
        <f t="shared" si="933"/>
        <v>0</v>
      </c>
      <c r="SJ76" s="106">
        <f t="shared" si="934"/>
        <v>0</v>
      </c>
      <c r="SK76" s="106">
        <f t="shared" si="935"/>
        <v>0</v>
      </c>
      <c r="SL76" s="106">
        <f t="shared" si="936"/>
        <v>0</v>
      </c>
      <c r="SM76" s="106">
        <f t="shared" si="937"/>
        <v>0</v>
      </c>
      <c r="SN76" s="106">
        <f t="shared" si="938"/>
        <v>0</v>
      </c>
      <c r="SO76" s="106">
        <f t="shared" si="939"/>
        <v>0</v>
      </c>
      <c r="SP76" s="106">
        <f t="shared" si="940"/>
        <v>0</v>
      </c>
      <c r="SQ76" s="106">
        <f t="shared" si="941"/>
        <v>0</v>
      </c>
      <c r="SR76" s="106">
        <f t="shared" si="942"/>
        <v>0</v>
      </c>
      <c r="SS76" s="106">
        <f t="shared" si="943"/>
        <v>0</v>
      </c>
      <c r="ST76" s="106">
        <f t="shared" si="944"/>
        <v>0</v>
      </c>
      <c r="SU76" s="106">
        <f t="shared" si="945"/>
        <v>0</v>
      </c>
      <c r="SV76" s="106">
        <f t="shared" si="946"/>
        <v>0</v>
      </c>
      <c r="SW76" s="106">
        <f t="shared" si="947"/>
        <v>0</v>
      </c>
      <c r="SX76" s="106">
        <f t="shared" si="948"/>
        <v>0</v>
      </c>
      <c r="SY76" s="106">
        <f t="shared" si="949"/>
        <v>0</v>
      </c>
      <c r="SZ76" s="106">
        <f t="shared" si="950"/>
        <v>0</v>
      </c>
      <c r="TA76" s="106">
        <f t="shared" si="951"/>
        <v>0</v>
      </c>
      <c r="TB76" s="106">
        <f t="shared" si="952"/>
        <v>0</v>
      </c>
      <c r="TC76" s="106">
        <f t="shared" si="953"/>
        <v>0</v>
      </c>
      <c r="TD76" s="106">
        <f t="shared" si="954"/>
        <v>0</v>
      </c>
      <c r="TE76" s="106">
        <f t="shared" si="955"/>
        <v>0</v>
      </c>
      <c r="TF76" s="106">
        <f t="shared" si="956"/>
        <v>0</v>
      </c>
      <c r="TG76" s="106">
        <f t="shared" si="957"/>
        <v>0</v>
      </c>
      <c r="TH76" s="106">
        <f t="shared" si="958"/>
        <v>0</v>
      </c>
      <c r="TI76" s="106">
        <f t="shared" si="959"/>
        <v>0</v>
      </c>
      <c r="TJ76" s="106">
        <f t="shared" si="960"/>
        <v>0</v>
      </c>
      <c r="TK76" s="106">
        <f t="shared" si="961"/>
        <v>0</v>
      </c>
      <c r="TL76" s="106">
        <f t="shared" si="962"/>
        <v>0</v>
      </c>
      <c r="TM76" s="106">
        <f t="shared" si="963"/>
        <v>0</v>
      </c>
      <c r="TN76" s="106">
        <f t="shared" si="964"/>
        <v>0</v>
      </c>
      <c r="TO76" s="106">
        <f t="shared" si="965"/>
        <v>0</v>
      </c>
      <c r="TP76" s="106">
        <f t="shared" si="966"/>
        <v>0</v>
      </c>
      <c r="TQ76" s="106">
        <f t="shared" si="967"/>
        <v>0</v>
      </c>
      <c r="TR76" s="106">
        <f t="shared" si="968"/>
        <v>0</v>
      </c>
      <c r="TS76" s="106">
        <f t="shared" si="969"/>
        <v>0</v>
      </c>
      <c r="TT76" s="106">
        <f t="shared" si="970"/>
        <v>0</v>
      </c>
      <c r="TU76" s="106">
        <f t="shared" si="971"/>
        <v>0</v>
      </c>
      <c r="TV76" s="106">
        <f t="shared" si="972"/>
        <v>0</v>
      </c>
      <c r="TW76" s="106">
        <f t="shared" si="973"/>
        <v>0</v>
      </c>
      <c r="TX76" s="106">
        <f t="shared" si="974"/>
        <v>0</v>
      </c>
      <c r="TY76" s="106">
        <f t="shared" si="975"/>
        <v>0</v>
      </c>
      <c r="TZ76" s="106">
        <f t="shared" si="976"/>
        <v>0</v>
      </c>
      <c r="UA76" s="106">
        <f t="shared" si="977"/>
        <v>0</v>
      </c>
      <c r="UB76" s="106">
        <f t="shared" si="978"/>
        <v>0</v>
      </c>
      <c r="UC76" s="106">
        <f t="shared" si="979"/>
        <v>0</v>
      </c>
      <c r="UD76" s="106">
        <f t="shared" si="980"/>
        <v>0</v>
      </c>
      <c r="UE76" s="106">
        <f t="shared" si="981"/>
        <v>0</v>
      </c>
      <c r="UF76" s="106">
        <f t="shared" si="982"/>
        <v>0</v>
      </c>
      <c r="UG76" s="106">
        <f t="shared" si="983"/>
        <v>0</v>
      </c>
      <c r="UH76" s="106">
        <f t="shared" si="984"/>
        <v>0</v>
      </c>
      <c r="UI76" s="106">
        <f t="shared" si="985"/>
        <v>0</v>
      </c>
      <c r="UJ76" s="106">
        <f t="shared" si="986"/>
        <v>0</v>
      </c>
      <c r="UK76" s="106">
        <f t="shared" si="987"/>
        <v>0</v>
      </c>
      <c r="UL76" s="106">
        <f t="shared" si="988"/>
        <v>0</v>
      </c>
      <c r="UM76" s="106">
        <f t="shared" si="989"/>
        <v>0</v>
      </c>
      <c r="UN76" s="106">
        <f t="shared" si="990"/>
        <v>0</v>
      </c>
      <c r="UO76" s="106">
        <f t="shared" si="991"/>
        <v>0</v>
      </c>
      <c r="UP76" s="106">
        <f t="shared" si="992"/>
        <v>0</v>
      </c>
      <c r="UQ76" s="106">
        <f t="shared" si="993"/>
        <v>0</v>
      </c>
      <c r="UR76" s="106">
        <f t="shared" si="994"/>
        <v>0</v>
      </c>
      <c r="US76" s="106">
        <f t="shared" si="995"/>
        <v>0</v>
      </c>
      <c r="UT76" s="106">
        <f t="shared" si="996"/>
        <v>0</v>
      </c>
      <c r="UU76" s="106">
        <f t="shared" si="997"/>
        <v>0</v>
      </c>
      <c r="UV76" s="106">
        <f t="shared" si="998"/>
        <v>0</v>
      </c>
      <c r="UW76" s="106">
        <f t="shared" si="999"/>
        <v>0</v>
      </c>
      <c r="UX76" s="106">
        <f t="shared" si="1000"/>
        <v>0</v>
      </c>
      <c r="UY76" s="106">
        <f t="shared" si="1001"/>
        <v>0</v>
      </c>
      <c r="UZ76" s="106">
        <f t="shared" si="1002"/>
        <v>0</v>
      </c>
      <c r="VA76" s="106">
        <f t="shared" si="1003"/>
        <v>0</v>
      </c>
      <c r="VB76" s="106">
        <f t="shared" si="1004"/>
        <v>0</v>
      </c>
      <c r="VC76" s="106">
        <f t="shared" si="1005"/>
        <v>0</v>
      </c>
      <c r="VD76" s="106">
        <f t="shared" si="1006"/>
        <v>0</v>
      </c>
      <c r="VE76" s="106">
        <f t="shared" si="1007"/>
        <v>0</v>
      </c>
      <c r="VF76" s="106">
        <f t="shared" si="1008"/>
        <v>0</v>
      </c>
      <c r="VG76" s="106">
        <f t="shared" si="1009"/>
        <v>0</v>
      </c>
      <c r="VH76" s="106">
        <f t="shared" si="1010"/>
        <v>0</v>
      </c>
      <c r="VI76" s="106">
        <f t="shared" si="1011"/>
        <v>0</v>
      </c>
      <c r="VJ76" s="106">
        <f t="shared" si="1012"/>
        <v>0</v>
      </c>
      <c r="VK76" s="106">
        <f t="shared" si="1013"/>
        <v>0</v>
      </c>
      <c r="VL76" s="106">
        <f t="shared" si="1014"/>
        <v>0</v>
      </c>
      <c r="VM76" s="106">
        <f t="shared" si="1015"/>
        <v>0</v>
      </c>
      <c r="VN76" s="106">
        <f t="shared" si="1016"/>
        <v>0</v>
      </c>
      <c r="VO76" s="106">
        <f t="shared" si="1017"/>
        <v>0</v>
      </c>
      <c r="VP76" s="106">
        <f t="shared" si="1018"/>
        <v>0</v>
      </c>
      <c r="VQ76" s="106">
        <f t="shared" si="1019"/>
        <v>0</v>
      </c>
      <c r="VR76" s="106">
        <f t="shared" si="1020"/>
        <v>0</v>
      </c>
      <c r="VS76" s="106">
        <f t="shared" si="1021"/>
        <v>0</v>
      </c>
      <c r="VT76" s="106">
        <f t="shared" si="1022"/>
        <v>0</v>
      </c>
      <c r="VU76" s="106">
        <f t="shared" si="1023"/>
        <v>0</v>
      </c>
      <c r="VV76" s="106">
        <f t="shared" si="1024"/>
        <v>0</v>
      </c>
      <c r="VW76" s="106">
        <f t="shared" si="1025"/>
        <v>0</v>
      </c>
      <c r="VX76" s="106">
        <f t="shared" si="1026"/>
        <v>0</v>
      </c>
      <c r="VY76" s="106">
        <f t="shared" si="1027"/>
        <v>0</v>
      </c>
      <c r="VZ76" s="106">
        <f t="shared" si="1028"/>
        <v>0</v>
      </c>
      <c r="WA76" s="106">
        <f t="shared" si="1029"/>
        <v>0</v>
      </c>
      <c r="WB76" s="106">
        <f t="shared" si="1030"/>
        <v>0</v>
      </c>
      <c r="WC76" s="106">
        <f t="shared" si="1031"/>
        <v>0</v>
      </c>
      <c r="WD76" s="106">
        <f t="shared" si="1032"/>
        <v>0</v>
      </c>
      <c r="WE76" s="106">
        <f t="shared" si="1033"/>
        <v>0</v>
      </c>
      <c r="WF76" s="106">
        <f t="shared" si="1034"/>
        <v>0</v>
      </c>
      <c r="WG76" s="106">
        <f t="shared" si="1035"/>
        <v>0</v>
      </c>
      <c r="WH76" s="106">
        <f t="shared" si="1036"/>
        <v>0</v>
      </c>
      <c r="WI76" s="106">
        <f t="shared" si="1037"/>
        <v>0</v>
      </c>
      <c r="WJ76" s="106">
        <f t="shared" si="1038"/>
        <v>0</v>
      </c>
      <c r="WK76" s="106">
        <f t="shared" si="1039"/>
        <v>0</v>
      </c>
      <c r="WL76" s="106">
        <f t="shared" si="1040"/>
        <v>0</v>
      </c>
      <c r="WM76" s="106">
        <f t="shared" si="1041"/>
        <v>0</v>
      </c>
      <c r="WN76" s="106">
        <f t="shared" si="1042"/>
        <v>0</v>
      </c>
      <c r="WO76" s="106">
        <f t="shared" si="1043"/>
        <v>0</v>
      </c>
      <c r="WP76" s="106">
        <f t="shared" si="1044"/>
        <v>0</v>
      </c>
      <c r="WQ76" s="106">
        <f t="shared" si="1045"/>
        <v>0</v>
      </c>
      <c r="WR76" s="106">
        <f t="shared" si="1046"/>
        <v>0</v>
      </c>
      <c r="WS76" s="106">
        <f t="shared" si="1047"/>
        <v>0</v>
      </c>
      <c r="WT76" s="106">
        <f t="shared" si="1048"/>
        <v>0</v>
      </c>
      <c r="WU76" s="106">
        <f t="shared" si="1049"/>
        <v>0</v>
      </c>
      <c r="WV76" s="106">
        <f t="shared" si="1050"/>
        <v>0</v>
      </c>
      <c r="WW76" s="106">
        <f t="shared" si="1051"/>
        <v>0</v>
      </c>
      <c r="WX76" s="106">
        <f t="shared" si="1052"/>
        <v>0</v>
      </c>
      <c r="WY76" s="106">
        <f t="shared" si="1053"/>
        <v>0</v>
      </c>
      <c r="WZ76" s="106">
        <f t="shared" si="1054"/>
        <v>0</v>
      </c>
      <c r="XA76" s="106">
        <f t="shared" si="1055"/>
        <v>0</v>
      </c>
      <c r="XB76" s="106">
        <f t="shared" si="1056"/>
        <v>0</v>
      </c>
      <c r="XC76" s="106">
        <f t="shared" si="1057"/>
        <v>0</v>
      </c>
      <c r="XD76" s="106">
        <f t="shared" si="1058"/>
        <v>0</v>
      </c>
      <c r="XE76" s="106">
        <f t="shared" si="1059"/>
        <v>0</v>
      </c>
      <c r="XF76" s="106">
        <f t="shared" si="1060"/>
        <v>0</v>
      </c>
      <c r="XG76" s="106">
        <f t="shared" si="1061"/>
        <v>0</v>
      </c>
      <c r="XH76" s="106">
        <f t="shared" si="1062"/>
        <v>0</v>
      </c>
      <c r="XI76" s="106">
        <f t="shared" si="1063"/>
        <v>0</v>
      </c>
      <c r="XJ76" s="106">
        <f t="shared" si="1064"/>
        <v>0</v>
      </c>
      <c r="XK76" s="106">
        <f t="shared" si="1065"/>
        <v>0</v>
      </c>
      <c r="XL76" s="106">
        <f t="shared" si="1066"/>
        <v>0</v>
      </c>
      <c r="XM76" s="106">
        <f t="shared" si="1067"/>
        <v>0</v>
      </c>
      <c r="XN76" s="106">
        <f t="shared" si="1068"/>
        <v>0</v>
      </c>
      <c r="XO76" s="106">
        <f t="shared" si="1069"/>
        <v>0</v>
      </c>
      <c r="XP76" s="106">
        <f t="shared" si="1070"/>
        <v>0</v>
      </c>
      <c r="XQ76" s="106">
        <f t="shared" si="1071"/>
        <v>0</v>
      </c>
      <c r="XR76" s="106">
        <f t="shared" si="1072"/>
        <v>0</v>
      </c>
      <c r="XS76" s="106">
        <f t="shared" si="1073"/>
        <v>0</v>
      </c>
      <c r="XT76" s="106">
        <f t="shared" si="1074"/>
        <v>0</v>
      </c>
      <c r="XU76" s="106">
        <f t="shared" si="1075"/>
        <v>0</v>
      </c>
      <c r="XV76" s="106">
        <f t="shared" si="1076"/>
        <v>0</v>
      </c>
      <c r="XW76" s="106">
        <f t="shared" si="1077"/>
        <v>0</v>
      </c>
      <c r="XX76" s="106">
        <f t="shared" si="1078"/>
        <v>0</v>
      </c>
      <c r="XY76" s="106">
        <f t="shared" si="1079"/>
        <v>0</v>
      </c>
      <c r="XZ76" s="106">
        <f t="shared" si="1080"/>
        <v>0</v>
      </c>
      <c r="YA76" s="106">
        <f t="shared" si="1081"/>
        <v>0</v>
      </c>
      <c r="YB76" s="106">
        <f t="shared" si="1082"/>
        <v>0</v>
      </c>
      <c r="YC76" s="106">
        <f t="shared" si="1083"/>
        <v>0</v>
      </c>
      <c r="YD76" s="106">
        <f t="shared" si="1084"/>
        <v>0</v>
      </c>
      <c r="YE76" s="106">
        <f t="shared" si="1085"/>
        <v>0</v>
      </c>
      <c r="YF76" s="106">
        <f t="shared" si="1086"/>
        <v>0</v>
      </c>
      <c r="YG76" s="106">
        <f t="shared" si="1087"/>
        <v>0</v>
      </c>
      <c r="YH76" s="106">
        <f t="shared" si="1088"/>
        <v>0</v>
      </c>
      <c r="YI76" s="106">
        <f t="shared" si="1089"/>
        <v>0</v>
      </c>
      <c r="YJ76" s="106">
        <f t="shared" si="1090"/>
        <v>0</v>
      </c>
      <c r="YK76" s="106">
        <f t="shared" si="1091"/>
        <v>0</v>
      </c>
      <c r="YL76" s="106">
        <f t="shared" si="1092"/>
        <v>0</v>
      </c>
      <c r="YM76" s="106">
        <f t="shared" si="1093"/>
        <v>0</v>
      </c>
      <c r="YN76" s="106">
        <f t="shared" si="1094"/>
        <v>0</v>
      </c>
      <c r="YO76" s="106">
        <f t="shared" si="1095"/>
        <v>0</v>
      </c>
      <c r="YP76" s="106">
        <f t="shared" si="1096"/>
        <v>0</v>
      </c>
      <c r="YQ76" s="106">
        <f t="shared" si="1097"/>
        <v>0</v>
      </c>
      <c r="YR76" s="106">
        <f t="shared" si="1098"/>
        <v>0</v>
      </c>
      <c r="YS76" s="106">
        <f t="shared" si="1099"/>
        <v>0</v>
      </c>
      <c r="YT76" s="106">
        <f t="shared" si="1100"/>
        <v>0</v>
      </c>
      <c r="YU76" s="106">
        <f t="shared" si="1101"/>
        <v>0</v>
      </c>
      <c r="YV76" s="106">
        <f t="shared" si="1102"/>
        <v>0</v>
      </c>
      <c r="YW76" s="106">
        <f t="shared" si="1103"/>
        <v>0</v>
      </c>
      <c r="YX76" s="106">
        <f t="shared" si="1104"/>
        <v>0</v>
      </c>
      <c r="YY76" s="106">
        <f t="shared" si="1105"/>
        <v>0</v>
      </c>
      <c r="YZ76" s="106">
        <f t="shared" si="1106"/>
        <v>0</v>
      </c>
      <c r="ZA76" s="106">
        <f t="shared" si="1107"/>
        <v>0</v>
      </c>
      <c r="ZB76" s="106">
        <f t="shared" si="1108"/>
        <v>0</v>
      </c>
      <c r="ZC76" s="106">
        <f t="shared" si="1109"/>
        <v>0</v>
      </c>
      <c r="ZD76" s="106">
        <f t="shared" si="1110"/>
        <v>0</v>
      </c>
      <c r="ZE76" s="106">
        <f t="shared" si="1111"/>
        <v>0</v>
      </c>
      <c r="ZF76" s="106">
        <f t="shared" si="1112"/>
        <v>0</v>
      </c>
      <c r="ZG76" s="106">
        <f t="shared" si="1113"/>
        <v>0</v>
      </c>
      <c r="ZH76" s="106">
        <f t="shared" si="1114"/>
        <v>0</v>
      </c>
      <c r="ZI76" s="106">
        <f t="shared" si="1115"/>
        <v>0</v>
      </c>
      <c r="ZJ76" s="106">
        <f t="shared" si="1116"/>
        <v>0</v>
      </c>
      <c r="ZK76" s="106">
        <f t="shared" si="1117"/>
        <v>0</v>
      </c>
      <c r="ZL76" s="106">
        <f t="shared" si="1118"/>
        <v>0</v>
      </c>
      <c r="ZM76" s="106">
        <f t="shared" si="1119"/>
        <v>0</v>
      </c>
      <c r="ZN76" s="106">
        <f t="shared" si="1120"/>
        <v>0</v>
      </c>
      <c r="ZO76" s="106">
        <f t="shared" si="1121"/>
        <v>0</v>
      </c>
      <c r="ZP76" s="106">
        <f t="shared" si="1122"/>
        <v>0</v>
      </c>
      <c r="ZQ76" s="106">
        <f t="shared" si="1123"/>
        <v>0</v>
      </c>
      <c r="ZR76" s="106">
        <f t="shared" si="1124"/>
        <v>0</v>
      </c>
      <c r="ZS76" s="106">
        <f t="shared" si="1125"/>
        <v>0</v>
      </c>
      <c r="ZT76" s="106">
        <f t="shared" si="1126"/>
        <v>0</v>
      </c>
      <c r="ZU76" s="106">
        <f t="shared" si="1127"/>
        <v>0</v>
      </c>
      <c r="ZV76" s="106">
        <f t="shared" si="1128"/>
        <v>0</v>
      </c>
      <c r="ZW76" s="106">
        <f t="shared" si="1129"/>
        <v>0</v>
      </c>
      <c r="ZX76" s="106">
        <f t="shared" si="1130"/>
        <v>0</v>
      </c>
      <c r="ZY76" s="106">
        <f t="shared" si="1131"/>
        <v>0</v>
      </c>
      <c r="ZZ76" s="106">
        <f t="shared" si="1132"/>
        <v>0</v>
      </c>
      <c r="AAA76" s="106">
        <f t="shared" si="1133"/>
        <v>0</v>
      </c>
      <c r="AAB76" s="106">
        <f t="shared" si="1134"/>
        <v>0</v>
      </c>
      <c r="AAC76" s="106">
        <f t="shared" si="1135"/>
        <v>0</v>
      </c>
      <c r="AAD76" s="106">
        <f t="shared" si="1136"/>
        <v>0</v>
      </c>
      <c r="AAE76" s="106">
        <f t="shared" si="1137"/>
        <v>0</v>
      </c>
      <c r="AAF76" s="106">
        <f t="shared" si="1138"/>
        <v>0</v>
      </c>
      <c r="AAG76" s="106">
        <f t="shared" si="1139"/>
        <v>0</v>
      </c>
      <c r="AAH76" s="106">
        <f t="shared" si="1140"/>
        <v>0</v>
      </c>
      <c r="AAI76" s="106">
        <f t="shared" si="1141"/>
        <v>0</v>
      </c>
      <c r="AAJ76" s="106">
        <f t="shared" si="1142"/>
        <v>0</v>
      </c>
      <c r="AAK76" s="106">
        <f t="shared" si="1143"/>
        <v>0</v>
      </c>
      <c r="AAL76" s="106">
        <f t="shared" si="1144"/>
        <v>0</v>
      </c>
      <c r="AAM76" s="106">
        <f t="shared" si="1145"/>
        <v>0</v>
      </c>
      <c r="AAN76" s="106">
        <f t="shared" si="1146"/>
        <v>0</v>
      </c>
      <c r="AAO76" s="106">
        <f t="shared" si="1147"/>
        <v>0</v>
      </c>
      <c r="AAP76" s="106">
        <f t="shared" si="1148"/>
        <v>0</v>
      </c>
      <c r="AAQ76" s="106">
        <f t="shared" si="1149"/>
        <v>0</v>
      </c>
      <c r="AAR76" s="106">
        <f t="shared" si="1150"/>
        <v>0</v>
      </c>
      <c r="AAS76" s="106">
        <f t="shared" si="1151"/>
        <v>0</v>
      </c>
      <c r="AAT76" s="106">
        <f t="shared" si="1152"/>
        <v>0</v>
      </c>
      <c r="AAU76" s="106">
        <f t="shared" si="1153"/>
        <v>0</v>
      </c>
      <c r="AAV76" s="106">
        <f t="shared" si="1154"/>
        <v>0</v>
      </c>
      <c r="AAW76" s="106">
        <f t="shared" si="1155"/>
        <v>0</v>
      </c>
      <c r="AAX76" s="106">
        <f t="shared" si="1156"/>
        <v>0</v>
      </c>
      <c r="AAY76" s="106">
        <f t="shared" si="1157"/>
        <v>0</v>
      </c>
      <c r="AAZ76" s="106">
        <f t="shared" si="1158"/>
        <v>0</v>
      </c>
      <c r="ABA76" s="106">
        <f t="shared" si="1159"/>
        <v>0</v>
      </c>
      <c r="ABB76" s="106">
        <f t="shared" si="1160"/>
        <v>0</v>
      </c>
      <c r="ABC76" s="106">
        <f t="shared" si="1161"/>
        <v>0</v>
      </c>
      <c r="ABD76" s="106">
        <f t="shared" si="1162"/>
        <v>0</v>
      </c>
      <c r="ABE76" s="106">
        <f t="shared" si="1163"/>
        <v>0</v>
      </c>
      <c r="ABF76" s="106">
        <f t="shared" si="1164"/>
        <v>0</v>
      </c>
      <c r="ABG76" s="106">
        <f t="shared" si="1165"/>
        <v>0</v>
      </c>
      <c r="ABH76" s="106">
        <f t="shared" si="1166"/>
        <v>0</v>
      </c>
      <c r="ABI76" s="106">
        <f t="shared" si="1167"/>
        <v>0</v>
      </c>
      <c r="ABJ76" s="106">
        <f t="shared" si="1168"/>
        <v>0</v>
      </c>
      <c r="ABK76" s="106">
        <f t="shared" si="1169"/>
        <v>0</v>
      </c>
      <c r="ABL76" s="106">
        <f t="shared" si="1170"/>
        <v>0</v>
      </c>
      <c r="ABM76" s="106">
        <f t="shared" si="1171"/>
        <v>0</v>
      </c>
      <c r="ABN76" s="106">
        <f t="shared" si="1172"/>
        <v>0</v>
      </c>
      <c r="ABO76" s="106">
        <f t="shared" si="1173"/>
        <v>0</v>
      </c>
      <c r="ABP76" s="106">
        <f t="shared" si="1174"/>
        <v>0</v>
      </c>
      <c r="ABQ76" s="106">
        <f t="shared" si="1175"/>
        <v>0</v>
      </c>
      <c r="ABR76" s="106">
        <f t="shared" si="1176"/>
        <v>0</v>
      </c>
      <c r="ABS76" s="106">
        <f t="shared" si="1177"/>
        <v>0</v>
      </c>
      <c r="ABT76" s="106">
        <f t="shared" si="1178"/>
        <v>0</v>
      </c>
      <c r="ABU76" s="106">
        <f t="shared" si="1179"/>
        <v>0</v>
      </c>
      <c r="ABV76" s="106">
        <f t="shared" si="1180"/>
        <v>0</v>
      </c>
      <c r="ABW76" s="106">
        <f t="shared" si="1181"/>
        <v>0</v>
      </c>
      <c r="ABX76" s="106">
        <f t="shared" si="1182"/>
        <v>0</v>
      </c>
      <c r="ABY76" s="106">
        <f t="shared" si="1183"/>
        <v>0</v>
      </c>
      <c r="ABZ76" s="106">
        <f t="shared" si="1184"/>
        <v>0</v>
      </c>
      <c r="ACA76" s="106">
        <f t="shared" si="1185"/>
        <v>0</v>
      </c>
      <c r="ACB76" s="106">
        <f t="shared" si="1186"/>
        <v>0</v>
      </c>
      <c r="ACC76" s="106">
        <f t="shared" si="1187"/>
        <v>0</v>
      </c>
      <c r="ACD76" s="106">
        <f t="shared" si="1188"/>
        <v>0</v>
      </c>
      <c r="ACE76" s="106">
        <f t="shared" si="1189"/>
        <v>0</v>
      </c>
      <c r="ACF76" s="106">
        <f t="shared" si="1190"/>
        <v>0</v>
      </c>
      <c r="ACG76" s="106">
        <f t="shared" si="1191"/>
        <v>0</v>
      </c>
      <c r="ACH76" s="106">
        <f t="shared" si="1192"/>
        <v>0</v>
      </c>
      <c r="ACI76" s="106">
        <f t="shared" si="1193"/>
        <v>0</v>
      </c>
      <c r="ACJ76" s="106">
        <f t="shared" si="1194"/>
        <v>0</v>
      </c>
      <c r="ACK76" s="106">
        <f t="shared" si="1195"/>
        <v>0</v>
      </c>
      <c r="ACL76" s="106">
        <f t="shared" si="1196"/>
        <v>0</v>
      </c>
      <c r="ACM76" s="106">
        <f t="shared" si="1197"/>
        <v>0</v>
      </c>
      <c r="ACN76" s="106">
        <f t="shared" si="1198"/>
        <v>0</v>
      </c>
      <c r="ACO76" s="106">
        <f t="shared" si="1199"/>
        <v>0</v>
      </c>
      <c r="ACP76" s="106">
        <f t="shared" si="1200"/>
        <v>0</v>
      </c>
      <c r="ACQ76" s="106">
        <f t="shared" si="1201"/>
        <v>0</v>
      </c>
      <c r="ACR76" s="106">
        <f t="shared" si="1202"/>
        <v>0</v>
      </c>
      <c r="ACS76" s="106">
        <f t="shared" si="1203"/>
        <v>12782.000000000002</v>
      </c>
      <c r="ACT76" s="106">
        <f t="shared" si="1204"/>
        <v>27048</v>
      </c>
      <c r="ACU76" s="106">
        <f t="shared" si="1205"/>
        <v>33698</v>
      </c>
      <c r="ACV76" s="106">
        <f t="shared" si="1206"/>
        <v>0</v>
      </c>
      <c r="ACW76" s="106">
        <f t="shared" si="1207"/>
        <v>0</v>
      </c>
      <c r="ACX76" s="106">
        <f t="shared" si="1208"/>
        <v>0</v>
      </c>
      <c r="ACY76" s="106">
        <f t="shared" si="1209"/>
        <v>0</v>
      </c>
      <c r="ACZ76" s="106">
        <f t="shared" si="1210"/>
        <v>0</v>
      </c>
      <c r="ADA76" s="106">
        <f t="shared" si="1211"/>
        <v>0</v>
      </c>
      <c r="ADB76" s="106">
        <f t="shared" si="1212"/>
        <v>0</v>
      </c>
      <c r="ADC76" s="106">
        <f t="shared" si="1213"/>
        <v>0</v>
      </c>
      <c r="ADD76" s="106">
        <f t="shared" si="1214"/>
        <v>0</v>
      </c>
      <c r="ADE76" s="106">
        <f t="shared" si="1215"/>
        <v>0</v>
      </c>
      <c r="ADF76" s="106">
        <f t="shared" si="1216"/>
        <v>0</v>
      </c>
      <c r="ADG76" s="106">
        <f t="shared" si="1217"/>
        <v>0</v>
      </c>
      <c r="ADH76" s="106">
        <f t="shared" si="1218"/>
        <v>0</v>
      </c>
      <c r="ADI76" s="106">
        <f t="shared" si="1219"/>
        <v>0</v>
      </c>
      <c r="ADJ76" s="106">
        <f t="shared" si="1220"/>
        <v>0</v>
      </c>
      <c r="ADK76" s="106">
        <f t="shared" si="1221"/>
        <v>0</v>
      </c>
      <c r="ADL76" s="106">
        <f t="shared" si="1222"/>
        <v>0</v>
      </c>
      <c r="ADM76" s="106">
        <f t="shared" si="1223"/>
        <v>0</v>
      </c>
      <c r="ADN76" s="106">
        <f t="shared" si="1224"/>
        <v>0</v>
      </c>
      <c r="ADO76" s="106">
        <f t="shared" si="1225"/>
        <v>0</v>
      </c>
      <c r="ADP76" s="106">
        <f t="shared" si="1226"/>
        <v>0</v>
      </c>
      <c r="ADQ76" s="106">
        <f t="shared" si="1227"/>
        <v>0</v>
      </c>
      <c r="ADR76" s="106">
        <f t="shared" si="1228"/>
        <v>0</v>
      </c>
      <c r="ADS76" s="106">
        <f t="shared" si="1229"/>
        <v>0</v>
      </c>
      <c r="ADT76" s="106">
        <f t="shared" si="1230"/>
        <v>0</v>
      </c>
      <c r="ADU76" s="106">
        <f t="shared" si="1231"/>
        <v>0</v>
      </c>
      <c r="ADV76" s="106">
        <f t="shared" si="1232"/>
        <v>0</v>
      </c>
      <c r="ADW76" s="106">
        <f t="shared" si="1233"/>
        <v>0</v>
      </c>
      <c r="ADX76" s="106">
        <f t="shared" si="1234"/>
        <v>0</v>
      </c>
      <c r="ADY76" s="106">
        <f t="shared" si="1235"/>
        <v>0</v>
      </c>
      <c r="ADZ76" s="106">
        <f t="shared" si="1236"/>
        <v>0</v>
      </c>
      <c r="AEA76" s="106">
        <f t="shared" si="1237"/>
        <v>0</v>
      </c>
      <c r="AEB76" s="106">
        <f t="shared" si="1238"/>
        <v>0</v>
      </c>
      <c r="AEC76" s="106">
        <f t="shared" si="1239"/>
        <v>0</v>
      </c>
      <c r="AED76" s="106">
        <f t="shared" si="1240"/>
        <v>0</v>
      </c>
      <c r="AEE76" s="106">
        <f t="shared" si="1241"/>
        <v>0</v>
      </c>
      <c r="AEF76" s="106">
        <f t="shared" si="1242"/>
        <v>0</v>
      </c>
      <c r="AEG76" s="106">
        <f t="shared" si="1243"/>
        <v>0</v>
      </c>
      <c r="AEH76" s="106">
        <f t="shared" si="1244"/>
        <v>0</v>
      </c>
      <c r="AEI76" s="106">
        <f t="shared" si="1245"/>
        <v>0</v>
      </c>
      <c r="AEJ76" s="106">
        <f t="shared" si="1246"/>
        <v>0</v>
      </c>
      <c r="AEK76" s="106">
        <f t="shared" si="1247"/>
        <v>0</v>
      </c>
      <c r="AEL76" s="106">
        <f t="shared" si="1248"/>
        <v>0</v>
      </c>
      <c r="AEM76" s="106">
        <f t="shared" si="1249"/>
        <v>0</v>
      </c>
      <c r="AEN76" s="106">
        <f t="shared" si="1250"/>
        <v>0</v>
      </c>
      <c r="AEO76" s="106">
        <f t="shared" si="1251"/>
        <v>0</v>
      </c>
      <c r="AEP76" s="106">
        <f t="shared" si="1252"/>
        <v>0</v>
      </c>
      <c r="AEQ76" s="106">
        <f t="shared" si="1253"/>
        <v>0</v>
      </c>
      <c r="AER76" s="106">
        <f t="shared" si="1254"/>
        <v>0</v>
      </c>
      <c r="AES76" s="106">
        <f t="shared" si="1255"/>
        <v>0</v>
      </c>
      <c r="AET76" s="106">
        <f t="shared" si="1256"/>
        <v>0</v>
      </c>
      <c r="AEU76" s="106">
        <f t="shared" si="1257"/>
        <v>0</v>
      </c>
      <c r="AEV76" s="106">
        <f t="shared" si="1258"/>
        <v>0</v>
      </c>
      <c r="AEW76" s="106">
        <f t="shared" si="1259"/>
        <v>0</v>
      </c>
      <c r="AEX76" s="106">
        <f t="shared" si="1260"/>
        <v>0</v>
      </c>
      <c r="AEY76" s="106">
        <f t="shared" si="1261"/>
        <v>0</v>
      </c>
      <c r="AEZ76" s="106">
        <f t="shared" si="1262"/>
        <v>0</v>
      </c>
      <c r="AFA76" s="106">
        <f t="shared" si="1263"/>
        <v>0</v>
      </c>
      <c r="AFB76" s="106">
        <f t="shared" si="1264"/>
        <v>0</v>
      </c>
      <c r="AFC76" s="106">
        <f t="shared" si="1265"/>
        <v>0</v>
      </c>
      <c r="AFD76" s="106">
        <f t="shared" si="1266"/>
        <v>0</v>
      </c>
      <c r="AFE76" s="106">
        <f t="shared" si="1267"/>
        <v>0</v>
      </c>
      <c r="AFF76" s="106">
        <f t="shared" si="1268"/>
        <v>0</v>
      </c>
      <c r="AFG76" s="106">
        <f t="shared" si="1269"/>
        <v>0</v>
      </c>
      <c r="AFH76" s="106">
        <f t="shared" si="1270"/>
        <v>0</v>
      </c>
      <c r="AFI76" s="106">
        <f t="shared" si="1271"/>
        <v>0</v>
      </c>
      <c r="AFJ76" s="106">
        <f t="shared" si="1272"/>
        <v>0</v>
      </c>
      <c r="AFK76" s="106">
        <f t="shared" si="1273"/>
        <v>0</v>
      </c>
      <c r="AFL76" s="106">
        <f t="shared" si="1274"/>
        <v>0</v>
      </c>
      <c r="AFM76" s="106">
        <f t="shared" si="1275"/>
        <v>0</v>
      </c>
      <c r="AFN76" s="106">
        <f t="shared" si="1276"/>
        <v>0</v>
      </c>
      <c r="AFO76" s="106">
        <f t="shared" si="1277"/>
        <v>0</v>
      </c>
      <c r="AFP76" s="106">
        <f t="shared" si="1278"/>
        <v>0</v>
      </c>
      <c r="AFQ76" s="106">
        <f t="shared" si="1279"/>
        <v>0</v>
      </c>
      <c r="AFR76" s="106">
        <f t="shared" si="1280"/>
        <v>0</v>
      </c>
      <c r="AFS76" s="106">
        <f t="shared" si="1281"/>
        <v>0</v>
      </c>
      <c r="AFT76" s="106">
        <f t="shared" si="1282"/>
        <v>0</v>
      </c>
      <c r="AFU76" s="106">
        <f t="shared" si="1283"/>
        <v>0</v>
      </c>
      <c r="AFV76" s="106">
        <f t="shared" si="1284"/>
        <v>0</v>
      </c>
      <c r="AFW76" s="106">
        <f t="shared" si="1285"/>
        <v>0</v>
      </c>
      <c r="AFX76" s="106">
        <f t="shared" si="1286"/>
        <v>0</v>
      </c>
      <c r="AFY76" s="106">
        <f t="shared" si="1287"/>
        <v>0</v>
      </c>
      <c r="AFZ76" s="106">
        <f t="shared" si="1288"/>
        <v>0</v>
      </c>
      <c r="AGA76" s="106">
        <f t="shared" si="1289"/>
        <v>0</v>
      </c>
      <c r="AGB76" s="106">
        <f t="shared" si="1290"/>
        <v>0</v>
      </c>
      <c r="AGC76" s="106">
        <f t="shared" si="1291"/>
        <v>0</v>
      </c>
      <c r="AGD76" s="106">
        <f t="shared" si="1292"/>
        <v>0</v>
      </c>
      <c r="AGE76" s="106">
        <f t="shared" si="1293"/>
        <v>0</v>
      </c>
      <c r="AGF76" s="106">
        <f t="shared" si="1294"/>
        <v>0</v>
      </c>
      <c r="AGG76" s="106">
        <f t="shared" si="1295"/>
        <v>0</v>
      </c>
      <c r="AGH76" s="106">
        <f t="shared" si="1296"/>
        <v>0</v>
      </c>
      <c r="AGI76" s="106">
        <f t="shared" si="1297"/>
        <v>0</v>
      </c>
      <c r="AGJ76" s="106">
        <f t="shared" si="1298"/>
        <v>0</v>
      </c>
      <c r="AGK76" s="106">
        <f t="shared" si="1299"/>
        <v>0</v>
      </c>
      <c r="AGL76" s="106">
        <f t="shared" si="1300"/>
        <v>0</v>
      </c>
      <c r="AGM76" s="106">
        <f t="shared" si="1301"/>
        <v>0</v>
      </c>
      <c r="AGN76" s="106">
        <f t="shared" si="1302"/>
        <v>0</v>
      </c>
      <c r="AGO76" s="106">
        <f t="shared" si="1303"/>
        <v>0</v>
      </c>
      <c r="AGP76" s="106">
        <f t="shared" si="1304"/>
        <v>0</v>
      </c>
      <c r="AGQ76" s="106">
        <f t="shared" si="1305"/>
        <v>0</v>
      </c>
      <c r="AGR76" s="106">
        <f t="shared" si="1306"/>
        <v>0</v>
      </c>
      <c r="AGS76" s="106">
        <f t="shared" si="1307"/>
        <v>0</v>
      </c>
      <c r="AGT76" s="106">
        <f t="shared" si="1308"/>
        <v>0</v>
      </c>
      <c r="AGU76" s="106">
        <f t="shared" si="1309"/>
        <v>0</v>
      </c>
      <c r="AGV76" s="106">
        <f t="shared" si="1310"/>
        <v>0</v>
      </c>
      <c r="AGW76" s="106">
        <f t="shared" si="1311"/>
        <v>0</v>
      </c>
      <c r="AGX76" s="106">
        <f t="shared" si="1312"/>
        <v>0</v>
      </c>
      <c r="AGY76" s="106">
        <f t="shared" si="1313"/>
        <v>0</v>
      </c>
      <c r="AGZ76" s="106">
        <f t="shared" si="1314"/>
        <v>0</v>
      </c>
      <c r="AHA76" s="106">
        <f t="shared" si="1315"/>
        <v>0</v>
      </c>
      <c r="AHB76" s="106">
        <f t="shared" si="1316"/>
        <v>0</v>
      </c>
      <c r="AHC76" s="106">
        <f t="shared" si="1317"/>
        <v>0</v>
      </c>
      <c r="AHD76" s="106">
        <f t="shared" si="1318"/>
        <v>0</v>
      </c>
      <c r="AHE76" s="106">
        <f t="shared" si="1319"/>
        <v>0</v>
      </c>
      <c r="AHF76" s="106">
        <f t="shared" si="1320"/>
        <v>0</v>
      </c>
      <c r="AHG76" s="106">
        <f t="shared" si="1321"/>
        <v>0</v>
      </c>
      <c r="AHH76" s="106">
        <f t="shared" si="1322"/>
        <v>0</v>
      </c>
      <c r="AHI76" s="106">
        <f t="shared" si="1323"/>
        <v>0</v>
      </c>
      <c r="AHJ76" s="106">
        <f t="shared" si="1324"/>
        <v>0</v>
      </c>
      <c r="AHK76" s="106">
        <f t="shared" si="1325"/>
        <v>0</v>
      </c>
      <c r="AHL76" s="106">
        <f t="shared" si="1326"/>
        <v>0</v>
      </c>
      <c r="AHM76" s="106">
        <f t="shared" si="1327"/>
        <v>0</v>
      </c>
      <c r="AHN76" s="106">
        <f t="shared" si="1328"/>
        <v>0</v>
      </c>
      <c r="AHO76" s="106">
        <f t="shared" si="1329"/>
        <v>0</v>
      </c>
      <c r="AHP76" s="106">
        <f t="shared" si="1330"/>
        <v>0</v>
      </c>
      <c r="AHQ76" s="106">
        <f t="shared" si="1331"/>
        <v>0</v>
      </c>
      <c r="AHT76" s="35">
        <f t="shared" si="466"/>
        <v>0</v>
      </c>
      <c r="AHU76" s="35">
        <f t="shared" si="467"/>
        <v>0</v>
      </c>
      <c r="AHV76" s="35">
        <f t="shared" si="468"/>
        <v>0</v>
      </c>
      <c r="AHW76" s="35">
        <f t="shared" si="469"/>
        <v>52.52</v>
      </c>
      <c r="AHX76" s="35">
        <f t="shared" si="470"/>
        <v>0</v>
      </c>
      <c r="AHY76" s="35">
        <f t="shared" si="471"/>
        <v>0</v>
      </c>
      <c r="AHZ76" s="35">
        <f t="shared" si="472"/>
        <v>0.66</v>
      </c>
      <c r="AIA76" s="35">
        <f t="shared" si="473"/>
        <v>53.18</v>
      </c>
      <c r="AIB76" s="108">
        <f t="shared" si="448"/>
        <v>0</v>
      </c>
      <c r="AIC76" s="108">
        <f t="shared" si="449"/>
        <v>0</v>
      </c>
      <c r="AID76" s="108">
        <f t="shared" si="450"/>
        <v>0</v>
      </c>
      <c r="AIE76" s="108">
        <f t="shared" si="451"/>
        <v>0.98758931929296734</v>
      </c>
      <c r="AIF76" s="108">
        <f t="shared" si="452"/>
        <v>0</v>
      </c>
      <c r="AIG76" s="108">
        <f t="shared" si="453"/>
        <v>0</v>
      </c>
      <c r="AIH76" s="108">
        <f t="shared" si="454"/>
        <v>1.2410680707032719E-2</v>
      </c>
      <c r="AII76" s="35" t="s">
        <v>584</v>
      </c>
      <c r="AIK76" s="106">
        <f t="shared" si="455"/>
        <v>73528</v>
      </c>
      <c r="AIL76" s="106">
        <f t="shared" si="456"/>
        <v>0</v>
      </c>
      <c r="AIM76" s="106">
        <f t="shared" si="457"/>
        <v>0</v>
      </c>
      <c r="AIN76" s="106">
        <f t="shared" si="458"/>
        <v>73528</v>
      </c>
      <c r="AIO76" s="106">
        <f t="shared" si="459"/>
        <v>0</v>
      </c>
      <c r="AIP76" s="36">
        <f t="shared" si="460"/>
        <v>0</v>
      </c>
    </row>
    <row r="77" spans="5:926" ht="23.25" customHeight="1" x14ac:dyDescent="0.2">
      <c r="E77" s="103"/>
      <c r="J77" s="109">
        <v>2020</v>
      </c>
      <c r="K77" s="109">
        <v>1400</v>
      </c>
      <c r="L77" s="110">
        <v>43978</v>
      </c>
      <c r="M77" s="109">
        <v>2001600</v>
      </c>
      <c r="N77" s="111"/>
      <c r="O77" s="111" t="s">
        <v>698</v>
      </c>
      <c r="P77" s="111" t="s">
        <v>801</v>
      </c>
      <c r="Q77" s="111" t="s">
        <v>802</v>
      </c>
      <c r="R77" s="35">
        <v>8</v>
      </c>
      <c r="S77" s="35">
        <v>3</v>
      </c>
      <c r="T77" s="35">
        <v>11</v>
      </c>
      <c r="U77" s="34" t="s">
        <v>701</v>
      </c>
      <c r="V77" s="35" t="s">
        <v>803</v>
      </c>
      <c r="X77" s="35">
        <v>160</v>
      </c>
      <c r="Y77" s="105">
        <f t="shared" si="461"/>
        <v>2600</v>
      </c>
      <c r="Z77" s="106">
        <f>SUM(RC77:AHM77)</f>
        <v>338869</v>
      </c>
      <c r="AA77" s="106">
        <v>0</v>
      </c>
      <c r="AB77" s="106">
        <v>0</v>
      </c>
      <c r="AC77" s="106">
        <f t="shared" si="462"/>
        <v>338869</v>
      </c>
      <c r="AD77" s="106">
        <f>SUM(RG77:AHQ77)</f>
        <v>338555</v>
      </c>
      <c r="AE77" s="106">
        <v>0</v>
      </c>
      <c r="AF77" s="106">
        <v>0</v>
      </c>
      <c r="AG77" s="106">
        <f t="shared" si="463"/>
        <v>338555</v>
      </c>
      <c r="AH77" s="105">
        <v>416000</v>
      </c>
      <c r="AI77" s="105">
        <v>0</v>
      </c>
      <c r="AJ77" s="105">
        <v>0</v>
      </c>
      <c r="AK77" s="107">
        <f t="shared" si="464"/>
        <v>416000</v>
      </c>
      <c r="AL77" s="36">
        <f t="shared" si="4"/>
        <v>0.81383413461538456</v>
      </c>
      <c r="AM77" s="108">
        <f t="shared" si="903"/>
        <v>7.797928167420809E-2</v>
      </c>
      <c r="AN77" s="108">
        <f t="shared" si="904"/>
        <v>1.2118900072793815E-2</v>
      </c>
      <c r="AO77" s="108">
        <f t="shared" si="7"/>
        <v>1.4686773897436192E-4</v>
      </c>
      <c r="AP77" s="106">
        <f t="shared" si="8"/>
        <v>173056000000</v>
      </c>
      <c r="AQ77" s="105">
        <f t="shared" si="9"/>
        <v>114619488025</v>
      </c>
      <c r="AR77" s="106">
        <f t="shared" si="10"/>
        <v>140838880000</v>
      </c>
      <c r="KW77" s="35">
        <v>78</v>
      </c>
      <c r="KX77" s="35">
        <v>4</v>
      </c>
      <c r="KZ77" s="35">
        <v>15</v>
      </c>
      <c r="LC77" s="35">
        <v>13</v>
      </c>
      <c r="ME77" s="35">
        <v>3</v>
      </c>
      <c r="MF77" s="35">
        <v>35</v>
      </c>
      <c r="PG77" s="35">
        <v>6</v>
      </c>
      <c r="RB77" s="35">
        <v>6</v>
      </c>
      <c r="RE77" s="35">
        <f t="shared" si="465"/>
        <v>154</v>
      </c>
      <c r="RF77" s="35">
        <f t="shared" si="12"/>
        <v>160</v>
      </c>
      <c r="RG77" s="106">
        <f t="shared" si="905"/>
        <v>0</v>
      </c>
      <c r="RH77" s="106">
        <f t="shared" si="906"/>
        <v>0</v>
      </c>
      <c r="RI77" s="106">
        <f t="shared" si="907"/>
        <v>0</v>
      </c>
      <c r="RJ77" s="106">
        <f t="shared" si="908"/>
        <v>0</v>
      </c>
      <c r="RK77" s="106">
        <f t="shared" si="909"/>
        <v>0</v>
      </c>
      <c r="RL77" s="106">
        <f t="shared" si="910"/>
        <v>0</v>
      </c>
      <c r="RM77" s="106">
        <f t="shared" si="911"/>
        <v>0</v>
      </c>
      <c r="RN77" s="106">
        <f t="shared" si="912"/>
        <v>0</v>
      </c>
      <c r="RO77" s="106">
        <f t="shared" si="913"/>
        <v>0</v>
      </c>
      <c r="RP77" s="106">
        <f t="shared" si="914"/>
        <v>0</v>
      </c>
      <c r="RQ77" s="106">
        <f t="shared" si="915"/>
        <v>0</v>
      </c>
      <c r="RR77" s="106">
        <f t="shared" si="916"/>
        <v>0</v>
      </c>
      <c r="RS77" s="106">
        <f t="shared" si="917"/>
        <v>0</v>
      </c>
      <c r="RT77" s="106">
        <f t="shared" si="918"/>
        <v>0</v>
      </c>
      <c r="RU77" s="106">
        <f t="shared" si="919"/>
        <v>0</v>
      </c>
      <c r="RV77" s="106">
        <f t="shared" si="920"/>
        <v>0</v>
      </c>
      <c r="RW77" s="106">
        <f t="shared" si="921"/>
        <v>0</v>
      </c>
      <c r="RX77" s="106">
        <f t="shared" si="922"/>
        <v>0</v>
      </c>
      <c r="RY77" s="106">
        <f t="shared" si="923"/>
        <v>0</v>
      </c>
      <c r="RZ77" s="106">
        <f t="shared" si="924"/>
        <v>0</v>
      </c>
      <c r="SA77" s="106">
        <f t="shared" si="925"/>
        <v>0</v>
      </c>
      <c r="SB77" s="106">
        <f t="shared" si="926"/>
        <v>0</v>
      </c>
      <c r="SC77" s="106">
        <f t="shared" si="927"/>
        <v>0</v>
      </c>
      <c r="SD77" s="106">
        <f t="shared" si="928"/>
        <v>0</v>
      </c>
      <c r="SE77" s="106">
        <f t="shared" si="929"/>
        <v>0</v>
      </c>
      <c r="SF77" s="106">
        <f t="shared" si="930"/>
        <v>0</v>
      </c>
      <c r="SG77" s="106">
        <f t="shared" si="931"/>
        <v>0</v>
      </c>
      <c r="SH77" s="106">
        <f t="shared" si="932"/>
        <v>0</v>
      </c>
      <c r="SI77" s="106">
        <f t="shared" si="933"/>
        <v>0</v>
      </c>
      <c r="SJ77" s="106">
        <f t="shared" si="934"/>
        <v>0</v>
      </c>
      <c r="SK77" s="106">
        <f t="shared" si="935"/>
        <v>0</v>
      </c>
      <c r="SL77" s="106">
        <f t="shared" si="936"/>
        <v>0</v>
      </c>
      <c r="SM77" s="106">
        <f t="shared" si="937"/>
        <v>0</v>
      </c>
      <c r="SN77" s="106">
        <f t="shared" si="938"/>
        <v>0</v>
      </c>
      <c r="SO77" s="106">
        <f t="shared" si="939"/>
        <v>0</v>
      </c>
      <c r="SP77" s="106">
        <f t="shared" si="940"/>
        <v>0</v>
      </c>
      <c r="SQ77" s="106">
        <f t="shared" si="941"/>
        <v>0</v>
      </c>
      <c r="SR77" s="106">
        <f t="shared" si="942"/>
        <v>0</v>
      </c>
      <c r="SS77" s="106">
        <f t="shared" si="943"/>
        <v>0</v>
      </c>
      <c r="ST77" s="106">
        <f t="shared" si="944"/>
        <v>0</v>
      </c>
      <c r="SU77" s="106">
        <f t="shared" si="945"/>
        <v>0</v>
      </c>
      <c r="SV77" s="106">
        <f t="shared" si="946"/>
        <v>0</v>
      </c>
      <c r="SW77" s="106">
        <f t="shared" si="947"/>
        <v>0</v>
      </c>
      <c r="SX77" s="106">
        <f t="shared" si="948"/>
        <v>0</v>
      </c>
      <c r="SY77" s="106">
        <f t="shared" si="949"/>
        <v>0</v>
      </c>
      <c r="SZ77" s="106">
        <f t="shared" si="950"/>
        <v>0</v>
      </c>
      <c r="TA77" s="106">
        <f t="shared" si="951"/>
        <v>0</v>
      </c>
      <c r="TB77" s="106">
        <f t="shared" si="952"/>
        <v>0</v>
      </c>
      <c r="TC77" s="106">
        <f t="shared" si="953"/>
        <v>0</v>
      </c>
      <c r="TD77" s="106">
        <f t="shared" si="954"/>
        <v>0</v>
      </c>
      <c r="TE77" s="106">
        <f t="shared" si="955"/>
        <v>0</v>
      </c>
      <c r="TF77" s="106">
        <f t="shared" si="956"/>
        <v>0</v>
      </c>
      <c r="TG77" s="106">
        <f t="shared" si="957"/>
        <v>0</v>
      </c>
      <c r="TH77" s="106">
        <f t="shared" si="958"/>
        <v>0</v>
      </c>
      <c r="TI77" s="106">
        <f t="shared" si="959"/>
        <v>0</v>
      </c>
      <c r="TJ77" s="106">
        <f t="shared" si="960"/>
        <v>0</v>
      </c>
      <c r="TK77" s="106">
        <f t="shared" si="961"/>
        <v>0</v>
      </c>
      <c r="TL77" s="106">
        <f t="shared" si="962"/>
        <v>0</v>
      </c>
      <c r="TM77" s="106">
        <f t="shared" si="963"/>
        <v>0</v>
      </c>
      <c r="TN77" s="106">
        <f t="shared" si="964"/>
        <v>0</v>
      </c>
      <c r="TO77" s="106">
        <f t="shared" si="965"/>
        <v>0</v>
      </c>
      <c r="TP77" s="106">
        <f t="shared" si="966"/>
        <v>0</v>
      </c>
      <c r="TQ77" s="106">
        <f t="shared" si="967"/>
        <v>0</v>
      </c>
      <c r="TR77" s="106">
        <f t="shared" si="968"/>
        <v>0</v>
      </c>
      <c r="TS77" s="106">
        <f t="shared" si="969"/>
        <v>0</v>
      </c>
      <c r="TT77" s="106">
        <f t="shared" si="970"/>
        <v>0</v>
      </c>
      <c r="TU77" s="106">
        <f t="shared" si="971"/>
        <v>0</v>
      </c>
      <c r="TV77" s="106">
        <f t="shared" si="972"/>
        <v>0</v>
      </c>
      <c r="TW77" s="106">
        <f t="shared" si="973"/>
        <v>0</v>
      </c>
      <c r="TX77" s="106">
        <f t="shared" si="974"/>
        <v>0</v>
      </c>
      <c r="TY77" s="106">
        <f t="shared" si="975"/>
        <v>0</v>
      </c>
      <c r="TZ77" s="106">
        <f t="shared" si="976"/>
        <v>0</v>
      </c>
      <c r="UA77" s="106">
        <f t="shared" si="977"/>
        <v>0</v>
      </c>
      <c r="UB77" s="106">
        <f t="shared" si="978"/>
        <v>0</v>
      </c>
      <c r="UC77" s="106">
        <f t="shared" si="979"/>
        <v>0</v>
      </c>
      <c r="UD77" s="106">
        <f t="shared" si="980"/>
        <v>0</v>
      </c>
      <c r="UE77" s="106">
        <f t="shared" si="981"/>
        <v>0</v>
      </c>
      <c r="UF77" s="106">
        <f t="shared" si="982"/>
        <v>0</v>
      </c>
      <c r="UG77" s="106">
        <f t="shared" si="983"/>
        <v>0</v>
      </c>
      <c r="UH77" s="106">
        <f t="shared" si="984"/>
        <v>0</v>
      </c>
      <c r="UI77" s="106">
        <f t="shared" si="985"/>
        <v>0</v>
      </c>
      <c r="UJ77" s="106">
        <f t="shared" si="986"/>
        <v>0</v>
      </c>
      <c r="UK77" s="106">
        <f t="shared" si="987"/>
        <v>0</v>
      </c>
      <c r="UL77" s="106">
        <f t="shared" si="988"/>
        <v>0</v>
      </c>
      <c r="UM77" s="106">
        <f t="shared" si="989"/>
        <v>0</v>
      </c>
      <c r="UN77" s="106">
        <f t="shared" si="990"/>
        <v>0</v>
      </c>
      <c r="UO77" s="106">
        <f t="shared" si="991"/>
        <v>0</v>
      </c>
      <c r="UP77" s="106">
        <f t="shared" si="992"/>
        <v>0</v>
      </c>
      <c r="UQ77" s="106">
        <f t="shared" si="993"/>
        <v>0</v>
      </c>
      <c r="UR77" s="106">
        <f t="shared" si="994"/>
        <v>0</v>
      </c>
      <c r="US77" s="106">
        <f t="shared" si="995"/>
        <v>0</v>
      </c>
      <c r="UT77" s="106">
        <f t="shared" si="996"/>
        <v>0</v>
      </c>
      <c r="UU77" s="106">
        <f t="shared" si="997"/>
        <v>0</v>
      </c>
      <c r="UV77" s="106">
        <f t="shared" si="998"/>
        <v>0</v>
      </c>
      <c r="UW77" s="106">
        <f t="shared" si="999"/>
        <v>0</v>
      </c>
      <c r="UX77" s="106">
        <f t="shared" si="1000"/>
        <v>0</v>
      </c>
      <c r="UY77" s="106">
        <f t="shared" si="1001"/>
        <v>0</v>
      </c>
      <c r="UZ77" s="106">
        <f t="shared" si="1002"/>
        <v>0</v>
      </c>
      <c r="VA77" s="106">
        <f t="shared" si="1003"/>
        <v>0</v>
      </c>
      <c r="VB77" s="106">
        <f t="shared" si="1004"/>
        <v>0</v>
      </c>
      <c r="VC77" s="106">
        <f t="shared" si="1005"/>
        <v>0</v>
      </c>
      <c r="VD77" s="106">
        <f t="shared" si="1006"/>
        <v>0</v>
      </c>
      <c r="VE77" s="106">
        <f t="shared" si="1007"/>
        <v>0</v>
      </c>
      <c r="VF77" s="106">
        <f t="shared" si="1008"/>
        <v>0</v>
      </c>
      <c r="VG77" s="106">
        <f t="shared" si="1009"/>
        <v>0</v>
      </c>
      <c r="VH77" s="106">
        <f t="shared" si="1010"/>
        <v>0</v>
      </c>
      <c r="VI77" s="106">
        <f t="shared" si="1011"/>
        <v>0</v>
      </c>
      <c r="VJ77" s="106">
        <f t="shared" si="1012"/>
        <v>0</v>
      </c>
      <c r="VK77" s="106">
        <f t="shared" si="1013"/>
        <v>0</v>
      </c>
      <c r="VL77" s="106">
        <f t="shared" si="1014"/>
        <v>0</v>
      </c>
      <c r="VM77" s="106">
        <f t="shared" si="1015"/>
        <v>0</v>
      </c>
      <c r="VN77" s="106">
        <f t="shared" si="1016"/>
        <v>0</v>
      </c>
      <c r="VO77" s="106">
        <f t="shared" si="1017"/>
        <v>0</v>
      </c>
      <c r="VP77" s="106">
        <f t="shared" si="1018"/>
        <v>0</v>
      </c>
      <c r="VQ77" s="106">
        <f t="shared" si="1019"/>
        <v>0</v>
      </c>
      <c r="VR77" s="106">
        <f t="shared" si="1020"/>
        <v>0</v>
      </c>
      <c r="VS77" s="106">
        <f t="shared" si="1021"/>
        <v>0</v>
      </c>
      <c r="VT77" s="106">
        <f t="shared" si="1022"/>
        <v>0</v>
      </c>
      <c r="VU77" s="106">
        <f t="shared" si="1023"/>
        <v>0</v>
      </c>
      <c r="VV77" s="106">
        <f t="shared" si="1024"/>
        <v>0</v>
      </c>
      <c r="VW77" s="106">
        <f t="shared" si="1025"/>
        <v>0</v>
      </c>
      <c r="VX77" s="106">
        <f t="shared" si="1026"/>
        <v>0</v>
      </c>
      <c r="VY77" s="106">
        <f t="shared" si="1027"/>
        <v>0</v>
      </c>
      <c r="VZ77" s="106">
        <f t="shared" si="1028"/>
        <v>0</v>
      </c>
      <c r="WA77" s="106">
        <f t="shared" si="1029"/>
        <v>0</v>
      </c>
      <c r="WB77" s="106">
        <f t="shared" si="1030"/>
        <v>0</v>
      </c>
      <c r="WC77" s="106">
        <f t="shared" si="1031"/>
        <v>0</v>
      </c>
      <c r="WD77" s="106">
        <f t="shared" si="1032"/>
        <v>0</v>
      </c>
      <c r="WE77" s="106">
        <f t="shared" si="1033"/>
        <v>0</v>
      </c>
      <c r="WF77" s="106">
        <f t="shared" si="1034"/>
        <v>0</v>
      </c>
      <c r="WG77" s="106">
        <f t="shared" si="1035"/>
        <v>0</v>
      </c>
      <c r="WH77" s="106">
        <f t="shared" si="1036"/>
        <v>0</v>
      </c>
      <c r="WI77" s="106">
        <f t="shared" si="1037"/>
        <v>0</v>
      </c>
      <c r="WJ77" s="106">
        <f t="shared" si="1038"/>
        <v>0</v>
      </c>
      <c r="WK77" s="106">
        <f t="shared" si="1039"/>
        <v>0</v>
      </c>
      <c r="WL77" s="106">
        <f t="shared" si="1040"/>
        <v>0</v>
      </c>
      <c r="WM77" s="106">
        <f t="shared" si="1041"/>
        <v>0</v>
      </c>
      <c r="WN77" s="106">
        <f t="shared" si="1042"/>
        <v>0</v>
      </c>
      <c r="WO77" s="106">
        <f t="shared" si="1043"/>
        <v>0</v>
      </c>
      <c r="WP77" s="106">
        <f t="shared" si="1044"/>
        <v>0</v>
      </c>
      <c r="WQ77" s="106">
        <f t="shared" si="1045"/>
        <v>0</v>
      </c>
      <c r="WR77" s="106">
        <f t="shared" si="1046"/>
        <v>0</v>
      </c>
      <c r="WS77" s="106">
        <f t="shared" si="1047"/>
        <v>0</v>
      </c>
      <c r="WT77" s="106">
        <f t="shared" si="1048"/>
        <v>0</v>
      </c>
      <c r="WU77" s="106">
        <f t="shared" si="1049"/>
        <v>0</v>
      </c>
      <c r="WV77" s="106">
        <f t="shared" si="1050"/>
        <v>0</v>
      </c>
      <c r="WW77" s="106">
        <f t="shared" si="1051"/>
        <v>0</v>
      </c>
      <c r="WX77" s="106">
        <f t="shared" si="1052"/>
        <v>0</v>
      </c>
      <c r="WY77" s="106">
        <f t="shared" si="1053"/>
        <v>0</v>
      </c>
      <c r="WZ77" s="106">
        <f t="shared" si="1054"/>
        <v>0</v>
      </c>
      <c r="XA77" s="106">
        <f t="shared" si="1055"/>
        <v>0</v>
      </c>
      <c r="XB77" s="106">
        <f t="shared" si="1056"/>
        <v>0</v>
      </c>
      <c r="XC77" s="106">
        <f t="shared" si="1057"/>
        <v>0</v>
      </c>
      <c r="XD77" s="106">
        <f t="shared" si="1058"/>
        <v>0</v>
      </c>
      <c r="XE77" s="106">
        <f t="shared" si="1059"/>
        <v>0</v>
      </c>
      <c r="XF77" s="106">
        <f t="shared" si="1060"/>
        <v>0</v>
      </c>
      <c r="XG77" s="106">
        <f t="shared" si="1061"/>
        <v>0</v>
      </c>
      <c r="XH77" s="106">
        <f t="shared" si="1062"/>
        <v>0</v>
      </c>
      <c r="XI77" s="106">
        <f t="shared" si="1063"/>
        <v>0</v>
      </c>
      <c r="XJ77" s="106">
        <f t="shared" si="1064"/>
        <v>0</v>
      </c>
      <c r="XK77" s="106">
        <f t="shared" si="1065"/>
        <v>0</v>
      </c>
      <c r="XL77" s="106">
        <f t="shared" si="1066"/>
        <v>0</v>
      </c>
      <c r="XM77" s="106">
        <f t="shared" si="1067"/>
        <v>0</v>
      </c>
      <c r="XN77" s="106">
        <f t="shared" si="1068"/>
        <v>0</v>
      </c>
      <c r="XO77" s="106">
        <f t="shared" si="1069"/>
        <v>0</v>
      </c>
      <c r="XP77" s="106">
        <f t="shared" si="1070"/>
        <v>0</v>
      </c>
      <c r="XQ77" s="106">
        <f t="shared" si="1071"/>
        <v>0</v>
      </c>
      <c r="XR77" s="106">
        <f t="shared" si="1072"/>
        <v>0</v>
      </c>
      <c r="XS77" s="106">
        <f t="shared" si="1073"/>
        <v>0</v>
      </c>
      <c r="XT77" s="106">
        <f t="shared" si="1074"/>
        <v>0</v>
      </c>
      <c r="XU77" s="106">
        <f t="shared" si="1075"/>
        <v>0</v>
      </c>
      <c r="XV77" s="106">
        <f t="shared" si="1076"/>
        <v>0</v>
      </c>
      <c r="XW77" s="106">
        <f t="shared" si="1077"/>
        <v>0</v>
      </c>
      <c r="XX77" s="106">
        <f t="shared" si="1078"/>
        <v>0</v>
      </c>
      <c r="XY77" s="106">
        <f t="shared" si="1079"/>
        <v>0</v>
      </c>
      <c r="XZ77" s="106">
        <f t="shared" si="1080"/>
        <v>0</v>
      </c>
      <c r="YA77" s="106">
        <f t="shared" si="1081"/>
        <v>0</v>
      </c>
      <c r="YB77" s="106">
        <f t="shared" si="1082"/>
        <v>0</v>
      </c>
      <c r="YC77" s="106">
        <f t="shared" si="1083"/>
        <v>0</v>
      </c>
      <c r="YD77" s="106">
        <f t="shared" si="1084"/>
        <v>0</v>
      </c>
      <c r="YE77" s="106">
        <f t="shared" si="1085"/>
        <v>0</v>
      </c>
      <c r="YF77" s="106">
        <f t="shared" si="1086"/>
        <v>0</v>
      </c>
      <c r="YG77" s="106">
        <f t="shared" si="1087"/>
        <v>0</v>
      </c>
      <c r="YH77" s="106">
        <f t="shared" si="1088"/>
        <v>0</v>
      </c>
      <c r="YI77" s="106">
        <f t="shared" si="1089"/>
        <v>0</v>
      </c>
      <c r="YJ77" s="106">
        <f t="shared" si="1090"/>
        <v>0</v>
      </c>
      <c r="YK77" s="106">
        <f t="shared" si="1091"/>
        <v>0</v>
      </c>
      <c r="YL77" s="106">
        <f t="shared" si="1092"/>
        <v>0</v>
      </c>
      <c r="YM77" s="106">
        <f t="shared" si="1093"/>
        <v>0</v>
      </c>
      <c r="YN77" s="106">
        <f t="shared" si="1094"/>
        <v>0</v>
      </c>
      <c r="YO77" s="106">
        <f t="shared" si="1095"/>
        <v>0</v>
      </c>
      <c r="YP77" s="106">
        <f t="shared" si="1096"/>
        <v>0</v>
      </c>
      <c r="YQ77" s="106">
        <f t="shared" si="1097"/>
        <v>0</v>
      </c>
      <c r="YR77" s="106">
        <f t="shared" si="1098"/>
        <v>0</v>
      </c>
      <c r="YS77" s="106">
        <f t="shared" si="1099"/>
        <v>0</v>
      </c>
      <c r="YT77" s="106">
        <f t="shared" si="1100"/>
        <v>0</v>
      </c>
      <c r="YU77" s="106">
        <f t="shared" si="1101"/>
        <v>0</v>
      </c>
      <c r="YV77" s="106">
        <f t="shared" si="1102"/>
        <v>0</v>
      </c>
      <c r="YW77" s="106">
        <f t="shared" si="1103"/>
        <v>0</v>
      </c>
      <c r="YX77" s="106">
        <f t="shared" si="1104"/>
        <v>0</v>
      </c>
      <c r="YY77" s="106">
        <f t="shared" si="1105"/>
        <v>0</v>
      </c>
      <c r="YZ77" s="106">
        <f t="shared" si="1106"/>
        <v>0</v>
      </c>
      <c r="ZA77" s="106">
        <f t="shared" si="1107"/>
        <v>0</v>
      </c>
      <c r="ZB77" s="106">
        <f t="shared" si="1108"/>
        <v>0</v>
      </c>
      <c r="ZC77" s="106">
        <f t="shared" si="1109"/>
        <v>0</v>
      </c>
      <c r="ZD77" s="106">
        <f t="shared" si="1110"/>
        <v>0</v>
      </c>
      <c r="ZE77" s="106">
        <f t="shared" si="1111"/>
        <v>0</v>
      </c>
      <c r="ZF77" s="106">
        <f t="shared" si="1112"/>
        <v>0</v>
      </c>
      <c r="ZG77" s="106">
        <f t="shared" si="1113"/>
        <v>0</v>
      </c>
      <c r="ZH77" s="106">
        <f t="shared" si="1114"/>
        <v>0</v>
      </c>
      <c r="ZI77" s="106">
        <f t="shared" si="1115"/>
        <v>0</v>
      </c>
      <c r="ZJ77" s="106">
        <f t="shared" si="1116"/>
        <v>0</v>
      </c>
      <c r="ZK77" s="106">
        <f t="shared" si="1117"/>
        <v>0</v>
      </c>
      <c r="ZL77" s="106">
        <f t="shared" si="1118"/>
        <v>0</v>
      </c>
      <c r="ZM77" s="106">
        <f t="shared" si="1119"/>
        <v>0</v>
      </c>
      <c r="ZN77" s="106">
        <f t="shared" si="1120"/>
        <v>0</v>
      </c>
      <c r="ZO77" s="106">
        <f t="shared" si="1121"/>
        <v>0</v>
      </c>
      <c r="ZP77" s="106">
        <f t="shared" si="1122"/>
        <v>0</v>
      </c>
      <c r="ZQ77" s="106">
        <f t="shared" si="1123"/>
        <v>0</v>
      </c>
      <c r="ZR77" s="106">
        <f t="shared" si="1124"/>
        <v>0</v>
      </c>
      <c r="ZS77" s="106">
        <f t="shared" si="1125"/>
        <v>0</v>
      </c>
      <c r="ZT77" s="106">
        <f t="shared" si="1126"/>
        <v>0</v>
      </c>
      <c r="ZU77" s="106">
        <f t="shared" si="1127"/>
        <v>0</v>
      </c>
      <c r="ZV77" s="106">
        <f t="shared" si="1128"/>
        <v>0</v>
      </c>
      <c r="ZW77" s="106">
        <f t="shared" si="1129"/>
        <v>0</v>
      </c>
      <c r="ZX77" s="106">
        <f t="shared" si="1130"/>
        <v>0</v>
      </c>
      <c r="ZY77" s="106">
        <f t="shared" si="1131"/>
        <v>0</v>
      </c>
      <c r="ZZ77" s="106">
        <f t="shared" si="1132"/>
        <v>0</v>
      </c>
      <c r="AAA77" s="106">
        <f t="shared" si="1133"/>
        <v>0</v>
      </c>
      <c r="AAB77" s="106">
        <f t="shared" si="1134"/>
        <v>0</v>
      </c>
      <c r="AAC77" s="106">
        <f t="shared" si="1135"/>
        <v>0</v>
      </c>
      <c r="AAD77" s="106">
        <f t="shared" si="1136"/>
        <v>0</v>
      </c>
      <c r="AAE77" s="106">
        <f t="shared" si="1137"/>
        <v>0</v>
      </c>
      <c r="AAF77" s="106">
        <f t="shared" si="1138"/>
        <v>0</v>
      </c>
      <c r="AAG77" s="106">
        <f t="shared" si="1139"/>
        <v>0</v>
      </c>
      <c r="AAH77" s="106">
        <f t="shared" si="1140"/>
        <v>0</v>
      </c>
      <c r="AAI77" s="106">
        <f t="shared" si="1141"/>
        <v>0</v>
      </c>
      <c r="AAJ77" s="106">
        <f t="shared" si="1142"/>
        <v>0</v>
      </c>
      <c r="AAK77" s="106">
        <f t="shared" si="1143"/>
        <v>0</v>
      </c>
      <c r="AAL77" s="106">
        <f t="shared" si="1144"/>
        <v>0</v>
      </c>
      <c r="AAM77" s="106">
        <f t="shared" si="1145"/>
        <v>0</v>
      </c>
      <c r="AAN77" s="106">
        <f t="shared" si="1146"/>
        <v>0</v>
      </c>
      <c r="AAO77" s="106">
        <f t="shared" si="1147"/>
        <v>0</v>
      </c>
      <c r="AAP77" s="106">
        <f t="shared" si="1148"/>
        <v>0</v>
      </c>
      <c r="AAQ77" s="106">
        <f t="shared" si="1149"/>
        <v>0</v>
      </c>
      <c r="AAR77" s="106">
        <f t="shared" si="1150"/>
        <v>0</v>
      </c>
      <c r="AAS77" s="106">
        <f t="shared" si="1151"/>
        <v>0</v>
      </c>
      <c r="AAT77" s="106">
        <f t="shared" si="1152"/>
        <v>0</v>
      </c>
      <c r="AAU77" s="106">
        <f t="shared" si="1153"/>
        <v>0</v>
      </c>
      <c r="AAV77" s="106">
        <f t="shared" si="1154"/>
        <v>0</v>
      </c>
      <c r="AAW77" s="106">
        <f t="shared" si="1155"/>
        <v>0</v>
      </c>
      <c r="AAX77" s="106">
        <f t="shared" si="1156"/>
        <v>0</v>
      </c>
      <c r="AAY77" s="106">
        <f t="shared" si="1157"/>
        <v>0</v>
      </c>
      <c r="AAZ77" s="106">
        <f t="shared" si="1158"/>
        <v>0</v>
      </c>
      <c r="ABA77" s="106">
        <f t="shared" si="1159"/>
        <v>0</v>
      </c>
      <c r="ABB77" s="106">
        <f t="shared" si="1160"/>
        <v>0</v>
      </c>
      <c r="ABC77" s="106">
        <f t="shared" si="1161"/>
        <v>0</v>
      </c>
      <c r="ABD77" s="106">
        <f t="shared" si="1162"/>
        <v>0</v>
      </c>
      <c r="ABE77" s="106">
        <f t="shared" si="1163"/>
        <v>0</v>
      </c>
      <c r="ABF77" s="106">
        <f t="shared" si="1164"/>
        <v>0</v>
      </c>
      <c r="ABG77" s="106">
        <f t="shared" si="1165"/>
        <v>0</v>
      </c>
      <c r="ABH77" s="106">
        <f t="shared" si="1166"/>
        <v>0</v>
      </c>
      <c r="ABI77" s="106">
        <f t="shared" si="1167"/>
        <v>0</v>
      </c>
      <c r="ABJ77" s="106">
        <f t="shared" si="1168"/>
        <v>0</v>
      </c>
      <c r="ABK77" s="106">
        <f t="shared" si="1169"/>
        <v>214110</v>
      </c>
      <c r="ABL77" s="106">
        <f t="shared" si="1170"/>
        <v>10980</v>
      </c>
      <c r="ABM77" s="106">
        <f t="shared" si="1171"/>
        <v>0</v>
      </c>
      <c r="ABN77" s="106">
        <f t="shared" si="1172"/>
        <v>36225</v>
      </c>
      <c r="ABO77" s="106">
        <f t="shared" si="1173"/>
        <v>0</v>
      </c>
      <c r="ABP77" s="106">
        <f t="shared" si="1174"/>
        <v>0</v>
      </c>
      <c r="ABQ77" s="106">
        <f t="shared" si="1175"/>
        <v>22360</v>
      </c>
      <c r="ABR77" s="106">
        <f t="shared" si="1176"/>
        <v>0</v>
      </c>
      <c r="ABS77" s="106">
        <f t="shared" si="1177"/>
        <v>0</v>
      </c>
      <c r="ABT77" s="106">
        <f t="shared" si="1178"/>
        <v>0</v>
      </c>
      <c r="ABU77" s="106">
        <f t="shared" si="1179"/>
        <v>0</v>
      </c>
      <c r="ABV77" s="106">
        <f t="shared" si="1180"/>
        <v>0</v>
      </c>
      <c r="ABW77" s="106">
        <f t="shared" si="1181"/>
        <v>0</v>
      </c>
      <c r="ABX77" s="106">
        <f t="shared" si="1182"/>
        <v>0</v>
      </c>
      <c r="ABY77" s="106">
        <f t="shared" si="1183"/>
        <v>0</v>
      </c>
      <c r="ABZ77" s="106">
        <f t="shared" si="1184"/>
        <v>0</v>
      </c>
      <c r="ACA77" s="106">
        <f t="shared" si="1185"/>
        <v>0</v>
      </c>
      <c r="ACB77" s="106">
        <f t="shared" si="1186"/>
        <v>0</v>
      </c>
      <c r="ACC77" s="106">
        <f t="shared" si="1187"/>
        <v>0</v>
      </c>
      <c r="ACD77" s="106">
        <f t="shared" si="1188"/>
        <v>0</v>
      </c>
      <c r="ACE77" s="106">
        <f t="shared" si="1189"/>
        <v>0</v>
      </c>
      <c r="ACF77" s="106">
        <f t="shared" si="1190"/>
        <v>0</v>
      </c>
      <c r="ACG77" s="106">
        <f t="shared" si="1191"/>
        <v>0</v>
      </c>
      <c r="ACH77" s="106">
        <f t="shared" si="1192"/>
        <v>0</v>
      </c>
      <c r="ACI77" s="106">
        <f t="shared" si="1193"/>
        <v>0</v>
      </c>
      <c r="ACJ77" s="106">
        <f t="shared" si="1194"/>
        <v>0</v>
      </c>
      <c r="ACK77" s="106">
        <f t="shared" si="1195"/>
        <v>0</v>
      </c>
      <c r="ACL77" s="106">
        <f t="shared" si="1196"/>
        <v>0</v>
      </c>
      <c r="ACM77" s="106">
        <f t="shared" si="1197"/>
        <v>0</v>
      </c>
      <c r="ACN77" s="106">
        <f t="shared" si="1198"/>
        <v>0</v>
      </c>
      <c r="ACO77" s="106">
        <f t="shared" si="1199"/>
        <v>0</v>
      </c>
      <c r="ACP77" s="106">
        <f t="shared" si="1200"/>
        <v>0</v>
      </c>
      <c r="ACQ77" s="106">
        <f t="shared" si="1201"/>
        <v>0</v>
      </c>
      <c r="ACR77" s="106">
        <f t="shared" si="1202"/>
        <v>0</v>
      </c>
      <c r="ACS77" s="106">
        <f t="shared" si="1203"/>
        <v>4200</v>
      </c>
      <c r="ACT77" s="106">
        <f t="shared" si="1204"/>
        <v>49000</v>
      </c>
      <c r="ACU77" s="106">
        <f t="shared" si="1205"/>
        <v>0</v>
      </c>
      <c r="ACV77" s="106">
        <f t="shared" si="1206"/>
        <v>0</v>
      </c>
      <c r="ACW77" s="106">
        <f t="shared" si="1207"/>
        <v>0</v>
      </c>
      <c r="ACX77" s="106">
        <f t="shared" si="1208"/>
        <v>0</v>
      </c>
      <c r="ACY77" s="106">
        <f t="shared" si="1209"/>
        <v>0</v>
      </c>
      <c r="ACZ77" s="106">
        <f t="shared" si="1210"/>
        <v>0</v>
      </c>
      <c r="ADA77" s="106">
        <f t="shared" si="1211"/>
        <v>0</v>
      </c>
      <c r="ADB77" s="106">
        <f t="shared" si="1212"/>
        <v>0</v>
      </c>
      <c r="ADC77" s="106">
        <f t="shared" si="1213"/>
        <v>0</v>
      </c>
      <c r="ADD77" s="106">
        <f t="shared" si="1214"/>
        <v>0</v>
      </c>
      <c r="ADE77" s="106">
        <f t="shared" si="1215"/>
        <v>0</v>
      </c>
      <c r="ADF77" s="106">
        <f t="shared" si="1216"/>
        <v>0</v>
      </c>
      <c r="ADG77" s="106">
        <f t="shared" si="1217"/>
        <v>0</v>
      </c>
      <c r="ADH77" s="106">
        <f t="shared" si="1218"/>
        <v>0</v>
      </c>
      <c r="ADI77" s="106">
        <f t="shared" si="1219"/>
        <v>0</v>
      </c>
      <c r="ADJ77" s="106">
        <f t="shared" si="1220"/>
        <v>0</v>
      </c>
      <c r="ADK77" s="106">
        <f t="shared" si="1221"/>
        <v>0</v>
      </c>
      <c r="ADL77" s="106">
        <f t="shared" si="1222"/>
        <v>0</v>
      </c>
      <c r="ADM77" s="106">
        <f t="shared" si="1223"/>
        <v>0</v>
      </c>
      <c r="ADN77" s="106">
        <f t="shared" si="1224"/>
        <v>0</v>
      </c>
      <c r="ADO77" s="106">
        <f t="shared" si="1225"/>
        <v>0</v>
      </c>
      <c r="ADP77" s="106">
        <f t="shared" si="1226"/>
        <v>0</v>
      </c>
      <c r="ADQ77" s="106">
        <f t="shared" si="1227"/>
        <v>0</v>
      </c>
      <c r="ADR77" s="106">
        <f t="shared" si="1228"/>
        <v>0</v>
      </c>
      <c r="ADS77" s="106">
        <f t="shared" si="1229"/>
        <v>0</v>
      </c>
      <c r="ADT77" s="106">
        <f t="shared" si="1230"/>
        <v>0</v>
      </c>
      <c r="ADU77" s="106">
        <f t="shared" si="1231"/>
        <v>0</v>
      </c>
      <c r="ADV77" s="106">
        <f t="shared" si="1232"/>
        <v>0</v>
      </c>
      <c r="ADW77" s="106">
        <f t="shared" si="1233"/>
        <v>0</v>
      </c>
      <c r="ADX77" s="106">
        <f t="shared" si="1234"/>
        <v>0</v>
      </c>
      <c r="ADY77" s="106">
        <f t="shared" si="1235"/>
        <v>0</v>
      </c>
      <c r="ADZ77" s="106">
        <f t="shared" si="1236"/>
        <v>0</v>
      </c>
      <c r="AEA77" s="106">
        <f t="shared" si="1237"/>
        <v>0</v>
      </c>
      <c r="AEB77" s="106">
        <f t="shared" si="1238"/>
        <v>0</v>
      </c>
      <c r="AEC77" s="106">
        <f t="shared" si="1239"/>
        <v>0</v>
      </c>
      <c r="AED77" s="106">
        <f t="shared" si="1240"/>
        <v>0</v>
      </c>
      <c r="AEE77" s="106">
        <f t="shared" si="1241"/>
        <v>0</v>
      </c>
      <c r="AEF77" s="106">
        <f t="shared" si="1242"/>
        <v>0</v>
      </c>
      <c r="AEG77" s="106">
        <f t="shared" si="1243"/>
        <v>0</v>
      </c>
      <c r="AEH77" s="106">
        <f t="shared" si="1244"/>
        <v>0</v>
      </c>
      <c r="AEI77" s="106">
        <f t="shared" si="1245"/>
        <v>0</v>
      </c>
      <c r="AEJ77" s="106">
        <f t="shared" si="1246"/>
        <v>0</v>
      </c>
      <c r="AEK77" s="106">
        <f t="shared" si="1247"/>
        <v>0</v>
      </c>
      <c r="AEL77" s="106">
        <f t="shared" si="1248"/>
        <v>0</v>
      </c>
      <c r="AEM77" s="106">
        <f t="shared" si="1249"/>
        <v>0</v>
      </c>
      <c r="AEN77" s="106">
        <f t="shared" si="1250"/>
        <v>0</v>
      </c>
      <c r="AEO77" s="106">
        <f t="shared" si="1251"/>
        <v>0</v>
      </c>
      <c r="AEP77" s="106">
        <f t="shared" si="1252"/>
        <v>0</v>
      </c>
      <c r="AEQ77" s="106">
        <f t="shared" si="1253"/>
        <v>0</v>
      </c>
      <c r="AER77" s="106">
        <f t="shared" si="1254"/>
        <v>0</v>
      </c>
      <c r="AES77" s="106">
        <f t="shared" si="1255"/>
        <v>0</v>
      </c>
      <c r="AET77" s="106">
        <f t="shared" si="1256"/>
        <v>0</v>
      </c>
      <c r="AEU77" s="106">
        <f t="shared" si="1257"/>
        <v>0</v>
      </c>
      <c r="AEV77" s="106">
        <f t="shared" si="1258"/>
        <v>0</v>
      </c>
      <c r="AEW77" s="106">
        <f t="shared" si="1259"/>
        <v>0</v>
      </c>
      <c r="AEX77" s="106">
        <f t="shared" si="1260"/>
        <v>0</v>
      </c>
      <c r="AEY77" s="106">
        <f t="shared" si="1261"/>
        <v>0</v>
      </c>
      <c r="AEZ77" s="106">
        <f t="shared" si="1262"/>
        <v>0</v>
      </c>
      <c r="AFA77" s="106">
        <f t="shared" si="1263"/>
        <v>0</v>
      </c>
      <c r="AFB77" s="106">
        <f t="shared" si="1264"/>
        <v>0</v>
      </c>
      <c r="AFC77" s="106">
        <f t="shared" si="1265"/>
        <v>0</v>
      </c>
      <c r="AFD77" s="106">
        <f t="shared" si="1266"/>
        <v>0</v>
      </c>
      <c r="AFE77" s="106">
        <f t="shared" si="1267"/>
        <v>0</v>
      </c>
      <c r="AFF77" s="106">
        <f t="shared" si="1268"/>
        <v>0</v>
      </c>
      <c r="AFG77" s="106">
        <f t="shared" si="1269"/>
        <v>0</v>
      </c>
      <c r="AFH77" s="106">
        <f t="shared" si="1270"/>
        <v>0</v>
      </c>
      <c r="AFI77" s="106">
        <f t="shared" si="1271"/>
        <v>0</v>
      </c>
      <c r="AFJ77" s="106">
        <f t="shared" si="1272"/>
        <v>0</v>
      </c>
      <c r="AFK77" s="106">
        <f t="shared" si="1273"/>
        <v>0</v>
      </c>
      <c r="AFL77" s="106">
        <f t="shared" si="1274"/>
        <v>0</v>
      </c>
      <c r="AFM77" s="106">
        <f t="shared" si="1275"/>
        <v>0</v>
      </c>
      <c r="AFN77" s="106">
        <f t="shared" si="1276"/>
        <v>0</v>
      </c>
      <c r="AFO77" s="106">
        <f t="shared" si="1277"/>
        <v>0</v>
      </c>
      <c r="AFP77" s="106">
        <f t="shared" si="1278"/>
        <v>0</v>
      </c>
      <c r="AFQ77" s="106">
        <f t="shared" si="1279"/>
        <v>0</v>
      </c>
      <c r="AFR77" s="106">
        <f t="shared" si="1280"/>
        <v>0</v>
      </c>
      <c r="AFS77" s="106">
        <f t="shared" si="1281"/>
        <v>0</v>
      </c>
      <c r="AFT77" s="106">
        <f t="shared" si="1282"/>
        <v>0</v>
      </c>
      <c r="AFU77" s="106">
        <f t="shared" si="1283"/>
        <v>1680</v>
      </c>
      <c r="AFV77" s="106">
        <f t="shared" si="1284"/>
        <v>0</v>
      </c>
      <c r="AFW77" s="106">
        <f t="shared" si="1285"/>
        <v>0</v>
      </c>
      <c r="AFX77" s="106">
        <f t="shared" si="1286"/>
        <v>0</v>
      </c>
      <c r="AFY77" s="106">
        <f t="shared" si="1287"/>
        <v>0</v>
      </c>
      <c r="AFZ77" s="106">
        <f t="shared" si="1288"/>
        <v>0</v>
      </c>
      <c r="AGA77" s="106">
        <f t="shared" si="1289"/>
        <v>0</v>
      </c>
      <c r="AGB77" s="106">
        <f t="shared" si="1290"/>
        <v>0</v>
      </c>
      <c r="AGC77" s="106">
        <f t="shared" si="1291"/>
        <v>0</v>
      </c>
      <c r="AGD77" s="106">
        <f t="shared" si="1292"/>
        <v>0</v>
      </c>
      <c r="AGE77" s="106">
        <f t="shared" si="1293"/>
        <v>0</v>
      </c>
      <c r="AGF77" s="106">
        <f t="shared" si="1294"/>
        <v>0</v>
      </c>
      <c r="AGG77" s="106">
        <f t="shared" si="1295"/>
        <v>0</v>
      </c>
      <c r="AGH77" s="106">
        <f t="shared" si="1296"/>
        <v>0</v>
      </c>
      <c r="AGI77" s="106">
        <f t="shared" si="1297"/>
        <v>0</v>
      </c>
      <c r="AGJ77" s="106">
        <f t="shared" si="1298"/>
        <v>0</v>
      </c>
      <c r="AGK77" s="106">
        <f t="shared" si="1299"/>
        <v>0</v>
      </c>
      <c r="AGL77" s="106">
        <f t="shared" si="1300"/>
        <v>0</v>
      </c>
      <c r="AGM77" s="106">
        <f t="shared" si="1301"/>
        <v>0</v>
      </c>
      <c r="AGN77" s="106">
        <f t="shared" si="1302"/>
        <v>0</v>
      </c>
      <c r="AGO77" s="106">
        <f t="shared" si="1303"/>
        <v>0</v>
      </c>
      <c r="AGP77" s="106">
        <f t="shared" si="1304"/>
        <v>0</v>
      </c>
      <c r="AGQ77" s="106">
        <f t="shared" si="1305"/>
        <v>0</v>
      </c>
      <c r="AGR77" s="106">
        <f t="shared" si="1306"/>
        <v>0</v>
      </c>
      <c r="AGS77" s="106">
        <f t="shared" si="1307"/>
        <v>0</v>
      </c>
      <c r="AGT77" s="106">
        <f t="shared" si="1308"/>
        <v>0</v>
      </c>
      <c r="AGU77" s="106">
        <f t="shared" si="1309"/>
        <v>0</v>
      </c>
      <c r="AGV77" s="106">
        <f t="shared" si="1310"/>
        <v>0</v>
      </c>
      <c r="AGW77" s="106">
        <f t="shared" si="1311"/>
        <v>0</v>
      </c>
      <c r="AGX77" s="106">
        <f t="shared" si="1312"/>
        <v>0</v>
      </c>
      <c r="AGY77" s="106">
        <f t="shared" si="1313"/>
        <v>0</v>
      </c>
      <c r="AGZ77" s="106">
        <f t="shared" si="1314"/>
        <v>0</v>
      </c>
      <c r="AHA77" s="106">
        <f t="shared" si="1315"/>
        <v>0</v>
      </c>
      <c r="AHB77" s="106">
        <f t="shared" si="1316"/>
        <v>0</v>
      </c>
      <c r="AHC77" s="106">
        <f t="shared" si="1317"/>
        <v>0</v>
      </c>
      <c r="AHD77" s="106">
        <f t="shared" si="1318"/>
        <v>0</v>
      </c>
      <c r="AHE77" s="106">
        <f t="shared" si="1319"/>
        <v>0</v>
      </c>
      <c r="AHF77" s="106">
        <f t="shared" si="1320"/>
        <v>0</v>
      </c>
      <c r="AHG77" s="106">
        <f t="shared" si="1321"/>
        <v>0</v>
      </c>
      <c r="AHH77" s="106">
        <f t="shared" si="1322"/>
        <v>0</v>
      </c>
      <c r="AHI77" s="106">
        <f t="shared" si="1323"/>
        <v>0</v>
      </c>
      <c r="AHJ77" s="106">
        <f t="shared" si="1324"/>
        <v>0</v>
      </c>
      <c r="AHK77" s="106">
        <f t="shared" si="1325"/>
        <v>0</v>
      </c>
      <c r="AHL77" s="106">
        <f t="shared" si="1326"/>
        <v>0</v>
      </c>
      <c r="AHM77" s="106">
        <f t="shared" si="1327"/>
        <v>0</v>
      </c>
      <c r="AHN77" s="106">
        <f t="shared" si="1328"/>
        <v>0</v>
      </c>
      <c r="AHO77" s="106">
        <f t="shared" si="1329"/>
        <v>0</v>
      </c>
      <c r="AHP77" s="106">
        <f t="shared" si="1330"/>
        <v>0</v>
      </c>
      <c r="AHQ77" s="106">
        <f t="shared" si="1331"/>
        <v>0</v>
      </c>
      <c r="AHT77" s="35">
        <f t="shared" si="466"/>
        <v>0</v>
      </c>
      <c r="AHU77" s="35">
        <f t="shared" si="467"/>
        <v>0</v>
      </c>
      <c r="AHV77" s="35">
        <f t="shared" si="468"/>
        <v>110</v>
      </c>
      <c r="AHW77" s="35">
        <f t="shared" si="469"/>
        <v>38</v>
      </c>
      <c r="AHX77" s="35">
        <f t="shared" si="470"/>
        <v>0</v>
      </c>
      <c r="AHY77" s="35">
        <f t="shared" si="471"/>
        <v>0</v>
      </c>
      <c r="AHZ77" s="35">
        <f t="shared" si="472"/>
        <v>12</v>
      </c>
      <c r="AIA77" s="35">
        <f t="shared" si="473"/>
        <v>160</v>
      </c>
      <c r="AIB77" s="108">
        <f t="shared" si="448"/>
        <v>0</v>
      </c>
      <c r="AIC77" s="108">
        <f t="shared" si="449"/>
        <v>0</v>
      </c>
      <c r="AID77" s="108">
        <f t="shared" si="450"/>
        <v>0.6875</v>
      </c>
      <c r="AIE77" s="108">
        <f t="shared" si="451"/>
        <v>0.23749999999999999</v>
      </c>
      <c r="AIF77" s="108">
        <f t="shared" si="452"/>
        <v>0</v>
      </c>
      <c r="AIG77" s="108">
        <f t="shared" si="453"/>
        <v>0</v>
      </c>
      <c r="AIH77" s="108">
        <f t="shared" si="454"/>
        <v>7.4999999999999997E-2</v>
      </c>
      <c r="AII77" s="35" t="s">
        <v>582</v>
      </c>
      <c r="AIK77" s="106">
        <f t="shared" si="455"/>
        <v>338555</v>
      </c>
      <c r="AIL77" s="106">
        <f t="shared" si="456"/>
        <v>0</v>
      </c>
      <c r="AIM77" s="106">
        <f t="shared" si="457"/>
        <v>0</v>
      </c>
      <c r="AIN77" s="106">
        <f t="shared" si="458"/>
        <v>338555</v>
      </c>
      <c r="AIO77" s="106">
        <f t="shared" si="459"/>
        <v>0</v>
      </c>
      <c r="AIP77" s="36">
        <f t="shared" si="460"/>
        <v>0</v>
      </c>
    </row>
    <row r="78" spans="5:926" ht="23.25" customHeight="1" x14ac:dyDescent="0.2">
      <c r="E78" s="103"/>
      <c r="J78" s="109">
        <v>2021</v>
      </c>
      <c r="K78" s="109">
        <v>388</v>
      </c>
      <c r="L78" s="110">
        <v>44239</v>
      </c>
      <c r="M78" s="109">
        <v>2004400</v>
      </c>
      <c r="N78" s="111"/>
      <c r="O78" s="111" t="s">
        <v>712</v>
      </c>
      <c r="P78" s="111" t="s">
        <v>804</v>
      </c>
      <c r="Q78" s="111" t="s">
        <v>805</v>
      </c>
      <c r="R78" s="35">
        <v>26</v>
      </c>
      <c r="S78" s="35">
        <v>3</v>
      </c>
      <c r="T78" s="35">
        <v>11</v>
      </c>
      <c r="U78" s="34" t="s">
        <v>701</v>
      </c>
      <c r="V78" s="35" t="s">
        <v>702</v>
      </c>
      <c r="X78" s="35">
        <v>160</v>
      </c>
      <c r="Y78" s="105">
        <f t="shared" si="461"/>
        <v>2500</v>
      </c>
      <c r="Z78" s="106">
        <v>223205</v>
      </c>
      <c r="AA78" s="106"/>
      <c r="AB78" s="106">
        <v>10600</v>
      </c>
      <c r="AC78" s="106">
        <f t="shared" si="462"/>
        <v>233805</v>
      </c>
      <c r="AD78" s="106">
        <v>223205</v>
      </c>
      <c r="AE78" s="106"/>
      <c r="AF78" s="106">
        <v>10600</v>
      </c>
      <c r="AG78" s="106">
        <f t="shared" si="463"/>
        <v>233805</v>
      </c>
      <c r="AH78" s="105">
        <v>400000</v>
      </c>
      <c r="AI78" s="105"/>
      <c r="AJ78" s="105"/>
      <c r="AK78" s="107">
        <f t="shared" si="464"/>
        <v>400000</v>
      </c>
      <c r="AL78" s="36">
        <f t="shared" si="4"/>
        <v>0.55801250000000002</v>
      </c>
      <c r="AM78" s="108">
        <f t="shared" si="903"/>
        <v>0.17784235294117645</v>
      </c>
      <c r="AN78" s="108">
        <f t="shared" si="904"/>
        <v>0.24370273454259073</v>
      </c>
      <c r="AO78" s="108">
        <f t="shared" si="7"/>
        <v>5.9391022823536442E-2</v>
      </c>
      <c r="AP78" s="106">
        <f t="shared" si="8"/>
        <v>160000000000</v>
      </c>
      <c r="AQ78" s="105">
        <f t="shared" si="9"/>
        <v>54664778025</v>
      </c>
      <c r="AR78" s="106">
        <f t="shared" si="10"/>
        <v>93522000000</v>
      </c>
      <c r="KZ78" s="35">
        <v>17</v>
      </c>
      <c r="LD78" s="35">
        <v>24</v>
      </c>
      <c r="ME78" s="35">
        <v>65</v>
      </c>
      <c r="MG78" s="35">
        <v>43</v>
      </c>
      <c r="PG78" s="35">
        <v>5</v>
      </c>
      <c r="PL78" s="35">
        <v>1</v>
      </c>
      <c r="RB78" s="35">
        <v>5</v>
      </c>
      <c r="RE78" s="35">
        <f t="shared" si="465"/>
        <v>154</v>
      </c>
      <c r="RF78" s="35">
        <f t="shared" si="12"/>
        <v>160</v>
      </c>
      <c r="RG78" s="106">
        <f t="shared" si="905"/>
        <v>0</v>
      </c>
      <c r="RH78" s="106">
        <f t="shared" si="906"/>
        <v>0</v>
      </c>
      <c r="RI78" s="106">
        <f t="shared" si="907"/>
        <v>0</v>
      </c>
      <c r="RJ78" s="106">
        <f t="shared" si="908"/>
        <v>0</v>
      </c>
      <c r="RK78" s="106">
        <f t="shared" si="909"/>
        <v>0</v>
      </c>
      <c r="RL78" s="106">
        <f t="shared" si="910"/>
        <v>0</v>
      </c>
      <c r="RM78" s="106">
        <f t="shared" si="911"/>
        <v>0</v>
      </c>
      <c r="RN78" s="106">
        <f t="shared" si="912"/>
        <v>0</v>
      </c>
      <c r="RO78" s="106">
        <f t="shared" si="913"/>
        <v>0</v>
      </c>
      <c r="RP78" s="106">
        <f t="shared" si="914"/>
        <v>0</v>
      </c>
      <c r="RQ78" s="106">
        <f t="shared" si="915"/>
        <v>0</v>
      </c>
      <c r="RR78" s="106">
        <f t="shared" si="916"/>
        <v>0</v>
      </c>
      <c r="RS78" s="106">
        <f t="shared" si="917"/>
        <v>0</v>
      </c>
      <c r="RT78" s="106">
        <f t="shared" si="918"/>
        <v>0</v>
      </c>
      <c r="RU78" s="106">
        <f t="shared" si="919"/>
        <v>0</v>
      </c>
      <c r="RV78" s="106">
        <f t="shared" si="920"/>
        <v>0</v>
      </c>
      <c r="RW78" s="106">
        <f t="shared" si="921"/>
        <v>0</v>
      </c>
      <c r="RX78" s="106">
        <f t="shared" si="922"/>
        <v>0</v>
      </c>
      <c r="RY78" s="106">
        <f t="shared" si="923"/>
        <v>0</v>
      </c>
      <c r="RZ78" s="106">
        <f t="shared" si="924"/>
        <v>0</v>
      </c>
      <c r="SA78" s="106">
        <f t="shared" si="925"/>
        <v>0</v>
      </c>
      <c r="SB78" s="106">
        <f t="shared" si="926"/>
        <v>0</v>
      </c>
      <c r="SC78" s="106">
        <f t="shared" si="927"/>
        <v>0</v>
      </c>
      <c r="SD78" s="106">
        <f t="shared" si="928"/>
        <v>0</v>
      </c>
      <c r="SE78" s="106">
        <f t="shared" si="929"/>
        <v>0</v>
      </c>
      <c r="SF78" s="106">
        <f t="shared" si="930"/>
        <v>0</v>
      </c>
      <c r="SG78" s="106">
        <f t="shared" si="931"/>
        <v>0</v>
      </c>
      <c r="SH78" s="106">
        <f t="shared" si="932"/>
        <v>0</v>
      </c>
      <c r="SI78" s="106">
        <f t="shared" si="933"/>
        <v>0</v>
      </c>
      <c r="SJ78" s="106">
        <f t="shared" si="934"/>
        <v>0</v>
      </c>
      <c r="SK78" s="106">
        <f t="shared" si="935"/>
        <v>0</v>
      </c>
      <c r="SL78" s="106">
        <f t="shared" si="936"/>
        <v>0</v>
      </c>
      <c r="SM78" s="106">
        <f t="shared" si="937"/>
        <v>0</v>
      </c>
      <c r="SN78" s="106">
        <f t="shared" si="938"/>
        <v>0</v>
      </c>
      <c r="SO78" s="106">
        <f t="shared" si="939"/>
        <v>0</v>
      </c>
      <c r="SP78" s="106">
        <f t="shared" si="940"/>
        <v>0</v>
      </c>
      <c r="SQ78" s="106">
        <f t="shared" si="941"/>
        <v>0</v>
      </c>
      <c r="SR78" s="106">
        <f t="shared" si="942"/>
        <v>0</v>
      </c>
      <c r="SS78" s="106">
        <f t="shared" si="943"/>
        <v>0</v>
      </c>
      <c r="ST78" s="106">
        <f t="shared" si="944"/>
        <v>0</v>
      </c>
      <c r="SU78" s="106">
        <f t="shared" si="945"/>
        <v>0</v>
      </c>
      <c r="SV78" s="106">
        <f t="shared" si="946"/>
        <v>0</v>
      </c>
      <c r="SW78" s="106">
        <f t="shared" si="947"/>
        <v>0</v>
      </c>
      <c r="SX78" s="106">
        <f t="shared" si="948"/>
        <v>0</v>
      </c>
      <c r="SY78" s="106">
        <f t="shared" si="949"/>
        <v>0</v>
      </c>
      <c r="SZ78" s="106">
        <f t="shared" si="950"/>
        <v>0</v>
      </c>
      <c r="TA78" s="106">
        <f t="shared" si="951"/>
        <v>0</v>
      </c>
      <c r="TB78" s="106">
        <f t="shared" si="952"/>
        <v>0</v>
      </c>
      <c r="TC78" s="106">
        <f t="shared" si="953"/>
        <v>0</v>
      </c>
      <c r="TD78" s="106">
        <f t="shared" si="954"/>
        <v>0</v>
      </c>
      <c r="TE78" s="106">
        <f t="shared" si="955"/>
        <v>0</v>
      </c>
      <c r="TF78" s="106">
        <f t="shared" si="956"/>
        <v>0</v>
      </c>
      <c r="TG78" s="106">
        <f t="shared" si="957"/>
        <v>0</v>
      </c>
      <c r="TH78" s="106">
        <f t="shared" si="958"/>
        <v>0</v>
      </c>
      <c r="TI78" s="106">
        <f t="shared" si="959"/>
        <v>0</v>
      </c>
      <c r="TJ78" s="106">
        <f t="shared" si="960"/>
        <v>0</v>
      </c>
      <c r="TK78" s="106">
        <f t="shared" si="961"/>
        <v>0</v>
      </c>
      <c r="TL78" s="106">
        <f t="shared" si="962"/>
        <v>0</v>
      </c>
      <c r="TM78" s="106">
        <f t="shared" si="963"/>
        <v>0</v>
      </c>
      <c r="TN78" s="106">
        <f t="shared" si="964"/>
        <v>0</v>
      </c>
      <c r="TO78" s="106">
        <f t="shared" si="965"/>
        <v>0</v>
      </c>
      <c r="TP78" s="106">
        <f t="shared" si="966"/>
        <v>0</v>
      </c>
      <c r="TQ78" s="106">
        <f t="shared" si="967"/>
        <v>0</v>
      </c>
      <c r="TR78" s="106">
        <f t="shared" si="968"/>
        <v>0</v>
      </c>
      <c r="TS78" s="106">
        <f t="shared" si="969"/>
        <v>0</v>
      </c>
      <c r="TT78" s="106">
        <f t="shared" si="970"/>
        <v>0</v>
      </c>
      <c r="TU78" s="106">
        <f t="shared" si="971"/>
        <v>0</v>
      </c>
      <c r="TV78" s="106">
        <f t="shared" si="972"/>
        <v>0</v>
      </c>
      <c r="TW78" s="106">
        <f t="shared" si="973"/>
        <v>0</v>
      </c>
      <c r="TX78" s="106">
        <f t="shared" si="974"/>
        <v>0</v>
      </c>
      <c r="TY78" s="106">
        <f t="shared" si="975"/>
        <v>0</v>
      </c>
      <c r="TZ78" s="106">
        <f t="shared" si="976"/>
        <v>0</v>
      </c>
      <c r="UA78" s="106">
        <f t="shared" si="977"/>
        <v>0</v>
      </c>
      <c r="UB78" s="106">
        <f t="shared" si="978"/>
        <v>0</v>
      </c>
      <c r="UC78" s="106">
        <f t="shared" si="979"/>
        <v>0</v>
      </c>
      <c r="UD78" s="106">
        <f t="shared" si="980"/>
        <v>0</v>
      </c>
      <c r="UE78" s="106">
        <f t="shared" si="981"/>
        <v>0</v>
      </c>
      <c r="UF78" s="106">
        <f t="shared" si="982"/>
        <v>0</v>
      </c>
      <c r="UG78" s="106">
        <f t="shared" si="983"/>
        <v>0</v>
      </c>
      <c r="UH78" s="106">
        <f t="shared" si="984"/>
        <v>0</v>
      </c>
      <c r="UI78" s="106">
        <f t="shared" si="985"/>
        <v>0</v>
      </c>
      <c r="UJ78" s="106">
        <f t="shared" si="986"/>
        <v>0</v>
      </c>
      <c r="UK78" s="106">
        <f t="shared" si="987"/>
        <v>0</v>
      </c>
      <c r="UL78" s="106">
        <f t="shared" si="988"/>
        <v>0</v>
      </c>
      <c r="UM78" s="106">
        <f t="shared" si="989"/>
        <v>0</v>
      </c>
      <c r="UN78" s="106">
        <f t="shared" si="990"/>
        <v>0</v>
      </c>
      <c r="UO78" s="106">
        <f t="shared" si="991"/>
        <v>0</v>
      </c>
      <c r="UP78" s="106">
        <f t="shared" si="992"/>
        <v>0</v>
      </c>
      <c r="UQ78" s="106">
        <f t="shared" si="993"/>
        <v>0</v>
      </c>
      <c r="UR78" s="106">
        <f t="shared" si="994"/>
        <v>0</v>
      </c>
      <c r="US78" s="106">
        <f t="shared" si="995"/>
        <v>0</v>
      </c>
      <c r="UT78" s="106">
        <f t="shared" si="996"/>
        <v>0</v>
      </c>
      <c r="UU78" s="106">
        <f t="shared" si="997"/>
        <v>0</v>
      </c>
      <c r="UV78" s="106">
        <f t="shared" si="998"/>
        <v>0</v>
      </c>
      <c r="UW78" s="106">
        <f t="shared" si="999"/>
        <v>0</v>
      </c>
      <c r="UX78" s="106">
        <f t="shared" si="1000"/>
        <v>0</v>
      </c>
      <c r="UY78" s="106">
        <f t="shared" si="1001"/>
        <v>0</v>
      </c>
      <c r="UZ78" s="106">
        <f t="shared" si="1002"/>
        <v>0</v>
      </c>
      <c r="VA78" s="106">
        <f t="shared" si="1003"/>
        <v>0</v>
      </c>
      <c r="VB78" s="106">
        <f t="shared" si="1004"/>
        <v>0</v>
      </c>
      <c r="VC78" s="106">
        <f t="shared" si="1005"/>
        <v>0</v>
      </c>
      <c r="VD78" s="106">
        <f t="shared" si="1006"/>
        <v>0</v>
      </c>
      <c r="VE78" s="106">
        <f t="shared" si="1007"/>
        <v>0</v>
      </c>
      <c r="VF78" s="106">
        <f t="shared" si="1008"/>
        <v>0</v>
      </c>
      <c r="VG78" s="106">
        <f t="shared" si="1009"/>
        <v>0</v>
      </c>
      <c r="VH78" s="106">
        <f t="shared" si="1010"/>
        <v>0</v>
      </c>
      <c r="VI78" s="106">
        <f t="shared" si="1011"/>
        <v>0</v>
      </c>
      <c r="VJ78" s="106">
        <f t="shared" si="1012"/>
        <v>0</v>
      </c>
      <c r="VK78" s="106">
        <f t="shared" si="1013"/>
        <v>0</v>
      </c>
      <c r="VL78" s="106">
        <f t="shared" si="1014"/>
        <v>0</v>
      </c>
      <c r="VM78" s="106">
        <f t="shared" si="1015"/>
        <v>0</v>
      </c>
      <c r="VN78" s="106">
        <f t="shared" si="1016"/>
        <v>0</v>
      </c>
      <c r="VO78" s="106">
        <f t="shared" si="1017"/>
        <v>0</v>
      </c>
      <c r="VP78" s="106">
        <f t="shared" si="1018"/>
        <v>0</v>
      </c>
      <c r="VQ78" s="106">
        <f t="shared" si="1019"/>
        <v>0</v>
      </c>
      <c r="VR78" s="106">
        <f t="shared" si="1020"/>
        <v>0</v>
      </c>
      <c r="VS78" s="106">
        <f t="shared" si="1021"/>
        <v>0</v>
      </c>
      <c r="VT78" s="106">
        <f t="shared" si="1022"/>
        <v>0</v>
      </c>
      <c r="VU78" s="106">
        <f t="shared" si="1023"/>
        <v>0</v>
      </c>
      <c r="VV78" s="106">
        <f t="shared" si="1024"/>
        <v>0</v>
      </c>
      <c r="VW78" s="106">
        <f t="shared" si="1025"/>
        <v>0</v>
      </c>
      <c r="VX78" s="106">
        <f t="shared" si="1026"/>
        <v>0</v>
      </c>
      <c r="VY78" s="106">
        <f t="shared" si="1027"/>
        <v>0</v>
      </c>
      <c r="VZ78" s="106">
        <f t="shared" si="1028"/>
        <v>0</v>
      </c>
      <c r="WA78" s="106">
        <f t="shared" si="1029"/>
        <v>0</v>
      </c>
      <c r="WB78" s="106">
        <f t="shared" si="1030"/>
        <v>0</v>
      </c>
      <c r="WC78" s="106">
        <f t="shared" si="1031"/>
        <v>0</v>
      </c>
      <c r="WD78" s="106">
        <f t="shared" si="1032"/>
        <v>0</v>
      </c>
      <c r="WE78" s="106">
        <f t="shared" si="1033"/>
        <v>0</v>
      </c>
      <c r="WF78" s="106">
        <f t="shared" si="1034"/>
        <v>0</v>
      </c>
      <c r="WG78" s="106">
        <f t="shared" si="1035"/>
        <v>0</v>
      </c>
      <c r="WH78" s="106">
        <f t="shared" si="1036"/>
        <v>0</v>
      </c>
      <c r="WI78" s="106">
        <f t="shared" si="1037"/>
        <v>0</v>
      </c>
      <c r="WJ78" s="106">
        <f t="shared" si="1038"/>
        <v>0</v>
      </c>
      <c r="WK78" s="106">
        <f t="shared" si="1039"/>
        <v>0</v>
      </c>
      <c r="WL78" s="106">
        <f t="shared" si="1040"/>
        <v>0</v>
      </c>
      <c r="WM78" s="106">
        <f t="shared" si="1041"/>
        <v>0</v>
      </c>
      <c r="WN78" s="106">
        <f t="shared" si="1042"/>
        <v>0</v>
      </c>
      <c r="WO78" s="106">
        <f t="shared" si="1043"/>
        <v>0</v>
      </c>
      <c r="WP78" s="106">
        <f t="shared" si="1044"/>
        <v>0</v>
      </c>
      <c r="WQ78" s="106">
        <f t="shared" si="1045"/>
        <v>0</v>
      </c>
      <c r="WR78" s="106">
        <f t="shared" si="1046"/>
        <v>0</v>
      </c>
      <c r="WS78" s="106">
        <f t="shared" si="1047"/>
        <v>0</v>
      </c>
      <c r="WT78" s="106">
        <f t="shared" si="1048"/>
        <v>0</v>
      </c>
      <c r="WU78" s="106">
        <f t="shared" si="1049"/>
        <v>0</v>
      </c>
      <c r="WV78" s="106">
        <f t="shared" si="1050"/>
        <v>0</v>
      </c>
      <c r="WW78" s="106">
        <f t="shared" si="1051"/>
        <v>0</v>
      </c>
      <c r="WX78" s="106">
        <f t="shared" si="1052"/>
        <v>0</v>
      </c>
      <c r="WY78" s="106">
        <f t="shared" si="1053"/>
        <v>0</v>
      </c>
      <c r="WZ78" s="106">
        <f t="shared" si="1054"/>
        <v>0</v>
      </c>
      <c r="XA78" s="106">
        <f t="shared" si="1055"/>
        <v>0</v>
      </c>
      <c r="XB78" s="106">
        <f t="shared" si="1056"/>
        <v>0</v>
      </c>
      <c r="XC78" s="106">
        <f t="shared" si="1057"/>
        <v>0</v>
      </c>
      <c r="XD78" s="106">
        <f t="shared" si="1058"/>
        <v>0</v>
      </c>
      <c r="XE78" s="106">
        <f t="shared" si="1059"/>
        <v>0</v>
      </c>
      <c r="XF78" s="106">
        <f t="shared" si="1060"/>
        <v>0</v>
      </c>
      <c r="XG78" s="106">
        <f t="shared" si="1061"/>
        <v>0</v>
      </c>
      <c r="XH78" s="106">
        <f t="shared" si="1062"/>
        <v>0</v>
      </c>
      <c r="XI78" s="106">
        <f t="shared" si="1063"/>
        <v>0</v>
      </c>
      <c r="XJ78" s="106">
        <f t="shared" si="1064"/>
        <v>0</v>
      </c>
      <c r="XK78" s="106">
        <f t="shared" si="1065"/>
        <v>0</v>
      </c>
      <c r="XL78" s="106">
        <f t="shared" si="1066"/>
        <v>0</v>
      </c>
      <c r="XM78" s="106">
        <f t="shared" si="1067"/>
        <v>0</v>
      </c>
      <c r="XN78" s="106">
        <f t="shared" si="1068"/>
        <v>0</v>
      </c>
      <c r="XO78" s="106">
        <f t="shared" si="1069"/>
        <v>0</v>
      </c>
      <c r="XP78" s="106">
        <f t="shared" si="1070"/>
        <v>0</v>
      </c>
      <c r="XQ78" s="106">
        <f t="shared" si="1071"/>
        <v>0</v>
      </c>
      <c r="XR78" s="106">
        <f t="shared" si="1072"/>
        <v>0</v>
      </c>
      <c r="XS78" s="106">
        <f t="shared" si="1073"/>
        <v>0</v>
      </c>
      <c r="XT78" s="106">
        <f t="shared" si="1074"/>
        <v>0</v>
      </c>
      <c r="XU78" s="106">
        <f t="shared" si="1075"/>
        <v>0</v>
      </c>
      <c r="XV78" s="106">
        <f t="shared" si="1076"/>
        <v>0</v>
      </c>
      <c r="XW78" s="106">
        <f t="shared" si="1077"/>
        <v>0</v>
      </c>
      <c r="XX78" s="106">
        <f t="shared" si="1078"/>
        <v>0</v>
      </c>
      <c r="XY78" s="106">
        <f t="shared" si="1079"/>
        <v>0</v>
      </c>
      <c r="XZ78" s="106">
        <f t="shared" si="1080"/>
        <v>0</v>
      </c>
      <c r="YA78" s="106">
        <f t="shared" si="1081"/>
        <v>0</v>
      </c>
      <c r="YB78" s="106">
        <f t="shared" si="1082"/>
        <v>0</v>
      </c>
      <c r="YC78" s="106">
        <f t="shared" si="1083"/>
        <v>0</v>
      </c>
      <c r="YD78" s="106">
        <f t="shared" si="1084"/>
        <v>0</v>
      </c>
      <c r="YE78" s="106">
        <f t="shared" si="1085"/>
        <v>0</v>
      </c>
      <c r="YF78" s="106">
        <f t="shared" si="1086"/>
        <v>0</v>
      </c>
      <c r="YG78" s="106">
        <f t="shared" si="1087"/>
        <v>0</v>
      </c>
      <c r="YH78" s="106">
        <f t="shared" si="1088"/>
        <v>0</v>
      </c>
      <c r="YI78" s="106">
        <f t="shared" si="1089"/>
        <v>0</v>
      </c>
      <c r="YJ78" s="106">
        <f t="shared" si="1090"/>
        <v>0</v>
      </c>
      <c r="YK78" s="106">
        <f t="shared" si="1091"/>
        <v>0</v>
      </c>
      <c r="YL78" s="106">
        <f t="shared" si="1092"/>
        <v>0</v>
      </c>
      <c r="YM78" s="106">
        <f t="shared" si="1093"/>
        <v>0</v>
      </c>
      <c r="YN78" s="106">
        <f t="shared" si="1094"/>
        <v>0</v>
      </c>
      <c r="YO78" s="106">
        <f t="shared" si="1095"/>
        <v>0</v>
      </c>
      <c r="YP78" s="106">
        <f t="shared" si="1096"/>
        <v>0</v>
      </c>
      <c r="YQ78" s="106">
        <f t="shared" si="1097"/>
        <v>0</v>
      </c>
      <c r="YR78" s="106">
        <f t="shared" si="1098"/>
        <v>0</v>
      </c>
      <c r="YS78" s="106">
        <f t="shared" si="1099"/>
        <v>0</v>
      </c>
      <c r="YT78" s="106">
        <f t="shared" si="1100"/>
        <v>0</v>
      </c>
      <c r="YU78" s="106">
        <f t="shared" si="1101"/>
        <v>0</v>
      </c>
      <c r="YV78" s="106">
        <f t="shared" si="1102"/>
        <v>0</v>
      </c>
      <c r="YW78" s="106">
        <f t="shared" si="1103"/>
        <v>0</v>
      </c>
      <c r="YX78" s="106">
        <f t="shared" si="1104"/>
        <v>0</v>
      </c>
      <c r="YY78" s="106">
        <f t="shared" si="1105"/>
        <v>0</v>
      </c>
      <c r="YZ78" s="106">
        <f t="shared" si="1106"/>
        <v>0</v>
      </c>
      <c r="ZA78" s="106">
        <f t="shared" si="1107"/>
        <v>0</v>
      </c>
      <c r="ZB78" s="106">
        <f t="shared" si="1108"/>
        <v>0</v>
      </c>
      <c r="ZC78" s="106">
        <f t="shared" si="1109"/>
        <v>0</v>
      </c>
      <c r="ZD78" s="106">
        <f t="shared" si="1110"/>
        <v>0</v>
      </c>
      <c r="ZE78" s="106">
        <f t="shared" si="1111"/>
        <v>0</v>
      </c>
      <c r="ZF78" s="106">
        <f t="shared" si="1112"/>
        <v>0</v>
      </c>
      <c r="ZG78" s="106">
        <f t="shared" si="1113"/>
        <v>0</v>
      </c>
      <c r="ZH78" s="106">
        <f t="shared" si="1114"/>
        <v>0</v>
      </c>
      <c r="ZI78" s="106">
        <f t="shared" si="1115"/>
        <v>0</v>
      </c>
      <c r="ZJ78" s="106">
        <f t="shared" si="1116"/>
        <v>0</v>
      </c>
      <c r="ZK78" s="106">
        <f t="shared" si="1117"/>
        <v>0</v>
      </c>
      <c r="ZL78" s="106">
        <f t="shared" si="1118"/>
        <v>0</v>
      </c>
      <c r="ZM78" s="106">
        <f t="shared" si="1119"/>
        <v>0</v>
      </c>
      <c r="ZN78" s="106">
        <f t="shared" si="1120"/>
        <v>0</v>
      </c>
      <c r="ZO78" s="106">
        <f t="shared" si="1121"/>
        <v>0</v>
      </c>
      <c r="ZP78" s="106">
        <f t="shared" si="1122"/>
        <v>0</v>
      </c>
      <c r="ZQ78" s="106">
        <f t="shared" si="1123"/>
        <v>0</v>
      </c>
      <c r="ZR78" s="106">
        <f t="shared" si="1124"/>
        <v>0</v>
      </c>
      <c r="ZS78" s="106">
        <f t="shared" si="1125"/>
        <v>0</v>
      </c>
      <c r="ZT78" s="106">
        <f t="shared" si="1126"/>
        <v>0</v>
      </c>
      <c r="ZU78" s="106">
        <f t="shared" si="1127"/>
        <v>0</v>
      </c>
      <c r="ZV78" s="106">
        <f t="shared" si="1128"/>
        <v>0</v>
      </c>
      <c r="ZW78" s="106">
        <f t="shared" si="1129"/>
        <v>0</v>
      </c>
      <c r="ZX78" s="106">
        <f t="shared" si="1130"/>
        <v>0</v>
      </c>
      <c r="ZY78" s="106">
        <f t="shared" si="1131"/>
        <v>0</v>
      </c>
      <c r="ZZ78" s="106">
        <f t="shared" si="1132"/>
        <v>0</v>
      </c>
      <c r="AAA78" s="106">
        <f t="shared" si="1133"/>
        <v>0</v>
      </c>
      <c r="AAB78" s="106">
        <f t="shared" si="1134"/>
        <v>0</v>
      </c>
      <c r="AAC78" s="106">
        <f t="shared" si="1135"/>
        <v>0</v>
      </c>
      <c r="AAD78" s="106">
        <f t="shared" si="1136"/>
        <v>0</v>
      </c>
      <c r="AAE78" s="106">
        <f t="shared" si="1137"/>
        <v>0</v>
      </c>
      <c r="AAF78" s="106">
        <f t="shared" si="1138"/>
        <v>0</v>
      </c>
      <c r="AAG78" s="106">
        <f t="shared" si="1139"/>
        <v>0</v>
      </c>
      <c r="AAH78" s="106">
        <f t="shared" si="1140"/>
        <v>0</v>
      </c>
      <c r="AAI78" s="106">
        <f t="shared" si="1141"/>
        <v>0</v>
      </c>
      <c r="AAJ78" s="106">
        <f t="shared" si="1142"/>
        <v>0</v>
      </c>
      <c r="AAK78" s="106">
        <f t="shared" si="1143"/>
        <v>0</v>
      </c>
      <c r="AAL78" s="106">
        <f t="shared" si="1144"/>
        <v>0</v>
      </c>
      <c r="AAM78" s="106">
        <f t="shared" si="1145"/>
        <v>0</v>
      </c>
      <c r="AAN78" s="106">
        <f t="shared" si="1146"/>
        <v>0</v>
      </c>
      <c r="AAO78" s="106">
        <f t="shared" si="1147"/>
        <v>0</v>
      </c>
      <c r="AAP78" s="106">
        <f t="shared" si="1148"/>
        <v>0</v>
      </c>
      <c r="AAQ78" s="106">
        <f t="shared" si="1149"/>
        <v>0</v>
      </c>
      <c r="AAR78" s="106">
        <f t="shared" si="1150"/>
        <v>0</v>
      </c>
      <c r="AAS78" s="106">
        <f t="shared" si="1151"/>
        <v>0</v>
      </c>
      <c r="AAT78" s="106">
        <f t="shared" si="1152"/>
        <v>0</v>
      </c>
      <c r="AAU78" s="106">
        <f t="shared" si="1153"/>
        <v>0</v>
      </c>
      <c r="AAV78" s="106">
        <f t="shared" si="1154"/>
        <v>0</v>
      </c>
      <c r="AAW78" s="106">
        <f t="shared" si="1155"/>
        <v>0</v>
      </c>
      <c r="AAX78" s="106">
        <f t="shared" si="1156"/>
        <v>0</v>
      </c>
      <c r="AAY78" s="106">
        <f t="shared" si="1157"/>
        <v>0</v>
      </c>
      <c r="AAZ78" s="106">
        <f t="shared" si="1158"/>
        <v>0</v>
      </c>
      <c r="ABA78" s="106">
        <f t="shared" si="1159"/>
        <v>0</v>
      </c>
      <c r="ABB78" s="106">
        <f t="shared" si="1160"/>
        <v>0</v>
      </c>
      <c r="ABC78" s="106">
        <f t="shared" si="1161"/>
        <v>0</v>
      </c>
      <c r="ABD78" s="106">
        <f t="shared" si="1162"/>
        <v>0</v>
      </c>
      <c r="ABE78" s="106">
        <f t="shared" si="1163"/>
        <v>0</v>
      </c>
      <c r="ABF78" s="106">
        <f t="shared" si="1164"/>
        <v>0</v>
      </c>
      <c r="ABG78" s="106">
        <f t="shared" si="1165"/>
        <v>0</v>
      </c>
      <c r="ABH78" s="106">
        <f t="shared" si="1166"/>
        <v>0</v>
      </c>
      <c r="ABI78" s="106">
        <f t="shared" si="1167"/>
        <v>0</v>
      </c>
      <c r="ABJ78" s="106">
        <f t="shared" si="1168"/>
        <v>0</v>
      </c>
      <c r="ABK78" s="106">
        <f t="shared" si="1169"/>
        <v>0</v>
      </c>
      <c r="ABL78" s="106">
        <f t="shared" si="1170"/>
        <v>0</v>
      </c>
      <c r="ABM78" s="106">
        <f t="shared" si="1171"/>
        <v>0</v>
      </c>
      <c r="ABN78" s="106">
        <f t="shared" si="1172"/>
        <v>41055</v>
      </c>
      <c r="ABO78" s="106">
        <f t="shared" si="1173"/>
        <v>0</v>
      </c>
      <c r="ABP78" s="106">
        <f t="shared" si="1174"/>
        <v>0</v>
      </c>
      <c r="ABQ78" s="106">
        <f t="shared" si="1175"/>
        <v>0</v>
      </c>
      <c r="ABR78" s="106">
        <f t="shared" si="1176"/>
        <v>41280</v>
      </c>
      <c r="ABS78" s="106">
        <f t="shared" si="1177"/>
        <v>0</v>
      </c>
      <c r="ABT78" s="106">
        <f t="shared" si="1178"/>
        <v>0</v>
      </c>
      <c r="ABU78" s="106">
        <f t="shared" si="1179"/>
        <v>0</v>
      </c>
      <c r="ABV78" s="106">
        <f t="shared" si="1180"/>
        <v>0</v>
      </c>
      <c r="ABW78" s="106">
        <f t="shared" si="1181"/>
        <v>0</v>
      </c>
      <c r="ABX78" s="106">
        <f t="shared" si="1182"/>
        <v>0</v>
      </c>
      <c r="ABY78" s="106">
        <f t="shared" si="1183"/>
        <v>0</v>
      </c>
      <c r="ABZ78" s="106">
        <f t="shared" si="1184"/>
        <v>0</v>
      </c>
      <c r="ACA78" s="106">
        <f t="shared" si="1185"/>
        <v>0</v>
      </c>
      <c r="ACB78" s="106">
        <f t="shared" si="1186"/>
        <v>0</v>
      </c>
      <c r="ACC78" s="106">
        <f t="shared" si="1187"/>
        <v>0</v>
      </c>
      <c r="ACD78" s="106">
        <f t="shared" si="1188"/>
        <v>0</v>
      </c>
      <c r="ACE78" s="106">
        <f t="shared" si="1189"/>
        <v>0</v>
      </c>
      <c r="ACF78" s="106">
        <f t="shared" si="1190"/>
        <v>0</v>
      </c>
      <c r="ACG78" s="106">
        <f t="shared" si="1191"/>
        <v>0</v>
      </c>
      <c r="ACH78" s="106">
        <f t="shared" si="1192"/>
        <v>0</v>
      </c>
      <c r="ACI78" s="106">
        <f t="shared" si="1193"/>
        <v>0</v>
      </c>
      <c r="ACJ78" s="106">
        <f t="shared" si="1194"/>
        <v>0</v>
      </c>
      <c r="ACK78" s="106">
        <f t="shared" si="1195"/>
        <v>0</v>
      </c>
      <c r="ACL78" s="106">
        <f t="shared" si="1196"/>
        <v>0</v>
      </c>
      <c r="ACM78" s="106">
        <f t="shared" si="1197"/>
        <v>0</v>
      </c>
      <c r="ACN78" s="106">
        <f t="shared" si="1198"/>
        <v>0</v>
      </c>
      <c r="ACO78" s="106">
        <f t="shared" si="1199"/>
        <v>0</v>
      </c>
      <c r="ACP78" s="106">
        <f t="shared" si="1200"/>
        <v>0</v>
      </c>
      <c r="ACQ78" s="106">
        <f t="shared" si="1201"/>
        <v>0</v>
      </c>
      <c r="ACR78" s="106">
        <f t="shared" si="1202"/>
        <v>0</v>
      </c>
      <c r="ACS78" s="106">
        <f t="shared" si="1203"/>
        <v>91000</v>
      </c>
      <c r="ACT78" s="106">
        <f t="shared" si="1204"/>
        <v>0</v>
      </c>
      <c r="ACU78" s="106">
        <f t="shared" si="1205"/>
        <v>60200</v>
      </c>
      <c r="ACV78" s="106">
        <f t="shared" si="1206"/>
        <v>0</v>
      </c>
      <c r="ACW78" s="106">
        <f t="shared" si="1207"/>
        <v>0</v>
      </c>
      <c r="ACX78" s="106">
        <f t="shared" si="1208"/>
        <v>0</v>
      </c>
      <c r="ACY78" s="106">
        <f t="shared" si="1209"/>
        <v>0</v>
      </c>
      <c r="ACZ78" s="106">
        <f t="shared" si="1210"/>
        <v>0</v>
      </c>
      <c r="ADA78" s="106">
        <f t="shared" si="1211"/>
        <v>0</v>
      </c>
      <c r="ADB78" s="106">
        <f t="shared" si="1212"/>
        <v>0</v>
      </c>
      <c r="ADC78" s="106">
        <f t="shared" si="1213"/>
        <v>0</v>
      </c>
      <c r="ADD78" s="106">
        <f t="shared" si="1214"/>
        <v>0</v>
      </c>
      <c r="ADE78" s="106">
        <f t="shared" si="1215"/>
        <v>0</v>
      </c>
      <c r="ADF78" s="106">
        <f t="shared" si="1216"/>
        <v>0</v>
      </c>
      <c r="ADG78" s="106">
        <f t="shared" si="1217"/>
        <v>0</v>
      </c>
      <c r="ADH78" s="106">
        <f t="shared" si="1218"/>
        <v>0</v>
      </c>
      <c r="ADI78" s="106">
        <f t="shared" si="1219"/>
        <v>0</v>
      </c>
      <c r="ADJ78" s="106">
        <f t="shared" si="1220"/>
        <v>0</v>
      </c>
      <c r="ADK78" s="106">
        <f t="shared" si="1221"/>
        <v>0</v>
      </c>
      <c r="ADL78" s="106">
        <f t="shared" si="1222"/>
        <v>0</v>
      </c>
      <c r="ADM78" s="106">
        <f t="shared" si="1223"/>
        <v>0</v>
      </c>
      <c r="ADN78" s="106">
        <f t="shared" si="1224"/>
        <v>0</v>
      </c>
      <c r="ADO78" s="106">
        <f t="shared" si="1225"/>
        <v>0</v>
      </c>
      <c r="ADP78" s="106">
        <f t="shared" si="1226"/>
        <v>0</v>
      </c>
      <c r="ADQ78" s="106">
        <f t="shared" si="1227"/>
        <v>0</v>
      </c>
      <c r="ADR78" s="106">
        <f t="shared" si="1228"/>
        <v>0</v>
      </c>
      <c r="ADS78" s="106">
        <f t="shared" si="1229"/>
        <v>0</v>
      </c>
      <c r="ADT78" s="106">
        <f t="shared" si="1230"/>
        <v>0</v>
      </c>
      <c r="ADU78" s="106">
        <f t="shared" si="1231"/>
        <v>0</v>
      </c>
      <c r="ADV78" s="106">
        <f t="shared" si="1232"/>
        <v>0</v>
      </c>
      <c r="ADW78" s="106">
        <f t="shared" si="1233"/>
        <v>0</v>
      </c>
      <c r="ADX78" s="106">
        <f t="shared" si="1234"/>
        <v>0</v>
      </c>
      <c r="ADY78" s="106">
        <f t="shared" si="1235"/>
        <v>0</v>
      </c>
      <c r="ADZ78" s="106">
        <f t="shared" si="1236"/>
        <v>0</v>
      </c>
      <c r="AEA78" s="106">
        <f t="shared" si="1237"/>
        <v>0</v>
      </c>
      <c r="AEB78" s="106">
        <f t="shared" si="1238"/>
        <v>0</v>
      </c>
      <c r="AEC78" s="106">
        <f t="shared" si="1239"/>
        <v>0</v>
      </c>
      <c r="AED78" s="106">
        <f t="shared" si="1240"/>
        <v>0</v>
      </c>
      <c r="AEE78" s="106">
        <f t="shared" si="1241"/>
        <v>0</v>
      </c>
      <c r="AEF78" s="106">
        <f t="shared" si="1242"/>
        <v>0</v>
      </c>
      <c r="AEG78" s="106">
        <f t="shared" si="1243"/>
        <v>0</v>
      </c>
      <c r="AEH78" s="106">
        <f t="shared" si="1244"/>
        <v>0</v>
      </c>
      <c r="AEI78" s="106">
        <f t="shared" si="1245"/>
        <v>0</v>
      </c>
      <c r="AEJ78" s="106">
        <f t="shared" si="1246"/>
        <v>0</v>
      </c>
      <c r="AEK78" s="106">
        <f t="shared" si="1247"/>
        <v>0</v>
      </c>
      <c r="AEL78" s="106">
        <f t="shared" si="1248"/>
        <v>0</v>
      </c>
      <c r="AEM78" s="106">
        <f t="shared" si="1249"/>
        <v>0</v>
      </c>
      <c r="AEN78" s="106">
        <f t="shared" si="1250"/>
        <v>0</v>
      </c>
      <c r="AEO78" s="106">
        <f t="shared" si="1251"/>
        <v>0</v>
      </c>
      <c r="AEP78" s="106">
        <f t="shared" si="1252"/>
        <v>0</v>
      </c>
      <c r="AEQ78" s="106">
        <f t="shared" si="1253"/>
        <v>0</v>
      </c>
      <c r="AER78" s="106">
        <f t="shared" si="1254"/>
        <v>0</v>
      </c>
      <c r="AES78" s="106">
        <f t="shared" si="1255"/>
        <v>0</v>
      </c>
      <c r="AET78" s="106">
        <f t="shared" si="1256"/>
        <v>0</v>
      </c>
      <c r="AEU78" s="106">
        <f t="shared" si="1257"/>
        <v>0</v>
      </c>
      <c r="AEV78" s="106">
        <f t="shared" si="1258"/>
        <v>0</v>
      </c>
      <c r="AEW78" s="106">
        <f t="shared" si="1259"/>
        <v>0</v>
      </c>
      <c r="AEX78" s="106">
        <f t="shared" si="1260"/>
        <v>0</v>
      </c>
      <c r="AEY78" s="106">
        <f t="shared" si="1261"/>
        <v>0</v>
      </c>
      <c r="AEZ78" s="106">
        <f t="shared" si="1262"/>
        <v>0</v>
      </c>
      <c r="AFA78" s="106">
        <f t="shared" si="1263"/>
        <v>0</v>
      </c>
      <c r="AFB78" s="106">
        <f t="shared" si="1264"/>
        <v>0</v>
      </c>
      <c r="AFC78" s="106">
        <f t="shared" si="1265"/>
        <v>0</v>
      </c>
      <c r="AFD78" s="106">
        <f t="shared" si="1266"/>
        <v>0</v>
      </c>
      <c r="AFE78" s="106">
        <f t="shared" si="1267"/>
        <v>0</v>
      </c>
      <c r="AFF78" s="106">
        <f t="shared" si="1268"/>
        <v>0</v>
      </c>
      <c r="AFG78" s="106">
        <f t="shared" si="1269"/>
        <v>0</v>
      </c>
      <c r="AFH78" s="106">
        <f t="shared" si="1270"/>
        <v>0</v>
      </c>
      <c r="AFI78" s="106">
        <f t="shared" si="1271"/>
        <v>0</v>
      </c>
      <c r="AFJ78" s="106">
        <f t="shared" si="1272"/>
        <v>0</v>
      </c>
      <c r="AFK78" s="106">
        <f t="shared" si="1273"/>
        <v>0</v>
      </c>
      <c r="AFL78" s="106">
        <f t="shared" si="1274"/>
        <v>0</v>
      </c>
      <c r="AFM78" s="106">
        <f t="shared" si="1275"/>
        <v>0</v>
      </c>
      <c r="AFN78" s="106">
        <f t="shared" si="1276"/>
        <v>0</v>
      </c>
      <c r="AFO78" s="106">
        <f t="shared" si="1277"/>
        <v>0</v>
      </c>
      <c r="AFP78" s="106">
        <f t="shared" si="1278"/>
        <v>0</v>
      </c>
      <c r="AFQ78" s="106">
        <f t="shared" si="1279"/>
        <v>0</v>
      </c>
      <c r="AFR78" s="106">
        <f t="shared" si="1280"/>
        <v>0</v>
      </c>
      <c r="AFS78" s="106">
        <f t="shared" si="1281"/>
        <v>0</v>
      </c>
      <c r="AFT78" s="106">
        <f t="shared" si="1282"/>
        <v>0</v>
      </c>
      <c r="AFU78" s="106">
        <f t="shared" si="1283"/>
        <v>1400</v>
      </c>
      <c r="AFV78" s="106">
        <f t="shared" si="1284"/>
        <v>0</v>
      </c>
      <c r="AFW78" s="106">
        <f t="shared" si="1285"/>
        <v>0</v>
      </c>
      <c r="AFX78" s="106">
        <f t="shared" si="1286"/>
        <v>0</v>
      </c>
      <c r="AFY78" s="106">
        <f t="shared" si="1287"/>
        <v>0</v>
      </c>
      <c r="AFZ78" s="106">
        <f t="shared" si="1288"/>
        <v>13840</v>
      </c>
      <c r="AGA78" s="106">
        <f t="shared" si="1289"/>
        <v>0</v>
      </c>
      <c r="AGB78" s="106">
        <f t="shared" si="1290"/>
        <v>0</v>
      </c>
      <c r="AGC78" s="106">
        <f t="shared" si="1291"/>
        <v>0</v>
      </c>
      <c r="AGD78" s="106">
        <f t="shared" si="1292"/>
        <v>0</v>
      </c>
      <c r="AGE78" s="106">
        <f t="shared" si="1293"/>
        <v>0</v>
      </c>
      <c r="AGF78" s="106">
        <f t="shared" si="1294"/>
        <v>0</v>
      </c>
      <c r="AGG78" s="106">
        <f t="shared" si="1295"/>
        <v>0</v>
      </c>
      <c r="AGH78" s="106">
        <f t="shared" si="1296"/>
        <v>0</v>
      </c>
      <c r="AGI78" s="106">
        <f t="shared" si="1297"/>
        <v>0</v>
      </c>
      <c r="AGJ78" s="106">
        <f t="shared" si="1298"/>
        <v>0</v>
      </c>
      <c r="AGK78" s="106">
        <f t="shared" si="1299"/>
        <v>0</v>
      </c>
      <c r="AGL78" s="106">
        <f t="shared" si="1300"/>
        <v>0</v>
      </c>
      <c r="AGM78" s="106">
        <f t="shared" si="1301"/>
        <v>0</v>
      </c>
      <c r="AGN78" s="106">
        <f t="shared" si="1302"/>
        <v>0</v>
      </c>
      <c r="AGO78" s="106">
        <f t="shared" si="1303"/>
        <v>0</v>
      </c>
      <c r="AGP78" s="106">
        <f t="shared" si="1304"/>
        <v>0</v>
      </c>
      <c r="AGQ78" s="106">
        <f t="shared" si="1305"/>
        <v>0</v>
      </c>
      <c r="AGR78" s="106">
        <f t="shared" si="1306"/>
        <v>0</v>
      </c>
      <c r="AGS78" s="106">
        <f t="shared" si="1307"/>
        <v>0</v>
      </c>
      <c r="AGT78" s="106">
        <f t="shared" si="1308"/>
        <v>0</v>
      </c>
      <c r="AGU78" s="106">
        <f t="shared" si="1309"/>
        <v>0</v>
      </c>
      <c r="AGV78" s="106">
        <f t="shared" si="1310"/>
        <v>0</v>
      </c>
      <c r="AGW78" s="106">
        <f t="shared" si="1311"/>
        <v>0</v>
      </c>
      <c r="AGX78" s="106">
        <f t="shared" si="1312"/>
        <v>0</v>
      </c>
      <c r="AGY78" s="106">
        <f t="shared" si="1313"/>
        <v>0</v>
      </c>
      <c r="AGZ78" s="106">
        <f t="shared" si="1314"/>
        <v>0</v>
      </c>
      <c r="AHA78" s="106">
        <f t="shared" si="1315"/>
        <v>0</v>
      </c>
      <c r="AHB78" s="106">
        <f t="shared" si="1316"/>
        <v>0</v>
      </c>
      <c r="AHC78" s="106">
        <f t="shared" si="1317"/>
        <v>0</v>
      </c>
      <c r="AHD78" s="106">
        <f t="shared" si="1318"/>
        <v>0</v>
      </c>
      <c r="AHE78" s="106">
        <f t="shared" si="1319"/>
        <v>0</v>
      </c>
      <c r="AHF78" s="106">
        <f t="shared" si="1320"/>
        <v>0</v>
      </c>
      <c r="AHG78" s="106">
        <f t="shared" si="1321"/>
        <v>0</v>
      </c>
      <c r="AHH78" s="106">
        <f t="shared" si="1322"/>
        <v>0</v>
      </c>
      <c r="AHI78" s="106">
        <f t="shared" si="1323"/>
        <v>0</v>
      </c>
      <c r="AHJ78" s="106">
        <f t="shared" si="1324"/>
        <v>0</v>
      </c>
      <c r="AHK78" s="106">
        <f t="shared" si="1325"/>
        <v>0</v>
      </c>
      <c r="AHL78" s="106">
        <f t="shared" si="1326"/>
        <v>0</v>
      </c>
      <c r="AHM78" s="106">
        <f t="shared" si="1327"/>
        <v>0</v>
      </c>
      <c r="AHN78" s="106">
        <f t="shared" si="1328"/>
        <v>0</v>
      </c>
      <c r="AHO78" s="106">
        <f t="shared" si="1329"/>
        <v>0</v>
      </c>
      <c r="AHP78" s="106">
        <f t="shared" si="1330"/>
        <v>0</v>
      </c>
      <c r="AHQ78" s="106">
        <f t="shared" si="1331"/>
        <v>0</v>
      </c>
      <c r="AHT78" s="35">
        <f t="shared" si="466"/>
        <v>0</v>
      </c>
      <c r="AHU78" s="35">
        <f t="shared" si="467"/>
        <v>0</v>
      </c>
      <c r="AHV78" s="35">
        <f t="shared" si="468"/>
        <v>41</v>
      </c>
      <c r="AHW78" s="35">
        <f t="shared" si="469"/>
        <v>108</v>
      </c>
      <c r="AHX78" s="35">
        <f t="shared" si="470"/>
        <v>0</v>
      </c>
      <c r="AHY78" s="35">
        <f t="shared" si="471"/>
        <v>0</v>
      </c>
      <c r="AHZ78" s="35">
        <f t="shared" si="472"/>
        <v>11</v>
      </c>
      <c r="AIA78" s="35">
        <f t="shared" si="473"/>
        <v>160</v>
      </c>
      <c r="AIB78" s="108">
        <f t="shared" si="448"/>
        <v>0</v>
      </c>
      <c r="AIC78" s="108">
        <f t="shared" si="449"/>
        <v>0</v>
      </c>
      <c r="AID78" s="108">
        <f t="shared" si="450"/>
        <v>0.25624999999999998</v>
      </c>
      <c r="AIE78" s="108">
        <f t="shared" si="451"/>
        <v>0.67500000000000004</v>
      </c>
      <c r="AIF78" s="108">
        <f t="shared" si="452"/>
        <v>0</v>
      </c>
      <c r="AIG78" s="108">
        <f t="shared" si="453"/>
        <v>0</v>
      </c>
      <c r="AIH78" s="108">
        <f t="shared" si="454"/>
        <v>6.8750000000000006E-2</v>
      </c>
      <c r="AII78" s="35" t="s">
        <v>584</v>
      </c>
      <c r="AIK78" s="106">
        <f t="shared" si="455"/>
        <v>248775</v>
      </c>
      <c r="AIL78" s="106">
        <f t="shared" si="456"/>
        <v>0</v>
      </c>
      <c r="AIM78" s="106">
        <f t="shared" si="457"/>
        <v>13840</v>
      </c>
      <c r="AIN78" s="106">
        <f t="shared" si="458"/>
        <v>234935</v>
      </c>
      <c r="AIO78" s="106">
        <f t="shared" si="459"/>
        <v>13840</v>
      </c>
      <c r="AIP78" s="36">
        <f t="shared" si="460"/>
        <v>5.890991125204844E-2</v>
      </c>
    </row>
    <row r="79" spans="5:926" ht="23.25" customHeight="1" x14ac:dyDescent="0.2">
      <c r="E79" s="103"/>
      <c r="J79" s="32">
        <v>2019</v>
      </c>
      <c r="K79" s="32">
        <v>44</v>
      </c>
      <c r="L79" s="104">
        <v>43472</v>
      </c>
      <c r="M79" s="32">
        <v>2005501</v>
      </c>
      <c r="O79" s="33" t="s">
        <v>735</v>
      </c>
      <c r="P79" s="33" t="s">
        <v>806</v>
      </c>
      <c r="Q79" s="34" t="s">
        <v>807</v>
      </c>
      <c r="R79" s="35">
        <v>33</v>
      </c>
      <c r="S79" s="35">
        <v>3</v>
      </c>
      <c r="T79" s="35">
        <v>11</v>
      </c>
      <c r="U79" s="34" t="s">
        <v>701</v>
      </c>
      <c r="V79" s="35" t="s">
        <v>702</v>
      </c>
      <c r="X79" s="35">
        <v>160.36000000000001</v>
      </c>
      <c r="Y79" s="105">
        <f t="shared" si="461"/>
        <v>6080.0698428535788</v>
      </c>
      <c r="Z79" s="106">
        <v>619190</v>
      </c>
      <c r="AA79" s="106">
        <v>0</v>
      </c>
      <c r="AB79" s="106">
        <v>0</v>
      </c>
      <c r="AC79" s="106">
        <f t="shared" si="462"/>
        <v>619190</v>
      </c>
      <c r="AD79" s="106">
        <v>619190</v>
      </c>
      <c r="AE79" s="106">
        <v>0</v>
      </c>
      <c r="AF79" s="106">
        <v>0</v>
      </c>
      <c r="AG79" s="106">
        <f t="shared" si="463"/>
        <v>619190</v>
      </c>
      <c r="AH79" s="105">
        <v>1020500</v>
      </c>
      <c r="AI79" s="105">
        <v>45500</v>
      </c>
      <c r="AJ79" s="105">
        <v>0</v>
      </c>
      <c r="AK79" s="107">
        <f t="shared" si="464"/>
        <v>975000</v>
      </c>
      <c r="AL79" s="36">
        <f t="shared" si="4"/>
        <v>0.63506666666666667</v>
      </c>
      <c r="AM79" s="108">
        <f t="shared" si="903"/>
        <v>0.10078818627450981</v>
      </c>
      <c r="AN79" s="108">
        <f t="shared" si="904"/>
        <v>0.16664856787592408</v>
      </c>
      <c r="AO79" s="108">
        <f t="shared" si="7"/>
        <v>2.7771745175096476E-2</v>
      </c>
      <c r="AP79" s="106">
        <f t="shared" si="8"/>
        <v>950625000000</v>
      </c>
      <c r="AQ79" s="105">
        <f t="shared" si="9"/>
        <v>383396256100</v>
      </c>
      <c r="AR79" s="106">
        <f t="shared" si="10"/>
        <v>603710250000</v>
      </c>
      <c r="AT79" s="35">
        <v>37.79</v>
      </c>
      <c r="AV79" s="35">
        <v>20.88</v>
      </c>
      <c r="AW79" s="35">
        <v>3.07</v>
      </c>
      <c r="AY79" s="35">
        <v>19.829999999999998</v>
      </c>
      <c r="AZ79" s="35">
        <v>46.9</v>
      </c>
      <c r="KX79" s="35">
        <v>12.48</v>
      </c>
      <c r="KZ79" s="35">
        <v>7.78</v>
      </c>
      <c r="LA79" s="35">
        <v>0.12</v>
      </c>
      <c r="LC79" s="35">
        <v>1.68</v>
      </c>
      <c r="LD79" s="35">
        <v>5.84</v>
      </c>
      <c r="RB79" s="35">
        <v>3.99</v>
      </c>
      <c r="RE79" s="35">
        <f t="shared" si="465"/>
        <v>156.37</v>
      </c>
      <c r="RF79" s="35">
        <f t="shared" si="12"/>
        <v>160.36000000000001</v>
      </c>
      <c r="RG79" s="106">
        <f t="shared" si="905"/>
        <v>0</v>
      </c>
      <c r="RH79" s="106">
        <f t="shared" si="906"/>
        <v>173078.19999999998</v>
      </c>
      <c r="RI79" s="106">
        <f t="shared" si="907"/>
        <v>0</v>
      </c>
      <c r="RJ79" s="106">
        <f t="shared" si="908"/>
        <v>91245.599999999991</v>
      </c>
      <c r="RK79" s="106">
        <f t="shared" si="909"/>
        <v>13078.199999999999</v>
      </c>
      <c r="RL79" s="106">
        <f t="shared" si="910"/>
        <v>0</v>
      </c>
      <c r="RM79" s="106">
        <f t="shared" si="911"/>
        <v>83880.899999999994</v>
      </c>
      <c r="RN79" s="106">
        <f t="shared" si="912"/>
        <v>198387</v>
      </c>
      <c r="RO79" s="106">
        <f t="shared" si="913"/>
        <v>0</v>
      </c>
      <c r="RP79" s="106">
        <f t="shared" si="914"/>
        <v>0</v>
      </c>
      <c r="RQ79" s="106">
        <f t="shared" si="915"/>
        <v>0</v>
      </c>
      <c r="RR79" s="106">
        <f t="shared" si="916"/>
        <v>0</v>
      </c>
      <c r="RS79" s="106">
        <f t="shared" si="917"/>
        <v>0</v>
      </c>
      <c r="RT79" s="106">
        <f t="shared" si="918"/>
        <v>0</v>
      </c>
      <c r="RU79" s="106">
        <f t="shared" si="919"/>
        <v>0</v>
      </c>
      <c r="RV79" s="106">
        <f t="shared" si="920"/>
        <v>0</v>
      </c>
      <c r="RW79" s="106">
        <f t="shared" si="921"/>
        <v>0</v>
      </c>
      <c r="RX79" s="106">
        <f t="shared" si="922"/>
        <v>0</v>
      </c>
      <c r="RY79" s="106">
        <f t="shared" si="923"/>
        <v>0</v>
      </c>
      <c r="RZ79" s="106">
        <f t="shared" si="924"/>
        <v>0</v>
      </c>
      <c r="SA79" s="106">
        <f t="shared" si="925"/>
        <v>0</v>
      </c>
      <c r="SB79" s="106">
        <f t="shared" si="926"/>
        <v>0</v>
      </c>
      <c r="SC79" s="106">
        <f t="shared" si="927"/>
        <v>0</v>
      </c>
      <c r="SD79" s="106">
        <f t="shared" si="928"/>
        <v>0</v>
      </c>
      <c r="SE79" s="106">
        <f t="shared" si="929"/>
        <v>0</v>
      </c>
      <c r="SF79" s="106">
        <f t="shared" si="930"/>
        <v>0</v>
      </c>
      <c r="SG79" s="106">
        <f t="shared" si="931"/>
        <v>0</v>
      </c>
      <c r="SH79" s="106">
        <f t="shared" si="932"/>
        <v>0</v>
      </c>
      <c r="SI79" s="106">
        <f t="shared" si="933"/>
        <v>0</v>
      </c>
      <c r="SJ79" s="106">
        <f t="shared" si="934"/>
        <v>0</v>
      </c>
      <c r="SK79" s="106">
        <f t="shared" si="935"/>
        <v>0</v>
      </c>
      <c r="SL79" s="106">
        <f t="shared" si="936"/>
        <v>0</v>
      </c>
      <c r="SM79" s="106">
        <f t="shared" si="937"/>
        <v>0</v>
      </c>
      <c r="SN79" s="106">
        <f t="shared" si="938"/>
        <v>0</v>
      </c>
      <c r="SO79" s="106">
        <f t="shared" si="939"/>
        <v>0</v>
      </c>
      <c r="SP79" s="106">
        <f t="shared" si="940"/>
        <v>0</v>
      </c>
      <c r="SQ79" s="106">
        <f t="shared" si="941"/>
        <v>0</v>
      </c>
      <c r="SR79" s="106">
        <f t="shared" si="942"/>
        <v>0</v>
      </c>
      <c r="SS79" s="106">
        <f t="shared" si="943"/>
        <v>0</v>
      </c>
      <c r="ST79" s="106">
        <f t="shared" si="944"/>
        <v>0</v>
      </c>
      <c r="SU79" s="106">
        <f t="shared" si="945"/>
        <v>0</v>
      </c>
      <c r="SV79" s="106">
        <f t="shared" si="946"/>
        <v>0</v>
      </c>
      <c r="SW79" s="106">
        <f t="shared" si="947"/>
        <v>0</v>
      </c>
      <c r="SX79" s="106">
        <f t="shared" si="948"/>
        <v>0</v>
      </c>
      <c r="SY79" s="106">
        <f t="shared" si="949"/>
        <v>0</v>
      </c>
      <c r="SZ79" s="106">
        <f t="shared" si="950"/>
        <v>0</v>
      </c>
      <c r="TA79" s="106">
        <f t="shared" si="951"/>
        <v>0</v>
      </c>
      <c r="TB79" s="106">
        <f t="shared" si="952"/>
        <v>0</v>
      </c>
      <c r="TC79" s="106">
        <f t="shared" si="953"/>
        <v>0</v>
      </c>
      <c r="TD79" s="106">
        <f t="shared" si="954"/>
        <v>0</v>
      </c>
      <c r="TE79" s="106">
        <f t="shared" si="955"/>
        <v>0</v>
      </c>
      <c r="TF79" s="106">
        <f t="shared" si="956"/>
        <v>0</v>
      </c>
      <c r="TG79" s="106">
        <f t="shared" si="957"/>
        <v>0</v>
      </c>
      <c r="TH79" s="106">
        <f t="shared" si="958"/>
        <v>0</v>
      </c>
      <c r="TI79" s="106">
        <f t="shared" si="959"/>
        <v>0</v>
      </c>
      <c r="TJ79" s="106">
        <f t="shared" si="960"/>
        <v>0</v>
      </c>
      <c r="TK79" s="106">
        <f t="shared" si="961"/>
        <v>0</v>
      </c>
      <c r="TL79" s="106">
        <f t="shared" si="962"/>
        <v>0</v>
      </c>
      <c r="TM79" s="106">
        <f t="shared" si="963"/>
        <v>0</v>
      </c>
      <c r="TN79" s="106">
        <f t="shared" si="964"/>
        <v>0</v>
      </c>
      <c r="TO79" s="106">
        <f t="shared" si="965"/>
        <v>0</v>
      </c>
      <c r="TP79" s="106">
        <f t="shared" si="966"/>
        <v>0</v>
      </c>
      <c r="TQ79" s="106">
        <f t="shared" si="967"/>
        <v>0</v>
      </c>
      <c r="TR79" s="106">
        <f t="shared" si="968"/>
        <v>0</v>
      </c>
      <c r="TS79" s="106">
        <f t="shared" si="969"/>
        <v>0</v>
      </c>
      <c r="TT79" s="106">
        <f t="shared" si="970"/>
        <v>0</v>
      </c>
      <c r="TU79" s="106">
        <f t="shared" si="971"/>
        <v>0</v>
      </c>
      <c r="TV79" s="106">
        <f t="shared" si="972"/>
        <v>0</v>
      </c>
      <c r="TW79" s="106">
        <f t="shared" si="973"/>
        <v>0</v>
      </c>
      <c r="TX79" s="106">
        <f t="shared" si="974"/>
        <v>0</v>
      </c>
      <c r="TY79" s="106">
        <f t="shared" si="975"/>
        <v>0</v>
      </c>
      <c r="TZ79" s="106">
        <f t="shared" si="976"/>
        <v>0</v>
      </c>
      <c r="UA79" s="106">
        <f t="shared" si="977"/>
        <v>0</v>
      </c>
      <c r="UB79" s="106">
        <f t="shared" si="978"/>
        <v>0</v>
      </c>
      <c r="UC79" s="106">
        <f t="shared" si="979"/>
        <v>0</v>
      </c>
      <c r="UD79" s="106">
        <f t="shared" si="980"/>
        <v>0</v>
      </c>
      <c r="UE79" s="106">
        <f t="shared" si="981"/>
        <v>0</v>
      </c>
      <c r="UF79" s="106">
        <f t="shared" si="982"/>
        <v>0</v>
      </c>
      <c r="UG79" s="106">
        <f t="shared" si="983"/>
        <v>0</v>
      </c>
      <c r="UH79" s="106">
        <f t="shared" si="984"/>
        <v>0</v>
      </c>
      <c r="UI79" s="106">
        <f t="shared" si="985"/>
        <v>0</v>
      </c>
      <c r="UJ79" s="106">
        <f t="shared" si="986"/>
        <v>0</v>
      </c>
      <c r="UK79" s="106">
        <f t="shared" si="987"/>
        <v>0</v>
      </c>
      <c r="UL79" s="106">
        <f t="shared" si="988"/>
        <v>0</v>
      </c>
      <c r="UM79" s="106">
        <f t="shared" si="989"/>
        <v>0</v>
      </c>
      <c r="UN79" s="106">
        <f t="shared" si="990"/>
        <v>0</v>
      </c>
      <c r="UO79" s="106">
        <f t="shared" si="991"/>
        <v>0</v>
      </c>
      <c r="UP79" s="106">
        <f t="shared" si="992"/>
        <v>0</v>
      </c>
      <c r="UQ79" s="106">
        <f t="shared" si="993"/>
        <v>0</v>
      </c>
      <c r="UR79" s="106">
        <f t="shared" si="994"/>
        <v>0</v>
      </c>
      <c r="US79" s="106">
        <f t="shared" si="995"/>
        <v>0</v>
      </c>
      <c r="UT79" s="106">
        <f t="shared" si="996"/>
        <v>0</v>
      </c>
      <c r="UU79" s="106">
        <f t="shared" si="997"/>
        <v>0</v>
      </c>
      <c r="UV79" s="106">
        <f t="shared" si="998"/>
        <v>0</v>
      </c>
      <c r="UW79" s="106">
        <f t="shared" si="999"/>
        <v>0</v>
      </c>
      <c r="UX79" s="106">
        <f t="shared" si="1000"/>
        <v>0</v>
      </c>
      <c r="UY79" s="106">
        <f t="shared" si="1001"/>
        <v>0</v>
      </c>
      <c r="UZ79" s="106">
        <f t="shared" si="1002"/>
        <v>0</v>
      </c>
      <c r="VA79" s="106">
        <f t="shared" si="1003"/>
        <v>0</v>
      </c>
      <c r="VB79" s="106">
        <f t="shared" si="1004"/>
        <v>0</v>
      </c>
      <c r="VC79" s="106">
        <f t="shared" si="1005"/>
        <v>0</v>
      </c>
      <c r="VD79" s="106">
        <f t="shared" si="1006"/>
        <v>0</v>
      </c>
      <c r="VE79" s="106">
        <f t="shared" si="1007"/>
        <v>0</v>
      </c>
      <c r="VF79" s="106">
        <f t="shared" si="1008"/>
        <v>0</v>
      </c>
      <c r="VG79" s="106">
        <f t="shared" si="1009"/>
        <v>0</v>
      </c>
      <c r="VH79" s="106">
        <f t="shared" si="1010"/>
        <v>0</v>
      </c>
      <c r="VI79" s="106">
        <f t="shared" si="1011"/>
        <v>0</v>
      </c>
      <c r="VJ79" s="106">
        <f t="shared" si="1012"/>
        <v>0</v>
      </c>
      <c r="VK79" s="106">
        <f t="shared" si="1013"/>
        <v>0</v>
      </c>
      <c r="VL79" s="106">
        <f t="shared" si="1014"/>
        <v>0</v>
      </c>
      <c r="VM79" s="106">
        <f t="shared" si="1015"/>
        <v>0</v>
      </c>
      <c r="VN79" s="106">
        <f t="shared" si="1016"/>
        <v>0</v>
      </c>
      <c r="VO79" s="106">
        <f t="shared" si="1017"/>
        <v>0</v>
      </c>
      <c r="VP79" s="106">
        <f t="shared" si="1018"/>
        <v>0</v>
      </c>
      <c r="VQ79" s="106">
        <f t="shared" si="1019"/>
        <v>0</v>
      </c>
      <c r="VR79" s="106">
        <f t="shared" si="1020"/>
        <v>0</v>
      </c>
      <c r="VS79" s="106">
        <f t="shared" si="1021"/>
        <v>0</v>
      </c>
      <c r="VT79" s="106">
        <f t="shared" si="1022"/>
        <v>0</v>
      </c>
      <c r="VU79" s="106">
        <f t="shared" si="1023"/>
        <v>0</v>
      </c>
      <c r="VV79" s="106">
        <f t="shared" si="1024"/>
        <v>0</v>
      </c>
      <c r="VW79" s="106">
        <f t="shared" si="1025"/>
        <v>0</v>
      </c>
      <c r="VX79" s="106">
        <f t="shared" si="1026"/>
        <v>0</v>
      </c>
      <c r="VY79" s="106">
        <f t="shared" si="1027"/>
        <v>0</v>
      </c>
      <c r="VZ79" s="106">
        <f t="shared" si="1028"/>
        <v>0</v>
      </c>
      <c r="WA79" s="106">
        <f t="shared" si="1029"/>
        <v>0</v>
      </c>
      <c r="WB79" s="106">
        <f t="shared" si="1030"/>
        <v>0</v>
      </c>
      <c r="WC79" s="106">
        <f t="shared" si="1031"/>
        <v>0</v>
      </c>
      <c r="WD79" s="106">
        <f t="shared" si="1032"/>
        <v>0</v>
      </c>
      <c r="WE79" s="106">
        <f t="shared" si="1033"/>
        <v>0</v>
      </c>
      <c r="WF79" s="106">
        <f t="shared" si="1034"/>
        <v>0</v>
      </c>
      <c r="WG79" s="106">
        <f t="shared" si="1035"/>
        <v>0</v>
      </c>
      <c r="WH79" s="106">
        <f t="shared" si="1036"/>
        <v>0</v>
      </c>
      <c r="WI79" s="106">
        <f t="shared" si="1037"/>
        <v>0</v>
      </c>
      <c r="WJ79" s="106">
        <f t="shared" si="1038"/>
        <v>0</v>
      </c>
      <c r="WK79" s="106">
        <f t="shared" si="1039"/>
        <v>0</v>
      </c>
      <c r="WL79" s="106">
        <f t="shared" si="1040"/>
        <v>0</v>
      </c>
      <c r="WM79" s="106">
        <f t="shared" si="1041"/>
        <v>0</v>
      </c>
      <c r="WN79" s="106">
        <f t="shared" si="1042"/>
        <v>0</v>
      </c>
      <c r="WO79" s="106">
        <f t="shared" si="1043"/>
        <v>0</v>
      </c>
      <c r="WP79" s="106">
        <f t="shared" si="1044"/>
        <v>0</v>
      </c>
      <c r="WQ79" s="106">
        <f t="shared" si="1045"/>
        <v>0</v>
      </c>
      <c r="WR79" s="106">
        <f t="shared" si="1046"/>
        <v>0</v>
      </c>
      <c r="WS79" s="106">
        <f t="shared" si="1047"/>
        <v>0</v>
      </c>
      <c r="WT79" s="106">
        <f t="shared" si="1048"/>
        <v>0</v>
      </c>
      <c r="WU79" s="106">
        <f t="shared" si="1049"/>
        <v>0</v>
      </c>
      <c r="WV79" s="106">
        <f t="shared" si="1050"/>
        <v>0</v>
      </c>
      <c r="WW79" s="106">
        <f t="shared" si="1051"/>
        <v>0</v>
      </c>
      <c r="WX79" s="106">
        <f t="shared" si="1052"/>
        <v>0</v>
      </c>
      <c r="WY79" s="106">
        <f t="shared" si="1053"/>
        <v>0</v>
      </c>
      <c r="WZ79" s="106">
        <f t="shared" si="1054"/>
        <v>0</v>
      </c>
      <c r="XA79" s="106">
        <f t="shared" si="1055"/>
        <v>0</v>
      </c>
      <c r="XB79" s="106">
        <f t="shared" si="1056"/>
        <v>0</v>
      </c>
      <c r="XC79" s="106">
        <f t="shared" si="1057"/>
        <v>0</v>
      </c>
      <c r="XD79" s="106">
        <f t="shared" si="1058"/>
        <v>0</v>
      </c>
      <c r="XE79" s="106">
        <f t="shared" si="1059"/>
        <v>0</v>
      </c>
      <c r="XF79" s="106">
        <f t="shared" si="1060"/>
        <v>0</v>
      </c>
      <c r="XG79" s="106">
        <f t="shared" si="1061"/>
        <v>0</v>
      </c>
      <c r="XH79" s="106">
        <f t="shared" si="1062"/>
        <v>0</v>
      </c>
      <c r="XI79" s="106">
        <f t="shared" si="1063"/>
        <v>0</v>
      </c>
      <c r="XJ79" s="106">
        <f t="shared" si="1064"/>
        <v>0</v>
      </c>
      <c r="XK79" s="106">
        <f t="shared" si="1065"/>
        <v>0</v>
      </c>
      <c r="XL79" s="106">
        <f t="shared" si="1066"/>
        <v>0</v>
      </c>
      <c r="XM79" s="106">
        <f t="shared" si="1067"/>
        <v>0</v>
      </c>
      <c r="XN79" s="106">
        <f t="shared" si="1068"/>
        <v>0</v>
      </c>
      <c r="XO79" s="106">
        <f t="shared" si="1069"/>
        <v>0</v>
      </c>
      <c r="XP79" s="106">
        <f t="shared" si="1070"/>
        <v>0</v>
      </c>
      <c r="XQ79" s="106">
        <f t="shared" si="1071"/>
        <v>0</v>
      </c>
      <c r="XR79" s="106">
        <f t="shared" si="1072"/>
        <v>0</v>
      </c>
      <c r="XS79" s="106">
        <f t="shared" si="1073"/>
        <v>0</v>
      </c>
      <c r="XT79" s="106">
        <f t="shared" si="1074"/>
        <v>0</v>
      </c>
      <c r="XU79" s="106">
        <f t="shared" si="1075"/>
        <v>0</v>
      </c>
      <c r="XV79" s="106">
        <f t="shared" si="1076"/>
        <v>0</v>
      </c>
      <c r="XW79" s="106">
        <f t="shared" si="1077"/>
        <v>0</v>
      </c>
      <c r="XX79" s="106">
        <f t="shared" si="1078"/>
        <v>0</v>
      </c>
      <c r="XY79" s="106">
        <f t="shared" si="1079"/>
        <v>0</v>
      </c>
      <c r="XZ79" s="106">
        <f t="shared" si="1080"/>
        <v>0</v>
      </c>
      <c r="YA79" s="106">
        <f t="shared" si="1081"/>
        <v>0</v>
      </c>
      <c r="YB79" s="106">
        <f t="shared" si="1082"/>
        <v>0</v>
      </c>
      <c r="YC79" s="106">
        <f t="shared" si="1083"/>
        <v>0</v>
      </c>
      <c r="YD79" s="106">
        <f t="shared" si="1084"/>
        <v>0</v>
      </c>
      <c r="YE79" s="106">
        <f t="shared" si="1085"/>
        <v>0</v>
      </c>
      <c r="YF79" s="106">
        <f t="shared" si="1086"/>
        <v>0</v>
      </c>
      <c r="YG79" s="106">
        <f t="shared" si="1087"/>
        <v>0</v>
      </c>
      <c r="YH79" s="106">
        <f t="shared" si="1088"/>
        <v>0</v>
      </c>
      <c r="YI79" s="106">
        <f t="shared" si="1089"/>
        <v>0</v>
      </c>
      <c r="YJ79" s="106">
        <f t="shared" si="1090"/>
        <v>0</v>
      </c>
      <c r="YK79" s="106">
        <f t="shared" si="1091"/>
        <v>0</v>
      </c>
      <c r="YL79" s="106">
        <f t="shared" si="1092"/>
        <v>0</v>
      </c>
      <c r="YM79" s="106">
        <f t="shared" si="1093"/>
        <v>0</v>
      </c>
      <c r="YN79" s="106">
        <f t="shared" si="1094"/>
        <v>0</v>
      </c>
      <c r="YO79" s="106">
        <f t="shared" si="1095"/>
        <v>0</v>
      </c>
      <c r="YP79" s="106">
        <f t="shared" si="1096"/>
        <v>0</v>
      </c>
      <c r="YQ79" s="106">
        <f t="shared" si="1097"/>
        <v>0</v>
      </c>
      <c r="YR79" s="106">
        <f t="shared" si="1098"/>
        <v>0</v>
      </c>
      <c r="YS79" s="106">
        <f t="shared" si="1099"/>
        <v>0</v>
      </c>
      <c r="YT79" s="106">
        <f t="shared" si="1100"/>
        <v>0</v>
      </c>
      <c r="YU79" s="106">
        <f t="shared" si="1101"/>
        <v>0</v>
      </c>
      <c r="YV79" s="106">
        <f t="shared" si="1102"/>
        <v>0</v>
      </c>
      <c r="YW79" s="106">
        <f t="shared" si="1103"/>
        <v>0</v>
      </c>
      <c r="YX79" s="106">
        <f t="shared" si="1104"/>
        <v>0</v>
      </c>
      <c r="YY79" s="106">
        <f t="shared" si="1105"/>
        <v>0</v>
      </c>
      <c r="YZ79" s="106">
        <f t="shared" si="1106"/>
        <v>0</v>
      </c>
      <c r="ZA79" s="106">
        <f t="shared" si="1107"/>
        <v>0</v>
      </c>
      <c r="ZB79" s="106">
        <f t="shared" si="1108"/>
        <v>0</v>
      </c>
      <c r="ZC79" s="106">
        <f t="shared" si="1109"/>
        <v>0</v>
      </c>
      <c r="ZD79" s="106">
        <f t="shared" si="1110"/>
        <v>0</v>
      </c>
      <c r="ZE79" s="106">
        <f t="shared" si="1111"/>
        <v>0</v>
      </c>
      <c r="ZF79" s="106">
        <f t="shared" si="1112"/>
        <v>0</v>
      </c>
      <c r="ZG79" s="106">
        <f t="shared" si="1113"/>
        <v>0</v>
      </c>
      <c r="ZH79" s="106">
        <f t="shared" si="1114"/>
        <v>0</v>
      </c>
      <c r="ZI79" s="106">
        <f t="shared" si="1115"/>
        <v>0</v>
      </c>
      <c r="ZJ79" s="106">
        <f t="shared" si="1116"/>
        <v>0</v>
      </c>
      <c r="ZK79" s="106">
        <f t="shared" si="1117"/>
        <v>0</v>
      </c>
      <c r="ZL79" s="106">
        <f t="shared" si="1118"/>
        <v>0</v>
      </c>
      <c r="ZM79" s="106">
        <f t="shared" si="1119"/>
        <v>0</v>
      </c>
      <c r="ZN79" s="106">
        <f t="shared" si="1120"/>
        <v>0</v>
      </c>
      <c r="ZO79" s="106">
        <f t="shared" si="1121"/>
        <v>0</v>
      </c>
      <c r="ZP79" s="106">
        <f t="shared" si="1122"/>
        <v>0</v>
      </c>
      <c r="ZQ79" s="106">
        <f t="shared" si="1123"/>
        <v>0</v>
      </c>
      <c r="ZR79" s="106">
        <f t="shared" si="1124"/>
        <v>0</v>
      </c>
      <c r="ZS79" s="106">
        <f t="shared" si="1125"/>
        <v>0</v>
      </c>
      <c r="ZT79" s="106">
        <f t="shared" si="1126"/>
        <v>0</v>
      </c>
      <c r="ZU79" s="106">
        <f t="shared" si="1127"/>
        <v>0</v>
      </c>
      <c r="ZV79" s="106">
        <f t="shared" si="1128"/>
        <v>0</v>
      </c>
      <c r="ZW79" s="106">
        <f t="shared" si="1129"/>
        <v>0</v>
      </c>
      <c r="ZX79" s="106">
        <f t="shared" si="1130"/>
        <v>0</v>
      </c>
      <c r="ZY79" s="106">
        <f t="shared" si="1131"/>
        <v>0</v>
      </c>
      <c r="ZZ79" s="106">
        <f t="shared" si="1132"/>
        <v>0</v>
      </c>
      <c r="AAA79" s="106">
        <f t="shared" si="1133"/>
        <v>0</v>
      </c>
      <c r="AAB79" s="106">
        <f t="shared" si="1134"/>
        <v>0</v>
      </c>
      <c r="AAC79" s="106">
        <f t="shared" si="1135"/>
        <v>0</v>
      </c>
      <c r="AAD79" s="106">
        <f t="shared" si="1136"/>
        <v>0</v>
      </c>
      <c r="AAE79" s="106">
        <f t="shared" si="1137"/>
        <v>0</v>
      </c>
      <c r="AAF79" s="106">
        <f t="shared" si="1138"/>
        <v>0</v>
      </c>
      <c r="AAG79" s="106">
        <f t="shared" si="1139"/>
        <v>0</v>
      </c>
      <c r="AAH79" s="106">
        <f t="shared" si="1140"/>
        <v>0</v>
      </c>
      <c r="AAI79" s="106">
        <f t="shared" si="1141"/>
        <v>0</v>
      </c>
      <c r="AAJ79" s="106">
        <f t="shared" si="1142"/>
        <v>0</v>
      </c>
      <c r="AAK79" s="106">
        <f t="shared" si="1143"/>
        <v>0</v>
      </c>
      <c r="AAL79" s="106">
        <f t="shared" si="1144"/>
        <v>0</v>
      </c>
      <c r="AAM79" s="106">
        <f t="shared" si="1145"/>
        <v>0</v>
      </c>
      <c r="AAN79" s="106">
        <f t="shared" si="1146"/>
        <v>0</v>
      </c>
      <c r="AAO79" s="106">
        <f t="shared" si="1147"/>
        <v>0</v>
      </c>
      <c r="AAP79" s="106">
        <f t="shared" si="1148"/>
        <v>0</v>
      </c>
      <c r="AAQ79" s="106">
        <f t="shared" si="1149"/>
        <v>0</v>
      </c>
      <c r="AAR79" s="106">
        <f t="shared" si="1150"/>
        <v>0</v>
      </c>
      <c r="AAS79" s="106">
        <f t="shared" si="1151"/>
        <v>0</v>
      </c>
      <c r="AAT79" s="106">
        <f t="shared" si="1152"/>
        <v>0</v>
      </c>
      <c r="AAU79" s="106">
        <f t="shared" si="1153"/>
        <v>0</v>
      </c>
      <c r="AAV79" s="106">
        <f t="shared" si="1154"/>
        <v>0</v>
      </c>
      <c r="AAW79" s="106">
        <f t="shared" si="1155"/>
        <v>0</v>
      </c>
      <c r="AAX79" s="106">
        <f t="shared" si="1156"/>
        <v>0</v>
      </c>
      <c r="AAY79" s="106">
        <f t="shared" si="1157"/>
        <v>0</v>
      </c>
      <c r="AAZ79" s="106">
        <f t="shared" si="1158"/>
        <v>0</v>
      </c>
      <c r="ABA79" s="106">
        <f t="shared" si="1159"/>
        <v>0</v>
      </c>
      <c r="ABB79" s="106">
        <f t="shared" si="1160"/>
        <v>0</v>
      </c>
      <c r="ABC79" s="106">
        <f t="shared" si="1161"/>
        <v>0</v>
      </c>
      <c r="ABD79" s="106">
        <f t="shared" si="1162"/>
        <v>0</v>
      </c>
      <c r="ABE79" s="106">
        <f t="shared" si="1163"/>
        <v>0</v>
      </c>
      <c r="ABF79" s="106">
        <f t="shared" si="1164"/>
        <v>0</v>
      </c>
      <c r="ABG79" s="106">
        <f t="shared" si="1165"/>
        <v>0</v>
      </c>
      <c r="ABH79" s="106">
        <f t="shared" si="1166"/>
        <v>0</v>
      </c>
      <c r="ABI79" s="106">
        <f t="shared" si="1167"/>
        <v>0</v>
      </c>
      <c r="ABJ79" s="106">
        <f t="shared" si="1168"/>
        <v>0</v>
      </c>
      <c r="ABK79" s="106">
        <f t="shared" si="1169"/>
        <v>0</v>
      </c>
      <c r="ABL79" s="106">
        <f t="shared" si="1170"/>
        <v>34257.599999999999</v>
      </c>
      <c r="ABM79" s="106">
        <f t="shared" si="1171"/>
        <v>0</v>
      </c>
      <c r="ABN79" s="106">
        <f t="shared" si="1172"/>
        <v>18788.7</v>
      </c>
      <c r="ABO79" s="106">
        <f t="shared" si="1173"/>
        <v>289.8</v>
      </c>
      <c r="ABP79" s="106">
        <f t="shared" si="1174"/>
        <v>0</v>
      </c>
      <c r="ABQ79" s="106">
        <f t="shared" si="1175"/>
        <v>2889.6</v>
      </c>
      <c r="ABR79" s="106">
        <f t="shared" si="1176"/>
        <v>10044.799999999999</v>
      </c>
      <c r="ABS79" s="106">
        <f t="shared" si="1177"/>
        <v>0</v>
      </c>
      <c r="ABT79" s="106">
        <f t="shared" si="1178"/>
        <v>0</v>
      </c>
      <c r="ABU79" s="106">
        <f t="shared" si="1179"/>
        <v>0</v>
      </c>
      <c r="ABV79" s="106">
        <f t="shared" si="1180"/>
        <v>0</v>
      </c>
      <c r="ABW79" s="106">
        <f t="shared" si="1181"/>
        <v>0</v>
      </c>
      <c r="ABX79" s="106">
        <f t="shared" si="1182"/>
        <v>0</v>
      </c>
      <c r="ABY79" s="106">
        <f t="shared" si="1183"/>
        <v>0</v>
      </c>
      <c r="ABZ79" s="106">
        <f t="shared" si="1184"/>
        <v>0</v>
      </c>
      <c r="ACA79" s="106">
        <f t="shared" si="1185"/>
        <v>0</v>
      </c>
      <c r="ACB79" s="106">
        <f t="shared" si="1186"/>
        <v>0</v>
      </c>
      <c r="ACC79" s="106">
        <f t="shared" si="1187"/>
        <v>0</v>
      </c>
      <c r="ACD79" s="106">
        <f t="shared" si="1188"/>
        <v>0</v>
      </c>
      <c r="ACE79" s="106">
        <f t="shared" si="1189"/>
        <v>0</v>
      </c>
      <c r="ACF79" s="106">
        <f t="shared" si="1190"/>
        <v>0</v>
      </c>
      <c r="ACG79" s="106">
        <f t="shared" si="1191"/>
        <v>0</v>
      </c>
      <c r="ACH79" s="106">
        <f t="shared" si="1192"/>
        <v>0</v>
      </c>
      <c r="ACI79" s="106">
        <f t="shared" si="1193"/>
        <v>0</v>
      </c>
      <c r="ACJ79" s="106">
        <f t="shared" si="1194"/>
        <v>0</v>
      </c>
      <c r="ACK79" s="106">
        <f t="shared" si="1195"/>
        <v>0</v>
      </c>
      <c r="ACL79" s="106">
        <f t="shared" si="1196"/>
        <v>0</v>
      </c>
      <c r="ACM79" s="106">
        <f t="shared" si="1197"/>
        <v>0</v>
      </c>
      <c r="ACN79" s="106">
        <f t="shared" si="1198"/>
        <v>0</v>
      </c>
      <c r="ACO79" s="106">
        <f t="shared" si="1199"/>
        <v>0</v>
      </c>
      <c r="ACP79" s="106">
        <f t="shared" si="1200"/>
        <v>0</v>
      </c>
      <c r="ACQ79" s="106">
        <f t="shared" si="1201"/>
        <v>0</v>
      </c>
      <c r="ACR79" s="106">
        <f t="shared" si="1202"/>
        <v>0</v>
      </c>
      <c r="ACS79" s="106">
        <f t="shared" si="1203"/>
        <v>0</v>
      </c>
      <c r="ACT79" s="106">
        <f t="shared" si="1204"/>
        <v>0</v>
      </c>
      <c r="ACU79" s="106">
        <f t="shared" si="1205"/>
        <v>0</v>
      </c>
      <c r="ACV79" s="106">
        <f t="shared" si="1206"/>
        <v>0</v>
      </c>
      <c r="ACW79" s="106">
        <f t="shared" si="1207"/>
        <v>0</v>
      </c>
      <c r="ACX79" s="106">
        <f t="shared" si="1208"/>
        <v>0</v>
      </c>
      <c r="ACY79" s="106">
        <f t="shared" si="1209"/>
        <v>0</v>
      </c>
      <c r="ACZ79" s="106">
        <f t="shared" si="1210"/>
        <v>0</v>
      </c>
      <c r="ADA79" s="106">
        <f t="shared" si="1211"/>
        <v>0</v>
      </c>
      <c r="ADB79" s="106">
        <f t="shared" si="1212"/>
        <v>0</v>
      </c>
      <c r="ADC79" s="106">
        <f t="shared" si="1213"/>
        <v>0</v>
      </c>
      <c r="ADD79" s="106">
        <f t="shared" si="1214"/>
        <v>0</v>
      </c>
      <c r="ADE79" s="106">
        <f t="shared" si="1215"/>
        <v>0</v>
      </c>
      <c r="ADF79" s="106">
        <f t="shared" si="1216"/>
        <v>0</v>
      </c>
      <c r="ADG79" s="106">
        <f t="shared" si="1217"/>
        <v>0</v>
      </c>
      <c r="ADH79" s="106">
        <f t="shared" si="1218"/>
        <v>0</v>
      </c>
      <c r="ADI79" s="106">
        <f t="shared" si="1219"/>
        <v>0</v>
      </c>
      <c r="ADJ79" s="106">
        <f t="shared" si="1220"/>
        <v>0</v>
      </c>
      <c r="ADK79" s="106">
        <f t="shared" si="1221"/>
        <v>0</v>
      </c>
      <c r="ADL79" s="106">
        <f t="shared" si="1222"/>
        <v>0</v>
      </c>
      <c r="ADM79" s="106">
        <f t="shared" si="1223"/>
        <v>0</v>
      </c>
      <c r="ADN79" s="106">
        <f t="shared" si="1224"/>
        <v>0</v>
      </c>
      <c r="ADO79" s="106">
        <f t="shared" si="1225"/>
        <v>0</v>
      </c>
      <c r="ADP79" s="106">
        <f t="shared" si="1226"/>
        <v>0</v>
      </c>
      <c r="ADQ79" s="106">
        <f t="shared" si="1227"/>
        <v>0</v>
      </c>
      <c r="ADR79" s="106">
        <f t="shared" si="1228"/>
        <v>0</v>
      </c>
      <c r="ADS79" s="106">
        <f t="shared" si="1229"/>
        <v>0</v>
      </c>
      <c r="ADT79" s="106">
        <f t="shared" si="1230"/>
        <v>0</v>
      </c>
      <c r="ADU79" s="106">
        <f t="shared" si="1231"/>
        <v>0</v>
      </c>
      <c r="ADV79" s="106">
        <f t="shared" si="1232"/>
        <v>0</v>
      </c>
      <c r="ADW79" s="106">
        <f t="shared" si="1233"/>
        <v>0</v>
      </c>
      <c r="ADX79" s="106">
        <f t="shared" si="1234"/>
        <v>0</v>
      </c>
      <c r="ADY79" s="106">
        <f t="shared" si="1235"/>
        <v>0</v>
      </c>
      <c r="ADZ79" s="106">
        <f t="shared" si="1236"/>
        <v>0</v>
      </c>
      <c r="AEA79" s="106">
        <f t="shared" si="1237"/>
        <v>0</v>
      </c>
      <c r="AEB79" s="106">
        <f t="shared" si="1238"/>
        <v>0</v>
      </c>
      <c r="AEC79" s="106">
        <f t="shared" si="1239"/>
        <v>0</v>
      </c>
      <c r="AED79" s="106">
        <f t="shared" si="1240"/>
        <v>0</v>
      </c>
      <c r="AEE79" s="106">
        <f t="shared" si="1241"/>
        <v>0</v>
      </c>
      <c r="AEF79" s="106">
        <f t="shared" si="1242"/>
        <v>0</v>
      </c>
      <c r="AEG79" s="106">
        <f t="shared" si="1243"/>
        <v>0</v>
      </c>
      <c r="AEH79" s="106">
        <f t="shared" si="1244"/>
        <v>0</v>
      </c>
      <c r="AEI79" s="106">
        <f t="shared" si="1245"/>
        <v>0</v>
      </c>
      <c r="AEJ79" s="106">
        <f t="shared" si="1246"/>
        <v>0</v>
      </c>
      <c r="AEK79" s="106">
        <f t="shared" si="1247"/>
        <v>0</v>
      </c>
      <c r="AEL79" s="106">
        <f t="shared" si="1248"/>
        <v>0</v>
      </c>
      <c r="AEM79" s="106">
        <f t="shared" si="1249"/>
        <v>0</v>
      </c>
      <c r="AEN79" s="106">
        <f t="shared" si="1250"/>
        <v>0</v>
      </c>
      <c r="AEO79" s="106">
        <f t="shared" si="1251"/>
        <v>0</v>
      </c>
      <c r="AEP79" s="106">
        <f t="shared" si="1252"/>
        <v>0</v>
      </c>
      <c r="AEQ79" s="106">
        <f t="shared" si="1253"/>
        <v>0</v>
      </c>
      <c r="AER79" s="106">
        <f t="shared" si="1254"/>
        <v>0</v>
      </c>
      <c r="AES79" s="106">
        <f t="shared" si="1255"/>
        <v>0</v>
      </c>
      <c r="AET79" s="106">
        <f t="shared" si="1256"/>
        <v>0</v>
      </c>
      <c r="AEU79" s="106">
        <f t="shared" si="1257"/>
        <v>0</v>
      </c>
      <c r="AEV79" s="106">
        <f t="shared" si="1258"/>
        <v>0</v>
      </c>
      <c r="AEW79" s="106">
        <f t="shared" si="1259"/>
        <v>0</v>
      </c>
      <c r="AEX79" s="106">
        <f t="shared" si="1260"/>
        <v>0</v>
      </c>
      <c r="AEY79" s="106">
        <f t="shared" si="1261"/>
        <v>0</v>
      </c>
      <c r="AEZ79" s="106">
        <f t="shared" si="1262"/>
        <v>0</v>
      </c>
      <c r="AFA79" s="106">
        <f t="shared" si="1263"/>
        <v>0</v>
      </c>
      <c r="AFB79" s="106">
        <f t="shared" si="1264"/>
        <v>0</v>
      </c>
      <c r="AFC79" s="106">
        <f t="shared" si="1265"/>
        <v>0</v>
      </c>
      <c r="AFD79" s="106">
        <f t="shared" si="1266"/>
        <v>0</v>
      </c>
      <c r="AFE79" s="106">
        <f t="shared" si="1267"/>
        <v>0</v>
      </c>
      <c r="AFF79" s="106">
        <f t="shared" si="1268"/>
        <v>0</v>
      </c>
      <c r="AFG79" s="106">
        <f t="shared" si="1269"/>
        <v>0</v>
      </c>
      <c r="AFH79" s="106">
        <f t="shared" si="1270"/>
        <v>0</v>
      </c>
      <c r="AFI79" s="106">
        <f t="shared" si="1271"/>
        <v>0</v>
      </c>
      <c r="AFJ79" s="106">
        <f t="shared" si="1272"/>
        <v>0</v>
      </c>
      <c r="AFK79" s="106">
        <f t="shared" si="1273"/>
        <v>0</v>
      </c>
      <c r="AFL79" s="106">
        <f t="shared" si="1274"/>
        <v>0</v>
      </c>
      <c r="AFM79" s="106">
        <f t="shared" si="1275"/>
        <v>0</v>
      </c>
      <c r="AFN79" s="106">
        <f t="shared" si="1276"/>
        <v>0</v>
      </c>
      <c r="AFO79" s="106">
        <f t="shared" si="1277"/>
        <v>0</v>
      </c>
      <c r="AFP79" s="106">
        <f t="shared" si="1278"/>
        <v>0</v>
      </c>
      <c r="AFQ79" s="106">
        <f t="shared" si="1279"/>
        <v>0</v>
      </c>
      <c r="AFR79" s="106">
        <f t="shared" si="1280"/>
        <v>0</v>
      </c>
      <c r="AFS79" s="106">
        <f t="shared" si="1281"/>
        <v>0</v>
      </c>
      <c r="AFT79" s="106">
        <f t="shared" si="1282"/>
        <v>0</v>
      </c>
      <c r="AFU79" s="106">
        <f t="shared" si="1283"/>
        <v>0</v>
      </c>
      <c r="AFV79" s="106">
        <f t="shared" si="1284"/>
        <v>0</v>
      </c>
      <c r="AFW79" s="106">
        <f t="shared" si="1285"/>
        <v>0</v>
      </c>
      <c r="AFX79" s="106">
        <f t="shared" si="1286"/>
        <v>0</v>
      </c>
      <c r="AFY79" s="106">
        <f t="shared" si="1287"/>
        <v>0</v>
      </c>
      <c r="AFZ79" s="106">
        <f t="shared" si="1288"/>
        <v>0</v>
      </c>
      <c r="AGA79" s="106">
        <f t="shared" si="1289"/>
        <v>0</v>
      </c>
      <c r="AGB79" s="106">
        <f t="shared" si="1290"/>
        <v>0</v>
      </c>
      <c r="AGC79" s="106">
        <f t="shared" si="1291"/>
        <v>0</v>
      </c>
      <c r="AGD79" s="106">
        <f t="shared" si="1292"/>
        <v>0</v>
      </c>
      <c r="AGE79" s="106">
        <f t="shared" si="1293"/>
        <v>0</v>
      </c>
      <c r="AGF79" s="106">
        <f t="shared" si="1294"/>
        <v>0</v>
      </c>
      <c r="AGG79" s="106">
        <f t="shared" si="1295"/>
        <v>0</v>
      </c>
      <c r="AGH79" s="106">
        <f t="shared" si="1296"/>
        <v>0</v>
      </c>
      <c r="AGI79" s="106">
        <f t="shared" si="1297"/>
        <v>0</v>
      </c>
      <c r="AGJ79" s="106">
        <f t="shared" si="1298"/>
        <v>0</v>
      </c>
      <c r="AGK79" s="106">
        <f t="shared" si="1299"/>
        <v>0</v>
      </c>
      <c r="AGL79" s="106">
        <f t="shared" si="1300"/>
        <v>0</v>
      </c>
      <c r="AGM79" s="106">
        <f t="shared" si="1301"/>
        <v>0</v>
      </c>
      <c r="AGN79" s="106">
        <f t="shared" si="1302"/>
        <v>0</v>
      </c>
      <c r="AGO79" s="106">
        <f t="shared" si="1303"/>
        <v>0</v>
      </c>
      <c r="AGP79" s="106">
        <f t="shared" si="1304"/>
        <v>0</v>
      </c>
      <c r="AGQ79" s="106">
        <f t="shared" si="1305"/>
        <v>0</v>
      </c>
      <c r="AGR79" s="106">
        <f t="shared" si="1306"/>
        <v>0</v>
      </c>
      <c r="AGS79" s="106">
        <f t="shared" si="1307"/>
        <v>0</v>
      </c>
      <c r="AGT79" s="106">
        <f t="shared" si="1308"/>
        <v>0</v>
      </c>
      <c r="AGU79" s="106">
        <f t="shared" si="1309"/>
        <v>0</v>
      </c>
      <c r="AGV79" s="106">
        <f t="shared" si="1310"/>
        <v>0</v>
      </c>
      <c r="AGW79" s="106">
        <f t="shared" si="1311"/>
        <v>0</v>
      </c>
      <c r="AGX79" s="106">
        <f t="shared" si="1312"/>
        <v>0</v>
      </c>
      <c r="AGY79" s="106">
        <f t="shared" si="1313"/>
        <v>0</v>
      </c>
      <c r="AGZ79" s="106">
        <f t="shared" si="1314"/>
        <v>0</v>
      </c>
      <c r="AHA79" s="106">
        <f t="shared" si="1315"/>
        <v>0</v>
      </c>
      <c r="AHB79" s="106">
        <f t="shared" si="1316"/>
        <v>0</v>
      </c>
      <c r="AHC79" s="106">
        <f t="shared" si="1317"/>
        <v>0</v>
      </c>
      <c r="AHD79" s="106">
        <f t="shared" si="1318"/>
        <v>0</v>
      </c>
      <c r="AHE79" s="106">
        <f t="shared" si="1319"/>
        <v>0</v>
      </c>
      <c r="AHF79" s="106">
        <f t="shared" si="1320"/>
        <v>0</v>
      </c>
      <c r="AHG79" s="106">
        <f t="shared" si="1321"/>
        <v>0</v>
      </c>
      <c r="AHH79" s="106">
        <f t="shared" si="1322"/>
        <v>0</v>
      </c>
      <c r="AHI79" s="106">
        <f t="shared" si="1323"/>
        <v>0</v>
      </c>
      <c r="AHJ79" s="106">
        <f t="shared" si="1324"/>
        <v>0</v>
      </c>
      <c r="AHK79" s="106">
        <f t="shared" si="1325"/>
        <v>0</v>
      </c>
      <c r="AHL79" s="106">
        <f t="shared" si="1326"/>
        <v>0</v>
      </c>
      <c r="AHM79" s="106">
        <f t="shared" si="1327"/>
        <v>0</v>
      </c>
      <c r="AHN79" s="106">
        <f t="shared" si="1328"/>
        <v>0</v>
      </c>
      <c r="AHO79" s="106">
        <f t="shared" si="1329"/>
        <v>0</v>
      </c>
      <c r="AHP79" s="106">
        <f t="shared" si="1330"/>
        <v>0</v>
      </c>
      <c r="AHQ79" s="106">
        <f t="shared" si="1331"/>
        <v>0</v>
      </c>
      <c r="AHT79" s="35">
        <f t="shared" si="466"/>
        <v>128.47</v>
      </c>
      <c r="AHU79" s="35">
        <f t="shared" si="467"/>
        <v>0</v>
      </c>
      <c r="AHV79" s="35">
        <f t="shared" si="468"/>
        <v>27.900000000000002</v>
      </c>
      <c r="AHW79" s="35">
        <f t="shared" si="469"/>
        <v>0</v>
      </c>
      <c r="AHX79" s="35">
        <f t="shared" si="470"/>
        <v>0</v>
      </c>
      <c r="AHY79" s="35">
        <f t="shared" si="471"/>
        <v>0</v>
      </c>
      <c r="AHZ79" s="35">
        <f t="shared" si="472"/>
        <v>3.99</v>
      </c>
      <c r="AIA79" s="35">
        <f t="shared" si="473"/>
        <v>160.36000000000001</v>
      </c>
      <c r="AIB79" s="108">
        <f t="shared" si="448"/>
        <v>0.80113494637066596</v>
      </c>
      <c r="AIC79" s="108">
        <f t="shared" si="449"/>
        <v>0</v>
      </c>
      <c r="AID79" s="108">
        <f t="shared" si="450"/>
        <v>0.17398353704165628</v>
      </c>
      <c r="AIE79" s="108">
        <f t="shared" si="451"/>
        <v>0</v>
      </c>
      <c r="AIF79" s="108">
        <f t="shared" si="452"/>
        <v>0</v>
      </c>
      <c r="AIG79" s="108">
        <f t="shared" si="453"/>
        <v>0</v>
      </c>
      <c r="AIH79" s="108">
        <f t="shared" si="454"/>
        <v>2.4881516587677725E-2</v>
      </c>
      <c r="AII79" s="35" t="s">
        <v>576</v>
      </c>
      <c r="AIK79" s="106">
        <f t="shared" si="455"/>
        <v>625940.4</v>
      </c>
      <c r="AIL79" s="106">
        <f t="shared" si="456"/>
        <v>0</v>
      </c>
      <c r="AIM79" s="106">
        <f t="shared" si="457"/>
        <v>0</v>
      </c>
      <c r="AIN79" s="106">
        <f t="shared" si="458"/>
        <v>625940.4</v>
      </c>
      <c r="AIO79" s="106">
        <f t="shared" si="459"/>
        <v>0</v>
      </c>
      <c r="AIP79" s="36">
        <f t="shared" si="460"/>
        <v>0</v>
      </c>
    </row>
    <row r="80" spans="5:926" ht="12.75" customHeight="1" x14ac:dyDescent="0.2">
      <c r="E80" s="103"/>
      <c r="J80" s="32">
        <v>2019</v>
      </c>
      <c r="K80" s="32">
        <v>635</v>
      </c>
      <c r="L80" s="104">
        <v>43544</v>
      </c>
      <c r="M80" s="32">
        <v>2006800</v>
      </c>
      <c r="O80" s="33" t="s">
        <v>721</v>
      </c>
      <c r="P80" s="33" t="s">
        <v>808</v>
      </c>
      <c r="Q80" s="34" t="s">
        <v>809</v>
      </c>
      <c r="R80" s="35">
        <v>3</v>
      </c>
      <c r="S80" s="35">
        <v>3</v>
      </c>
      <c r="T80" s="35">
        <v>11</v>
      </c>
      <c r="U80" s="34" t="s">
        <v>701</v>
      </c>
      <c r="V80" s="35" t="s">
        <v>803</v>
      </c>
      <c r="X80" s="35">
        <v>155</v>
      </c>
      <c r="Y80" s="105">
        <f t="shared" si="461"/>
        <v>1806.4516129032259</v>
      </c>
      <c r="Z80" s="106">
        <f>SUM(RC80:AHM80)</f>
        <v>207226</v>
      </c>
      <c r="AA80" s="106">
        <v>0</v>
      </c>
      <c r="AB80" s="106">
        <v>0</v>
      </c>
      <c r="AC80" s="106">
        <f t="shared" si="462"/>
        <v>207226</v>
      </c>
      <c r="AD80" s="106">
        <f>SUM(RG80:AHQ80)</f>
        <v>206920</v>
      </c>
      <c r="AE80" s="106">
        <v>0</v>
      </c>
      <c r="AF80" s="106">
        <v>0</v>
      </c>
      <c r="AG80" s="106">
        <f t="shared" si="463"/>
        <v>206920</v>
      </c>
      <c r="AH80" s="105">
        <v>288000</v>
      </c>
      <c r="AI80" s="105">
        <v>0</v>
      </c>
      <c r="AJ80" s="105">
        <v>8000</v>
      </c>
      <c r="AK80" s="107">
        <f t="shared" si="464"/>
        <v>280000</v>
      </c>
      <c r="AL80" s="36">
        <f t="shared" si="4"/>
        <v>0.73899999999999999</v>
      </c>
      <c r="AM80" s="108">
        <f t="shared" si="903"/>
        <v>3.1451470588235164E-3</v>
      </c>
      <c r="AN80" s="108">
        <f t="shared" si="904"/>
        <v>6.2715234542590759E-2</v>
      </c>
      <c r="AO80" s="108">
        <f t="shared" si="7"/>
        <v>3.9332006437321687E-3</v>
      </c>
      <c r="AP80" s="106">
        <f t="shared" si="8"/>
        <v>78400000000</v>
      </c>
      <c r="AQ80" s="105">
        <f t="shared" si="9"/>
        <v>42815886400</v>
      </c>
      <c r="AR80" s="106">
        <f t="shared" si="10"/>
        <v>57937600000</v>
      </c>
      <c r="ME80" s="35">
        <v>91</v>
      </c>
      <c r="MG80" s="35">
        <v>54</v>
      </c>
      <c r="MI80" s="35">
        <v>2</v>
      </c>
      <c r="PG80" s="35">
        <v>4</v>
      </c>
      <c r="RB80" s="35">
        <v>4</v>
      </c>
      <c r="RE80" s="35">
        <f t="shared" si="465"/>
        <v>151</v>
      </c>
      <c r="RF80" s="35">
        <f t="shared" si="12"/>
        <v>155</v>
      </c>
      <c r="RG80" s="106">
        <f t="shared" si="905"/>
        <v>0</v>
      </c>
      <c r="RH80" s="106">
        <f t="shared" si="906"/>
        <v>0</v>
      </c>
      <c r="RI80" s="106">
        <f t="shared" si="907"/>
        <v>0</v>
      </c>
      <c r="RJ80" s="106">
        <f t="shared" si="908"/>
        <v>0</v>
      </c>
      <c r="RK80" s="106">
        <f t="shared" si="909"/>
        <v>0</v>
      </c>
      <c r="RL80" s="106">
        <f t="shared" si="910"/>
        <v>0</v>
      </c>
      <c r="RM80" s="106">
        <f t="shared" si="911"/>
        <v>0</v>
      </c>
      <c r="RN80" s="106">
        <f t="shared" si="912"/>
        <v>0</v>
      </c>
      <c r="RO80" s="106">
        <f t="shared" si="913"/>
        <v>0</v>
      </c>
      <c r="RP80" s="106">
        <f t="shared" si="914"/>
        <v>0</v>
      </c>
      <c r="RQ80" s="106">
        <f t="shared" si="915"/>
        <v>0</v>
      </c>
      <c r="RR80" s="106">
        <f t="shared" si="916"/>
        <v>0</v>
      </c>
      <c r="RS80" s="106">
        <f t="shared" si="917"/>
        <v>0</v>
      </c>
      <c r="RT80" s="106">
        <f t="shared" si="918"/>
        <v>0</v>
      </c>
      <c r="RU80" s="106">
        <f t="shared" si="919"/>
        <v>0</v>
      </c>
      <c r="RV80" s="106">
        <f t="shared" si="920"/>
        <v>0</v>
      </c>
      <c r="RW80" s="106">
        <f t="shared" si="921"/>
        <v>0</v>
      </c>
      <c r="RX80" s="106">
        <f t="shared" si="922"/>
        <v>0</v>
      </c>
      <c r="RY80" s="106">
        <f t="shared" si="923"/>
        <v>0</v>
      </c>
      <c r="RZ80" s="106">
        <f t="shared" si="924"/>
        <v>0</v>
      </c>
      <c r="SA80" s="106">
        <f t="shared" si="925"/>
        <v>0</v>
      </c>
      <c r="SB80" s="106">
        <f t="shared" si="926"/>
        <v>0</v>
      </c>
      <c r="SC80" s="106">
        <f t="shared" si="927"/>
        <v>0</v>
      </c>
      <c r="SD80" s="106">
        <f t="shared" si="928"/>
        <v>0</v>
      </c>
      <c r="SE80" s="106">
        <f t="shared" si="929"/>
        <v>0</v>
      </c>
      <c r="SF80" s="106">
        <f t="shared" si="930"/>
        <v>0</v>
      </c>
      <c r="SG80" s="106">
        <f t="shared" si="931"/>
        <v>0</v>
      </c>
      <c r="SH80" s="106">
        <f t="shared" si="932"/>
        <v>0</v>
      </c>
      <c r="SI80" s="106">
        <f t="shared" si="933"/>
        <v>0</v>
      </c>
      <c r="SJ80" s="106">
        <f t="shared" si="934"/>
        <v>0</v>
      </c>
      <c r="SK80" s="106">
        <f t="shared" si="935"/>
        <v>0</v>
      </c>
      <c r="SL80" s="106">
        <f t="shared" si="936"/>
        <v>0</v>
      </c>
      <c r="SM80" s="106">
        <f t="shared" si="937"/>
        <v>0</v>
      </c>
      <c r="SN80" s="106">
        <f t="shared" si="938"/>
        <v>0</v>
      </c>
      <c r="SO80" s="106">
        <f t="shared" si="939"/>
        <v>0</v>
      </c>
      <c r="SP80" s="106">
        <f t="shared" si="940"/>
        <v>0</v>
      </c>
      <c r="SQ80" s="106">
        <f t="shared" si="941"/>
        <v>0</v>
      </c>
      <c r="SR80" s="106">
        <f t="shared" si="942"/>
        <v>0</v>
      </c>
      <c r="SS80" s="106">
        <f t="shared" si="943"/>
        <v>0</v>
      </c>
      <c r="ST80" s="106">
        <f t="shared" si="944"/>
        <v>0</v>
      </c>
      <c r="SU80" s="106">
        <f t="shared" si="945"/>
        <v>0</v>
      </c>
      <c r="SV80" s="106">
        <f t="shared" si="946"/>
        <v>0</v>
      </c>
      <c r="SW80" s="106">
        <f t="shared" si="947"/>
        <v>0</v>
      </c>
      <c r="SX80" s="106">
        <f t="shared" si="948"/>
        <v>0</v>
      </c>
      <c r="SY80" s="106">
        <f t="shared" si="949"/>
        <v>0</v>
      </c>
      <c r="SZ80" s="106">
        <f t="shared" si="950"/>
        <v>0</v>
      </c>
      <c r="TA80" s="106">
        <f t="shared" si="951"/>
        <v>0</v>
      </c>
      <c r="TB80" s="106">
        <f t="shared" si="952"/>
        <v>0</v>
      </c>
      <c r="TC80" s="106">
        <f t="shared" si="953"/>
        <v>0</v>
      </c>
      <c r="TD80" s="106">
        <f t="shared" si="954"/>
        <v>0</v>
      </c>
      <c r="TE80" s="106">
        <f t="shared" si="955"/>
        <v>0</v>
      </c>
      <c r="TF80" s="106">
        <f t="shared" si="956"/>
        <v>0</v>
      </c>
      <c r="TG80" s="106">
        <f t="shared" si="957"/>
        <v>0</v>
      </c>
      <c r="TH80" s="106">
        <f t="shared" si="958"/>
        <v>0</v>
      </c>
      <c r="TI80" s="106">
        <f t="shared" si="959"/>
        <v>0</v>
      </c>
      <c r="TJ80" s="106">
        <f t="shared" si="960"/>
        <v>0</v>
      </c>
      <c r="TK80" s="106">
        <f t="shared" si="961"/>
        <v>0</v>
      </c>
      <c r="TL80" s="106">
        <f t="shared" si="962"/>
        <v>0</v>
      </c>
      <c r="TM80" s="106">
        <f t="shared" si="963"/>
        <v>0</v>
      </c>
      <c r="TN80" s="106">
        <f t="shared" si="964"/>
        <v>0</v>
      </c>
      <c r="TO80" s="106">
        <f t="shared" si="965"/>
        <v>0</v>
      </c>
      <c r="TP80" s="106">
        <f t="shared" si="966"/>
        <v>0</v>
      </c>
      <c r="TQ80" s="106">
        <f t="shared" si="967"/>
        <v>0</v>
      </c>
      <c r="TR80" s="106">
        <f t="shared" si="968"/>
        <v>0</v>
      </c>
      <c r="TS80" s="106">
        <f t="shared" si="969"/>
        <v>0</v>
      </c>
      <c r="TT80" s="106">
        <f t="shared" si="970"/>
        <v>0</v>
      </c>
      <c r="TU80" s="106">
        <f t="shared" si="971"/>
        <v>0</v>
      </c>
      <c r="TV80" s="106">
        <f t="shared" si="972"/>
        <v>0</v>
      </c>
      <c r="TW80" s="106">
        <f t="shared" si="973"/>
        <v>0</v>
      </c>
      <c r="TX80" s="106">
        <f t="shared" si="974"/>
        <v>0</v>
      </c>
      <c r="TY80" s="106">
        <f t="shared" si="975"/>
        <v>0</v>
      </c>
      <c r="TZ80" s="106">
        <f t="shared" si="976"/>
        <v>0</v>
      </c>
      <c r="UA80" s="106">
        <f t="shared" si="977"/>
        <v>0</v>
      </c>
      <c r="UB80" s="106">
        <f t="shared" si="978"/>
        <v>0</v>
      </c>
      <c r="UC80" s="106">
        <f t="shared" si="979"/>
        <v>0</v>
      </c>
      <c r="UD80" s="106">
        <f t="shared" si="980"/>
        <v>0</v>
      </c>
      <c r="UE80" s="106">
        <f t="shared" si="981"/>
        <v>0</v>
      </c>
      <c r="UF80" s="106">
        <f t="shared" si="982"/>
        <v>0</v>
      </c>
      <c r="UG80" s="106">
        <f t="shared" si="983"/>
        <v>0</v>
      </c>
      <c r="UH80" s="106">
        <f t="shared" si="984"/>
        <v>0</v>
      </c>
      <c r="UI80" s="106">
        <f t="shared" si="985"/>
        <v>0</v>
      </c>
      <c r="UJ80" s="106">
        <f t="shared" si="986"/>
        <v>0</v>
      </c>
      <c r="UK80" s="106">
        <f t="shared" si="987"/>
        <v>0</v>
      </c>
      <c r="UL80" s="106">
        <f t="shared" si="988"/>
        <v>0</v>
      </c>
      <c r="UM80" s="106">
        <f t="shared" si="989"/>
        <v>0</v>
      </c>
      <c r="UN80" s="106">
        <f t="shared" si="990"/>
        <v>0</v>
      </c>
      <c r="UO80" s="106">
        <f t="shared" si="991"/>
        <v>0</v>
      </c>
      <c r="UP80" s="106">
        <f t="shared" si="992"/>
        <v>0</v>
      </c>
      <c r="UQ80" s="106">
        <f t="shared" si="993"/>
        <v>0</v>
      </c>
      <c r="UR80" s="106">
        <f t="shared" si="994"/>
        <v>0</v>
      </c>
      <c r="US80" s="106">
        <f t="shared" si="995"/>
        <v>0</v>
      </c>
      <c r="UT80" s="106">
        <f t="shared" si="996"/>
        <v>0</v>
      </c>
      <c r="UU80" s="106">
        <f t="shared" si="997"/>
        <v>0</v>
      </c>
      <c r="UV80" s="106">
        <f t="shared" si="998"/>
        <v>0</v>
      </c>
      <c r="UW80" s="106">
        <f t="shared" si="999"/>
        <v>0</v>
      </c>
      <c r="UX80" s="106">
        <f t="shared" si="1000"/>
        <v>0</v>
      </c>
      <c r="UY80" s="106">
        <f t="shared" si="1001"/>
        <v>0</v>
      </c>
      <c r="UZ80" s="106">
        <f t="shared" si="1002"/>
        <v>0</v>
      </c>
      <c r="VA80" s="106">
        <f t="shared" si="1003"/>
        <v>0</v>
      </c>
      <c r="VB80" s="106">
        <f t="shared" si="1004"/>
        <v>0</v>
      </c>
      <c r="VC80" s="106">
        <f t="shared" si="1005"/>
        <v>0</v>
      </c>
      <c r="VD80" s="106">
        <f t="shared" si="1006"/>
        <v>0</v>
      </c>
      <c r="VE80" s="106">
        <f t="shared" si="1007"/>
        <v>0</v>
      </c>
      <c r="VF80" s="106">
        <f t="shared" si="1008"/>
        <v>0</v>
      </c>
      <c r="VG80" s="106">
        <f t="shared" si="1009"/>
        <v>0</v>
      </c>
      <c r="VH80" s="106">
        <f t="shared" si="1010"/>
        <v>0</v>
      </c>
      <c r="VI80" s="106">
        <f t="shared" si="1011"/>
        <v>0</v>
      </c>
      <c r="VJ80" s="106">
        <f t="shared" si="1012"/>
        <v>0</v>
      </c>
      <c r="VK80" s="106">
        <f t="shared" si="1013"/>
        <v>0</v>
      </c>
      <c r="VL80" s="106">
        <f t="shared" si="1014"/>
        <v>0</v>
      </c>
      <c r="VM80" s="106">
        <f t="shared" si="1015"/>
        <v>0</v>
      </c>
      <c r="VN80" s="106">
        <f t="shared" si="1016"/>
        <v>0</v>
      </c>
      <c r="VO80" s="106">
        <f t="shared" si="1017"/>
        <v>0</v>
      </c>
      <c r="VP80" s="106">
        <f t="shared" si="1018"/>
        <v>0</v>
      </c>
      <c r="VQ80" s="106">
        <f t="shared" si="1019"/>
        <v>0</v>
      </c>
      <c r="VR80" s="106">
        <f t="shared" si="1020"/>
        <v>0</v>
      </c>
      <c r="VS80" s="106">
        <f t="shared" si="1021"/>
        <v>0</v>
      </c>
      <c r="VT80" s="106">
        <f t="shared" si="1022"/>
        <v>0</v>
      </c>
      <c r="VU80" s="106">
        <f t="shared" si="1023"/>
        <v>0</v>
      </c>
      <c r="VV80" s="106">
        <f t="shared" si="1024"/>
        <v>0</v>
      </c>
      <c r="VW80" s="106">
        <f t="shared" si="1025"/>
        <v>0</v>
      </c>
      <c r="VX80" s="106">
        <f t="shared" si="1026"/>
        <v>0</v>
      </c>
      <c r="VY80" s="106">
        <f t="shared" si="1027"/>
        <v>0</v>
      </c>
      <c r="VZ80" s="106">
        <f t="shared" si="1028"/>
        <v>0</v>
      </c>
      <c r="WA80" s="106">
        <f t="shared" si="1029"/>
        <v>0</v>
      </c>
      <c r="WB80" s="106">
        <f t="shared" si="1030"/>
        <v>0</v>
      </c>
      <c r="WC80" s="106">
        <f t="shared" si="1031"/>
        <v>0</v>
      </c>
      <c r="WD80" s="106">
        <f t="shared" si="1032"/>
        <v>0</v>
      </c>
      <c r="WE80" s="106">
        <f t="shared" si="1033"/>
        <v>0</v>
      </c>
      <c r="WF80" s="106">
        <f t="shared" si="1034"/>
        <v>0</v>
      </c>
      <c r="WG80" s="106">
        <f t="shared" si="1035"/>
        <v>0</v>
      </c>
      <c r="WH80" s="106">
        <f t="shared" si="1036"/>
        <v>0</v>
      </c>
      <c r="WI80" s="106">
        <f t="shared" si="1037"/>
        <v>0</v>
      </c>
      <c r="WJ80" s="106">
        <f t="shared" si="1038"/>
        <v>0</v>
      </c>
      <c r="WK80" s="106">
        <f t="shared" si="1039"/>
        <v>0</v>
      </c>
      <c r="WL80" s="106">
        <f t="shared" si="1040"/>
        <v>0</v>
      </c>
      <c r="WM80" s="106">
        <f t="shared" si="1041"/>
        <v>0</v>
      </c>
      <c r="WN80" s="106">
        <f t="shared" si="1042"/>
        <v>0</v>
      </c>
      <c r="WO80" s="106">
        <f t="shared" si="1043"/>
        <v>0</v>
      </c>
      <c r="WP80" s="106">
        <f t="shared" si="1044"/>
        <v>0</v>
      </c>
      <c r="WQ80" s="106">
        <f t="shared" si="1045"/>
        <v>0</v>
      </c>
      <c r="WR80" s="106">
        <f t="shared" si="1046"/>
        <v>0</v>
      </c>
      <c r="WS80" s="106">
        <f t="shared" si="1047"/>
        <v>0</v>
      </c>
      <c r="WT80" s="106">
        <f t="shared" si="1048"/>
        <v>0</v>
      </c>
      <c r="WU80" s="106">
        <f t="shared" si="1049"/>
        <v>0</v>
      </c>
      <c r="WV80" s="106">
        <f t="shared" si="1050"/>
        <v>0</v>
      </c>
      <c r="WW80" s="106">
        <f t="shared" si="1051"/>
        <v>0</v>
      </c>
      <c r="WX80" s="106">
        <f t="shared" si="1052"/>
        <v>0</v>
      </c>
      <c r="WY80" s="106">
        <f t="shared" si="1053"/>
        <v>0</v>
      </c>
      <c r="WZ80" s="106">
        <f t="shared" si="1054"/>
        <v>0</v>
      </c>
      <c r="XA80" s="106">
        <f t="shared" si="1055"/>
        <v>0</v>
      </c>
      <c r="XB80" s="106">
        <f t="shared" si="1056"/>
        <v>0</v>
      </c>
      <c r="XC80" s="106">
        <f t="shared" si="1057"/>
        <v>0</v>
      </c>
      <c r="XD80" s="106">
        <f t="shared" si="1058"/>
        <v>0</v>
      </c>
      <c r="XE80" s="106">
        <f t="shared" si="1059"/>
        <v>0</v>
      </c>
      <c r="XF80" s="106">
        <f t="shared" si="1060"/>
        <v>0</v>
      </c>
      <c r="XG80" s="106">
        <f t="shared" si="1061"/>
        <v>0</v>
      </c>
      <c r="XH80" s="106">
        <f t="shared" si="1062"/>
        <v>0</v>
      </c>
      <c r="XI80" s="106">
        <f t="shared" si="1063"/>
        <v>0</v>
      </c>
      <c r="XJ80" s="106">
        <f t="shared" si="1064"/>
        <v>0</v>
      </c>
      <c r="XK80" s="106">
        <f t="shared" si="1065"/>
        <v>0</v>
      </c>
      <c r="XL80" s="106">
        <f t="shared" si="1066"/>
        <v>0</v>
      </c>
      <c r="XM80" s="106">
        <f t="shared" si="1067"/>
        <v>0</v>
      </c>
      <c r="XN80" s="106">
        <f t="shared" si="1068"/>
        <v>0</v>
      </c>
      <c r="XO80" s="106">
        <f t="shared" si="1069"/>
        <v>0</v>
      </c>
      <c r="XP80" s="106">
        <f t="shared" si="1070"/>
        <v>0</v>
      </c>
      <c r="XQ80" s="106">
        <f t="shared" si="1071"/>
        <v>0</v>
      </c>
      <c r="XR80" s="106">
        <f t="shared" si="1072"/>
        <v>0</v>
      </c>
      <c r="XS80" s="106">
        <f t="shared" si="1073"/>
        <v>0</v>
      </c>
      <c r="XT80" s="106">
        <f t="shared" si="1074"/>
        <v>0</v>
      </c>
      <c r="XU80" s="106">
        <f t="shared" si="1075"/>
        <v>0</v>
      </c>
      <c r="XV80" s="106">
        <f t="shared" si="1076"/>
        <v>0</v>
      </c>
      <c r="XW80" s="106">
        <f t="shared" si="1077"/>
        <v>0</v>
      </c>
      <c r="XX80" s="106">
        <f t="shared" si="1078"/>
        <v>0</v>
      </c>
      <c r="XY80" s="106">
        <f t="shared" si="1079"/>
        <v>0</v>
      </c>
      <c r="XZ80" s="106">
        <f t="shared" si="1080"/>
        <v>0</v>
      </c>
      <c r="YA80" s="106">
        <f t="shared" si="1081"/>
        <v>0</v>
      </c>
      <c r="YB80" s="106">
        <f t="shared" si="1082"/>
        <v>0</v>
      </c>
      <c r="YC80" s="106">
        <f t="shared" si="1083"/>
        <v>0</v>
      </c>
      <c r="YD80" s="106">
        <f t="shared" si="1084"/>
        <v>0</v>
      </c>
      <c r="YE80" s="106">
        <f t="shared" si="1085"/>
        <v>0</v>
      </c>
      <c r="YF80" s="106">
        <f t="shared" si="1086"/>
        <v>0</v>
      </c>
      <c r="YG80" s="106">
        <f t="shared" si="1087"/>
        <v>0</v>
      </c>
      <c r="YH80" s="106">
        <f t="shared" si="1088"/>
        <v>0</v>
      </c>
      <c r="YI80" s="106">
        <f t="shared" si="1089"/>
        <v>0</v>
      </c>
      <c r="YJ80" s="106">
        <f t="shared" si="1090"/>
        <v>0</v>
      </c>
      <c r="YK80" s="106">
        <f t="shared" si="1091"/>
        <v>0</v>
      </c>
      <c r="YL80" s="106">
        <f t="shared" si="1092"/>
        <v>0</v>
      </c>
      <c r="YM80" s="106">
        <f t="shared" si="1093"/>
        <v>0</v>
      </c>
      <c r="YN80" s="106">
        <f t="shared" si="1094"/>
        <v>0</v>
      </c>
      <c r="YO80" s="106">
        <f t="shared" si="1095"/>
        <v>0</v>
      </c>
      <c r="YP80" s="106">
        <f t="shared" si="1096"/>
        <v>0</v>
      </c>
      <c r="YQ80" s="106">
        <f t="shared" si="1097"/>
        <v>0</v>
      </c>
      <c r="YR80" s="106">
        <f t="shared" si="1098"/>
        <v>0</v>
      </c>
      <c r="YS80" s="106">
        <f t="shared" si="1099"/>
        <v>0</v>
      </c>
      <c r="YT80" s="106">
        <f t="shared" si="1100"/>
        <v>0</v>
      </c>
      <c r="YU80" s="106">
        <f t="shared" si="1101"/>
        <v>0</v>
      </c>
      <c r="YV80" s="106">
        <f t="shared" si="1102"/>
        <v>0</v>
      </c>
      <c r="YW80" s="106">
        <f t="shared" si="1103"/>
        <v>0</v>
      </c>
      <c r="YX80" s="106">
        <f t="shared" si="1104"/>
        <v>0</v>
      </c>
      <c r="YY80" s="106">
        <f t="shared" si="1105"/>
        <v>0</v>
      </c>
      <c r="YZ80" s="106">
        <f t="shared" si="1106"/>
        <v>0</v>
      </c>
      <c r="ZA80" s="106">
        <f t="shared" si="1107"/>
        <v>0</v>
      </c>
      <c r="ZB80" s="106">
        <f t="shared" si="1108"/>
        <v>0</v>
      </c>
      <c r="ZC80" s="106">
        <f t="shared" si="1109"/>
        <v>0</v>
      </c>
      <c r="ZD80" s="106">
        <f t="shared" si="1110"/>
        <v>0</v>
      </c>
      <c r="ZE80" s="106">
        <f t="shared" si="1111"/>
        <v>0</v>
      </c>
      <c r="ZF80" s="106">
        <f t="shared" si="1112"/>
        <v>0</v>
      </c>
      <c r="ZG80" s="106">
        <f t="shared" si="1113"/>
        <v>0</v>
      </c>
      <c r="ZH80" s="106">
        <f t="shared" si="1114"/>
        <v>0</v>
      </c>
      <c r="ZI80" s="106">
        <f t="shared" si="1115"/>
        <v>0</v>
      </c>
      <c r="ZJ80" s="106">
        <f t="shared" si="1116"/>
        <v>0</v>
      </c>
      <c r="ZK80" s="106">
        <f t="shared" si="1117"/>
        <v>0</v>
      </c>
      <c r="ZL80" s="106">
        <f t="shared" si="1118"/>
        <v>0</v>
      </c>
      <c r="ZM80" s="106">
        <f t="shared" si="1119"/>
        <v>0</v>
      </c>
      <c r="ZN80" s="106">
        <f t="shared" si="1120"/>
        <v>0</v>
      </c>
      <c r="ZO80" s="106">
        <f t="shared" si="1121"/>
        <v>0</v>
      </c>
      <c r="ZP80" s="106">
        <f t="shared" si="1122"/>
        <v>0</v>
      </c>
      <c r="ZQ80" s="106">
        <f t="shared" si="1123"/>
        <v>0</v>
      </c>
      <c r="ZR80" s="106">
        <f t="shared" si="1124"/>
        <v>0</v>
      </c>
      <c r="ZS80" s="106">
        <f t="shared" si="1125"/>
        <v>0</v>
      </c>
      <c r="ZT80" s="106">
        <f t="shared" si="1126"/>
        <v>0</v>
      </c>
      <c r="ZU80" s="106">
        <f t="shared" si="1127"/>
        <v>0</v>
      </c>
      <c r="ZV80" s="106">
        <f t="shared" si="1128"/>
        <v>0</v>
      </c>
      <c r="ZW80" s="106">
        <f t="shared" si="1129"/>
        <v>0</v>
      </c>
      <c r="ZX80" s="106">
        <f t="shared" si="1130"/>
        <v>0</v>
      </c>
      <c r="ZY80" s="106">
        <f t="shared" si="1131"/>
        <v>0</v>
      </c>
      <c r="ZZ80" s="106">
        <f t="shared" si="1132"/>
        <v>0</v>
      </c>
      <c r="AAA80" s="106">
        <f t="shared" si="1133"/>
        <v>0</v>
      </c>
      <c r="AAB80" s="106">
        <f t="shared" si="1134"/>
        <v>0</v>
      </c>
      <c r="AAC80" s="106">
        <f t="shared" si="1135"/>
        <v>0</v>
      </c>
      <c r="AAD80" s="106">
        <f t="shared" si="1136"/>
        <v>0</v>
      </c>
      <c r="AAE80" s="106">
        <f t="shared" si="1137"/>
        <v>0</v>
      </c>
      <c r="AAF80" s="106">
        <f t="shared" si="1138"/>
        <v>0</v>
      </c>
      <c r="AAG80" s="106">
        <f t="shared" si="1139"/>
        <v>0</v>
      </c>
      <c r="AAH80" s="106">
        <f t="shared" si="1140"/>
        <v>0</v>
      </c>
      <c r="AAI80" s="106">
        <f t="shared" si="1141"/>
        <v>0</v>
      </c>
      <c r="AAJ80" s="106">
        <f t="shared" si="1142"/>
        <v>0</v>
      </c>
      <c r="AAK80" s="106">
        <f t="shared" si="1143"/>
        <v>0</v>
      </c>
      <c r="AAL80" s="106">
        <f t="shared" si="1144"/>
        <v>0</v>
      </c>
      <c r="AAM80" s="106">
        <f t="shared" si="1145"/>
        <v>0</v>
      </c>
      <c r="AAN80" s="106">
        <f t="shared" si="1146"/>
        <v>0</v>
      </c>
      <c r="AAO80" s="106">
        <f t="shared" si="1147"/>
        <v>0</v>
      </c>
      <c r="AAP80" s="106">
        <f t="shared" si="1148"/>
        <v>0</v>
      </c>
      <c r="AAQ80" s="106">
        <f t="shared" si="1149"/>
        <v>0</v>
      </c>
      <c r="AAR80" s="106">
        <f t="shared" si="1150"/>
        <v>0</v>
      </c>
      <c r="AAS80" s="106">
        <f t="shared" si="1151"/>
        <v>0</v>
      </c>
      <c r="AAT80" s="106">
        <f t="shared" si="1152"/>
        <v>0</v>
      </c>
      <c r="AAU80" s="106">
        <f t="shared" si="1153"/>
        <v>0</v>
      </c>
      <c r="AAV80" s="106">
        <f t="shared" si="1154"/>
        <v>0</v>
      </c>
      <c r="AAW80" s="106">
        <f t="shared" si="1155"/>
        <v>0</v>
      </c>
      <c r="AAX80" s="106">
        <f t="shared" si="1156"/>
        <v>0</v>
      </c>
      <c r="AAY80" s="106">
        <f t="shared" si="1157"/>
        <v>0</v>
      </c>
      <c r="AAZ80" s="106">
        <f t="shared" si="1158"/>
        <v>0</v>
      </c>
      <c r="ABA80" s="106">
        <f t="shared" si="1159"/>
        <v>0</v>
      </c>
      <c r="ABB80" s="106">
        <f t="shared" si="1160"/>
        <v>0</v>
      </c>
      <c r="ABC80" s="106">
        <f t="shared" si="1161"/>
        <v>0</v>
      </c>
      <c r="ABD80" s="106">
        <f t="shared" si="1162"/>
        <v>0</v>
      </c>
      <c r="ABE80" s="106">
        <f t="shared" si="1163"/>
        <v>0</v>
      </c>
      <c r="ABF80" s="106">
        <f t="shared" si="1164"/>
        <v>0</v>
      </c>
      <c r="ABG80" s="106">
        <f t="shared" si="1165"/>
        <v>0</v>
      </c>
      <c r="ABH80" s="106">
        <f t="shared" si="1166"/>
        <v>0</v>
      </c>
      <c r="ABI80" s="106">
        <f t="shared" si="1167"/>
        <v>0</v>
      </c>
      <c r="ABJ80" s="106">
        <f t="shared" si="1168"/>
        <v>0</v>
      </c>
      <c r="ABK80" s="106">
        <f t="shared" si="1169"/>
        <v>0</v>
      </c>
      <c r="ABL80" s="106">
        <f t="shared" si="1170"/>
        <v>0</v>
      </c>
      <c r="ABM80" s="106">
        <f t="shared" si="1171"/>
        <v>0</v>
      </c>
      <c r="ABN80" s="106">
        <f t="shared" si="1172"/>
        <v>0</v>
      </c>
      <c r="ABO80" s="106">
        <f t="shared" si="1173"/>
        <v>0</v>
      </c>
      <c r="ABP80" s="106">
        <f t="shared" si="1174"/>
        <v>0</v>
      </c>
      <c r="ABQ80" s="106">
        <f t="shared" si="1175"/>
        <v>0</v>
      </c>
      <c r="ABR80" s="106">
        <f t="shared" si="1176"/>
        <v>0</v>
      </c>
      <c r="ABS80" s="106">
        <f t="shared" si="1177"/>
        <v>0</v>
      </c>
      <c r="ABT80" s="106">
        <f t="shared" si="1178"/>
        <v>0</v>
      </c>
      <c r="ABU80" s="106">
        <f t="shared" si="1179"/>
        <v>0</v>
      </c>
      <c r="ABV80" s="106">
        <f t="shared" si="1180"/>
        <v>0</v>
      </c>
      <c r="ABW80" s="106">
        <f t="shared" si="1181"/>
        <v>0</v>
      </c>
      <c r="ABX80" s="106">
        <f t="shared" si="1182"/>
        <v>0</v>
      </c>
      <c r="ABY80" s="106">
        <f t="shared" si="1183"/>
        <v>0</v>
      </c>
      <c r="ABZ80" s="106">
        <f t="shared" si="1184"/>
        <v>0</v>
      </c>
      <c r="ACA80" s="106">
        <f t="shared" si="1185"/>
        <v>0</v>
      </c>
      <c r="ACB80" s="106">
        <f t="shared" si="1186"/>
        <v>0</v>
      </c>
      <c r="ACC80" s="106">
        <f t="shared" si="1187"/>
        <v>0</v>
      </c>
      <c r="ACD80" s="106">
        <f t="shared" si="1188"/>
        <v>0</v>
      </c>
      <c r="ACE80" s="106">
        <f t="shared" si="1189"/>
        <v>0</v>
      </c>
      <c r="ACF80" s="106">
        <f t="shared" si="1190"/>
        <v>0</v>
      </c>
      <c r="ACG80" s="106">
        <f t="shared" si="1191"/>
        <v>0</v>
      </c>
      <c r="ACH80" s="106">
        <f t="shared" si="1192"/>
        <v>0</v>
      </c>
      <c r="ACI80" s="106">
        <f t="shared" si="1193"/>
        <v>0</v>
      </c>
      <c r="ACJ80" s="106">
        <f t="shared" si="1194"/>
        <v>0</v>
      </c>
      <c r="ACK80" s="106">
        <f t="shared" si="1195"/>
        <v>0</v>
      </c>
      <c r="ACL80" s="106">
        <f t="shared" si="1196"/>
        <v>0</v>
      </c>
      <c r="ACM80" s="106">
        <f t="shared" si="1197"/>
        <v>0</v>
      </c>
      <c r="ACN80" s="106">
        <f t="shared" si="1198"/>
        <v>0</v>
      </c>
      <c r="ACO80" s="106">
        <f t="shared" si="1199"/>
        <v>0</v>
      </c>
      <c r="ACP80" s="106">
        <f t="shared" si="1200"/>
        <v>0</v>
      </c>
      <c r="ACQ80" s="106">
        <f t="shared" si="1201"/>
        <v>0</v>
      </c>
      <c r="ACR80" s="106">
        <f t="shared" si="1202"/>
        <v>0</v>
      </c>
      <c r="ACS80" s="106">
        <f t="shared" si="1203"/>
        <v>127400</v>
      </c>
      <c r="ACT80" s="106">
        <f t="shared" si="1204"/>
        <v>0</v>
      </c>
      <c r="ACU80" s="106">
        <f t="shared" si="1205"/>
        <v>75600</v>
      </c>
      <c r="ACV80" s="106">
        <f t="shared" si="1206"/>
        <v>0</v>
      </c>
      <c r="ACW80" s="106">
        <f t="shared" si="1207"/>
        <v>2800</v>
      </c>
      <c r="ACX80" s="106">
        <f t="shared" si="1208"/>
        <v>0</v>
      </c>
      <c r="ACY80" s="106">
        <f t="shared" si="1209"/>
        <v>0</v>
      </c>
      <c r="ACZ80" s="106">
        <f t="shared" si="1210"/>
        <v>0</v>
      </c>
      <c r="ADA80" s="106">
        <f t="shared" si="1211"/>
        <v>0</v>
      </c>
      <c r="ADB80" s="106">
        <f t="shared" si="1212"/>
        <v>0</v>
      </c>
      <c r="ADC80" s="106">
        <f t="shared" si="1213"/>
        <v>0</v>
      </c>
      <c r="ADD80" s="106">
        <f t="shared" si="1214"/>
        <v>0</v>
      </c>
      <c r="ADE80" s="106">
        <f t="shared" si="1215"/>
        <v>0</v>
      </c>
      <c r="ADF80" s="106">
        <f t="shared" si="1216"/>
        <v>0</v>
      </c>
      <c r="ADG80" s="106">
        <f t="shared" si="1217"/>
        <v>0</v>
      </c>
      <c r="ADH80" s="106">
        <f t="shared" si="1218"/>
        <v>0</v>
      </c>
      <c r="ADI80" s="106">
        <f t="shared" si="1219"/>
        <v>0</v>
      </c>
      <c r="ADJ80" s="106">
        <f t="shared" si="1220"/>
        <v>0</v>
      </c>
      <c r="ADK80" s="106">
        <f t="shared" si="1221"/>
        <v>0</v>
      </c>
      <c r="ADL80" s="106">
        <f t="shared" si="1222"/>
        <v>0</v>
      </c>
      <c r="ADM80" s="106">
        <f t="shared" si="1223"/>
        <v>0</v>
      </c>
      <c r="ADN80" s="106">
        <f t="shared" si="1224"/>
        <v>0</v>
      </c>
      <c r="ADO80" s="106">
        <f t="shared" si="1225"/>
        <v>0</v>
      </c>
      <c r="ADP80" s="106">
        <f t="shared" si="1226"/>
        <v>0</v>
      </c>
      <c r="ADQ80" s="106">
        <f t="shared" si="1227"/>
        <v>0</v>
      </c>
      <c r="ADR80" s="106">
        <f t="shared" si="1228"/>
        <v>0</v>
      </c>
      <c r="ADS80" s="106">
        <f t="shared" si="1229"/>
        <v>0</v>
      </c>
      <c r="ADT80" s="106">
        <f t="shared" si="1230"/>
        <v>0</v>
      </c>
      <c r="ADU80" s="106">
        <f t="shared" si="1231"/>
        <v>0</v>
      </c>
      <c r="ADV80" s="106">
        <f t="shared" si="1232"/>
        <v>0</v>
      </c>
      <c r="ADW80" s="106">
        <f t="shared" si="1233"/>
        <v>0</v>
      </c>
      <c r="ADX80" s="106">
        <f t="shared" si="1234"/>
        <v>0</v>
      </c>
      <c r="ADY80" s="106">
        <f t="shared" si="1235"/>
        <v>0</v>
      </c>
      <c r="ADZ80" s="106">
        <f t="shared" si="1236"/>
        <v>0</v>
      </c>
      <c r="AEA80" s="106">
        <f t="shared" si="1237"/>
        <v>0</v>
      </c>
      <c r="AEB80" s="106">
        <f t="shared" si="1238"/>
        <v>0</v>
      </c>
      <c r="AEC80" s="106">
        <f t="shared" si="1239"/>
        <v>0</v>
      </c>
      <c r="AED80" s="106">
        <f t="shared" si="1240"/>
        <v>0</v>
      </c>
      <c r="AEE80" s="106">
        <f t="shared" si="1241"/>
        <v>0</v>
      </c>
      <c r="AEF80" s="106">
        <f t="shared" si="1242"/>
        <v>0</v>
      </c>
      <c r="AEG80" s="106">
        <f t="shared" si="1243"/>
        <v>0</v>
      </c>
      <c r="AEH80" s="106">
        <f t="shared" si="1244"/>
        <v>0</v>
      </c>
      <c r="AEI80" s="106">
        <f t="shared" si="1245"/>
        <v>0</v>
      </c>
      <c r="AEJ80" s="106">
        <f t="shared" si="1246"/>
        <v>0</v>
      </c>
      <c r="AEK80" s="106">
        <f t="shared" si="1247"/>
        <v>0</v>
      </c>
      <c r="AEL80" s="106">
        <f t="shared" si="1248"/>
        <v>0</v>
      </c>
      <c r="AEM80" s="106">
        <f t="shared" si="1249"/>
        <v>0</v>
      </c>
      <c r="AEN80" s="106">
        <f t="shared" si="1250"/>
        <v>0</v>
      </c>
      <c r="AEO80" s="106">
        <f t="shared" si="1251"/>
        <v>0</v>
      </c>
      <c r="AEP80" s="106">
        <f t="shared" si="1252"/>
        <v>0</v>
      </c>
      <c r="AEQ80" s="106">
        <f t="shared" si="1253"/>
        <v>0</v>
      </c>
      <c r="AER80" s="106">
        <f t="shared" si="1254"/>
        <v>0</v>
      </c>
      <c r="AES80" s="106">
        <f t="shared" si="1255"/>
        <v>0</v>
      </c>
      <c r="AET80" s="106">
        <f t="shared" si="1256"/>
        <v>0</v>
      </c>
      <c r="AEU80" s="106">
        <f t="shared" si="1257"/>
        <v>0</v>
      </c>
      <c r="AEV80" s="106">
        <f t="shared" si="1258"/>
        <v>0</v>
      </c>
      <c r="AEW80" s="106">
        <f t="shared" si="1259"/>
        <v>0</v>
      </c>
      <c r="AEX80" s="106">
        <f t="shared" si="1260"/>
        <v>0</v>
      </c>
      <c r="AEY80" s="106">
        <f t="shared" si="1261"/>
        <v>0</v>
      </c>
      <c r="AEZ80" s="106">
        <f t="shared" si="1262"/>
        <v>0</v>
      </c>
      <c r="AFA80" s="106">
        <f t="shared" si="1263"/>
        <v>0</v>
      </c>
      <c r="AFB80" s="106">
        <f t="shared" si="1264"/>
        <v>0</v>
      </c>
      <c r="AFC80" s="106">
        <f t="shared" si="1265"/>
        <v>0</v>
      </c>
      <c r="AFD80" s="106">
        <f t="shared" si="1266"/>
        <v>0</v>
      </c>
      <c r="AFE80" s="106">
        <f t="shared" si="1267"/>
        <v>0</v>
      </c>
      <c r="AFF80" s="106">
        <f t="shared" si="1268"/>
        <v>0</v>
      </c>
      <c r="AFG80" s="106">
        <f t="shared" si="1269"/>
        <v>0</v>
      </c>
      <c r="AFH80" s="106">
        <f t="shared" si="1270"/>
        <v>0</v>
      </c>
      <c r="AFI80" s="106">
        <f t="shared" si="1271"/>
        <v>0</v>
      </c>
      <c r="AFJ80" s="106">
        <f t="shared" si="1272"/>
        <v>0</v>
      </c>
      <c r="AFK80" s="106">
        <f t="shared" si="1273"/>
        <v>0</v>
      </c>
      <c r="AFL80" s="106">
        <f t="shared" si="1274"/>
        <v>0</v>
      </c>
      <c r="AFM80" s="106">
        <f t="shared" si="1275"/>
        <v>0</v>
      </c>
      <c r="AFN80" s="106">
        <f t="shared" si="1276"/>
        <v>0</v>
      </c>
      <c r="AFO80" s="106">
        <f t="shared" si="1277"/>
        <v>0</v>
      </c>
      <c r="AFP80" s="106">
        <f t="shared" si="1278"/>
        <v>0</v>
      </c>
      <c r="AFQ80" s="106">
        <f t="shared" si="1279"/>
        <v>0</v>
      </c>
      <c r="AFR80" s="106">
        <f t="shared" si="1280"/>
        <v>0</v>
      </c>
      <c r="AFS80" s="106">
        <f t="shared" si="1281"/>
        <v>0</v>
      </c>
      <c r="AFT80" s="106">
        <f t="shared" si="1282"/>
        <v>0</v>
      </c>
      <c r="AFU80" s="106">
        <f t="shared" si="1283"/>
        <v>1120</v>
      </c>
      <c r="AFV80" s="106">
        <f t="shared" si="1284"/>
        <v>0</v>
      </c>
      <c r="AFW80" s="106">
        <f t="shared" si="1285"/>
        <v>0</v>
      </c>
      <c r="AFX80" s="106">
        <f t="shared" si="1286"/>
        <v>0</v>
      </c>
      <c r="AFY80" s="106">
        <f t="shared" si="1287"/>
        <v>0</v>
      </c>
      <c r="AFZ80" s="106">
        <f t="shared" si="1288"/>
        <v>0</v>
      </c>
      <c r="AGA80" s="106">
        <f t="shared" si="1289"/>
        <v>0</v>
      </c>
      <c r="AGB80" s="106">
        <f t="shared" si="1290"/>
        <v>0</v>
      </c>
      <c r="AGC80" s="106">
        <f t="shared" si="1291"/>
        <v>0</v>
      </c>
      <c r="AGD80" s="106">
        <f t="shared" si="1292"/>
        <v>0</v>
      </c>
      <c r="AGE80" s="106">
        <f t="shared" si="1293"/>
        <v>0</v>
      </c>
      <c r="AGF80" s="106">
        <f t="shared" si="1294"/>
        <v>0</v>
      </c>
      <c r="AGG80" s="106">
        <f t="shared" si="1295"/>
        <v>0</v>
      </c>
      <c r="AGH80" s="106">
        <f t="shared" si="1296"/>
        <v>0</v>
      </c>
      <c r="AGI80" s="106">
        <f t="shared" si="1297"/>
        <v>0</v>
      </c>
      <c r="AGJ80" s="106">
        <f t="shared" si="1298"/>
        <v>0</v>
      </c>
      <c r="AGK80" s="106">
        <f t="shared" si="1299"/>
        <v>0</v>
      </c>
      <c r="AGL80" s="106">
        <f t="shared" si="1300"/>
        <v>0</v>
      </c>
      <c r="AGM80" s="106">
        <f t="shared" si="1301"/>
        <v>0</v>
      </c>
      <c r="AGN80" s="106">
        <f t="shared" si="1302"/>
        <v>0</v>
      </c>
      <c r="AGO80" s="106">
        <f t="shared" si="1303"/>
        <v>0</v>
      </c>
      <c r="AGP80" s="106">
        <f t="shared" si="1304"/>
        <v>0</v>
      </c>
      <c r="AGQ80" s="106">
        <f t="shared" si="1305"/>
        <v>0</v>
      </c>
      <c r="AGR80" s="106">
        <f t="shared" si="1306"/>
        <v>0</v>
      </c>
      <c r="AGS80" s="106">
        <f t="shared" si="1307"/>
        <v>0</v>
      </c>
      <c r="AGT80" s="106">
        <f t="shared" si="1308"/>
        <v>0</v>
      </c>
      <c r="AGU80" s="106">
        <f t="shared" si="1309"/>
        <v>0</v>
      </c>
      <c r="AGV80" s="106">
        <f t="shared" si="1310"/>
        <v>0</v>
      </c>
      <c r="AGW80" s="106">
        <f t="shared" si="1311"/>
        <v>0</v>
      </c>
      <c r="AGX80" s="106">
        <f t="shared" si="1312"/>
        <v>0</v>
      </c>
      <c r="AGY80" s="106">
        <f t="shared" si="1313"/>
        <v>0</v>
      </c>
      <c r="AGZ80" s="106">
        <f t="shared" si="1314"/>
        <v>0</v>
      </c>
      <c r="AHA80" s="106">
        <f t="shared" si="1315"/>
        <v>0</v>
      </c>
      <c r="AHB80" s="106">
        <f t="shared" si="1316"/>
        <v>0</v>
      </c>
      <c r="AHC80" s="106">
        <f t="shared" si="1317"/>
        <v>0</v>
      </c>
      <c r="AHD80" s="106">
        <f t="shared" si="1318"/>
        <v>0</v>
      </c>
      <c r="AHE80" s="106">
        <f t="shared" si="1319"/>
        <v>0</v>
      </c>
      <c r="AHF80" s="106">
        <f t="shared" si="1320"/>
        <v>0</v>
      </c>
      <c r="AHG80" s="106">
        <f t="shared" si="1321"/>
        <v>0</v>
      </c>
      <c r="AHH80" s="106">
        <f t="shared" si="1322"/>
        <v>0</v>
      </c>
      <c r="AHI80" s="106">
        <f t="shared" si="1323"/>
        <v>0</v>
      </c>
      <c r="AHJ80" s="106">
        <f t="shared" si="1324"/>
        <v>0</v>
      </c>
      <c r="AHK80" s="106">
        <f t="shared" si="1325"/>
        <v>0</v>
      </c>
      <c r="AHL80" s="106">
        <f t="shared" si="1326"/>
        <v>0</v>
      </c>
      <c r="AHM80" s="106">
        <f t="shared" si="1327"/>
        <v>0</v>
      </c>
      <c r="AHN80" s="106">
        <f t="shared" si="1328"/>
        <v>0</v>
      </c>
      <c r="AHO80" s="106">
        <f t="shared" si="1329"/>
        <v>0</v>
      </c>
      <c r="AHP80" s="106">
        <f t="shared" si="1330"/>
        <v>0</v>
      </c>
      <c r="AHQ80" s="106">
        <f t="shared" si="1331"/>
        <v>0</v>
      </c>
      <c r="AHT80" s="35">
        <f t="shared" si="466"/>
        <v>0</v>
      </c>
      <c r="AHU80" s="35">
        <f t="shared" si="467"/>
        <v>0</v>
      </c>
      <c r="AHV80" s="35">
        <f t="shared" si="468"/>
        <v>0</v>
      </c>
      <c r="AHW80" s="35">
        <f t="shared" si="469"/>
        <v>147</v>
      </c>
      <c r="AHX80" s="35">
        <f t="shared" si="470"/>
        <v>0</v>
      </c>
      <c r="AHY80" s="35">
        <f t="shared" si="471"/>
        <v>0</v>
      </c>
      <c r="AHZ80" s="35">
        <f t="shared" si="472"/>
        <v>8</v>
      </c>
      <c r="AIA80" s="35">
        <f t="shared" si="473"/>
        <v>155</v>
      </c>
      <c r="AIB80" s="108">
        <f t="shared" si="448"/>
        <v>0</v>
      </c>
      <c r="AIC80" s="108">
        <f t="shared" si="449"/>
        <v>0</v>
      </c>
      <c r="AID80" s="108">
        <f t="shared" si="450"/>
        <v>0</v>
      </c>
      <c r="AIE80" s="108">
        <f t="shared" si="451"/>
        <v>0.94838709677419353</v>
      </c>
      <c r="AIF80" s="108">
        <f t="shared" si="452"/>
        <v>0</v>
      </c>
      <c r="AIG80" s="108">
        <f t="shared" si="453"/>
        <v>0</v>
      </c>
      <c r="AIH80" s="108">
        <f t="shared" si="454"/>
        <v>5.1612903225806452E-2</v>
      </c>
      <c r="AII80" s="35" t="s">
        <v>584</v>
      </c>
      <c r="AIK80" s="106">
        <f t="shared" si="455"/>
        <v>206920</v>
      </c>
      <c r="AIL80" s="106">
        <f t="shared" si="456"/>
        <v>0</v>
      </c>
      <c r="AIM80" s="106">
        <f t="shared" si="457"/>
        <v>0</v>
      </c>
      <c r="AIN80" s="106">
        <f t="shared" si="458"/>
        <v>206920</v>
      </c>
      <c r="AIO80" s="106">
        <f t="shared" si="459"/>
        <v>0</v>
      </c>
      <c r="AIP80" s="36">
        <f t="shared" si="460"/>
        <v>0</v>
      </c>
    </row>
    <row r="81" spans="5:926" ht="23.25" customHeight="1" x14ac:dyDescent="0.2">
      <c r="E81" s="103"/>
      <c r="J81" s="109">
        <v>2021</v>
      </c>
      <c r="K81" s="109">
        <v>168</v>
      </c>
      <c r="L81" s="110">
        <v>44201</v>
      </c>
      <c r="M81" s="109">
        <v>2010500</v>
      </c>
      <c r="N81" s="111"/>
      <c r="O81" s="111" t="s">
        <v>712</v>
      </c>
      <c r="P81" s="111" t="s">
        <v>810</v>
      </c>
      <c r="Q81" s="111" t="s">
        <v>811</v>
      </c>
      <c r="R81" s="35">
        <v>16</v>
      </c>
      <c r="S81" s="35">
        <v>3</v>
      </c>
      <c r="T81" s="35">
        <v>11</v>
      </c>
      <c r="U81" s="34" t="s">
        <v>701</v>
      </c>
      <c r="V81" s="35" t="s">
        <v>803</v>
      </c>
      <c r="X81" s="35">
        <v>160</v>
      </c>
      <c r="Y81" s="105">
        <f t="shared" si="461"/>
        <v>1281.25</v>
      </c>
      <c r="Z81" s="106">
        <v>202020</v>
      </c>
      <c r="AA81" s="106"/>
      <c r="AB81" s="106"/>
      <c r="AC81" s="106">
        <f t="shared" si="462"/>
        <v>202020</v>
      </c>
      <c r="AD81" s="106">
        <v>202020</v>
      </c>
      <c r="AE81" s="106"/>
      <c r="AF81" s="106"/>
      <c r="AG81" s="106">
        <f t="shared" si="463"/>
        <v>202020</v>
      </c>
      <c r="AH81" s="105">
        <v>205000</v>
      </c>
      <c r="AI81" s="105"/>
      <c r="AJ81" s="105"/>
      <c r="AK81" s="107">
        <f t="shared" si="464"/>
        <v>205000</v>
      </c>
      <c r="AL81" s="36">
        <f t="shared" si="4"/>
        <v>0.98546341463414633</v>
      </c>
      <c r="AM81" s="108">
        <f t="shared" si="903"/>
        <v>0.24960856169296985</v>
      </c>
      <c r="AN81" s="108">
        <f t="shared" si="904"/>
        <v>0.18374818009155558</v>
      </c>
      <c r="AO81" s="108">
        <f t="shared" si="7"/>
        <v>3.3763393686958743E-2</v>
      </c>
      <c r="AP81" s="106">
        <f t="shared" si="8"/>
        <v>42025000000</v>
      </c>
      <c r="AQ81" s="105">
        <f t="shared" si="9"/>
        <v>40812080400</v>
      </c>
      <c r="AR81" s="106">
        <f t="shared" si="10"/>
        <v>41414100000</v>
      </c>
      <c r="ME81" s="35">
        <v>103</v>
      </c>
      <c r="MF81" s="35">
        <v>6</v>
      </c>
      <c r="MG81" s="35">
        <v>47</v>
      </c>
      <c r="RB81" s="35">
        <v>4</v>
      </c>
      <c r="RE81" s="35">
        <f t="shared" si="465"/>
        <v>156</v>
      </c>
      <c r="RF81" s="35">
        <f t="shared" si="12"/>
        <v>160</v>
      </c>
      <c r="RG81" s="106">
        <f t="shared" si="905"/>
        <v>0</v>
      </c>
      <c r="RH81" s="106">
        <f t="shared" si="906"/>
        <v>0</v>
      </c>
      <c r="RI81" s="106">
        <f t="shared" si="907"/>
        <v>0</v>
      </c>
      <c r="RJ81" s="106">
        <f t="shared" si="908"/>
        <v>0</v>
      </c>
      <c r="RK81" s="106">
        <f t="shared" si="909"/>
        <v>0</v>
      </c>
      <c r="RL81" s="106">
        <f t="shared" si="910"/>
        <v>0</v>
      </c>
      <c r="RM81" s="106">
        <f t="shared" si="911"/>
        <v>0</v>
      </c>
      <c r="RN81" s="106">
        <f t="shared" si="912"/>
        <v>0</v>
      </c>
      <c r="RO81" s="106">
        <f t="shared" si="913"/>
        <v>0</v>
      </c>
      <c r="RP81" s="106">
        <f t="shared" si="914"/>
        <v>0</v>
      </c>
      <c r="RQ81" s="106">
        <f t="shared" si="915"/>
        <v>0</v>
      </c>
      <c r="RR81" s="106">
        <f t="shared" si="916"/>
        <v>0</v>
      </c>
      <c r="RS81" s="106">
        <f t="shared" si="917"/>
        <v>0</v>
      </c>
      <c r="RT81" s="106">
        <f t="shared" si="918"/>
        <v>0</v>
      </c>
      <c r="RU81" s="106">
        <f t="shared" si="919"/>
        <v>0</v>
      </c>
      <c r="RV81" s="106">
        <f t="shared" si="920"/>
        <v>0</v>
      </c>
      <c r="RW81" s="106">
        <f t="shared" si="921"/>
        <v>0</v>
      </c>
      <c r="RX81" s="106">
        <f t="shared" si="922"/>
        <v>0</v>
      </c>
      <c r="RY81" s="106">
        <f t="shared" si="923"/>
        <v>0</v>
      </c>
      <c r="RZ81" s="106">
        <f t="shared" si="924"/>
        <v>0</v>
      </c>
      <c r="SA81" s="106">
        <f t="shared" si="925"/>
        <v>0</v>
      </c>
      <c r="SB81" s="106">
        <f t="shared" si="926"/>
        <v>0</v>
      </c>
      <c r="SC81" s="106">
        <f t="shared" si="927"/>
        <v>0</v>
      </c>
      <c r="SD81" s="106">
        <f t="shared" si="928"/>
        <v>0</v>
      </c>
      <c r="SE81" s="106">
        <f t="shared" si="929"/>
        <v>0</v>
      </c>
      <c r="SF81" s="106">
        <f t="shared" si="930"/>
        <v>0</v>
      </c>
      <c r="SG81" s="106">
        <f t="shared" si="931"/>
        <v>0</v>
      </c>
      <c r="SH81" s="106">
        <f t="shared" si="932"/>
        <v>0</v>
      </c>
      <c r="SI81" s="106">
        <f t="shared" si="933"/>
        <v>0</v>
      </c>
      <c r="SJ81" s="106">
        <f t="shared" si="934"/>
        <v>0</v>
      </c>
      <c r="SK81" s="106">
        <f t="shared" si="935"/>
        <v>0</v>
      </c>
      <c r="SL81" s="106">
        <f t="shared" si="936"/>
        <v>0</v>
      </c>
      <c r="SM81" s="106">
        <f t="shared" si="937"/>
        <v>0</v>
      </c>
      <c r="SN81" s="106">
        <f t="shared" si="938"/>
        <v>0</v>
      </c>
      <c r="SO81" s="106">
        <f t="shared" si="939"/>
        <v>0</v>
      </c>
      <c r="SP81" s="106">
        <f t="shared" si="940"/>
        <v>0</v>
      </c>
      <c r="SQ81" s="106">
        <f t="shared" si="941"/>
        <v>0</v>
      </c>
      <c r="SR81" s="106">
        <f t="shared" si="942"/>
        <v>0</v>
      </c>
      <c r="SS81" s="106">
        <f t="shared" si="943"/>
        <v>0</v>
      </c>
      <c r="ST81" s="106">
        <f t="shared" si="944"/>
        <v>0</v>
      </c>
      <c r="SU81" s="106">
        <f t="shared" si="945"/>
        <v>0</v>
      </c>
      <c r="SV81" s="106">
        <f t="shared" si="946"/>
        <v>0</v>
      </c>
      <c r="SW81" s="106">
        <f t="shared" si="947"/>
        <v>0</v>
      </c>
      <c r="SX81" s="106">
        <f t="shared" si="948"/>
        <v>0</v>
      </c>
      <c r="SY81" s="106">
        <f t="shared" si="949"/>
        <v>0</v>
      </c>
      <c r="SZ81" s="106">
        <f t="shared" si="950"/>
        <v>0</v>
      </c>
      <c r="TA81" s="106">
        <f t="shared" si="951"/>
        <v>0</v>
      </c>
      <c r="TB81" s="106">
        <f t="shared" si="952"/>
        <v>0</v>
      </c>
      <c r="TC81" s="106">
        <f t="shared" si="953"/>
        <v>0</v>
      </c>
      <c r="TD81" s="106">
        <f t="shared" si="954"/>
        <v>0</v>
      </c>
      <c r="TE81" s="106">
        <f t="shared" si="955"/>
        <v>0</v>
      </c>
      <c r="TF81" s="106">
        <f t="shared" si="956"/>
        <v>0</v>
      </c>
      <c r="TG81" s="106">
        <f t="shared" si="957"/>
        <v>0</v>
      </c>
      <c r="TH81" s="106">
        <f t="shared" si="958"/>
        <v>0</v>
      </c>
      <c r="TI81" s="106">
        <f t="shared" si="959"/>
        <v>0</v>
      </c>
      <c r="TJ81" s="106">
        <f t="shared" si="960"/>
        <v>0</v>
      </c>
      <c r="TK81" s="106">
        <f t="shared" si="961"/>
        <v>0</v>
      </c>
      <c r="TL81" s="106">
        <f t="shared" si="962"/>
        <v>0</v>
      </c>
      <c r="TM81" s="106">
        <f t="shared" si="963"/>
        <v>0</v>
      </c>
      <c r="TN81" s="106">
        <f t="shared" si="964"/>
        <v>0</v>
      </c>
      <c r="TO81" s="106">
        <f t="shared" si="965"/>
        <v>0</v>
      </c>
      <c r="TP81" s="106">
        <f t="shared" si="966"/>
        <v>0</v>
      </c>
      <c r="TQ81" s="106">
        <f t="shared" si="967"/>
        <v>0</v>
      </c>
      <c r="TR81" s="106">
        <f t="shared" si="968"/>
        <v>0</v>
      </c>
      <c r="TS81" s="106">
        <f t="shared" si="969"/>
        <v>0</v>
      </c>
      <c r="TT81" s="106">
        <f t="shared" si="970"/>
        <v>0</v>
      </c>
      <c r="TU81" s="106">
        <f t="shared" si="971"/>
        <v>0</v>
      </c>
      <c r="TV81" s="106">
        <f t="shared" si="972"/>
        <v>0</v>
      </c>
      <c r="TW81" s="106">
        <f t="shared" si="973"/>
        <v>0</v>
      </c>
      <c r="TX81" s="106">
        <f t="shared" si="974"/>
        <v>0</v>
      </c>
      <c r="TY81" s="106">
        <f t="shared" si="975"/>
        <v>0</v>
      </c>
      <c r="TZ81" s="106">
        <f t="shared" si="976"/>
        <v>0</v>
      </c>
      <c r="UA81" s="106">
        <f t="shared" si="977"/>
        <v>0</v>
      </c>
      <c r="UB81" s="106">
        <f t="shared" si="978"/>
        <v>0</v>
      </c>
      <c r="UC81" s="106">
        <f t="shared" si="979"/>
        <v>0</v>
      </c>
      <c r="UD81" s="106">
        <f t="shared" si="980"/>
        <v>0</v>
      </c>
      <c r="UE81" s="106">
        <f t="shared" si="981"/>
        <v>0</v>
      </c>
      <c r="UF81" s="106">
        <f t="shared" si="982"/>
        <v>0</v>
      </c>
      <c r="UG81" s="106">
        <f t="shared" si="983"/>
        <v>0</v>
      </c>
      <c r="UH81" s="106">
        <f t="shared" si="984"/>
        <v>0</v>
      </c>
      <c r="UI81" s="106">
        <f t="shared" si="985"/>
        <v>0</v>
      </c>
      <c r="UJ81" s="106">
        <f t="shared" si="986"/>
        <v>0</v>
      </c>
      <c r="UK81" s="106">
        <f t="shared" si="987"/>
        <v>0</v>
      </c>
      <c r="UL81" s="106">
        <f t="shared" si="988"/>
        <v>0</v>
      </c>
      <c r="UM81" s="106">
        <f t="shared" si="989"/>
        <v>0</v>
      </c>
      <c r="UN81" s="106">
        <f t="shared" si="990"/>
        <v>0</v>
      </c>
      <c r="UO81" s="106">
        <f t="shared" si="991"/>
        <v>0</v>
      </c>
      <c r="UP81" s="106">
        <f t="shared" si="992"/>
        <v>0</v>
      </c>
      <c r="UQ81" s="106">
        <f t="shared" si="993"/>
        <v>0</v>
      </c>
      <c r="UR81" s="106">
        <f t="shared" si="994"/>
        <v>0</v>
      </c>
      <c r="US81" s="106">
        <f t="shared" si="995"/>
        <v>0</v>
      </c>
      <c r="UT81" s="106">
        <f t="shared" si="996"/>
        <v>0</v>
      </c>
      <c r="UU81" s="106">
        <f t="shared" si="997"/>
        <v>0</v>
      </c>
      <c r="UV81" s="106">
        <f t="shared" si="998"/>
        <v>0</v>
      </c>
      <c r="UW81" s="106">
        <f t="shared" si="999"/>
        <v>0</v>
      </c>
      <c r="UX81" s="106">
        <f t="shared" si="1000"/>
        <v>0</v>
      </c>
      <c r="UY81" s="106">
        <f t="shared" si="1001"/>
        <v>0</v>
      </c>
      <c r="UZ81" s="106">
        <f t="shared" si="1002"/>
        <v>0</v>
      </c>
      <c r="VA81" s="106">
        <f t="shared" si="1003"/>
        <v>0</v>
      </c>
      <c r="VB81" s="106">
        <f t="shared" si="1004"/>
        <v>0</v>
      </c>
      <c r="VC81" s="106">
        <f t="shared" si="1005"/>
        <v>0</v>
      </c>
      <c r="VD81" s="106">
        <f t="shared" si="1006"/>
        <v>0</v>
      </c>
      <c r="VE81" s="106">
        <f t="shared" si="1007"/>
        <v>0</v>
      </c>
      <c r="VF81" s="106">
        <f t="shared" si="1008"/>
        <v>0</v>
      </c>
      <c r="VG81" s="106">
        <f t="shared" si="1009"/>
        <v>0</v>
      </c>
      <c r="VH81" s="106">
        <f t="shared" si="1010"/>
        <v>0</v>
      </c>
      <c r="VI81" s="106">
        <f t="shared" si="1011"/>
        <v>0</v>
      </c>
      <c r="VJ81" s="106">
        <f t="shared" si="1012"/>
        <v>0</v>
      </c>
      <c r="VK81" s="106">
        <f t="shared" si="1013"/>
        <v>0</v>
      </c>
      <c r="VL81" s="106">
        <f t="shared" si="1014"/>
        <v>0</v>
      </c>
      <c r="VM81" s="106">
        <f t="shared" si="1015"/>
        <v>0</v>
      </c>
      <c r="VN81" s="106">
        <f t="shared" si="1016"/>
        <v>0</v>
      </c>
      <c r="VO81" s="106">
        <f t="shared" si="1017"/>
        <v>0</v>
      </c>
      <c r="VP81" s="106">
        <f t="shared" si="1018"/>
        <v>0</v>
      </c>
      <c r="VQ81" s="106">
        <f t="shared" si="1019"/>
        <v>0</v>
      </c>
      <c r="VR81" s="106">
        <f t="shared" si="1020"/>
        <v>0</v>
      </c>
      <c r="VS81" s="106">
        <f t="shared" si="1021"/>
        <v>0</v>
      </c>
      <c r="VT81" s="106">
        <f t="shared" si="1022"/>
        <v>0</v>
      </c>
      <c r="VU81" s="106">
        <f t="shared" si="1023"/>
        <v>0</v>
      </c>
      <c r="VV81" s="106">
        <f t="shared" si="1024"/>
        <v>0</v>
      </c>
      <c r="VW81" s="106">
        <f t="shared" si="1025"/>
        <v>0</v>
      </c>
      <c r="VX81" s="106">
        <f t="shared" si="1026"/>
        <v>0</v>
      </c>
      <c r="VY81" s="106">
        <f t="shared" si="1027"/>
        <v>0</v>
      </c>
      <c r="VZ81" s="106">
        <f t="shared" si="1028"/>
        <v>0</v>
      </c>
      <c r="WA81" s="106">
        <f t="shared" si="1029"/>
        <v>0</v>
      </c>
      <c r="WB81" s="106">
        <f t="shared" si="1030"/>
        <v>0</v>
      </c>
      <c r="WC81" s="106">
        <f t="shared" si="1031"/>
        <v>0</v>
      </c>
      <c r="WD81" s="106">
        <f t="shared" si="1032"/>
        <v>0</v>
      </c>
      <c r="WE81" s="106">
        <f t="shared" si="1033"/>
        <v>0</v>
      </c>
      <c r="WF81" s="106">
        <f t="shared" si="1034"/>
        <v>0</v>
      </c>
      <c r="WG81" s="106">
        <f t="shared" si="1035"/>
        <v>0</v>
      </c>
      <c r="WH81" s="106">
        <f t="shared" si="1036"/>
        <v>0</v>
      </c>
      <c r="WI81" s="106">
        <f t="shared" si="1037"/>
        <v>0</v>
      </c>
      <c r="WJ81" s="106">
        <f t="shared" si="1038"/>
        <v>0</v>
      </c>
      <c r="WK81" s="106">
        <f t="shared" si="1039"/>
        <v>0</v>
      </c>
      <c r="WL81" s="106">
        <f t="shared" si="1040"/>
        <v>0</v>
      </c>
      <c r="WM81" s="106">
        <f t="shared" si="1041"/>
        <v>0</v>
      </c>
      <c r="WN81" s="106">
        <f t="shared" si="1042"/>
        <v>0</v>
      </c>
      <c r="WO81" s="106">
        <f t="shared" si="1043"/>
        <v>0</v>
      </c>
      <c r="WP81" s="106">
        <f t="shared" si="1044"/>
        <v>0</v>
      </c>
      <c r="WQ81" s="106">
        <f t="shared" si="1045"/>
        <v>0</v>
      </c>
      <c r="WR81" s="106">
        <f t="shared" si="1046"/>
        <v>0</v>
      </c>
      <c r="WS81" s="106">
        <f t="shared" si="1047"/>
        <v>0</v>
      </c>
      <c r="WT81" s="106">
        <f t="shared" si="1048"/>
        <v>0</v>
      </c>
      <c r="WU81" s="106">
        <f t="shared" si="1049"/>
        <v>0</v>
      </c>
      <c r="WV81" s="106">
        <f t="shared" si="1050"/>
        <v>0</v>
      </c>
      <c r="WW81" s="106">
        <f t="shared" si="1051"/>
        <v>0</v>
      </c>
      <c r="WX81" s="106">
        <f t="shared" si="1052"/>
        <v>0</v>
      </c>
      <c r="WY81" s="106">
        <f t="shared" si="1053"/>
        <v>0</v>
      </c>
      <c r="WZ81" s="106">
        <f t="shared" si="1054"/>
        <v>0</v>
      </c>
      <c r="XA81" s="106">
        <f t="shared" si="1055"/>
        <v>0</v>
      </c>
      <c r="XB81" s="106">
        <f t="shared" si="1056"/>
        <v>0</v>
      </c>
      <c r="XC81" s="106">
        <f t="shared" si="1057"/>
        <v>0</v>
      </c>
      <c r="XD81" s="106">
        <f t="shared" si="1058"/>
        <v>0</v>
      </c>
      <c r="XE81" s="106">
        <f t="shared" si="1059"/>
        <v>0</v>
      </c>
      <c r="XF81" s="106">
        <f t="shared" si="1060"/>
        <v>0</v>
      </c>
      <c r="XG81" s="106">
        <f t="shared" si="1061"/>
        <v>0</v>
      </c>
      <c r="XH81" s="106">
        <f t="shared" si="1062"/>
        <v>0</v>
      </c>
      <c r="XI81" s="106">
        <f t="shared" si="1063"/>
        <v>0</v>
      </c>
      <c r="XJ81" s="106">
        <f t="shared" si="1064"/>
        <v>0</v>
      </c>
      <c r="XK81" s="106">
        <f t="shared" si="1065"/>
        <v>0</v>
      </c>
      <c r="XL81" s="106">
        <f t="shared" si="1066"/>
        <v>0</v>
      </c>
      <c r="XM81" s="106">
        <f t="shared" si="1067"/>
        <v>0</v>
      </c>
      <c r="XN81" s="106">
        <f t="shared" si="1068"/>
        <v>0</v>
      </c>
      <c r="XO81" s="106">
        <f t="shared" si="1069"/>
        <v>0</v>
      </c>
      <c r="XP81" s="106">
        <f t="shared" si="1070"/>
        <v>0</v>
      </c>
      <c r="XQ81" s="106">
        <f t="shared" si="1071"/>
        <v>0</v>
      </c>
      <c r="XR81" s="106">
        <f t="shared" si="1072"/>
        <v>0</v>
      </c>
      <c r="XS81" s="106">
        <f t="shared" si="1073"/>
        <v>0</v>
      </c>
      <c r="XT81" s="106">
        <f t="shared" si="1074"/>
        <v>0</v>
      </c>
      <c r="XU81" s="106">
        <f t="shared" si="1075"/>
        <v>0</v>
      </c>
      <c r="XV81" s="106">
        <f t="shared" si="1076"/>
        <v>0</v>
      </c>
      <c r="XW81" s="106">
        <f t="shared" si="1077"/>
        <v>0</v>
      </c>
      <c r="XX81" s="106">
        <f t="shared" si="1078"/>
        <v>0</v>
      </c>
      <c r="XY81" s="106">
        <f t="shared" si="1079"/>
        <v>0</v>
      </c>
      <c r="XZ81" s="106">
        <f t="shared" si="1080"/>
        <v>0</v>
      </c>
      <c r="YA81" s="106">
        <f t="shared" si="1081"/>
        <v>0</v>
      </c>
      <c r="YB81" s="106">
        <f t="shared" si="1082"/>
        <v>0</v>
      </c>
      <c r="YC81" s="106">
        <f t="shared" si="1083"/>
        <v>0</v>
      </c>
      <c r="YD81" s="106">
        <f t="shared" si="1084"/>
        <v>0</v>
      </c>
      <c r="YE81" s="106">
        <f t="shared" si="1085"/>
        <v>0</v>
      </c>
      <c r="YF81" s="106">
        <f t="shared" si="1086"/>
        <v>0</v>
      </c>
      <c r="YG81" s="106">
        <f t="shared" si="1087"/>
        <v>0</v>
      </c>
      <c r="YH81" s="106">
        <f t="shared" si="1088"/>
        <v>0</v>
      </c>
      <c r="YI81" s="106">
        <f t="shared" si="1089"/>
        <v>0</v>
      </c>
      <c r="YJ81" s="106">
        <f t="shared" si="1090"/>
        <v>0</v>
      </c>
      <c r="YK81" s="106">
        <f t="shared" si="1091"/>
        <v>0</v>
      </c>
      <c r="YL81" s="106">
        <f t="shared" si="1092"/>
        <v>0</v>
      </c>
      <c r="YM81" s="106">
        <f t="shared" si="1093"/>
        <v>0</v>
      </c>
      <c r="YN81" s="106">
        <f t="shared" si="1094"/>
        <v>0</v>
      </c>
      <c r="YO81" s="106">
        <f t="shared" si="1095"/>
        <v>0</v>
      </c>
      <c r="YP81" s="106">
        <f t="shared" si="1096"/>
        <v>0</v>
      </c>
      <c r="YQ81" s="106">
        <f t="shared" si="1097"/>
        <v>0</v>
      </c>
      <c r="YR81" s="106">
        <f t="shared" si="1098"/>
        <v>0</v>
      </c>
      <c r="YS81" s="106">
        <f t="shared" si="1099"/>
        <v>0</v>
      </c>
      <c r="YT81" s="106">
        <f t="shared" si="1100"/>
        <v>0</v>
      </c>
      <c r="YU81" s="106">
        <f t="shared" si="1101"/>
        <v>0</v>
      </c>
      <c r="YV81" s="106">
        <f t="shared" si="1102"/>
        <v>0</v>
      </c>
      <c r="YW81" s="106">
        <f t="shared" si="1103"/>
        <v>0</v>
      </c>
      <c r="YX81" s="106">
        <f t="shared" si="1104"/>
        <v>0</v>
      </c>
      <c r="YY81" s="106">
        <f t="shared" si="1105"/>
        <v>0</v>
      </c>
      <c r="YZ81" s="106">
        <f t="shared" si="1106"/>
        <v>0</v>
      </c>
      <c r="ZA81" s="106">
        <f t="shared" si="1107"/>
        <v>0</v>
      </c>
      <c r="ZB81" s="106">
        <f t="shared" si="1108"/>
        <v>0</v>
      </c>
      <c r="ZC81" s="106">
        <f t="shared" si="1109"/>
        <v>0</v>
      </c>
      <c r="ZD81" s="106">
        <f t="shared" si="1110"/>
        <v>0</v>
      </c>
      <c r="ZE81" s="106">
        <f t="shared" si="1111"/>
        <v>0</v>
      </c>
      <c r="ZF81" s="106">
        <f t="shared" si="1112"/>
        <v>0</v>
      </c>
      <c r="ZG81" s="106">
        <f t="shared" si="1113"/>
        <v>0</v>
      </c>
      <c r="ZH81" s="106">
        <f t="shared" si="1114"/>
        <v>0</v>
      </c>
      <c r="ZI81" s="106">
        <f t="shared" si="1115"/>
        <v>0</v>
      </c>
      <c r="ZJ81" s="106">
        <f t="shared" si="1116"/>
        <v>0</v>
      </c>
      <c r="ZK81" s="106">
        <f t="shared" si="1117"/>
        <v>0</v>
      </c>
      <c r="ZL81" s="106">
        <f t="shared" si="1118"/>
        <v>0</v>
      </c>
      <c r="ZM81" s="106">
        <f t="shared" si="1119"/>
        <v>0</v>
      </c>
      <c r="ZN81" s="106">
        <f t="shared" si="1120"/>
        <v>0</v>
      </c>
      <c r="ZO81" s="106">
        <f t="shared" si="1121"/>
        <v>0</v>
      </c>
      <c r="ZP81" s="106">
        <f t="shared" si="1122"/>
        <v>0</v>
      </c>
      <c r="ZQ81" s="106">
        <f t="shared" si="1123"/>
        <v>0</v>
      </c>
      <c r="ZR81" s="106">
        <f t="shared" si="1124"/>
        <v>0</v>
      </c>
      <c r="ZS81" s="106">
        <f t="shared" si="1125"/>
        <v>0</v>
      </c>
      <c r="ZT81" s="106">
        <f t="shared" si="1126"/>
        <v>0</v>
      </c>
      <c r="ZU81" s="106">
        <f t="shared" si="1127"/>
        <v>0</v>
      </c>
      <c r="ZV81" s="106">
        <f t="shared" si="1128"/>
        <v>0</v>
      </c>
      <c r="ZW81" s="106">
        <f t="shared" si="1129"/>
        <v>0</v>
      </c>
      <c r="ZX81" s="106">
        <f t="shared" si="1130"/>
        <v>0</v>
      </c>
      <c r="ZY81" s="106">
        <f t="shared" si="1131"/>
        <v>0</v>
      </c>
      <c r="ZZ81" s="106">
        <f t="shared" si="1132"/>
        <v>0</v>
      </c>
      <c r="AAA81" s="106">
        <f t="shared" si="1133"/>
        <v>0</v>
      </c>
      <c r="AAB81" s="106">
        <f t="shared" si="1134"/>
        <v>0</v>
      </c>
      <c r="AAC81" s="106">
        <f t="shared" si="1135"/>
        <v>0</v>
      </c>
      <c r="AAD81" s="106">
        <f t="shared" si="1136"/>
        <v>0</v>
      </c>
      <c r="AAE81" s="106">
        <f t="shared" si="1137"/>
        <v>0</v>
      </c>
      <c r="AAF81" s="106">
        <f t="shared" si="1138"/>
        <v>0</v>
      </c>
      <c r="AAG81" s="106">
        <f t="shared" si="1139"/>
        <v>0</v>
      </c>
      <c r="AAH81" s="106">
        <f t="shared" si="1140"/>
        <v>0</v>
      </c>
      <c r="AAI81" s="106">
        <f t="shared" si="1141"/>
        <v>0</v>
      </c>
      <c r="AAJ81" s="106">
        <f t="shared" si="1142"/>
        <v>0</v>
      </c>
      <c r="AAK81" s="106">
        <f t="shared" si="1143"/>
        <v>0</v>
      </c>
      <c r="AAL81" s="106">
        <f t="shared" si="1144"/>
        <v>0</v>
      </c>
      <c r="AAM81" s="106">
        <f t="shared" si="1145"/>
        <v>0</v>
      </c>
      <c r="AAN81" s="106">
        <f t="shared" si="1146"/>
        <v>0</v>
      </c>
      <c r="AAO81" s="106">
        <f t="shared" si="1147"/>
        <v>0</v>
      </c>
      <c r="AAP81" s="106">
        <f t="shared" si="1148"/>
        <v>0</v>
      </c>
      <c r="AAQ81" s="106">
        <f t="shared" si="1149"/>
        <v>0</v>
      </c>
      <c r="AAR81" s="106">
        <f t="shared" si="1150"/>
        <v>0</v>
      </c>
      <c r="AAS81" s="106">
        <f t="shared" si="1151"/>
        <v>0</v>
      </c>
      <c r="AAT81" s="106">
        <f t="shared" si="1152"/>
        <v>0</v>
      </c>
      <c r="AAU81" s="106">
        <f t="shared" si="1153"/>
        <v>0</v>
      </c>
      <c r="AAV81" s="106">
        <f t="shared" si="1154"/>
        <v>0</v>
      </c>
      <c r="AAW81" s="106">
        <f t="shared" si="1155"/>
        <v>0</v>
      </c>
      <c r="AAX81" s="106">
        <f t="shared" si="1156"/>
        <v>0</v>
      </c>
      <c r="AAY81" s="106">
        <f t="shared" si="1157"/>
        <v>0</v>
      </c>
      <c r="AAZ81" s="106">
        <f t="shared" si="1158"/>
        <v>0</v>
      </c>
      <c r="ABA81" s="106">
        <f t="shared" si="1159"/>
        <v>0</v>
      </c>
      <c r="ABB81" s="106">
        <f t="shared" si="1160"/>
        <v>0</v>
      </c>
      <c r="ABC81" s="106">
        <f t="shared" si="1161"/>
        <v>0</v>
      </c>
      <c r="ABD81" s="106">
        <f t="shared" si="1162"/>
        <v>0</v>
      </c>
      <c r="ABE81" s="106">
        <f t="shared" si="1163"/>
        <v>0</v>
      </c>
      <c r="ABF81" s="106">
        <f t="shared" si="1164"/>
        <v>0</v>
      </c>
      <c r="ABG81" s="106">
        <f t="shared" si="1165"/>
        <v>0</v>
      </c>
      <c r="ABH81" s="106">
        <f t="shared" si="1166"/>
        <v>0</v>
      </c>
      <c r="ABI81" s="106">
        <f t="shared" si="1167"/>
        <v>0</v>
      </c>
      <c r="ABJ81" s="106">
        <f t="shared" si="1168"/>
        <v>0</v>
      </c>
      <c r="ABK81" s="106">
        <f t="shared" si="1169"/>
        <v>0</v>
      </c>
      <c r="ABL81" s="106">
        <f t="shared" si="1170"/>
        <v>0</v>
      </c>
      <c r="ABM81" s="106">
        <f t="shared" si="1171"/>
        <v>0</v>
      </c>
      <c r="ABN81" s="106">
        <f t="shared" si="1172"/>
        <v>0</v>
      </c>
      <c r="ABO81" s="106">
        <f t="shared" si="1173"/>
        <v>0</v>
      </c>
      <c r="ABP81" s="106">
        <f t="shared" si="1174"/>
        <v>0</v>
      </c>
      <c r="ABQ81" s="106">
        <f t="shared" si="1175"/>
        <v>0</v>
      </c>
      <c r="ABR81" s="106">
        <f t="shared" si="1176"/>
        <v>0</v>
      </c>
      <c r="ABS81" s="106">
        <f t="shared" si="1177"/>
        <v>0</v>
      </c>
      <c r="ABT81" s="106">
        <f t="shared" si="1178"/>
        <v>0</v>
      </c>
      <c r="ABU81" s="106">
        <f t="shared" si="1179"/>
        <v>0</v>
      </c>
      <c r="ABV81" s="106">
        <f t="shared" si="1180"/>
        <v>0</v>
      </c>
      <c r="ABW81" s="106">
        <f t="shared" si="1181"/>
        <v>0</v>
      </c>
      <c r="ABX81" s="106">
        <f t="shared" si="1182"/>
        <v>0</v>
      </c>
      <c r="ABY81" s="106">
        <f t="shared" si="1183"/>
        <v>0</v>
      </c>
      <c r="ABZ81" s="106">
        <f t="shared" si="1184"/>
        <v>0</v>
      </c>
      <c r="ACA81" s="106">
        <f t="shared" si="1185"/>
        <v>0</v>
      </c>
      <c r="ACB81" s="106">
        <f t="shared" si="1186"/>
        <v>0</v>
      </c>
      <c r="ACC81" s="106">
        <f t="shared" si="1187"/>
        <v>0</v>
      </c>
      <c r="ACD81" s="106">
        <f t="shared" si="1188"/>
        <v>0</v>
      </c>
      <c r="ACE81" s="106">
        <f t="shared" si="1189"/>
        <v>0</v>
      </c>
      <c r="ACF81" s="106">
        <f t="shared" si="1190"/>
        <v>0</v>
      </c>
      <c r="ACG81" s="106">
        <f t="shared" si="1191"/>
        <v>0</v>
      </c>
      <c r="ACH81" s="106">
        <f t="shared" si="1192"/>
        <v>0</v>
      </c>
      <c r="ACI81" s="106">
        <f t="shared" si="1193"/>
        <v>0</v>
      </c>
      <c r="ACJ81" s="106">
        <f t="shared" si="1194"/>
        <v>0</v>
      </c>
      <c r="ACK81" s="106">
        <f t="shared" si="1195"/>
        <v>0</v>
      </c>
      <c r="ACL81" s="106">
        <f t="shared" si="1196"/>
        <v>0</v>
      </c>
      <c r="ACM81" s="106">
        <f t="shared" si="1197"/>
        <v>0</v>
      </c>
      <c r="ACN81" s="106">
        <f t="shared" si="1198"/>
        <v>0</v>
      </c>
      <c r="ACO81" s="106">
        <f t="shared" si="1199"/>
        <v>0</v>
      </c>
      <c r="ACP81" s="106">
        <f t="shared" si="1200"/>
        <v>0</v>
      </c>
      <c r="ACQ81" s="106">
        <f t="shared" si="1201"/>
        <v>0</v>
      </c>
      <c r="ACR81" s="106">
        <f t="shared" si="1202"/>
        <v>0</v>
      </c>
      <c r="ACS81" s="106">
        <f t="shared" si="1203"/>
        <v>144200</v>
      </c>
      <c r="ACT81" s="106">
        <f t="shared" si="1204"/>
        <v>8400</v>
      </c>
      <c r="ACU81" s="106">
        <f t="shared" si="1205"/>
        <v>65800</v>
      </c>
      <c r="ACV81" s="106">
        <f t="shared" si="1206"/>
        <v>0</v>
      </c>
      <c r="ACW81" s="106">
        <f t="shared" si="1207"/>
        <v>0</v>
      </c>
      <c r="ACX81" s="106">
        <f t="shared" si="1208"/>
        <v>0</v>
      </c>
      <c r="ACY81" s="106">
        <f t="shared" si="1209"/>
        <v>0</v>
      </c>
      <c r="ACZ81" s="106">
        <f t="shared" si="1210"/>
        <v>0</v>
      </c>
      <c r="ADA81" s="106">
        <f t="shared" si="1211"/>
        <v>0</v>
      </c>
      <c r="ADB81" s="106">
        <f t="shared" si="1212"/>
        <v>0</v>
      </c>
      <c r="ADC81" s="106">
        <f t="shared" si="1213"/>
        <v>0</v>
      </c>
      <c r="ADD81" s="106">
        <f t="shared" si="1214"/>
        <v>0</v>
      </c>
      <c r="ADE81" s="106">
        <f t="shared" si="1215"/>
        <v>0</v>
      </c>
      <c r="ADF81" s="106">
        <f t="shared" si="1216"/>
        <v>0</v>
      </c>
      <c r="ADG81" s="106">
        <f t="shared" si="1217"/>
        <v>0</v>
      </c>
      <c r="ADH81" s="106">
        <f t="shared" si="1218"/>
        <v>0</v>
      </c>
      <c r="ADI81" s="106">
        <f t="shared" si="1219"/>
        <v>0</v>
      </c>
      <c r="ADJ81" s="106">
        <f t="shared" si="1220"/>
        <v>0</v>
      </c>
      <c r="ADK81" s="106">
        <f t="shared" si="1221"/>
        <v>0</v>
      </c>
      <c r="ADL81" s="106">
        <f t="shared" si="1222"/>
        <v>0</v>
      </c>
      <c r="ADM81" s="106">
        <f t="shared" si="1223"/>
        <v>0</v>
      </c>
      <c r="ADN81" s="106">
        <f t="shared" si="1224"/>
        <v>0</v>
      </c>
      <c r="ADO81" s="106">
        <f t="shared" si="1225"/>
        <v>0</v>
      </c>
      <c r="ADP81" s="106">
        <f t="shared" si="1226"/>
        <v>0</v>
      </c>
      <c r="ADQ81" s="106">
        <f t="shared" si="1227"/>
        <v>0</v>
      </c>
      <c r="ADR81" s="106">
        <f t="shared" si="1228"/>
        <v>0</v>
      </c>
      <c r="ADS81" s="106">
        <f t="shared" si="1229"/>
        <v>0</v>
      </c>
      <c r="ADT81" s="106">
        <f t="shared" si="1230"/>
        <v>0</v>
      </c>
      <c r="ADU81" s="106">
        <f t="shared" si="1231"/>
        <v>0</v>
      </c>
      <c r="ADV81" s="106">
        <f t="shared" si="1232"/>
        <v>0</v>
      </c>
      <c r="ADW81" s="106">
        <f t="shared" si="1233"/>
        <v>0</v>
      </c>
      <c r="ADX81" s="106">
        <f t="shared" si="1234"/>
        <v>0</v>
      </c>
      <c r="ADY81" s="106">
        <f t="shared" si="1235"/>
        <v>0</v>
      </c>
      <c r="ADZ81" s="106">
        <f t="shared" si="1236"/>
        <v>0</v>
      </c>
      <c r="AEA81" s="106">
        <f t="shared" si="1237"/>
        <v>0</v>
      </c>
      <c r="AEB81" s="106">
        <f t="shared" si="1238"/>
        <v>0</v>
      </c>
      <c r="AEC81" s="106">
        <f t="shared" si="1239"/>
        <v>0</v>
      </c>
      <c r="AED81" s="106">
        <f t="shared" si="1240"/>
        <v>0</v>
      </c>
      <c r="AEE81" s="106">
        <f t="shared" si="1241"/>
        <v>0</v>
      </c>
      <c r="AEF81" s="106">
        <f t="shared" si="1242"/>
        <v>0</v>
      </c>
      <c r="AEG81" s="106">
        <f t="shared" si="1243"/>
        <v>0</v>
      </c>
      <c r="AEH81" s="106">
        <f t="shared" si="1244"/>
        <v>0</v>
      </c>
      <c r="AEI81" s="106">
        <f t="shared" si="1245"/>
        <v>0</v>
      </c>
      <c r="AEJ81" s="106">
        <f t="shared" si="1246"/>
        <v>0</v>
      </c>
      <c r="AEK81" s="106">
        <f t="shared" si="1247"/>
        <v>0</v>
      </c>
      <c r="AEL81" s="106">
        <f t="shared" si="1248"/>
        <v>0</v>
      </c>
      <c r="AEM81" s="106">
        <f t="shared" si="1249"/>
        <v>0</v>
      </c>
      <c r="AEN81" s="106">
        <f t="shared" si="1250"/>
        <v>0</v>
      </c>
      <c r="AEO81" s="106">
        <f t="shared" si="1251"/>
        <v>0</v>
      </c>
      <c r="AEP81" s="106">
        <f t="shared" si="1252"/>
        <v>0</v>
      </c>
      <c r="AEQ81" s="106">
        <f t="shared" si="1253"/>
        <v>0</v>
      </c>
      <c r="AER81" s="106">
        <f t="shared" si="1254"/>
        <v>0</v>
      </c>
      <c r="AES81" s="106">
        <f t="shared" si="1255"/>
        <v>0</v>
      </c>
      <c r="AET81" s="106">
        <f t="shared" si="1256"/>
        <v>0</v>
      </c>
      <c r="AEU81" s="106">
        <f t="shared" si="1257"/>
        <v>0</v>
      </c>
      <c r="AEV81" s="106">
        <f t="shared" si="1258"/>
        <v>0</v>
      </c>
      <c r="AEW81" s="106">
        <f t="shared" si="1259"/>
        <v>0</v>
      </c>
      <c r="AEX81" s="106">
        <f t="shared" si="1260"/>
        <v>0</v>
      </c>
      <c r="AEY81" s="106">
        <f t="shared" si="1261"/>
        <v>0</v>
      </c>
      <c r="AEZ81" s="106">
        <f t="shared" si="1262"/>
        <v>0</v>
      </c>
      <c r="AFA81" s="106">
        <f t="shared" si="1263"/>
        <v>0</v>
      </c>
      <c r="AFB81" s="106">
        <f t="shared" si="1264"/>
        <v>0</v>
      </c>
      <c r="AFC81" s="106">
        <f t="shared" si="1265"/>
        <v>0</v>
      </c>
      <c r="AFD81" s="106">
        <f t="shared" si="1266"/>
        <v>0</v>
      </c>
      <c r="AFE81" s="106">
        <f t="shared" si="1267"/>
        <v>0</v>
      </c>
      <c r="AFF81" s="106">
        <f t="shared" si="1268"/>
        <v>0</v>
      </c>
      <c r="AFG81" s="106">
        <f t="shared" si="1269"/>
        <v>0</v>
      </c>
      <c r="AFH81" s="106">
        <f t="shared" si="1270"/>
        <v>0</v>
      </c>
      <c r="AFI81" s="106">
        <f t="shared" si="1271"/>
        <v>0</v>
      </c>
      <c r="AFJ81" s="106">
        <f t="shared" si="1272"/>
        <v>0</v>
      </c>
      <c r="AFK81" s="106">
        <f t="shared" si="1273"/>
        <v>0</v>
      </c>
      <c r="AFL81" s="106">
        <f t="shared" si="1274"/>
        <v>0</v>
      </c>
      <c r="AFM81" s="106">
        <f t="shared" si="1275"/>
        <v>0</v>
      </c>
      <c r="AFN81" s="106">
        <f t="shared" si="1276"/>
        <v>0</v>
      </c>
      <c r="AFO81" s="106">
        <f t="shared" si="1277"/>
        <v>0</v>
      </c>
      <c r="AFP81" s="106">
        <f t="shared" si="1278"/>
        <v>0</v>
      </c>
      <c r="AFQ81" s="106">
        <f t="shared" si="1279"/>
        <v>0</v>
      </c>
      <c r="AFR81" s="106">
        <f t="shared" si="1280"/>
        <v>0</v>
      </c>
      <c r="AFS81" s="106">
        <f t="shared" si="1281"/>
        <v>0</v>
      </c>
      <c r="AFT81" s="106">
        <f t="shared" si="1282"/>
        <v>0</v>
      </c>
      <c r="AFU81" s="106">
        <f t="shared" si="1283"/>
        <v>0</v>
      </c>
      <c r="AFV81" s="106">
        <f t="shared" si="1284"/>
        <v>0</v>
      </c>
      <c r="AFW81" s="106">
        <f t="shared" si="1285"/>
        <v>0</v>
      </c>
      <c r="AFX81" s="106">
        <f t="shared" si="1286"/>
        <v>0</v>
      </c>
      <c r="AFY81" s="106">
        <f t="shared" si="1287"/>
        <v>0</v>
      </c>
      <c r="AFZ81" s="106">
        <f t="shared" si="1288"/>
        <v>0</v>
      </c>
      <c r="AGA81" s="106">
        <f t="shared" si="1289"/>
        <v>0</v>
      </c>
      <c r="AGB81" s="106">
        <f t="shared" si="1290"/>
        <v>0</v>
      </c>
      <c r="AGC81" s="106">
        <f t="shared" si="1291"/>
        <v>0</v>
      </c>
      <c r="AGD81" s="106">
        <f t="shared" si="1292"/>
        <v>0</v>
      </c>
      <c r="AGE81" s="106">
        <f t="shared" si="1293"/>
        <v>0</v>
      </c>
      <c r="AGF81" s="106">
        <f t="shared" si="1294"/>
        <v>0</v>
      </c>
      <c r="AGG81" s="106">
        <f t="shared" si="1295"/>
        <v>0</v>
      </c>
      <c r="AGH81" s="106">
        <f t="shared" si="1296"/>
        <v>0</v>
      </c>
      <c r="AGI81" s="106">
        <f t="shared" si="1297"/>
        <v>0</v>
      </c>
      <c r="AGJ81" s="106">
        <f t="shared" si="1298"/>
        <v>0</v>
      </c>
      <c r="AGK81" s="106">
        <f t="shared" si="1299"/>
        <v>0</v>
      </c>
      <c r="AGL81" s="106">
        <f t="shared" si="1300"/>
        <v>0</v>
      </c>
      <c r="AGM81" s="106">
        <f t="shared" si="1301"/>
        <v>0</v>
      </c>
      <c r="AGN81" s="106">
        <f t="shared" si="1302"/>
        <v>0</v>
      </c>
      <c r="AGO81" s="106">
        <f t="shared" si="1303"/>
        <v>0</v>
      </c>
      <c r="AGP81" s="106">
        <f t="shared" si="1304"/>
        <v>0</v>
      </c>
      <c r="AGQ81" s="106">
        <f t="shared" si="1305"/>
        <v>0</v>
      </c>
      <c r="AGR81" s="106">
        <f t="shared" si="1306"/>
        <v>0</v>
      </c>
      <c r="AGS81" s="106">
        <f t="shared" si="1307"/>
        <v>0</v>
      </c>
      <c r="AGT81" s="106">
        <f t="shared" si="1308"/>
        <v>0</v>
      </c>
      <c r="AGU81" s="106">
        <f t="shared" si="1309"/>
        <v>0</v>
      </c>
      <c r="AGV81" s="106">
        <f t="shared" si="1310"/>
        <v>0</v>
      </c>
      <c r="AGW81" s="106">
        <f t="shared" si="1311"/>
        <v>0</v>
      </c>
      <c r="AGX81" s="106">
        <f t="shared" si="1312"/>
        <v>0</v>
      </c>
      <c r="AGY81" s="106">
        <f t="shared" si="1313"/>
        <v>0</v>
      </c>
      <c r="AGZ81" s="106">
        <f t="shared" si="1314"/>
        <v>0</v>
      </c>
      <c r="AHA81" s="106">
        <f t="shared" si="1315"/>
        <v>0</v>
      </c>
      <c r="AHB81" s="106">
        <f t="shared" si="1316"/>
        <v>0</v>
      </c>
      <c r="AHC81" s="106">
        <f t="shared" si="1317"/>
        <v>0</v>
      </c>
      <c r="AHD81" s="106">
        <f t="shared" si="1318"/>
        <v>0</v>
      </c>
      <c r="AHE81" s="106">
        <f t="shared" si="1319"/>
        <v>0</v>
      </c>
      <c r="AHF81" s="106">
        <f t="shared" si="1320"/>
        <v>0</v>
      </c>
      <c r="AHG81" s="106">
        <f t="shared" si="1321"/>
        <v>0</v>
      </c>
      <c r="AHH81" s="106">
        <f t="shared" si="1322"/>
        <v>0</v>
      </c>
      <c r="AHI81" s="106">
        <f t="shared" si="1323"/>
        <v>0</v>
      </c>
      <c r="AHJ81" s="106">
        <f t="shared" si="1324"/>
        <v>0</v>
      </c>
      <c r="AHK81" s="106">
        <f t="shared" si="1325"/>
        <v>0</v>
      </c>
      <c r="AHL81" s="106">
        <f t="shared" si="1326"/>
        <v>0</v>
      </c>
      <c r="AHM81" s="106">
        <f t="shared" si="1327"/>
        <v>0</v>
      </c>
      <c r="AHN81" s="106">
        <f t="shared" si="1328"/>
        <v>0</v>
      </c>
      <c r="AHO81" s="106">
        <f t="shared" si="1329"/>
        <v>0</v>
      </c>
      <c r="AHP81" s="106">
        <f t="shared" si="1330"/>
        <v>0</v>
      </c>
      <c r="AHQ81" s="106">
        <f t="shared" si="1331"/>
        <v>0</v>
      </c>
      <c r="AHT81" s="35">
        <f t="shared" si="466"/>
        <v>0</v>
      </c>
      <c r="AHU81" s="35">
        <f t="shared" si="467"/>
        <v>0</v>
      </c>
      <c r="AHV81" s="35">
        <f t="shared" si="468"/>
        <v>0</v>
      </c>
      <c r="AHW81" s="35">
        <f t="shared" si="469"/>
        <v>156</v>
      </c>
      <c r="AHX81" s="35">
        <f t="shared" si="470"/>
        <v>0</v>
      </c>
      <c r="AHY81" s="35">
        <f t="shared" si="471"/>
        <v>0</v>
      </c>
      <c r="AHZ81" s="35">
        <f t="shared" si="472"/>
        <v>4</v>
      </c>
      <c r="AIA81" s="35">
        <f t="shared" si="473"/>
        <v>160</v>
      </c>
      <c r="AIB81" s="108">
        <f t="shared" si="448"/>
        <v>0</v>
      </c>
      <c r="AIC81" s="108">
        <f t="shared" si="449"/>
        <v>0</v>
      </c>
      <c r="AID81" s="108">
        <f t="shared" si="450"/>
        <v>0</v>
      </c>
      <c r="AIE81" s="108">
        <f t="shared" si="451"/>
        <v>0.97499999999999998</v>
      </c>
      <c r="AIF81" s="108">
        <f t="shared" si="452"/>
        <v>0</v>
      </c>
      <c r="AIG81" s="108">
        <f t="shared" si="453"/>
        <v>0</v>
      </c>
      <c r="AIH81" s="108">
        <f t="shared" si="454"/>
        <v>2.5000000000000001E-2</v>
      </c>
      <c r="AII81" s="35" t="s">
        <v>584</v>
      </c>
      <c r="AIK81" s="106">
        <f t="shared" si="455"/>
        <v>218400</v>
      </c>
      <c r="AIL81" s="106">
        <f t="shared" si="456"/>
        <v>0</v>
      </c>
      <c r="AIM81" s="106">
        <f t="shared" si="457"/>
        <v>0</v>
      </c>
      <c r="AIN81" s="106">
        <f t="shared" si="458"/>
        <v>218400</v>
      </c>
      <c r="AIO81" s="106">
        <f t="shared" si="459"/>
        <v>0</v>
      </c>
      <c r="AIP81" s="36">
        <f t="shared" si="460"/>
        <v>0</v>
      </c>
    </row>
    <row r="82" spans="5:926" ht="23.25" customHeight="1" x14ac:dyDescent="0.2">
      <c r="E82" s="103"/>
      <c r="J82" s="109">
        <v>2020</v>
      </c>
      <c r="K82" s="109">
        <v>1526</v>
      </c>
      <c r="L82" s="110">
        <v>43986</v>
      </c>
      <c r="M82" s="109">
        <v>2010700</v>
      </c>
      <c r="N82" s="111"/>
      <c r="O82" s="111" t="s">
        <v>698</v>
      </c>
      <c r="P82" s="111" t="s">
        <v>812</v>
      </c>
      <c r="Q82" s="111" t="s">
        <v>813</v>
      </c>
      <c r="R82" s="35">
        <v>17</v>
      </c>
      <c r="S82" s="35">
        <v>3</v>
      </c>
      <c r="T82" s="35">
        <v>11</v>
      </c>
      <c r="U82" s="34" t="s">
        <v>701</v>
      </c>
      <c r="V82" s="35" t="s">
        <v>803</v>
      </c>
      <c r="X82" s="35">
        <v>160</v>
      </c>
      <c r="Y82" s="105">
        <f t="shared" si="461"/>
        <v>1302</v>
      </c>
      <c r="Z82" s="106">
        <f>SUM(RC82:AHM82)</f>
        <v>269166</v>
      </c>
      <c r="AA82" s="106">
        <v>0</v>
      </c>
      <c r="AB82" s="106">
        <v>0</v>
      </c>
      <c r="AC82" s="106">
        <f t="shared" si="462"/>
        <v>269166</v>
      </c>
      <c r="AD82" s="106">
        <f>SUM(RG82:AHQ82)</f>
        <v>268850</v>
      </c>
      <c r="AE82" s="106">
        <v>0</v>
      </c>
      <c r="AF82" s="106">
        <v>0</v>
      </c>
      <c r="AG82" s="106">
        <f t="shared" si="463"/>
        <v>268850</v>
      </c>
      <c r="AH82" s="105">
        <v>208320</v>
      </c>
      <c r="AI82" s="105">
        <v>0</v>
      </c>
      <c r="AJ82" s="105">
        <v>0</v>
      </c>
      <c r="AK82" s="107">
        <f t="shared" si="464"/>
        <v>208320</v>
      </c>
      <c r="AL82" s="36">
        <f t="shared" si="4"/>
        <v>1.2905625960061444</v>
      </c>
      <c r="AM82" s="108">
        <f t="shared" si="903"/>
        <v>0.55470774306496795</v>
      </c>
      <c r="AN82" s="108">
        <f t="shared" si="904"/>
        <v>0.48884736146355368</v>
      </c>
      <c r="AO82" s="108">
        <f t="shared" si="7"/>
        <v>0.23897174280987829</v>
      </c>
      <c r="AP82" s="106">
        <f t="shared" si="8"/>
        <v>43397222400</v>
      </c>
      <c r="AQ82" s="105">
        <f t="shared" si="9"/>
        <v>72280322500</v>
      </c>
      <c r="AR82" s="106">
        <f t="shared" si="10"/>
        <v>56006832000</v>
      </c>
      <c r="KW82" s="35">
        <v>22</v>
      </c>
      <c r="KX82" s="35">
        <v>14</v>
      </c>
      <c r="KZ82" s="35">
        <v>2</v>
      </c>
      <c r="ME82" s="35">
        <v>94</v>
      </c>
      <c r="MG82" s="35">
        <v>24</v>
      </c>
      <c r="RB82" s="35">
        <v>4</v>
      </c>
      <c r="RE82" s="35">
        <f t="shared" si="465"/>
        <v>156</v>
      </c>
      <c r="RF82" s="35">
        <f t="shared" si="12"/>
        <v>160</v>
      </c>
      <c r="RG82" s="106">
        <f t="shared" si="905"/>
        <v>0</v>
      </c>
      <c r="RH82" s="106">
        <f t="shared" si="906"/>
        <v>0</v>
      </c>
      <c r="RI82" s="106">
        <f t="shared" si="907"/>
        <v>0</v>
      </c>
      <c r="RJ82" s="106">
        <f t="shared" si="908"/>
        <v>0</v>
      </c>
      <c r="RK82" s="106">
        <f t="shared" si="909"/>
        <v>0</v>
      </c>
      <c r="RL82" s="106">
        <f t="shared" si="910"/>
        <v>0</v>
      </c>
      <c r="RM82" s="106">
        <f t="shared" si="911"/>
        <v>0</v>
      </c>
      <c r="RN82" s="106">
        <f t="shared" si="912"/>
        <v>0</v>
      </c>
      <c r="RO82" s="106">
        <f t="shared" si="913"/>
        <v>0</v>
      </c>
      <c r="RP82" s="106">
        <f t="shared" si="914"/>
        <v>0</v>
      </c>
      <c r="RQ82" s="106">
        <f t="shared" si="915"/>
        <v>0</v>
      </c>
      <c r="RR82" s="106">
        <f t="shared" si="916"/>
        <v>0</v>
      </c>
      <c r="RS82" s="106">
        <f t="shared" si="917"/>
        <v>0</v>
      </c>
      <c r="RT82" s="106">
        <f t="shared" si="918"/>
        <v>0</v>
      </c>
      <c r="RU82" s="106">
        <f t="shared" si="919"/>
        <v>0</v>
      </c>
      <c r="RV82" s="106">
        <f t="shared" si="920"/>
        <v>0</v>
      </c>
      <c r="RW82" s="106">
        <f t="shared" si="921"/>
        <v>0</v>
      </c>
      <c r="RX82" s="106">
        <f t="shared" si="922"/>
        <v>0</v>
      </c>
      <c r="RY82" s="106">
        <f t="shared" si="923"/>
        <v>0</v>
      </c>
      <c r="RZ82" s="106">
        <f t="shared" si="924"/>
        <v>0</v>
      </c>
      <c r="SA82" s="106">
        <f t="shared" si="925"/>
        <v>0</v>
      </c>
      <c r="SB82" s="106">
        <f t="shared" si="926"/>
        <v>0</v>
      </c>
      <c r="SC82" s="106">
        <f t="shared" si="927"/>
        <v>0</v>
      </c>
      <c r="SD82" s="106">
        <f t="shared" si="928"/>
        <v>0</v>
      </c>
      <c r="SE82" s="106">
        <f t="shared" si="929"/>
        <v>0</v>
      </c>
      <c r="SF82" s="106">
        <f t="shared" si="930"/>
        <v>0</v>
      </c>
      <c r="SG82" s="106">
        <f t="shared" si="931"/>
        <v>0</v>
      </c>
      <c r="SH82" s="106">
        <f t="shared" si="932"/>
        <v>0</v>
      </c>
      <c r="SI82" s="106">
        <f t="shared" si="933"/>
        <v>0</v>
      </c>
      <c r="SJ82" s="106">
        <f t="shared" si="934"/>
        <v>0</v>
      </c>
      <c r="SK82" s="106">
        <f t="shared" si="935"/>
        <v>0</v>
      </c>
      <c r="SL82" s="106">
        <f t="shared" si="936"/>
        <v>0</v>
      </c>
      <c r="SM82" s="106">
        <f t="shared" si="937"/>
        <v>0</v>
      </c>
      <c r="SN82" s="106">
        <f t="shared" si="938"/>
        <v>0</v>
      </c>
      <c r="SO82" s="106">
        <f t="shared" si="939"/>
        <v>0</v>
      </c>
      <c r="SP82" s="106">
        <f t="shared" si="940"/>
        <v>0</v>
      </c>
      <c r="SQ82" s="106">
        <f t="shared" si="941"/>
        <v>0</v>
      </c>
      <c r="SR82" s="106">
        <f t="shared" si="942"/>
        <v>0</v>
      </c>
      <c r="SS82" s="106">
        <f t="shared" si="943"/>
        <v>0</v>
      </c>
      <c r="ST82" s="106">
        <f t="shared" si="944"/>
        <v>0</v>
      </c>
      <c r="SU82" s="106">
        <f t="shared" si="945"/>
        <v>0</v>
      </c>
      <c r="SV82" s="106">
        <f t="shared" si="946"/>
        <v>0</v>
      </c>
      <c r="SW82" s="106">
        <f t="shared" si="947"/>
        <v>0</v>
      </c>
      <c r="SX82" s="106">
        <f t="shared" si="948"/>
        <v>0</v>
      </c>
      <c r="SY82" s="106">
        <f t="shared" si="949"/>
        <v>0</v>
      </c>
      <c r="SZ82" s="106">
        <f t="shared" si="950"/>
        <v>0</v>
      </c>
      <c r="TA82" s="106">
        <f t="shared" si="951"/>
        <v>0</v>
      </c>
      <c r="TB82" s="106">
        <f t="shared" si="952"/>
        <v>0</v>
      </c>
      <c r="TC82" s="106">
        <f t="shared" si="953"/>
        <v>0</v>
      </c>
      <c r="TD82" s="106">
        <f t="shared" si="954"/>
        <v>0</v>
      </c>
      <c r="TE82" s="106">
        <f t="shared" si="955"/>
        <v>0</v>
      </c>
      <c r="TF82" s="106">
        <f t="shared" si="956"/>
        <v>0</v>
      </c>
      <c r="TG82" s="106">
        <f t="shared" si="957"/>
        <v>0</v>
      </c>
      <c r="TH82" s="106">
        <f t="shared" si="958"/>
        <v>0</v>
      </c>
      <c r="TI82" s="106">
        <f t="shared" si="959"/>
        <v>0</v>
      </c>
      <c r="TJ82" s="106">
        <f t="shared" si="960"/>
        <v>0</v>
      </c>
      <c r="TK82" s="106">
        <f t="shared" si="961"/>
        <v>0</v>
      </c>
      <c r="TL82" s="106">
        <f t="shared" si="962"/>
        <v>0</v>
      </c>
      <c r="TM82" s="106">
        <f t="shared" si="963"/>
        <v>0</v>
      </c>
      <c r="TN82" s="106">
        <f t="shared" si="964"/>
        <v>0</v>
      </c>
      <c r="TO82" s="106">
        <f t="shared" si="965"/>
        <v>0</v>
      </c>
      <c r="TP82" s="106">
        <f t="shared" si="966"/>
        <v>0</v>
      </c>
      <c r="TQ82" s="106">
        <f t="shared" si="967"/>
        <v>0</v>
      </c>
      <c r="TR82" s="106">
        <f t="shared" si="968"/>
        <v>0</v>
      </c>
      <c r="TS82" s="106">
        <f t="shared" si="969"/>
        <v>0</v>
      </c>
      <c r="TT82" s="106">
        <f t="shared" si="970"/>
        <v>0</v>
      </c>
      <c r="TU82" s="106">
        <f t="shared" si="971"/>
        <v>0</v>
      </c>
      <c r="TV82" s="106">
        <f t="shared" si="972"/>
        <v>0</v>
      </c>
      <c r="TW82" s="106">
        <f t="shared" si="973"/>
        <v>0</v>
      </c>
      <c r="TX82" s="106">
        <f t="shared" si="974"/>
        <v>0</v>
      </c>
      <c r="TY82" s="106">
        <f t="shared" si="975"/>
        <v>0</v>
      </c>
      <c r="TZ82" s="106">
        <f t="shared" si="976"/>
        <v>0</v>
      </c>
      <c r="UA82" s="106">
        <f t="shared" si="977"/>
        <v>0</v>
      </c>
      <c r="UB82" s="106">
        <f t="shared" si="978"/>
        <v>0</v>
      </c>
      <c r="UC82" s="106">
        <f t="shared" si="979"/>
        <v>0</v>
      </c>
      <c r="UD82" s="106">
        <f t="shared" si="980"/>
        <v>0</v>
      </c>
      <c r="UE82" s="106">
        <f t="shared" si="981"/>
        <v>0</v>
      </c>
      <c r="UF82" s="106">
        <f t="shared" si="982"/>
        <v>0</v>
      </c>
      <c r="UG82" s="106">
        <f t="shared" si="983"/>
        <v>0</v>
      </c>
      <c r="UH82" s="106">
        <f t="shared" si="984"/>
        <v>0</v>
      </c>
      <c r="UI82" s="106">
        <f t="shared" si="985"/>
        <v>0</v>
      </c>
      <c r="UJ82" s="106">
        <f t="shared" si="986"/>
        <v>0</v>
      </c>
      <c r="UK82" s="106">
        <f t="shared" si="987"/>
        <v>0</v>
      </c>
      <c r="UL82" s="106">
        <f t="shared" si="988"/>
        <v>0</v>
      </c>
      <c r="UM82" s="106">
        <f t="shared" si="989"/>
        <v>0</v>
      </c>
      <c r="UN82" s="106">
        <f t="shared" si="990"/>
        <v>0</v>
      </c>
      <c r="UO82" s="106">
        <f t="shared" si="991"/>
        <v>0</v>
      </c>
      <c r="UP82" s="106">
        <f t="shared" si="992"/>
        <v>0</v>
      </c>
      <c r="UQ82" s="106">
        <f t="shared" si="993"/>
        <v>0</v>
      </c>
      <c r="UR82" s="106">
        <f t="shared" si="994"/>
        <v>0</v>
      </c>
      <c r="US82" s="106">
        <f t="shared" si="995"/>
        <v>0</v>
      </c>
      <c r="UT82" s="106">
        <f t="shared" si="996"/>
        <v>0</v>
      </c>
      <c r="UU82" s="106">
        <f t="shared" si="997"/>
        <v>0</v>
      </c>
      <c r="UV82" s="106">
        <f t="shared" si="998"/>
        <v>0</v>
      </c>
      <c r="UW82" s="106">
        <f t="shared" si="999"/>
        <v>0</v>
      </c>
      <c r="UX82" s="106">
        <f t="shared" si="1000"/>
        <v>0</v>
      </c>
      <c r="UY82" s="106">
        <f t="shared" si="1001"/>
        <v>0</v>
      </c>
      <c r="UZ82" s="106">
        <f t="shared" si="1002"/>
        <v>0</v>
      </c>
      <c r="VA82" s="106">
        <f t="shared" si="1003"/>
        <v>0</v>
      </c>
      <c r="VB82" s="106">
        <f t="shared" si="1004"/>
        <v>0</v>
      </c>
      <c r="VC82" s="106">
        <f t="shared" si="1005"/>
        <v>0</v>
      </c>
      <c r="VD82" s="106">
        <f t="shared" si="1006"/>
        <v>0</v>
      </c>
      <c r="VE82" s="106">
        <f t="shared" si="1007"/>
        <v>0</v>
      </c>
      <c r="VF82" s="106">
        <f t="shared" si="1008"/>
        <v>0</v>
      </c>
      <c r="VG82" s="106">
        <f t="shared" si="1009"/>
        <v>0</v>
      </c>
      <c r="VH82" s="106">
        <f t="shared" si="1010"/>
        <v>0</v>
      </c>
      <c r="VI82" s="106">
        <f t="shared" si="1011"/>
        <v>0</v>
      </c>
      <c r="VJ82" s="106">
        <f t="shared" si="1012"/>
        <v>0</v>
      </c>
      <c r="VK82" s="106">
        <f t="shared" si="1013"/>
        <v>0</v>
      </c>
      <c r="VL82" s="106">
        <f t="shared" si="1014"/>
        <v>0</v>
      </c>
      <c r="VM82" s="106">
        <f t="shared" si="1015"/>
        <v>0</v>
      </c>
      <c r="VN82" s="106">
        <f t="shared" si="1016"/>
        <v>0</v>
      </c>
      <c r="VO82" s="106">
        <f t="shared" si="1017"/>
        <v>0</v>
      </c>
      <c r="VP82" s="106">
        <f t="shared" si="1018"/>
        <v>0</v>
      </c>
      <c r="VQ82" s="106">
        <f t="shared" si="1019"/>
        <v>0</v>
      </c>
      <c r="VR82" s="106">
        <f t="shared" si="1020"/>
        <v>0</v>
      </c>
      <c r="VS82" s="106">
        <f t="shared" si="1021"/>
        <v>0</v>
      </c>
      <c r="VT82" s="106">
        <f t="shared" si="1022"/>
        <v>0</v>
      </c>
      <c r="VU82" s="106">
        <f t="shared" si="1023"/>
        <v>0</v>
      </c>
      <c r="VV82" s="106">
        <f t="shared" si="1024"/>
        <v>0</v>
      </c>
      <c r="VW82" s="106">
        <f t="shared" si="1025"/>
        <v>0</v>
      </c>
      <c r="VX82" s="106">
        <f t="shared" si="1026"/>
        <v>0</v>
      </c>
      <c r="VY82" s="106">
        <f t="shared" si="1027"/>
        <v>0</v>
      </c>
      <c r="VZ82" s="106">
        <f t="shared" si="1028"/>
        <v>0</v>
      </c>
      <c r="WA82" s="106">
        <f t="shared" si="1029"/>
        <v>0</v>
      </c>
      <c r="WB82" s="106">
        <f t="shared" si="1030"/>
        <v>0</v>
      </c>
      <c r="WC82" s="106">
        <f t="shared" si="1031"/>
        <v>0</v>
      </c>
      <c r="WD82" s="106">
        <f t="shared" si="1032"/>
        <v>0</v>
      </c>
      <c r="WE82" s="106">
        <f t="shared" si="1033"/>
        <v>0</v>
      </c>
      <c r="WF82" s="106">
        <f t="shared" si="1034"/>
        <v>0</v>
      </c>
      <c r="WG82" s="106">
        <f t="shared" si="1035"/>
        <v>0</v>
      </c>
      <c r="WH82" s="106">
        <f t="shared" si="1036"/>
        <v>0</v>
      </c>
      <c r="WI82" s="106">
        <f t="shared" si="1037"/>
        <v>0</v>
      </c>
      <c r="WJ82" s="106">
        <f t="shared" si="1038"/>
        <v>0</v>
      </c>
      <c r="WK82" s="106">
        <f t="shared" si="1039"/>
        <v>0</v>
      </c>
      <c r="WL82" s="106">
        <f t="shared" si="1040"/>
        <v>0</v>
      </c>
      <c r="WM82" s="106">
        <f t="shared" si="1041"/>
        <v>0</v>
      </c>
      <c r="WN82" s="106">
        <f t="shared" si="1042"/>
        <v>0</v>
      </c>
      <c r="WO82" s="106">
        <f t="shared" si="1043"/>
        <v>0</v>
      </c>
      <c r="WP82" s="106">
        <f t="shared" si="1044"/>
        <v>0</v>
      </c>
      <c r="WQ82" s="106">
        <f t="shared" si="1045"/>
        <v>0</v>
      </c>
      <c r="WR82" s="106">
        <f t="shared" si="1046"/>
        <v>0</v>
      </c>
      <c r="WS82" s="106">
        <f t="shared" si="1047"/>
        <v>0</v>
      </c>
      <c r="WT82" s="106">
        <f t="shared" si="1048"/>
        <v>0</v>
      </c>
      <c r="WU82" s="106">
        <f t="shared" si="1049"/>
        <v>0</v>
      </c>
      <c r="WV82" s="106">
        <f t="shared" si="1050"/>
        <v>0</v>
      </c>
      <c r="WW82" s="106">
        <f t="shared" si="1051"/>
        <v>0</v>
      </c>
      <c r="WX82" s="106">
        <f t="shared" si="1052"/>
        <v>0</v>
      </c>
      <c r="WY82" s="106">
        <f t="shared" si="1053"/>
        <v>0</v>
      </c>
      <c r="WZ82" s="106">
        <f t="shared" si="1054"/>
        <v>0</v>
      </c>
      <c r="XA82" s="106">
        <f t="shared" si="1055"/>
        <v>0</v>
      </c>
      <c r="XB82" s="106">
        <f t="shared" si="1056"/>
        <v>0</v>
      </c>
      <c r="XC82" s="106">
        <f t="shared" si="1057"/>
        <v>0</v>
      </c>
      <c r="XD82" s="106">
        <f t="shared" si="1058"/>
        <v>0</v>
      </c>
      <c r="XE82" s="106">
        <f t="shared" si="1059"/>
        <v>0</v>
      </c>
      <c r="XF82" s="106">
        <f t="shared" si="1060"/>
        <v>0</v>
      </c>
      <c r="XG82" s="106">
        <f t="shared" si="1061"/>
        <v>0</v>
      </c>
      <c r="XH82" s="106">
        <f t="shared" si="1062"/>
        <v>0</v>
      </c>
      <c r="XI82" s="106">
        <f t="shared" si="1063"/>
        <v>0</v>
      </c>
      <c r="XJ82" s="106">
        <f t="shared" si="1064"/>
        <v>0</v>
      </c>
      <c r="XK82" s="106">
        <f t="shared" si="1065"/>
        <v>0</v>
      </c>
      <c r="XL82" s="106">
        <f t="shared" si="1066"/>
        <v>0</v>
      </c>
      <c r="XM82" s="106">
        <f t="shared" si="1067"/>
        <v>0</v>
      </c>
      <c r="XN82" s="106">
        <f t="shared" si="1068"/>
        <v>0</v>
      </c>
      <c r="XO82" s="106">
        <f t="shared" si="1069"/>
        <v>0</v>
      </c>
      <c r="XP82" s="106">
        <f t="shared" si="1070"/>
        <v>0</v>
      </c>
      <c r="XQ82" s="106">
        <f t="shared" si="1071"/>
        <v>0</v>
      </c>
      <c r="XR82" s="106">
        <f t="shared" si="1072"/>
        <v>0</v>
      </c>
      <c r="XS82" s="106">
        <f t="shared" si="1073"/>
        <v>0</v>
      </c>
      <c r="XT82" s="106">
        <f t="shared" si="1074"/>
        <v>0</v>
      </c>
      <c r="XU82" s="106">
        <f t="shared" si="1075"/>
        <v>0</v>
      </c>
      <c r="XV82" s="106">
        <f t="shared" si="1076"/>
        <v>0</v>
      </c>
      <c r="XW82" s="106">
        <f t="shared" si="1077"/>
        <v>0</v>
      </c>
      <c r="XX82" s="106">
        <f t="shared" si="1078"/>
        <v>0</v>
      </c>
      <c r="XY82" s="106">
        <f t="shared" si="1079"/>
        <v>0</v>
      </c>
      <c r="XZ82" s="106">
        <f t="shared" si="1080"/>
        <v>0</v>
      </c>
      <c r="YA82" s="106">
        <f t="shared" si="1081"/>
        <v>0</v>
      </c>
      <c r="YB82" s="106">
        <f t="shared" si="1082"/>
        <v>0</v>
      </c>
      <c r="YC82" s="106">
        <f t="shared" si="1083"/>
        <v>0</v>
      </c>
      <c r="YD82" s="106">
        <f t="shared" si="1084"/>
        <v>0</v>
      </c>
      <c r="YE82" s="106">
        <f t="shared" si="1085"/>
        <v>0</v>
      </c>
      <c r="YF82" s="106">
        <f t="shared" si="1086"/>
        <v>0</v>
      </c>
      <c r="YG82" s="106">
        <f t="shared" si="1087"/>
        <v>0</v>
      </c>
      <c r="YH82" s="106">
        <f t="shared" si="1088"/>
        <v>0</v>
      </c>
      <c r="YI82" s="106">
        <f t="shared" si="1089"/>
        <v>0</v>
      </c>
      <c r="YJ82" s="106">
        <f t="shared" si="1090"/>
        <v>0</v>
      </c>
      <c r="YK82" s="106">
        <f t="shared" si="1091"/>
        <v>0</v>
      </c>
      <c r="YL82" s="106">
        <f t="shared" si="1092"/>
        <v>0</v>
      </c>
      <c r="YM82" s="106">
        <f t="shared" si="1093"/>
        <v>0</v>
      </c>
      <c r="YN82" s="106">
        <f t="shared" si="1094"/>
        <v>0</v>
      </c>
      <c r="YO82" s="106">
        <f t="shared" si="1095"/>
        <v>0</v>
      </c>
      <c r="YP82" s="106">
        <f t="shared" si="1096"/>
        <v>0</v>
      </c>
      <c r="YQ82" s="106">
        <f t="shared" si="1097"/>
        <v>0</v>
      </c>
      <c r="YR82" s="106">
        <f t="shared" si="1098"/>
        <v>0</v>
      </c>
      <c r="YS82" s="106">
        <f t="shared" si="1099"/>
        <v>0</v>
      </c>
      <c r="YT82" s="106">
        <f t="shared" si="1100"/>
        <v>0</v>
      </c>
      <c r="YU82" s="106">
        <f t="shared" si="1101"/>
        <v>0</v>
      </c>
      <c r="YV82" s="106">
        <f t="shared" si="1102"/>
        <v>0</v>
      </c>
      <c r="YW82" s="106">
        <f t="shared" si="1103"/>
        <v>0</v>
      </c>
      <c r="YX82" s="106">
        <f t="shared" si="1104"/>
        <v>0</v>
      </c>
      <c r="YY82" s="106">
        <f t="shared" si="1105"/>
        <v>0</v>
      </c>
      <c r="YZ82" s="106">
        <f t="shared" si="1106"/>
        <v>0</v>
      </c>
      <c r="ZA82" s="106">
        <f t="shared" si="1107"/>
        <v>0</v>
      </c>
      <c r="ZB82" s="106">
        <f t="shared" si="1108"/>
        <v>0</v>
      </c>
      <c r="ZC82" s="106">
        <f t="shared" si="1109"/>
        <v>0</v>
      </c>
      <c r="ZD82" s="106">
        <f t="shared" si="1110"/>
        <v>0</v>
      </c>
      <c r="ZE82" s="106">
        <f t="shared" si="1111"/>
        <v>0</v>
      </c>
      <c r="ZF82" s="106">
        <f t="shared" si="1112"/>
        <v>0</v>
      </c>
      <c r="ZG82" s="106">
        <f t="shared" si="1113"/>
        <v>0</v>
      </c>
      <c r="ZH82" s="106">
        <f t="shared" si="1114"/>
        <v>0</v>
      </c>
      <c r="ZI82" s="106">
        <f t="shared" si="1115"/>
        <v>0</v>
      </c>
      <c r="ZJ82" s="106">
        <f t="shared" si="1116"/>
        <v>0</v>
      </c>
      <c r="ZK82" s="106">
        <f t="shared" si="1117"/>
        <v>0</v>
      </c>
      <c r="ZL82" s="106">
        <f t="shared" si="1118"/>
        <v>0</v>
      </c>
      <c r="ZM82" s="106">
        <f t="shared" si="1119"/>
        <v>0</v>
      </c>
      <c r="ZN82" s="106">
        <f t="shared" si="1120"/>
        <v>0</v>
      </c>
      <c r="ZO82" s="106">
        <f t="shared" si="1121"/>
        <v>0</v>
      </c>
      <c r="ZP82" s="106">
        <f t="shared" si="1122"/>
        <v>0</v>
      </c>
      <c r="ZQ82" s="106">
        <f t="shared" si="1123"/>
        <v>0</v>
      </c>
      <c r="ZR82" s="106">
        <f t="shared" si="1124"/>
        <v>0</v>
      </c>
      <c r="ZS82" s="106">
        <f t="shared" si="1125"/>
        <v>0</v>
      </c>
      <c r="ZT82" s="106">
        <f t="shared" si="1126"/>
        <v>0</v>
      </c>
      <c r="ZU82" s="106">
        <f t="shared" si="1127"/>
        <v>0</v>
      </c>
      <c r="ZV82" s="106">
        <f t="shared" si="1128"/>
        <v>0</v>
      </c>
      <c r="ZW82" s="106">
        <f t="shared" si="1129"/>
        <v>0</v>
      </c>
      <c r="ZX82" s="106">
        <f t="shared" si="1130"/>
        <v>0</v>
      </c>
      <c r="ZY82" s="106">
        <f t="shared" si="1131"/>
        <v>0</v>
      </c>
      <c r="ZZ82" s="106">
        <f t="shared" si="1132"/>
        <v>0</v>
      </c>
      <c r="AAA82" s="106">
        <f t="shared" si="1133"/>
        <v>0</v>
      </c>
      <c r="AAB82" s="106">
        <f t="shared" si="1134"/>
        <v>0</v>
      </c>
      <c r="AAC82" s="106">
        <f t="shared" si="1135"/>
        <v>0</v>
      </c>
      <c r="AAD82" s="106">
        <f t="shared" si="1136"/>
        <v>0</v>
      </c>
      <c r="AAE82" s="106">
        <f t="shared" si="1137"/>
        <v>0</v>
      </c>
      <c r="AAF82" s="106">
        <f t="shared" si="1138"/>
        <v>0</v>
      </c>
      <c r="AAG82" s="106">
        <f t="shared" si="1139"/>
        <v>0</v>
      </c>
      <c r="AAH82" s="106">
        <f t="shared" si="1140"/>
        <v>0</v>
      </c>
      <c r="AAI82" s="106">
        <f t="shared" si="1141"/>
        <v>0</v>
      </c>
      <c r="AAJ82" s="106">
        <f t="shared" si="1142"/>
        <v>0</v>
      </c>
      <c r="AAK82" s="106">
        <f t="shared" si="1143"/>
        <v>0</v>
      </c>
      <c r="AAL82" s="106">
        <f t="shared" si="1144"/>
        <v>0</v>
      </c>
      <c r="AAM82" s="106">
        <f t="shared" si="1145"/>
        <v>0</v>
      </c>
      <c r="AAN82" s="106">
        <f t="shared" si="1146"/>
        <v>0</v>
      </c>
      <c r="AAO82" s="106">
        <f t="shared" si="1147"/>
        <v>0</v>
      </c>
      <c r="AAP82" s="106">
        <f t="shared" si="1148"/>
        <v>0</v>
      </c>
      <c r="AAQ82" s="106">
        <f t="shared" si="1149"/>
        <v>0</v>
      </c>
      <c r="AAR82" s="106">
        <f t="shared" si="1150"/>
        <v>0</v>
      </c>
      <c r="AAS82" s="106">
        <f t="shared" si="1151"/>
        <v>0</v>
      </c>
      <c r="AAT82" s="106">
        <f t="shared" si="1152"/>
        <v>0</v>
      </c>
      <c r="AAU82" s="106">
        <f t="shared" si="1153"/>
        <v>0</v>
      </c>
      <c r="AAV82" s="106">
        <f t="shared" si="1154"/>
        <v>0</v>
      </c>
      <c r="AAW82" s="106">
        <f t="shared" si="1155"/>
        <v>0</v>
      </c>
      <c r="AAX82" s="106">
        <f t="shared" si="1156"/>
        <v>0</v>
      </c>
      <c r="AAY82" s="106">
        <f t="shared" si="1157"/>
        <v>0</v>
      </c>
      <c r="AAZ82" s="106">
        <f t="shared" si="1158"/>
        <v>0</v>
      </c>
      <c r="ABA82" s="106">
        <f t="shared" si="1159"/>
        <v>0</v>
      </c>
      <c r="ABB82" s="106">
        <f t="shared" si="1160"/>
        <v>0</v>
      </c>
      <c r="ABC82" s="106">
        <f t="shared" si="1161"/>
        <v>0</v>
      </c>
      <c r="ABD82" s="106">
        <f t="shared" si="1162"/>
        <v>0</v>
      </c>
      <c r="ABE82" s="106">
        <f t="shared" si="1163"/>
        <v>0</v>
      </c>
      <c r="ABF82" s="106">
        <f t="shared" si="1164"/>
        <v>0</v>
      </c>
      <c r="ABG82" s="106">
        <f t="shared" si="1165"/>
        <v>0</v>
      </c>
      <c r="ABH82" s="106">
        <f t="shared" si="1166"/>
        <v>0</v>
      </c>
      <c r="ABI82" s="106">
        <f t="shared" si="1167"/>
        <v>0</v>
      </c>
      <c r="ABJ82" s="106">
        <f t="shared" si="1168"/>
        <v>0</v>
      </c>
      <c r="ABK82" s="106">
        <f t="shared" si="1169"/>
        <v>60390</v>
      </c>
      <c r="ABL82" s="106">
        <f t="shared" si="1170"/>
        <v>38430</v>
      </c>
      <c r="ABM82" s="106">
        <f t="shared" si="1171"/>
        <v>0</v>
      </c>
      <c r="ABN82" s="106">
        <f t="shared" si="1172"/>
        <v>4830</v>
      </c>
      <c r="ABO82" s="106">
        <f t="shared" si="1173"/>
        <v>0</v>
      </c>
      <c r="ABP82" s="106">
        <f t="shared" si="1174"/>
        <v>0</v>
      </c>
      <c r="ABQ82" s="106">
        <f t="shared" si="1175"/>
        <v>0</v>
      </c>
      <c r="ABR82" s="106">
        <f t="shared" si="1176"/>
        <v>0</v>
      </c>
      <c r="ABS82" s="106">
        <f t="shared" si="1177"/>
        <v>0</v>
      </c>
      <c r="ABT82" s="106">
        <f t="shared" si="1178"/>
        <v>0</v>
      </c>
      <c r="ABU82" s="106">
        <f t="shared" si="1179"/>
        <v>0</v>
      </c>
      <c r="ABV82" s="106">
        <f t="shared" si="1180"/>
        <v>0</v>
      </c>
      <c r="ABW82" s="106">
        <f t="shared" si="1181"/>
        <v>0</v>
      </c>
      <c r="ABX82" s="106">
        <f t="shared" si="1182"/>
        <v>0</v>
      </c>
      <c r="ABY82" s="106">
        <f t="shared" si="1183"/>
        <v>0</v>
      </c>
      <c r="ABZ82" s="106">
        <f t="shared" si="1184"/>
        <v>0</v>
      </c>
      <c r="ACA82" s="106">
        <f t="shared" si="1185"/>
        <v>0</v>
      </c>
      <c r="ACB82" s="106">
        <f t="shared" si="1186"/>
        <v>0</v>
      </c>
      <c r="ACC82" s="106">
        <f t="shared" si="1187"/>
        <v>0</v>
      </c>
      <c r="ACD82" s="106">
        <f t="shared" si="1188"/>
        <v>0</v>
      </c>
      <c r="ACE82" s="106">
        <f t="shared" si="1189"/>
        <v>0</v>
      </c>
      <c r="ACF82" s="106">
        <f t="shared" si="1190"/>
        <v>0</v>
      </c>
      <c r="ACG82" s="106">
        <f t="shared" si="1191"/>
        <v>0</v>
      </c>
      <c r="ACH82" s="106">
        <f t="shared" si="1192"/>
        <v>0</v>
      </c>
      <c r="ACI82" s="106">
        <f t="shared" si="1193"/>
        <v>0</v>
      </c>
      <c r="ACJ82" s="106">
        <f t="shared" si="1194"/>
        <v>0</v>
      </c>
      <c r="ACK82" s="106">
        <f t="shared" si="1195"/>
        <v>0</v>
      </c>
      <c r="ACL82" s="106">
        <f t="shared" si="1196"/>
        <v>0</v>
      </c>
      <c r="ACM82" s="106">
        <f t="shared" si="1197"/>
        <v>0</v>
      </c>
      <c r="ACN82" s="106">
        <f t="shared" si="1198"/>
        <v>0</v>
      </c>
      <c r="ACO82" s="106">
        <f t="shared" si="1199"/>
        <v>0</v>
      </c>
      <c r="ACP82" s="106">
        <f t="shared" si="1200"/>
        <v>0</v>
      </c>
      <c r="ACQ82" s="106">
        <f t="shared" si="1201"/>
        <v>0</v>
      </c>
      <c r="ACR82" s="106">
        <f t="shared" si="1202"/>
        <v>0</v>
      </c>
      <c r="ACS82" s="106">
        <f t="shared" si="1203"/>
        <v>131600</v>
      </c>
      <c r="ACT82" s="106">
        <f t="shared" si="1204"/>
        <v>0</v>
      </c>
      <c r="ACU82" s="106">
        <f t="shared" si="1205"/>
        <v>33600</v>
      </c>
      <c r="ACV82" s="106">
        <f t="shared" si="1206"/>
        <v>0</v>
      </c>
      <c r="ACW82" s="106">
        <f t="shared" si="1207"/>
        <v>0</v>
      </c>
      <c r="ACX82" s="106">
        <f t="shared" si="1208"/>
        <v>0</v>
      </c>
      <c r="ACY82" s="106">
        <f t="shared" si="1209"/>
        <v>0</v>
      </c>
      <c r="ACZ82" s="106">
        <f t="shared" si="1210"/>
        <v>0</v>
      </c>
      <c r="ADA82" s="106">
        <f t="shared" si="1211"/>
        <v>0</v>
      </c>
      <c r="ADB82" s="106">
        <f t="shared" si="1212"/>
        <v>0</v>
      </c>
      <c r="ADC82" s="106">
        <f t="shared" si="1213"/>
        <v>0</v>
      </c>
      <c r="ADD82" s="106">
        <f t="shared" si="1214"/>
        <v>0</v>
      </c>
      <c r="ADE82" s="106">
        <f t="shared" si="1215"/>
        <v>0</v>
      </c>
      <c r="ADF82" s="106">
        <f t="shared" si="1216"/>
        <v>0</v>
      </c>
      <c r="ADG82" s="106">
        <f t="shared" si="1217"/>
        <v>0</v>
      </c>
      <c r="ADH82" s="106">
        <f t="shared" si="1218"/>
        <v>0</v>
      </c>
      <c r="ADI82" s="106">
        <f t="shared" si="1219"/>
        <v>0</v>
      </c>
      <c r="ADJ82" s="106">
        <f t="shared" si="1220"/>
        <v>0</v>
      </c>
      <c r="ADK82" s="106">
        <f t="shared" si="1221"/>
        <v>0</v>
      </c>
      <c r="ADL82" s="106">
        <f t="shared" si="1222"/>
        <v>0</v>
      </c>
      <c r="ADM82" s="106">
        <f t="shared" si="1223"/>
        <v>0</v>
      </c>
      <c r="ADN82" s="106">
        <f t="shared" si="1224"/>
        <v>0</v>
      </c>
      <c r="ADO82" s="106">
        <f t="shared" si="1225"/>
        <v>0</v>
      </c>
      <c r="ADP82" s="106">
        <f t="shared" si="1226"/>
        <v>0</v>
      </c>
      <c r="ADQ82" s="106">
        <f t="shared" si="1227"/>
        <v>0</v>
      </c>
      <c r="ADR82" s="106">
        <f t="shared" si="1228"/>
        <v>0</v>
      </c>
      <c r="ADS82" s="106">
        <f t="shared" si="1229"/>
        <v>0</v>
      </c>
      <c r="ADT82" s="106">
        <f t="shared" si="1230"/>
        <v>0</v>
      </c>
      <c r="ADU82" s="106">
        <f t="shared" si="1231"/>
        <v>0</v>
      </c>
      <c r="ADV82" s="106">
        <f t="shared" si="1232"/>
        <v>0</v>
      </c>
      <c r="ADW82" s="106">
        <f t="shared" si="1233"/>
        <v>0</v>
      </c>
      <c r="ADX82" s="106">
        <f t="shared" si="1234"/>
        <v>0</v>
      </c>
      <c r="ADY82" s="106">
        <f t="shared" si="1235"/>
        <v>0</v>
      </c>
      <c r="ADZ82" s="106">
        <f t="shared" si="1236"/>
        <v>0</v>
      </c>
      <c r="AEA82" s="106">
        <f t="shared" si="1237"/>
        <v>0</v>
      </c>
      <c r="AEB82" s="106">
        <f t="shared" si="1238"/>
        <v>0</v>
      </c>
      <c r="AEC82" s="106">
        <f t="shared" si="1239"/>
        <v>0</v>
      </c>
      <c r="AED82" s="106">
        <f t="shared" si="1240"/>
        <v>0</v>
      </c>
      <c r="AEE82" s="106">
        <f t="shared" si="1241"/>
        <v>0</v>
      </c>
      <c r="AEF82" s="106">
        <f t="shared" si="1242"/>
        <v>0</v>
      </c>
      <c r="AEG82" s="106">
        <f t="shared" si="1243"/>
        <v>0</v>
      </c>
      <c r="AEH82" s="106">
        <f t="shared" si="1244"/>
        <v>0</v>
      </c>
      <c r="AEI82" s="106">
        <f t="shared" si="1245"/>
        <v>0</v>
      </c>
      <c r="AEJ82" s="106">
        <f t="shared" si="1246"/>
        <v>0</v>
      </c>
      <c r="AEK82" s="106">
        <f t="shared" si="1247"/>
        <v>0</v>
      </c>
      <c r="AEL82" s="106">
        <f t="shared" si="1248"/>
        <v>0</v>
      </c>
      <c r="AEM82" s="106">
        <f t="shared" si="1249"/>
        <v>0</v>
      </c>
      <c r="AEN82" s="106">
        <f t="shared" si="1250"/>
        <v>0</v>
      </c>
      <c r="AEO82" s="106">
        <f t="shared" si="1251"/>
        <v>0</v>
      </c>
      <c r="AEP82" s="106">
        <f t="shared" si="1252"/>
        <v>0</v>
      </c>
      <c r="AEQ82" s="106">
        <f t="shared" si="1253"/>
        <v>0</v>
      </c>
      <c r="AER82" s="106">
        <f t="shared" si="1254"/>
        <v>0</v>
      </c>
      <c r="AES82" s="106">
        <f t="shared" si="1255"/>
        <v>0</v>
      </c>
      <c r="AET82" s="106">
        <f t="shared" si="1256"/>
        <v>0</v>
      </c>
      <c r="AEU82" s="106">
        <f t="shared" si="1257"/>
        <v>0</v>
      </c>
      <c r="AEV82" s="106">
        <f t="shared" si="1258"/>
        <v>0</v>
      </c>
      <c r="AEW82" s="106">
        <f t="shared" si="1259"/>
        <v>0</v>
      </c>
      <c r="AEX82" s="106">
        <f t="shared" si="1260"/>
        <v>0</v>
      </c>
      <c r="AEY82" s="106">
        <f t="shared" si="1261"/>
        <v>0</v>
      </c>
      <c r="AEZ82" s="106">
        <f t="shared" si="1262"/>
        <v>0</v>
      </c>
      <c r="AFA82" s="106">
        <f t="shared" si="1263"/>
        <v>0</v>
      </c>
      <c r="AFB82" s="106">
        <f t="shared" si="1264"/>
        <v>0</v>
      </c>
      <c r="AFC82" s="106">
        <f t="shared" si="1265"/>
        <v>0</v>
      </c>
      <c r="AFD82" s="106">
        <f t="shared" si="1266"/>
        <v>0</v>
      </c>
      <c r="AFE82" s="106">
        <f t="shared" si="1267"/>
        <v>0</v>
      </c>
      <c r="AFF82" s="106">
        <f t="shared" si="1268"/>
        <v>0</v>
      </c>
      <c r="AFG82" s="106">
        <f t="shared" si="1269"/>
        <v>0</v>
      </c>
      <c r="AFH82" s="106">
        <f t="shared" si="1270"/>
        <v>0</v>
      </c>
      <c r="AFI82" s="106">
        <f t="shared" si="1271"/>
        <v>0</v>
      </c>
      <c r="AFJ82" s="106">
        <f t="shared" si="1272"/>
        <v>0</v>
      </c>
      <c r="AFK82" s="106">
        <f t="shared" si="1273"/>
        <v>0</v>
      </c>
      <c r="AFL82" s="106">
        <f t="shared" si="1274"/>
        <v>0</v>
      </c>
      <c r="AFM82" s="106">
        <f t="shared" si="1275"/>
        <v>0</v>
      </c>
      <c r="AFN82" s="106">
        <f t="shared" si="1276"/>
        <v>0</v>
      </c>
      <c r="AFO82" s="106">
        <f t="shared" si="1277"/>
        <v>0</v>
      </c>
      <c r="AFP82" s="106">
        <f t="shared" si="1278"/>
        <v>0</v>
      </c>
      <c r="AFQ82" s="106">
        <f t="shared" si="1279"/>
        <v>0</v>
      </c>
      <c r="AFR82" s="106">
        <f t="shared" si="1280"/>
        <v>0</v>
      </c>
      <c r="AFS82" s="106">
        <f t="shared" si="1281"/>
        <v>0</v>
      </c>
      <c r="AFT82" s="106">
        <f t="shared" si="1282"/>
        <v>0</v>
      </c>
      <c r="AFU82" s="106">
        <f t="shared" si="1283"/>
        <v>0</v>
      </c>
      <c r="AFV82" s="106">
        <f t="shared" si="1284"/>
        <v>0</v>
      </c>
      <c r="AFW82" s="106">
        <f t="shared" si="1285"/>
        <v>0</v>
      </c>
      <c r="AFX82" s="106">
        <f t="shared" si="1286"/>
        <v>0</v>
      </c>
      <c r="AFY82" s="106">
        <f t="shared" si="1287"/>
        <v>0</v>
      </c>
      <c r="AFZ82" s="106">
        <f t="shared" si="1288"/>
        <v>0</v>
      </c>
      <c r="AGA82" s="106">
        <f t="shared" si="1289"/>
        <v>0</v>
      </c>
      <c r="AGB82" s="106">
        <f t="shared" si="1290"/>
        <v>0</v>
      </c>
      <c r="AGC82" s="106">
        <f t="shared" si="1291"/>
        <v>0</v>
      </c>
      <c r="AGD82" s="106">
        <f t="shared" si="1292"/>
        <v>0</v>
      </c>
      <c r="AGE82" s="106">
        <f t="shared" si="1293"/>
        <v>0</v>
      </c>
      <c r="AGF82" s="106">
        <f t="shared" si="1294"/>
        <v>0</v>
      </c>
      <c r="AGG82" s="106">
        <f t="shared" si="1295"/>
        <v>0</v>
      </c>
      <c r="AGH82" s="106">
        <f t="shared" si="1296"/>
        <v>0</v>
      </c>
      <c r="AGI82" s="106">
        <f t="shared" si="1297"/>
        <v>0</v>
      </c>
      <c r="AGJ82" s="106">
        <f t="shared" si="1298"/>
        <v>0</v>
      </c>
      <c r="AGK82" s="106">
        <f t="shared" si="1299"/>
        <v>0</v>
      </c>
      <c r="AGL82" s="106">
        <f t="shared" si="1300"/>
        <v>0</v>
      </c>
      <c r="AGM82" s="106">
        <f t="shared" si="1301"/>
        <v>0</v>
      </c>
      <c r="AGN82" s="106">
        <f t="shared" si="1302"/>
        <v>0</v>
      </c>
      <c r="AGO82" s="106">
        <f t="shared" si="1303"/>
        <v>0</v>
      </c>
      <c r="AGP82" s="106">
        <f t="shared" si="1304"/>
        <v>0</v>
      </c>
      <c r="AGQ82" s="106">
        <f t="shared" si="1305"/>
        <v>0</v>
      </c>
      <c r="AGR82" s="106">
        <f t="shared" si="1306"/>
        <v>0</v>
      </c>
      <c r="AGS82" s="106">
        <f t="shared" si="1307"/>
        <v>0</v>
      </c>
      <c r="AGT82" s="106">
        <f t="shared" si="1308"/>
        <v>0</v>
      </c>
      <c r="AGU82" s="106">
        <f t="shared" si="1309"/>
        <v>0</v>
      </c>
      <c r="AGV82" s="106">
        <f t="shared" si="1310"/>
        <v>0</v>
      </c>
      <c r="AGW82" s="106">
        <f t="shared" si="1311"/>
        <v>0</v>
      </c>
      <c r="AGX82" s="106">
        <f t="shared" si="1312"/>
        <v>0</v>
      </c>
      <c r="AGY82" s="106">
        <f t="shared" si="1313"/>
        <v>0</v>
      </c>
      <c r="AGZ82" s="106">
        <f t="shared" si="1314"/>
        <v>0</v>
      </c>
      <c r="AHA82" s="106">
        <f t="shared" si="1315"/>
        <v>0</v>
      </c>
      <c r="AHB82" s="106">
        <f t="shared" si="1316"/>
        <v>0</v>
      </c>
      <c r="AHC82" s="106">
        <f t="shared" si="1317"/>
        <v>0</v>
      </c>
      <c r="AHD82" s="106">
        <f t="shared" si="1318"/>
        <v>0</v>
      </c>
      <c r="AHE82" s="106">
        <f t="shared" si="1319"/>
        <v>0</v>
      </c>
      <c r="AHF82" s="106">
        <f t="shared" si="1320"/>
        <v>0</v>
      </c>
      <c r="AHG82" s="106">
        <f t="shared" si="1321"/>
        <v>0</v>
      </c>
      <c r="AHH82" s="106">
        <f t="shared" si="1322"/>
        <v>0</v>
      </c>
      <c r="AHI82" s="106">
        <f t="shared" si="1323"/>
        <v>0</v>
      </c>
      <c r="AHJ82" s="106">
        <f t="shared" si="1324"/>
        <v>0</v>
      </c>
      <c r="AHK82" s="106">
        <f t="shared" si="1325"/>
        <v>0</v>
      </c>
      <c r="AHL82" s="106">
        <f t="shared" si="1326"/>
        <v>0</v>
      </c>
      <c r="AHM82" s="106">
        <f t="shared" si="1327"/>
        <v>0</v>
      </c>
      <c r="AHN82" s="106">
        <f t="shared" si="1328"/>
        <v>0</v>
      </c>
      <c r="AHO82" s="106">
        <f t="shared" si="1329"/>
        <v>0</v>
      </c>
      <c r="AHP82" s="106">
        <f t="shared" si="1330"/>
        <v>0</v>
      </c>
      <c r="AHQ82" s="106">
        <f t="shared" si="1331"/>
        <v>0</v>
      </c>
      <c r="AHT82" s="35">
        <f t="shared" si="466"/>
        <v>0</v>
      </c>
      <c r="AHU82" s="35">
        <f t="shared" si="467"/>
        <v>0</v>
      </c>
      <c r="AHV82" s="35">
        <f t="shared" si="468"/>
        <v>38</v>
      </c>
      <c r="AHW82" s="35">
        <f t="shared" si="469"/>
        <v>118</v>
      </c>
      <c r="AHX82" s="35">
        <f t="shared" si="470"/>
        <v>0</v>
      </c>
      <c r="AHY82" s="35">
        <f t="shared" si="471"/>
        <v>0</v>
      </c>
      <c r="AHZ82" s="35">
        <f t="shared" si="472"/>
        <v>4</v>
      </c>
      <c r="AIA82" s="35">
        <f t="shared" si="473"/>
        <v>160</v>
      </c>
      <c r="AIB82" s="108">
        <f t="shared" si="448"/>
        <v>0</v>
      </c>
      <c r="AIC82" s="108">
        <f t="shared" si="449"/>
        <v>0</v>
      </c>
      <c r="AID82" s="108">
        <f t="shared" si="450"/>
        <v>0.23749999999999999</v>
      </c>
      <c r="AIE82" s="108">
        <f t="shared" si="451"/>
        <v>0.73750000000000004</v>
      </c>
      <c r="AIF82" s="108">
        <f t="shared" si="452"/>
        <v>0</v>
      </c>
      <c r="AIG82" s="108">
        <f t="shared" si="453"/>
        <v>0</v>
      </c>
      <c r="AIH82" s="108">
        <f t="shared" si="454"/>
        <v>2.5000000000000001E-2</v>
      </c>
      <c r="AII82" s="35" t="s">
        <v>584</v>
      </c>
      <c r="AIK82" s="106">
        <f t="shared" si="455"/>
        <v>268850</v>
      </c>
      <c r="AIL82" s="106">
        <f t="shared" si="456"/>
        <v>0</v>
      </c>
      <c r="AIM82" s="106">
        <f t="shared" si="457"/>
        <v>0</v>
      </c>
      <c r="AIN82" s="106">
        <f t="shared" si="458"/>
        <v>268850</v>
      </c>
      <c r="AIO82" s="106">
        <f t="shared" si="459"/>
        <v>0</v>
      </c>
      <c r="AIP82" s="36">
        <f t="shared" si="460"/>
        <v>0</v>
      </c>
    </row>
    <row r="83" spans="5:926" ht="23.25" customHeight="1" x14ac:dyDescent="0.2">
      <c r="E83" s="103"/>
      <c r="J83" s="32">
        <v>2019</v>
      </c>
      <c r="K83" s="32">
        <v>2149</v>
      </c>
      <c r="L83" s="104">
        <v>43707</v>
      </c>
      <c r="M83" s="32">
        <v>2100400</v>
      </c>
      <c r="O83" s="33" t="s">
        <v>721</v>
      </c>
      <c r="P83" s="33" t="s">
        <v>814</v>
      </c>
      <c r="Q83" s="34" t="s">
        <v>815</v>
      </c>
      <c r="R83" s="35">
        <v>3</v>
      </c>
      <c r="S83" s="35">
        <v>4</v>
      </c>
      <c r="T83" s="35">
        <v>11</v>
      </c>
      <c r="U83" s="34" t="s">
        <v>701</v>
      </c>
      <c r="V83" s="35" t="s">
        <v>803</v>
      </c>
      <c r="X83" s="35">
        <v>84.4</v>
      </c>
      <c r="Y83" s="105">
        <f t="shared" si="461"/>
        <v>5402.8436018957345</v>
      </c>
      <c r="Z83" s="106">
        <v>337005</v>
      </c>
      <c r="AA83" s="106">
        <v>0</v>
      </c>
      <c r="AB83" s="106">
        <v>0</v>
      </c>
      <c r="AC83" s="106">
        <f t="shared" si="462"/>
        <v>337005</v>
      </c>
      <c r="AD83" s="106">
        <v>337005</v>
      </c>
      <c r="AE83" s="106">
        <v>0</v>
      </c>
      <c r="AF83" s="106">
        <v>0</v>
      </c>
      <c r="AG83" s="106">
        <f t="shared" si="463"/>
        <v>337005</v>
      </c>
      <c r="AH83" s="105">
        <v>456000</v>
      </c>
      <c r="AI83" s="105">
        <v>0</v>
      </c>
      <c r="AJ83" s="105">
        <v>0</v>
      </c>
      <c r="AK83" s="107">
        <f t="shared" si="464"/>
        <v>456000</v>
      </c>
      <c r="AL83" s="36">
        <f t="shared" si="4"/>
        <v>0.73904605263157896</v>
      </c>
      <c r="AM83" s="108">
        <f t="shared" si="903"/>
        <v>3.1911996904024909E-3</v>
      </c>
      <c r="AN83" s="108">
        <f t="shared" si="904"/>
        <v>6.2669181911011784E-2</v>
      </c>
      <c r="AO83" s="108">
        <f t="shared" si="7"/>
        <v>3.9274263613954868E-3</v>
      </c>
      <c r="AP83" s="106">
        <f t="shared" si="8"/>
        <v>207936000000</v>
      </c>
      <c r="AQ83" s="105">
        <f t="shared" si="9"/>
        <v>113572370025</v>
      </c>
      <c r="AR83" s="106">
        <f t="shared" si="10"/>
        <v>153674280000</v>
      </c>
      <c r="AS83" s="35">
        <v>57.8</v>
      </c>
      <c r="AY83" s="35">
        <v>9.4</v>
      </c>
      <c r="KW83" s="35">
        <v>0.5</v>
      </c>
      <c r="KX83" s="35">
        <v>11.99</v>
      </c>
      <c r="LC83" s="35">
        <v>1</v>
      </c>
      <c r="PG83" s="35">
        <v>0.71</v>
      </c>
      <c r="RB83" s="35">
        <v>3</v>
      </c>
      <c r="RE83" s="35">
        <f t="shared" si="465"/>
        <v>81.399999999999991</v>
      </c>
      <c r="RF83" s="35">
        <f t="shared" si="12"/>
        <v>84.399999999999991</v>
      </c>
      <c r="RG83" s="106">
        <f t="shared" si="905"/>
        <v>264724</v>
      </c>
      <c r="RH83" s="106">
        <f t="shared" si="906"/>
        <v>0</v>
      </c>
      <c r="RI83" s="106">
        <f t="shared" si="907"/>
        <v>0</v>
      </c>
      <c r="RJ83" s="106">
        <f t="shared" si="908"/>
        <v>0</v>
      </c>
      <c r="RK83" s="106">
        <f t="shared" si="909"/>
        <v>0</v>
      </c>
      <c r="RL83" s="106">
        <f t="shared" si="910"/>
        <v>0</v>
      </c>
      <c r="RM83" s="106">
        <f t="shared" si="911"/>
        <v>39762</v>
      </c>
      <c r="RN83" s="106">
        <f t="shared" si="912"/>
        <v>0</v>
      </c>
      <c r="RO83" s="106">
        <f t="shared" si="913"/>
        <v>0</v>
      </c>
      <c r="RP83" s="106">
        <f t="shared" si="914"/>
        <v>0</v>
      </c>
      <c r="RQ83" s="106">
        <f t="shared" si="915"/>
        <v>0</v>
      </c>
      <c r="RR83" s="106">
        <f t="shared" si="916"/>
        <v>0</v>
      </c>
      <c r="RS83" s="106">
        <f t="shared" si="917"/>
        <v>0</v>
      </c>
      <c r="RT83" s="106">
        <f t="shared" si="918"/>
        <v>0</v>
      </c>
      <c r="RU83" s="106">
        <f t="shared" si="919"/>
        <v>0</v>
      </c>
      <c r="RV83" s="106">
        <f t="shared" si="920"/>
        <v>0</v>
      </c>
      <c r="RW83" s="106">
        <f t="shared" si="921"/>
        <v>0</v>
      </c>
      <c r="RX83" s="106">
        <f t="shared" si="922"/>
        <v>0</v>
      </c>
      <c r="RY83" s="106">
        <f t="shared" si="923"/>
        <v>0</v>
      </c>
      <c r="RZ83" s="106">
        <f t="shared" si="924"/>
        <v>0</v>
      </c>
      <c r="SA83" s="106">
        <f t="shared" si="925"/>
        <v>0</v>
      </c>
      <c r="SB83" s="106">
        <f t="shared" si="926"/>
        <v>0</v>
      </c>
      <c r="SC83" s="106">
        <f t="shared" si="927"/>
        <v>0</v>
      </c>
      <c r="SD83" s="106">
        <f t="shared" si="928"/>
        <v>0</v>
      </c>
      <c r="SE83" s="106">
        <f t="shared" si="929"/>
        <v>0</v>
      </c>
      <c r="SF83" s="106">
        <f t="shared" si="930"/>
        <v>0</v>
      </c>
      <c r="SG83" s="106">
        <f t="shared" si="931"/>
        <v>0</v>
      </c>
      <c r="SH83" s="106">
        <f t="shared" si="932"/>
        <v>0</v>
      </c>
      <c r="SI83" s="106">
        <f t="shared" si="933"/>
        <v>0</v>
      </c>
      <c r="SJ83" s="106">
        <f t="shared" si="934"/>
        <v>0</v>
      </c>
      <c r="SK83" s="106">
        <f t="shared" si="935"/>
        <v>0</v>
      </c>
      <c r="SL83" s="106">
        <f t="shared" si="936"/>
        <v>0</v>
      </c>
      <c r="SM83" s="106">
        <f t="shared" si="937"/>
        <v>0</v>
      </c>
      <c r="SN83" s="106">
        <f t="shared" si="938"/>
        <v>0</v>
      </c>
      <c r="SO83" s="106">
        <f t="shared" si="939"/>
        <v>0</v>
      </c>
      <c r="SP83" s="106">
        <f t="shared" si="940"/>
        <v>0</v>
      </c>
      <c r="SQ83" s="106">
        <f t="shared" si="941"/>
        <v>0</v>
      </c>
      <c r="SR83" s="106">
        <f t="shared" si="942"/>
        <v>0</v>
      </c>
      <c r="SS83" s="106">
        <f t="shared" si="943"/>
        <v>0</v>
      </c>
      <c r="ST83" s="106">
        <f t="shared" si="944"/>
        <v>0</v>
      </c>
      <c r="SU83" s="106">
        <f t="shared" si="945"/>
        <v>0</v>
      </c>
      <c r="SV83" s="106">
        <f t="shared" si="946"/>
        <v>0</v>
      </c>
      <c r="SW83" s="106">
        <f t="shared" si="947"/>
        <v>0</v>
      </c>
      <c r="SX83" s="106">
        <f t="shared" si="948"/>
        <v>0</v>
      </c>
      <c r="SY83" s="106">
        <f t="shared" si="949"/>
        <v>0</v>
      </c>
      <c r="SZ83" s="106">
        <f t="shared" si="950"/>
        <v>0</v>
      </c>
      <c r="TA83" s="106">
        <f t="shared" si="951"/>
        <v>0</v>
      </c>
      <c r="TB83" s="106">
        <f t="shared" si="952"/>
        <v>0</v>
      </c>
      <c r="TC83" s="106">
        <f t="shared" si="953"/>
        <v>0</v>
      </c>
      <c r="TD83" s="106">
        <f t="shared" si="954"/>
        <v>0</v>
      </c>
      <c r="TE83" s="106">
        <f t="shared" si="955"/>
        <v>0</v>
      </c>
      <c r="TF83" s="106">
        <f t="shared" si="956"/>
        <v>0</v>
      </c>
      <c r="TG83" s="106">
        <f t="shared" si="957"/>
        <v>0</v>
      </c>
      <c r="TH83" s="106">
        <f t="shared" si="958"/>
        <v>0</v>
      </c>
      <c r="TI83" s="106">
        <f t="shared" si="959"/>
        <v>0</v>
      </c>
      <c r="TJ83" s="106">
        <f t="shared" si="960"/>
        <v>0</v>
      </c>
      <c r="TK83" s="106">
        <f t="shared" si="961"/>
        <v>0</v>
      </c>
      <c r="TL83" s="106">
        <f t="shared" si="962"/>
        <v>0</v>
      </c>
      <c r="TM83" s="106">
        <f t="shared" si="963"/>
        <v>0</v>
      </c>
      <c r="TN83" s="106">
        <f t="shared" si="964"/>
        <v>0</v>
      </c>
      <c r="TO83" s="106">
        <f t="shared" si="965"/>
        <v>0</v>
      </c>
      <c r="TP83" s="106">
        <f t="shared" si="966"/>
        <v>0</v>
      </c>
      <c r="TQ83" s="106">
        <f t="shared" si="967"/>
        <v>0</v>
      </c>
      <c r="TR83" s="106">
        <f t="shared" si="968"/>
        <v>0</v>
      </c>
      <c r="TS83" s="106">
        <f t="shared" si="969"/>
        <v>0</v>
      </c>
      <c r="TT83" s="106">
        <f t="shared" si="970"/>
        <v>0</v>
      </c>
      <c r="TU83" s="106">
        <f t="shared" si="971"/>
        <v>0</v>
      </c>
      <c r="TV83" s="106">
        <f t="shared" si="972"/>
        <v>0</v>
      </c>
      <c r="TW83" s="106">
        <f t="shared" si="973"/>
        <v>0</v>
      </c>
      <c r="TX83" s="106">
        <f t="shared" si="974"/>
        <v>0</v>
      </c>
      <c r="TY83" s="106">
        <f t="shared" si="975"/>
        <v>0</v>
      </c>
      <c r="TZ83" s="106">
        <f t="shared" si="976"/>
        <v>0</v>
      </c>
      <c r="UA83" s="106">
        <f t="shared" si="977"/>
        <v>0</v>
      </c>
      <c r="UB83" s="106">
        <f t="shared" si="978"/>
        <v>0</v>
      </c>
      <c r="UC83" s="106">
        <f t="shared" si="979"/>
        <v>0</v>
      </c>
      <c r="UD83" s="106">
        <f t="shared" si="980"/>
        <v>0</v>
      </c>
      <c r="UE83" s="106">
        <f t="shared" si="981"/>
        <v>0</v>
      </c>
      <c r="UF83" s="106">
        <f t="shared" si="982"/>
        <v>0</v>
      </c>
      <c r="UG83" s="106">
        <f t="shared" si="983"/>
        <v>0</v>
      </c>
      <c r="UH83" s="106">
        <f t="shared" si="984"/>
        <v>0</v>
      </c>
      <c r="UI83" s="106">
        <f t="shared" si="985"/>
        <v>0</v>
      </c>
      <c r="UJ83" s="106">
        <f t="shared" si="986"/>
        <v>0</v>
      </c>
      <c r="UK83" s="106">
        <f t="shared" si="987"/>
        <v>0</v>
      </c>
      <c r="UL83" s="106">
        <f t="shared" si="988"/>
        <v>0</v>
      </c>
      <c r="UM83" s="106">
        <f t="shared" si="989"/>
        <v>0</v>
      </c>
      <c r="UN83" s="106">
        <f t="shared" si="990"/>
        <v>0</v>
      </c>
      <c r="UO83" s="106">
        <f t="shared" si="991"/>
        <v>0</v>
      </c>
      <c r="UP83" s="106">
        <f t="shared" si="992"/>
        <v>0</v>
      </c>
      <c r="UQ83" s="106">
        <f t="shared" si="993"/>
        <v>0</v>
      </c>
      <c r="UR83" s="106">
        <f t="shared" si="994"/>
        <v>0</v>
      </c>
      <c r="US83" s="106">
        <f t="shared" si="995"/>
        <v>0</v>
      </c>
      <c r="UT83" s="106">
        <f t="shared" si="996"/>
        <v>0</v>
      </c>
      <c r="UU83" s="106">
        <f t="shared" si="997"/>
        <v>0</v>
      </c>
      <c r="UV83" s="106">
        <f t="shared" si="998"/>
        <v>0</v>
      </c>
      <c r="UW83" s="106">
        <f t="shared" si="999"/>
        <v>0</v>
      </c>
      <c r="UX83" s="106">
        <f t="shared" si="1000"/>
        <v>0</v>
      </c>
      <c r="UY83" s="106">
        <f t="shared" si="1001"/>
        <v>0</v>
      </c>
      <c r="UZ83" s="106">
        <f t="shared" si="1002"/>
        <v>0</v>
      </c>
      <c r="VA83" s="106">
        <f t="shared" si="1003"/>
        <v>0</v>
      </c>
      <c r="VB83" s="106">
        <f t="shared" si="1004"/>
        <v>0</v>
      </c>
      <c r="VC83" s="106">
        <f t="shared" si="1005"/>
        <v>0</v>
      </c>
      <c r="VD83" s="106">
        <f t="shared" si="1006"/>
        <v>0</v>
      </c>
      <c r="VE83" s="106">
        <f t="shared" si="1007"/>
        <v>0</v>
      </c>
      <c r="VF83" s="106">
        <f t="shared" si="1008"/>
        <v>0</v>
      </c>
      <c r="VG83" s="106">
        <f t="shared" si="1009"/>
        <v>0</v>
      </c>
      <c r="VH83" s="106">
        <f t="shared" si="1010"/>
        <v>0</v>
      </c>
      <c r="VI83" s="106">
        <f t="shared" si="1011"/>
        <v>0</v>
      </c>
      <c r="VJ83" s="106">
        <f t="shared" si="1012"/>
        <v>0</v>
      </c>
      <c r="VK83" s="106">
        <f t="shared" si="1013"/>
        <v>0</v>
      </c>
      <c r="VL83" s="106">
        <f t="shared" si="1014"/>
        <v>0</v>
      </c>
      <c r="VM83" s="106">
        <f t="shared" si="1015"/>
        <v>0</v>
      </c>
      <c r="VN83" s="106">
        <f t="shared" si="1016"/>
        <v>0</v>
      </c>
      <c r="VO83" s="106">
        <f t="shared" si="1017"/>
        <v>0</v>
      </c>
      <c r="VP83" s="106">
        <f t="shared" si="1018"/>
        <v>0</v>
      </c>
      <c r="VQ83" s="106">
        <f t="shared" si="1019"/>
        <v>0</v>
      </c>
      <c r="VR83" s="106">
        <f t="shared" si="1020"/>
        <v>0</v>
      </c>
      <c r="VS83" s="106">
        <f t="shared" si="1021"/>
        <v>0</v>
      </c>
      <c r="VT83" s="106">
        <f t="shared" si="1022"/>
        <v>0</v>
      </c>
      <c r="VU83" s="106">
        <f t="shared" si="1023"/>
        <v>0</v>
      </c>
      <c r="VV83" s="106">
        <f t="shared" si="1024"/>
        <v>0</v>
      </c>
      <c r="VW83" s="106">
        <f t="shared" si="1025"/>
        <v>0</v>
      </c>
      <c r="VX83" s="106">
        <f t="shared" si="1026"/>
        <v>0</v>
      </c>
      <c r="VY83" s="106">
        <f t="shared" si="1027"/>
        <v>0</v>
      </c>
      <c r="VZ83" s="106">
        <f t="shared" si="1028"/>
        <v>0</v>
      </c>
      <c r="WA83" s="106">
        <f t="shared" si="1029"/>
        <v>0</v>
      </c>
      <c r="WB83" s="106">
        <f t="shared" si="1030"/>
        <v>0</v>
      </c>
      <c r="WC83" s="106">
        <f t="shared" si="1031"/>
        <v>0</v>
      </c>
      <c r="WD83" s="106">
        <f t="shared" si="1032"/>
        <v>0</v>
      </c>
      <c r="WE83" s="106">
        <f t="shared" si="1033"/>
        <v>0</v>
      </c>
      <c r="WF83" s="106">
        <f t="shared" si="1034"/>
        <v>0</v>
      </c>
      <c r="WG83" s="106">
        <f t="shared" si="1035"/>
        <v>0</v>
      </c>
      <c r="WH83" s="106">
        <f t="shared" si="1036"/>
        <v>0</v>
      </c>
      <c r="WI83" s="106">
        <f t="shared" si="1037"/>
        <v>0</v>
      </c>
      <c r="WJ83" s="106">
        <f t="shared" si="1038"/>
        <v>0</v>
      </c>
      <c r="WK83" s="106">
        <f t="shared" si="1039"/>
        <v>0</v>
      </c>
      <c r="WL83" s="106">
        <f t="shared" si="1040"/>
        <v>0</v>
      </c>
      <c r="WM83" s="106">
        <f t="shared" si="1041"/>
        <v>0</v>
      </c>
      <c r="WN83" s="106">
        <f t="shared" si="1042"/>
        <v>0</v>
      </c>
      <c r="WO83" s="106">
        <f t="shared" si="1043"/>
        <v>0</v>
      </c>
      <c r="WP83" s="106">
        <f t="shared" si="1044"/>
        <v>0</v>
      </c>
      <c r="WQ83" s="106">
        <f t="shared" si="1045"/>
        <v>0</v>
      </c>
      <c r="WR83" s="106">
        <f t="shared" si="1046"/>
        <v>0</v>
      </c>
      <c r="WS83" s="106">
        <f t="shared" si="1047"/>
        <v>0</v>
      </c>
      <c r="WT83" s="106">
        <f t="shared" si="1048"/>
        <v>0</v>
      </c>
      <c r="WU83" s="106">
        <f t="shared" si="1049"/>
        <v>0</v>
      </c>
      <c r="WV83" s="106">
        <f t="shared" si="1050"/>
        <v>0</v>
      </c>
      <c r="WW83" s="106">
        <f t="shared" si="1051"/>
        <v>0</v>
      </c>
      <c r="WX83" s="106">
        <f t="shared" si="1052"/>
        <v>0</v>
      </c>
      <c r="WY83" s="106">
        <f t="shared" si="1053"/>
        <v>0</v>
      </c>
      <c r="WZ83" s="106">
        <f t="shared" si="1054"/>
        <v>0</v>
      </c>
      <c r="XA83" s="106">
        <f t="shared" si="1055"/>
        <v>0</v>
      </c>
      <c r="XB83" s="106">
        <f t="shared" si="1056"/>
        <v>0</v>
      </c>
      <c r="XC83" s="106">
        <f t="shared" si="1057"/>
        <v>0</v>
      </c>
      <c r="XD83" s="106">
        <f t="shared" si="1058"/>
        <v>0</v>
      </c>
      <c r="XE83" s="106">
        <f t="shared" si="1059"/>
        <v>0</v>
      </c>
      <c r="XF83" s="106">
        <f t="shared" si="1060"/>
        <v>0</v>
      </c>
      <c r="XG83" s="106">
        <f t="shared" si="1061"/>
        <v>0</v>
      </c>
      <c r="XH83" s="106">
        <f t="shared" si="1062"/>
        <v>0</v>
      </c>
      <c r="XI83" s="106">
        <f t="shared" si="1063"/>
        <v>0</v>
      </c>
      <c r="XJ83" s="106">
        <f t="shared" si="1064"/>
        <v>0</v>
      </c>
      <c r="XK83" s="106">
        <f t="shared" si="1065"/>
        <v>0</v>
      </c>
      <c r="XL83" s="106">
        <f t="shared" si="1066"/>
        <v>0</v>
      </c>
      <c r="XM83" s="106">
        <f t="shared" si="1067"/>
        <v>0</v>
      </c>
      <c r="XN83" s="106">
        <f t="shared" si="1068"/>
        <v>0</v>
      </c>
      <c r="XO83" s="106">
        <f t="shared" si="1069"/>
        <v>0</v>
      </c>
      <c r="XP83" s="106">
        <f t="shared" si="1070"/>
        <v>0</v>
      </c>
      <c r="XQ83" s="106">
        <f t="shared" si="1071"/>
        <v>0</v>
      </c>
      <c r="XR83" s="106">
        <f t="shared" si="1072"/>
        <v>0</v>
      </c>
      <c r="XS83" s="106">
        <f t="shared" si="1073"/>
        <v>0</v>
      </c>
      <c r="XT83" s="106">
        <f t="shared" si="1074"/>
        <v>0</v>
      </c>
      <c r="XU83" s="106">
        <f t="shared" si="1075"/>
        <v>0</v>
      </c>
      <c r="XV83" s="106">
        <f t="shared" si="1076"/>
        <v>0</v>
      </c>
      <c r="XW83" s="106">
        <f t="shared" si="1077"/>
        <v>0</v>
      </c>
      <c r="XX83" s="106">
        <f t="shared" si="1078"/>
        <v>0</v>
      </c>
      <c r="XY83" s="106">
        <f t="shared" si="1079"/>
        <v>0</v>
      </c>
      <c r="XZ83" s="106">
        <f t="shared" si="1080"/>
        <v>0</v>
      </c>
      <c r="YA83" s="106">
        <f t="shared" si="1081"/>
        <v>0</v>
      </c>
      <c r="YB83" s="106">
        <f t="shared" si="1082"/>
        <v>0</v>
      </c>
      <c r="YC83" s="106">
        <f t="shared" si="1083"/>
        <v>0</v>
      </c>
      <c r="YD83" s="106">
        <f t="shared" si="1084"/>
        <v>0</v>
      </c>
      <c r="YE83" s="106">
        <f t="shared" si="1085"/>
        <v>0</v>
      </c>
      <c r="YF83" s="106">
        <f t="shared" si="1086"/>
        <v>0</v>
      </c>
      <c r="YG83" s="106">
        <f t="shared" si="1087"/>
        <v>0</v>
      </c>
      <c r="YH83" s="106">
        <f t="shared" si="1088"/>
        <v>0</v>
      </c>
      <c r="YI83" s="106">
        <f t="shared" si="1089"/>
        <v>0</v>
      </c>
      <c r="YJ83" s="106">
        <f t="shared" si="1090"/>
        <v>0</v>
      </c>
      <c r="YK83" s="106">
        <f t="shared" si="1091"/>
        <v>0</v>
      </c>
      <c r="YL83" s="106">
        <f t="shared" si="1092"/>
        <v>0</v>
      </c>
      <c r="YM83" s="106">
        <f t="shared" si="1093"/>
        <v>0</v>
      </c>
      <c r="YN83" s="106">
        <f t="shared" si="1094"/>
        <v>0</v>
      </c>
      <c r="YO83" s="106">
        <f t="shared" si="1095"/>
        <v>0</v>
      </c>
      <c r="YP83" s="106">
        <f t="shared" si="1096"/>
        <v>0</v>
      </c>
      <c r="YQ83" s="106">
        <f t="shared" si="1097"/>
        <v>0</v>
      </c>
      <c r="YR83" s="106">
        <f t="shared" si="1098"/>
        <v>0</v>
      </c>
      <c r="YS83" s="106">
        <f t="shared" si="1099"/>
        <v>0</v>
      </c>
      <c r="YT83" s="106">
        <f t="shared" si="1100"/>
        <v>0</v>
      </c>
      <c r="YU83" s="106">
        <f t="shared" si="1101"/>
        <v>0</v>
      </c>
      <c r="YV83" s="106">
        <f t="shared" si="1102"/>
        <v>0</v>
      </c>
      <c r="YW83" s="106">
        <f t="shared" si="1103"/>
        <v>0</v>
      </c>
      <c r="YX83" s="106">
        <f t="shared" si="1104"/>
        <v>0</v>
      </c>
      <c r="YY83" s="106">
        <f t="shared" si="1105"/>
        <v>0</v>
      </c>
      <c r="YZ83" s="106">
        <f t="shared" si="1106"/>
        <v>0</v>
      </c>
      <c r="ZA83" s="106">
        <f t="shared" si="1107"/>
        <v>0</v>
      </c>
      <c r="ZB83" s="106">
        <f t="shared" si="1108"/>
        <v>0</v>
      </c>
      <c r="ZC83" s="106">
        <f t="shared" si="1109"/>
        <v>0</v>
      </c>
      <c r="ZD83" s="106">
        <f t="shared" si="1110"/>
        <v>0</v>
      </c>
      <c r="ZE83" s="106">
        <f t="shared" si="1111"/>
        <v>0</v>
      </c>
      <c r="ZF83" s="106">
        <f t="shared" si="1112"/>
        <v>0</v>
      </c>
      <c r="ZG83" s="106">
        <f t="shared" si="1113"/>
        <v>0</v>
      </c>
      <c r="ZH83" s="106">
        <f t="shared" si="1114"/>
        <v>0</v>
      </c>
      <c r="ZI83" s="106">
        <f t="shared" si="1115"/>
        <v>0</v>
      </c>
      <c r="ZJ83" s="106">
        <f t="shared" si="1116"/>
        <v>0</v>
      </c>
      <c r="ZK83" s="106">
        <f t="shared" si="1117"/>
        <v>0</v>
      </c>
      <c r="ZL83" s="106">
        <f t="shared" si="1118"/>
        <v>0</v>
      </c>
      <c r="ZM83" s="106">
        <f t="shared" si="1119"/>
        <v>0</v>
      </c>
      <c r="ZN83" s="106">
        <f t="shared" si="1120"/>
        <v>0</v>
      </c>
      <c r="ZO83" s="106">
        <f t="shared" si="1121"/>
        <v>0</v>
      </c>
      <c r="ZP83" s="106">
        <f t="shared" si="1122"/>
        <v>0</v>
      </c>
      <c r="ZQ83" s="106">
        <f t="shared" si="1123"/>
        <v>0</v>
      </c>
      <c r="ZR83" s="106">
        <f t="shared" si="1124"/>
        <v>0</v>
      </c>
      <c r="ZS83" s="106">
        <f t="shared" si="1125"/>
        <v>0</v>
      </c>
      <c r="ZT83" s="106">
        <f t="shared" si="1126"/>
        <v>0</v>
      </c>
      <c r="ZU83" s="106">
        <f t="shared" si="1127"/>
        <v>0</v>
      </c>
      <c r="ZV83" s="106">
        <f t="shared" si="1128"/>
        <v>0</v>
      </c>
      <c r="ZW83" s="106">
        <f t="shared" si="1129"/>
        <v>0</v>
      </c>
      <c r="ZX83" s="106">
        <f t="shared" si="1130"/>
        <v>0</v>
      </c>
      <c r="ZY83" s="106">
        <f t="shared" si="1131"/>
        <v>0</v>
      </c>
      <c r="ZZ83" s="106">
        <f t="shared" si="1132"/>
        <v>0</v>
      </c>
      <c r="AAA83" s="106">
        <f t="shared" si="1133"/>
        <v>0</v>
      </c>
      <c r="AAB83" s="106">
        <f t="shared" si="1134"/>
        <v>0</v>
      </c>
      <c r="AAC83" s="106">
        <f t="shared" si="1135"/>
        <v>0</v>
      </c>
      <c r="AAD83" s="106">
        <f t="shared" si="1136"/>
        <v>0</v>
      </c>
      <c r="AAE83" s="106">
        <f t="shared" si="1137"/>
        <v>0</v>
      </c>
      <c r="AAF83" s="106">
        <f t="shared" si="1138"/>
        <v>0</v>
      </c>
      <c r="AAG83" s="106">
        <f t="shared" si="1139"/>
        <v>0</v>
      </c>
      <c r="AAH83" s="106">
        <f t="shared" si="1140"/>
        <v>0</v>
      </c>
      <c r="AAI83" s="106">
        <f t="shared" si="1141"/>
        <v>0</v>
      </c>
      <c r="AAJ83" s="106">
        <f t="shared" si="1142"/>
        <v>0</v>
      </c>
      <c r="AAK83" s="106">
        <f t="shared" si="1143"/>
        <v>0</v>
      </c>
      <c r="AAL83" s="106">
        <f t="shared" si="1144"/>
        <v>0</v>
      </c>
      <c r="AAM83" s="106">
        <f t="shared" si="1145"/>
        <v>0</v>
      </c>
      <c r="AAN83" s="106">
        <f t="shared" si="1146"/>
        <v>0</v>
      </c>
      <c r="AAO83" s="106">
        <f t="shared" si="1147"/>
        <v>0</v>
      </c>
      <c r="AAP83" s="106">
        <f t="shared" si="1148"/>
        <v>0</v>
      </c>
      <c r="AAQ83" s="106">
        <f t="shared" si="1149"/>
        <v>0</v>
      </c>
      <c r="AAR83" s="106">
        <f t="shared" si="1150"/>
        <v>0</v>
      </c>
      <c r="AAS83" s="106">
        <f t="shared" si="1151"/>
        <v>0</v>
      </c>
      <c r="AAT83" s="106">
        <f t="shared" si="1152"/>
        <v>0</v>
      </c>
      <c r="AAU83" s="106">
        <f t="shared" si="1153"/>
        <v>0</v>
      </c>
      <c r="AAV83" s="106">
        <f t="shared" si="1154"/>
        <v>0</v>
      </c>
      <c r="AAW83" s="106">
        <f t="shared" si="1155"/>
        <v>0</v>
      </c>
      <c r="AAX83" s="106">
        <f t="shared" si="1156"/>
        <v>0</v>
      </c>
      <c r="AAY83" s="106">
        <f t="shared" si="1157"/>
        <v>0</v>
      </c>
      <c r="AAZ83" s="106">
        <f t="shared" si="1158"/>
        <v>0</v>
      </c>
      <c r="ABA83" s="106">
        <f t="shared" si="1159"/>
        <v>0</v>
      </c>
      <c r="ABB83" s="106">
        <f t="shared" si="1160"/>
        <v>0</v>
      </c>
      <c r="ABC83" s="106">
        <f t="shared" si="1161"/>
        <v>0</v>
      </c>
      <c r="ABD83" s="106">
        <f t="shared" si="1162"/>
        <v>0</v>
      </c>
      <c r="ABE83" s="106">
        <f t="shared" si="1163"/>
        <v>0</v>
      </c>
      <c r="ABF83" s="106">
        <f t="shared" si="1164"/>
        <v>0</v>
      </c>
      <c r="ABG83" s="106">
        <f t="shared" si="1165"/>
        <v>0</v>
      </c>
      <c r="ABH83" s="106">
        <f t="shared" si="1166"/>
        <v>0</v>
      </c>
      <c r="ABI83" s="106">
        <f t="shared" si="1167"/>
        <v>0</v>
      </c>
      <c r="ABJ83" s="106">
        <f t="shared" si="1168"/>
        <v>0</v>
      </c>
      <c r="ABK83" s="106">
        <f t="shared" si="1169"/>
        <v>1372.5</v>
      </c>
      <c r="ABL83" s="106">
        <f t="shared" si="1170"/>
        <v>32912.550000000003</v>
      </c>
      <c r="ABM83" s="106">
        <f t="shared" si="1171"/>
        <v>0</v>
      </c>
      <c r="ABN83" s="106">
        <f t="shared" si="1172"/>
        <v>0</v>
      </c>
      <c r="ABO83" s="106">
        <f t="shared" si="1173"/>
        <v>0</v>
      </c>
      <c r="ABP83" s="106">
        <f t="shared" si="1174"/>
        <v>0</v>
      </c>
      <c r="ABQ83" s="106">
        <f t="shared" si="1175"/>
        <v>1720</v>
      </c>
      <c r="ABR83" s="106">
        <f t="shared" si="1176"/>
        <v>0</v>
      </c>
      <c r="ABS83" s="106">
        <f t="shared" si="1177"/>
        <v>0</v>
      </c>
      <c r="ABT83" s="106">
        <f t="shared" si="1178"/>
        <v>0</v>
      </c>
      <c r="ABU83" s="106">
        <f t="shared" si="1179"/>
        <v>0</v>
      </c>
      <c r="ABV83" s="106">
        <f t="shared" si="1180"/>
        <v>0</v>
      </c>
      <c r="ABW83" s="106">
        <f t="shared" si="1181"/>
        <v>0</v>
      </c>
      <c r="ABX83" s="106">
        <f t="shared" si="1182"/>
        <v>0</v>
      </c>
      <c r="ABY83" s="106">
        <f t="shared" si="1183"/>
        <v>0</v>
      </c>
      <c r="ABZ83" s="106">
        <f t="shared" si="1184"/>
        <v>0</v>
      </c>
      <c r="ACA83" s="106">
        <f t="shared" si="1185"/>
        <v>0</v>
      </c>
      <c r="ACB83" s="106">
        <f t="shared" si="1186"/>
        <v>0</v>
      </c>
      <c r="ACC83" s="106">
        <f t="shared" si="1187"/>
        <v>0</v>
      </c>
      <c r="ACD83" s="106">
        <f t="shared" si="1188"/>
        <v>0</v>
      </c>
      <c r="ACE83" s="106">
        <f t="shared" si="1189"/>
        <v>0</v>
      </c>
      <c r="ACF83" s="106">
        <f t="shared" si="1190"/>
        <v>0</v>
      </c>
      <c r="ACG83" s="106">
        <f t="shared" si="1191"/>
        <v>0</v>
      </c>
      <c r="ACH83" s="106">
        <f t="shared" si="1192"/>
        <v>0</v>
      </c>
      <c r="ACI83" s="106">
        <f t="shared" si="1193"/>
        <v>0</v>
      </c>
      <c r="ACJ83" s="106">
        <f t="shared" si="1194"/>
        <v>0</v>
      </c>
      <c r="ACK83" s="106">
        <f t="shared" si="1195"/>
        <v>0</v>
      </c>
      <c r="ACL83" s="106">
        <f t="shared" si="1196"/>
        <v>0</v>
      </c>
      <c r="ACM83" s="106">
        <f t="shared" si="1197"/>
        <v>0</v>
      </c>
      <c r="ACN83" s="106">
        <f t="shared" si="1198"/>
        <v>0</v>
      </c>
      <c r="ACO83" s="106">
        <f t="shared" si="1199"/>
        <v>0</v>
      </c>
      <c r="ACP83" s="106">
        <f t="shared" si="1200"/>
        <v>0</v>
      </c>
      <c r="ACQ83" s="106">
        <f t="shared" si="1201"/>
        <v>0</v>
      </c>
      <c r="ACR83" s="106">
        <f t="shared" si="1202"/>
        <v>0</v>
      </c>
      <c r="ACS83" s="106">
        <f t="shared" si="1203"/>
        <v>0</v>
      </c>
      <c r="ACT83" s="106">
        <f t="shared" si="1204"/>
        <v>0</v>
      </c>
      <c r="ACU83" s="106">
        <f t="shared" si="1205"/>
        <v>0</v>
      </c>
      <c r="ACV83" s="106">
        <f t="shared" si="1206"/>
        <v>0</v>
      </c>
      <c r="ACW83" s="106">
        <f t="shared" si="1207"/>
        <v>0</v>
      </c>
      <c r="ACX83" s="106">
        <f t="shared" si="1208"/>
        <v>0</v>
      </c>
      <c r="ACY83" s="106">
        <f t="shared" si="1209"/>
        <v>0</v>
      </c>
      <c r="ACZ83" s="106">
        <f t="shared" si="1210"/>
        <v>0</v>
      </c>
      <c r="ADA83" s="106">
        <f t="shared" si="1211"/>
        <v>0</v>
      </c>
      <c r="ADB83" s="106">
        <f t="shared" si="1212"/>
        <v>0</v>
      </c>
      <c r="ADC83" s="106">
        <f t="shared" si="1213"/>
        <v>0</v>
      </c>
      <c r="ADD83" s="106">
        <f t="shared" si="1214"/>
        <v>0</v>
      </c>
      <c r="ADE83" s="106">
        <f t="shared" si="1215"/>
        <v>0</v>
      </c>
      <c r="ADF83" s="106">
        <f t="shared" si="1216"/>
        <v>0</v>
      </c>
      <c r="ADG83" s="106">
        <f t="shared" si="1217"/>
        <v>0</v>
      </c>
      <c r="ADH83" s="106">
        <f t="shared" si="1218"/>
        <v>0</v>
      </c>
      <c r="ADI83" s="106">
        <f t="shared" si="1219"/>
        <v>0</v>
      </c>
      <c r="ADJ83" s="106">
        <f t="shared" si="1220"/>
        <v>0</v>
      </c>
      <c r="ADK83" s="106">
        <f t="shared" si="1221"/>
        <v>0</v>
      </c>
      <c r="ADL83" s="106">
        <f t="shared" si="1222"/>
        <v>0</v>
      </c>
      <c r="ADM83" s="106">
        <f t="shared" si="1223"/>
        <v>0</v>
      </c>
      <c r="ADN83" s="106">
        <f t="shared" si="1224"/>
        <v>0</v>
      </c>
      <c r="ADO83" s="106">
        <f t="shared" si="1225"/>
        <v>0</v>
      </c>
      <c r="ADP83" s="106">
        <f t="shared" si="1226"/>
        <v>0</v>
      </c>
      <c r="ADQ83" s="106">
        <f t="shared" si="1227"/>
        <v>0</v>
      </c>
      <c r="ADR83" s="106">
        <f t="shared" si="1228"/>
        <v>0</v>
      </c>
      <c r="ADS83" s="106">
        <f t="shared" si="1229"/>
        <v>0</v>
      </c>
      <c r="ADT83" s="106">
        <f t="shared" si="1230"/>
        <v>0</v>
      </c>
      <c r="ADU83" s="106">
        <f t="shared" si="1231"/>
        <v>0</v>
      </c>
      <c r="ADV83" s="106">
        <f t="shared" si="1232"/>
        <v>0</v>
      </c>
      <c r="ADW83" s="106">
        <f t="shared" si="1233"/>
        <v>0</v>
      </c>
      <c r="ADX83" s="106">
        <f t="shared" si="1234"/>
        <v>0</v>
      </c>
      <c r="ADY83" s="106">
        <f t="shared" si="1235"/>
        <v>0</v>
      </c>
      <c r="ADZ83" s="106">
        <f t="shared" si="1236"/>
        <v>0</v>
      </c>
      <c r="AEA83" s="106">
        <f t="shared" si="1237"/>
        <v>0</v>
      </c>
      <c r="AEB83" s="106">
        <f t="shared" si="1238"/>
        <v>0</v>
      </c>
      <c r="AEC83" s="106">
        <f t="shared" si="1239"/>
        <v>0</v>
      </c>
      <c r="AED83" s="106">
        <f t="shared" si="1240"/>
        <v>0</v>
      </c>
      <c r="AEE83" s="106">
        <f t="shared" si="1241"/>
        <v>0</v>
      </c>
      <c r="AEF83" s="106">
        <f t="shared" si="1242"/>
        <v>0</v>
      </c>
      <c r="AEG83" s="106">
        <f t="shared" si="1243"/>
        <v>0</v>
      </c>
      <c r="AEH83" s="106">
        <f t="shared" si="1244"/>
        <v>0</v>
      </c>
      <c r="AEI83" s="106">
        <f t="shared" si="1245"/>
        <v>0</v>
      </c>
      <c r="AEJ83" s="106">
        <f t="shared" si="1246"/>
        <v>0</v>
      </c>
      <c r="AEK83" s="106">
        <f t="shared" si="1247"/>
        <v>0</v>
      </c>
      <c r="AEL83" s="106">
        <f t="shared" si="1248"/>
        <v>0</v>
      </c>
      <c r="AEM83" s="106">
        <f t="shared" si="1249"/>
        <v>0</v>
      </c>
      <c r="AEN83" s="106">
        <f t="shared" si="1250"/>
        <v>0</v>
      </c>
      <c r="AEO83" s="106">
        <f t="shared" si="1251"/>
        <v>0</v>
      </c>
      <c r="AEP83" s="106">
        <f t="shared" si="1252"/>
        <v>0</v>
      </c>
      <c r="AEQ83" s="106">
        <f t="shared" si="1253"/>
        <v>0</v>
      </c>
      <c r="AER83" s="106">
        <f t="shared" si="1254"/>
        <v>0</v>
      </c>
      <c r="AES83" s="106">
        <f t="shared" si="1255"/>
        <v>0</v>
      </c>
      <c r="AET83" s="106">
        <f t="shared" si="1256"/>
        <v>0</v>
      </c>
      <c r="AEU83" s="106">
        <f t="shared" si="1257"/>
        <v>0</v>
      </c>
      <c r="AEV83" s="106">
        <f t="shared" si="1258"/>
        <v>0</v>
      </c>
      <c r="AEW83" s="106">
        <f t="shared" si="1259"/>
        <v>0</v>
      </c>
      <c r="AEX83" s="106">
        <f t="shared" si="1260"/>
        <v>0</v>
      </c>
      <c r="AEY83" s="106">
        <f t="shared" si="1261"/>
        <v>0</v>
      </c>
      <c r="AEZ83" s="106">
        <f t="shared" si="1262"/>
        <v>0</v>
      </c>
      <c r="AFA83" s="106">
        <f t="shared" si="1263"/>
        <v>0</v>
      </c>
      <c r="AFB83" s="106">
        <f t="shared" si="1264"/>
        <v>0</v>
      </c>
      <c r="AFC83" s="106">
        <f t="shared" si="1265"/>
        <v>0</v>
      </c>
      <c r="AFD83" s="106">
        <f t="shared" si="1266"/>
        <v>0</v>
      </c>
      <c r="AFE83" s="106">
        <f t="shared" si="1267"/>
        <v>0</v>
      </c>
      <c r="AFF83" s="106">
        <f t="shared" si="1268"/>
        <v>0</v>
      </c>
      <c r="AFG83" s="106">
        <f t="shared" si="1269"/>
        <v>0</v>
      </c>
      <c r="AFH83" s="106">
        <f t="shared" si="1270"/>
        <v>0</v>
      </c>
      <c r="AFI83" s="106">
        <f t="shared" si="1271"/>
        <v>0</v>
      </c>
      <c r="AFJ83" s="106">
        <f t="shared" si="1272"/>
        <v>0</v>
      </c>
      <c r="AFK83" s="106">
        <f t="shared" si="1273"/>
        <v>0</v>
      </c>
      <c r="AFL83" s="106">
        <f t="shared" si="1274"/>
        <v>0</v>
      </c>
      <c r="AFM83" s="106">
        <f t="shared" si="1275"/>
        <v>0</v>
      </c>
      <c r="AFN83" s="106">
        <f t="shared" si="1276"/>
        <v>0</v>
      </c>
      <c r="AFO83" s="106">
        <f t="shared" si="1277"/>
        <v>0</v>
      </c>
      <c r="AFP83" s="106">
        <f t="shared" si="1278"/>
        <v>0</v>
      </c>
      <c r="AFQ83" s="106">
        <f t="shared" si="1279"/>
        <v>0</v>
      </c>
      <c r="AFR83" s="106">
        <f t="shared" si="1280"/>
        <v>0</v>
      </c>
      <c r="AFS83" s="106">
        <f t="shared" si="1281"/>
        <v>0</v>
      </c>
      <c r="AFT83" s="106">
        <f t="shared" si="1282"/>
        <v>0</v>
      </c>
      <c r="AFU83" s="106">
        <f t="shared" si="1283"/>
        <v>198.79999999999998</v>
      </c>
      <c r="AFV83" s="106">
        <f t="shared" si="1284"/>
        <v>0</v>
      </c>
      <c r="AFW83" s="106">
        <f t="shared" si="1285"/>
        <v>0</v>
      </c>
      <c r="AFX83" s="106">
        <f t="shared" si="1286"/>
        <v>0</v>
      </c>
      <c r="AFY83" s="106">
        <f t="shared" si="1287"/>
        <v>0</v>
      </c>
      <c r="AFZ83" s="106">
        <f t="shared" si="1288"/>
        <v>0</v>
      </c>
      <c r="AGA83" s="106">
        <f t="shared" si="1289"/>
        <v>0</v>
      </c>
      <c r="AGB83" s="106">
        <f t="shared" si="1290"/>
        <v>0</v>
      </c>
      <c r="AGC83" s="106">
        <f t="shared" si="1291"/>
        <v>0</v>
      </c>
      <c r="AGD83" s="106">
        <f t="shared" si="1292"/>
        <v>0</v>
      </c>
      <c r="AGE83" s="106">
        <f t="shared" si="1293"/>
        <v>0</v>
      </c>
      <c r="AGF83" s="106">
        <f t="shared" si="1294"/>
        <v>0</v>
      </c>
      <c r="AGG83" s="106">
        <f t="shared" si="1295"/>
        <v>0</v>
      </c>
      <c r="AGH83" s="106">
        <f t="shared" si="1296"/>
        <v>0</v>
      </c>
      <c r="AGI83" s="106">
        <f t="shared" si="1297"/>
        <v>0</v>
      </c>
      <c r="AGJ83" s="106">
        <f t="shared" si="1298"/>
        <v>0</v>
      </c>
      <c r="AGK83" s="106">
        <f t="shared" si="1299"/>
        <v>0</v>
      </c>
      <c r="AGL83" s="106">
        <f t="shared" si="1300"/>
        <v>0</v>
      </c>
      <c r="AGM83" s="106">
        <f t="shared" si="1301"/>
        <v>0</v>
      </c>
      <c r="AGN83" s="106">
        <f t="shared" si="1302"/>
        <v>0</v>
      </c>
      <c r="AGO83" s="106">
        <f t="shared" si="1303"/>
        <v>0</v>
      </c>
      <c r="AGP83" s="106">
        <f t="shared" si="1304"/>
        <v>0</v>
      </c>
      <c r="AGQ83" s="106">
        <f t="shared" si="1305"/>
        <v>0</v>
      </c>
      <c r="AGR83" s="106">
        <f t="shared" si="1306"/>
        <v>0</v>
      </c>
      <c r="AGS83" s="106">
        <f t="shared" si="1307"/>
        <v>0</v>
      </c>
      <c r="AGT83" s="106">
        <f t="shared" si="1308"/>
        <v>0</v>
      </c>
      <c r="AGU83" s="106">
        <f t="shared" si="1309"/>
        <v>0</v>
      </c>
      <c r="AGV83" s="106">
        <f t="shared" si="1310"/>
        <v>0</v>
      </c>
      <c r="AGW83" s="106">
        <f t="shared" si="1311"/>
        <v>0</v>
      </c>
      <c r="AGX83" s="106">
        <f t="shared" si="1312"/>
        <v>0</v>
      </c>
      <c r="AGY83" s="106">
        <f t="shared" si="1313"/>
        <v>0</v>
      </c>
      <c r="AGZ83" s="106">
        <f t="shared" si="1314"/>
        <v>0</v>
      </c>
      <c r="AHA83" s="106">
        <f t="shared" si="1315"/>
        <v>0</v>
      </c>
      <c r="AHB83" s="106">
        <f t="shared" si="1316"/>
        <v>0</v>
      </c>
      <c r="AHC83" s="106">
        <f t="shared" si="1317"/>
        <v>0</v>
      </c>
      <c r="AHD83" s="106">
        <f t="shared" si="1318"/>
        <v>0</v>
      </c>
      <c r="AHE83" s="106">
        <f t="shared" si="1319"/>
        <v>0</v>
      </c>
      <c r="AHF83" s="106">
        <f t="shared" si="1320"/>
        <v>0</v>
      </c>
      <c r="AHG83" s="106">
        <f t="shared" si="1321"/>
        <v>0</v>
      </c>
      <c r="AHH83" s="106">
        <f t="shared" si="1322"/>
        <v>0</v>
      </c>
      <c r="AHI83" s="106">
        <f t="shared" si="1323"/>
        <v>0</v>
      </c>
      <c r="AHJ83" s="106">
        <f t="shared" si="1324"/>
        <v>0</v>
      </c>
      <c r="AHK83" s="106">
        <f t="shared" si="1325"/>
        <v>0</v>
      </c>
      <c r="AHL83" s="106">
        <f t="shared" si="1326"/>
        <v>0</v>
      </c>
      <c r="AHM83" s="106">
        <f t="shared" si="1327"/>
        <v>0</v>
      </c>
      <c r="AHN83" s="106">
        <f t="shared" si="1328"/>
        <v>0</v>
      </c>
      <c r="AHO83" s="106">
        <f t="shared" si="1329"/>
        <v>0</v>
      </c>
      <c r="AHP83" s="106">
        <f t="shared" si="1330"/>
        <v>0</v>
      </c>
      <c r="AHQ83" s="106">
        <f t="shared" si="1331"/>
        <v>0</v>
      </c>
      <c r="AHT83" s="35">
        <f t="shared" si="466"/>
        <v>67.2</v>
      </c>
      <c r="AHU83" s="35">
        <f t="shared" si="467"/>
        <v>0</v>
      </c>
      <c r="AHV83" s="35">
        <f t="shared" si="468"/>
        <v>13.49</v>
      </c>
      <c r="AHW83" s="35">
        <f t="shared" si="469"/>
        <v>0</v>
      </c>
      <c r="AHX83" s="35">
        <f t="shared" si="470"/>
        <v>0</v>
      </c>
      <c r="AHY83" s="35">
        <f t="shared" si="471"/>
        <v>0</v>
      </c>
      <c r="AHZ83" s="35">
        <f t="shared" si="472"/>
        <v>3.71</v>
      </c>
      <c r="AIA83" s="35">
        <f t="shared" si="473"/>
        <v>84.399999999999991</v>
      </c>
      <c r="AIB83" s="108">
        <f t="shared" si="448"/>
        <v>0.79620853080568732</v>
      </c>
      <c r="AIC83" s="108">
        <f t="shared" si="449"/>
        <v>0</v>
      </c>
      <c r="AID83" s="108">
        <f t="shared" si="450"/>
        <v>0.15983412322274884</v>
      </c>
      <c r="AIE83" s="108">
        <f t="shared" si="451"/>
        <v>0</v>
      </c>
      <c r="AIF83" s="108">
        <f t="shared" si="452"/>
        <v>0</v>
      </c>
      <c r="AIG83" s="108">
        <f t="shared" si="453"/>
        <v>0</v>
      </c>
      <c r="AIH83" s="108">
        <f t="shared" si="454"/>
        <v>4.3957345971563984E-2</v>
      </c>
      <c r="AII83" s="35" t="s">
        <v>576</v>
      </c>
      <c r="AIK83" s="106">
        <f t="shared" si="455"/>
        <v>340689.85</v>
      </c>
      <c r="AIL83" s="106">
        <f t="shared" si="456"/>
        <v>0</v>
      </c>
      <c r="AIM83" s="106">
        <f t="shared" si="457"/>
        <v>0</v>
      </c>
      <c r="AIN83" s="106">
        <f t="shared" si="458"/>
        <v>340689.85</v>
      </c>
      <c r="AIO83" s="106">
        <f t="shared" si="459"/>
        <v>0</v>
      </c>
      <c r="AIP83" s="36">
        <f t="shared" si="460"/>
        <v>0</v>
      </c>
    </row>
    <row r="84" spans="5:926" ht="23.25" customHeight="1" x14ac:dyDescent="0.2">
      <c r="E84" s="103"/>
      <c r="J84" s="32">
        <v>2019</v>
      </c>
      <c r="K84" s="32">
        <v>494</v>
      </c>
      <c r="L84" s="104">
        <v>43525</v>
      </c>
      <c r="M84" s="32">
        <v>2201700</v>
      </c>
      <c r="O84" s="33" t="s">
        <v>698</v>
      </c>
      <c r="P84" s="33" t="s">
        <v>816</v>
      </c>
      <c r="Q84" s="34" t="s">
        <v>817</v>
      </c>
      <c r="R84" s="35">
        <v>7</v>
      </c>
      <c r="S84" s="35">
        <v>1</v>
      </c>
      <c r="T84" s="35">
        <v>12</v>
      </c>
      <c r="U84" s="34" t="s">
        <v>701</v>
      </c>
      <c r="V84" s="35" t="s">
        <v>702</v>
      </c>
      <c r="X84" s="35">
        <v>139</v>
      </c>
      <c r="Y84" s="105">
        <f t="shared" si="461"/>
        <v>1300</v>
      </c>
      <c r="Z84" s="106">
        <f>SUM(RC84:AHM84)</f>
        <v>127155</v>
      </c>
      <c r="AA84" s="106">
        <v>0</v>
      </c>
      <c r="AB84" s="106">
        <v>0</v>
      </c>
      <c r="AC84" s="106">
        <f t="shared" si="462"/>
        <v>127155</v>
      </c>
      <c r="AD84" s="106">
        <f>SUM(RG84:AHQ84)</f>
        <v>126880</v>
      </c>
      <c r="AE84" s="106">
        <v>0</v>
      </c>
      <c r="AF84" s="106">
        <v>0</v>
      </c>
      <c r="AG84" s="106">
        <f t="shared" si="463"/>
        <v>126880</v>
      </c>
      <c r="AH84" s="105">
        <v>180700</v>
      </c>
      <c r="AI84" s="105">
        <v>0</v>
      </c>
      <c r="AJ84" s="105">
        <v>0</v>
      </c>
      <c r="AK84" s="107">
        <f t="shared" si="464"/>
        <v>180700</v>
      </c>
      <c r="AL84" s="36">
        <f t="shared" si="4"/>
        <v>0.702158273381295</v>
      </c>
      <c r="AM84" s="108">
        <f t="shared" si="903"/>
        <v>3.3696579559881479E-2</v>
      </c>
      <c r="AN84" s="108">
        <f t="shared" si="904"/>
        <v>9.9556961161295754E-2</v>
      </c>
      <c r="AO84" s="108">
        <f t="shared" si="7"/>
        <v>9.9115885156717508E-3</v>
      </c>
      <c r="AP84" s="106">
        <f t="shared" si="8"/>
        <v>32652490000</v>
      </c>
      <c r="AQ84" s="105">
        <f t="shared" si="9"/>
        <v>16098534400</v>
      </c>
      <c r="AR84" s="106">
        <f t="shared" si="10"/>
        <v>22927216000</v>
      </c>
      <c r="MF84" s="35">
        <v>60</v>
      </c>
      <c r="MK84" s="35">
        <v>30</v>
      </c>
      <c r="PA84" s="35">
        <v>29</v>
      </c>
      <c r="PG84" s="35">
        <v>17</v>
      </c>
      <c r="PJ84" s="35">
        <v>1</v>
      </c>
      <c r="RB84" s="35">
        <v>2</v>
      </c>
      <c r="RE84" s="35">
        <f t="shared" si="465"/>
        <v>136</v>
      </c>
      <c r="RF84" s="35">
        <f t="shared" si="12"/>
        <v>139</v>
      </c>
      <c r="RG84" s="106">
        <f t="shared" si="905"/>
        <v>0</v>
      </c>
      <c r="RH84" s="106">
        <f t="shared" si="906"/>
        <v>0</v>
      </c>
      <c r="RI84" s="106">
        <f t="shared" si="907"/>
        <v>0</v>
      </c>
      <c r="RJ84" s="106">
        <f t="shared" si="908"/>
        <v>0</v>
      </c>
      <c r="RK84" s="106">
        <f t="shared" si="909"/>
        <v>0</v>
      </c>
      <c r="RL84" s="106">
        <f t="shared" si="910"/>
        <v>0</v>
      </c>
      <c r="RM84" s="106">
        <f t="shared" si="911"/>
        <v>0</v>
      </c>
      <c r="RN84" s="106">
        <f t="shared" si="912"/>
        <v>0</v>
      </c>
      <c r="RO84" s="106">
        <f t="shared" si="913"/>
        <v>0</v>
      </c>
      <c r="RP84" s="106">
        <f t="shared" si="914"/>
        <v>0</v>
      </c>
      <c r="RQ84" s="106">
        <f t="shared" si="915"/>
        <v>0</v>
      </c>
      <c r="RR84" s="106">
        <f t="shared" si="916"/>
        <v>0</v>
      </c>
      <c r="RS84" s="106">
        <f t="shared" si="917"/>
        <v>0</v>
      </c>
      <c r="RT84" s="106">
        <f t="shared" si="918"/>
        <v>0</v>
      </c>
      <c r="RU84" s="106">
        <f t="shared" si="919"/>
        <v>0</v>
      </c>
      <c r="RV84" s="106">
        <f t="shared" si="920"/>
        <v>0</v>
      </c>
      <c r="RW84" s="106">
        <f t="shared" si="921"/>
        <v>0</v>
      </c>
      <c r="RX84" s="106">
        <f t="shared" si="922"/>
        <v>0</v>
      </c>
      <c r="RY84" s="106">
        <f t="shared" si="923"/>
        <v>0</v>
      </c>
      <c r="RZ84" s="106">
        <f t="shared" si="924"/>
        <v>0</v>
      </c>
      <c r="SA84" s="106">
        <f t="shared" si="925"/>
        <v>0</v>
      </c>
      <c r="SB84" s="106">
        <f t="shared" si="926"/>
        <v>0</v>
      </c>
      <c r="SC84" s="106">
        <f t="shared" si="927"/>
        <v>0</v>
      </c>
      <c r="SD84" s="106">
        <f t="shared" si="928"/>
        <v>0</v>
      </c>
      <c r="SE84" s="106">
        <f t="shared" si="929"/>
        <v>0</v>
      </c>
      <c r="SF84" s="106">
        <f t="shared" si="930"/>
        <v>0</v>
      </c>
      <c r="SG84" s="106">
        <f t="shared" si="931"/>
        <v>0</v>
      </c>
      <c r="SH84" s="106">
        <f t="shared" si="932"/>
        <v>0</v>
      </c>
      <c r="SI84" s="106">
        <f t="shared" si="933"/>
        <v>0</v>
      </c>
      <c r="SJ84" s="106">
        <f t="shared" si="934"/>
        <v>0</v>
      </c>
      <c r="SK84" s="106">
        <f t="shared" si="935"/>
        <v>0</v>
      </c>
      <c r="SL84" s="106">
        <f t="shared" si="936"/>
        <v>0</v>
      </c>
      <c r="SM84" s="106">
        <f t="shared" si="937"/>
        <v>0</v>
      </c>
      <c r="SN84" s="106">
        <f t="shared" si="938"/>
        <v>0</v>
      </c>
      <c r="SO84" s="106">
        <f t="shared" si="939"/>
        <v>0</v>
      </c>
      <c r="SP84" s="106">
        <f t="shared" si="940"/>
        <v>0</v>
      </c>
      <c r="SQ84" s="106">
        <f t="shared" si="941"/>
        <v>0</v>
      </c>
      <c r="SR84" s="106">
        <f t="shared" si="942"/>
        <v>0</v>
      </c>
      <c r="SS84" s="106">
        <f t="shared" si="943"/>
        <v>0</v>
      </c>
      <c r="ST84" s="106">
        <f t="shared" si="944"/>
        <v>0</v>
      </c>
      <c r="SU84" s="106">
        <f t="shared" si="945"/>
        <v>0</v>
      </c>
      <c r="SV84" s="106">
        <f t="shared" si="946"/>
        <v>0</v>
      </c>
      <c r="SW84" s="106">
        <f t="shared" si="947"/>
        <v>0</v>
      </c>
      <c r="SX84" s="106">
        <f t="shared" si="948"/>
        <v>0</v>
      </c>
      <c r="SY84" s="106">
        <f t="shared" si="949"/>
        <v>0</v>
      </c>
      <c r="SZ84" s="106">
        <f t="shared" si="950"/>
        <v>0</v>
      </c>
      <c r="TA84" s="106">
        <f t="shared" si="951"/>
        <v>0</v>
      </c>
      <c r="TB84" s="106">
        <f t="shared" si="952"/>
        <v>0</v>
      </c>
      <c r="TC84" s="106">
        <f t="shared" si="953"/>
        <v>0</v>
      </c>
      <c r="TD84" s="106">
        <f t="shared" si="954"/>
        <v>0</v>
      </c>
      <c r="TE84" s="106">
        <f t="shared" si="955"/>
        <v>0</v>
      </c>
      <c r="TF84" s="106">
        <f t="shared" si="956"/>
        <v>0</v>
      </c>
      <c r="TG84" s="106">
        <f t="shared" si="957"/>
        <v>0</v>
      </c>
      <c r="TH84" s="106">
        <f t="shared" si="958"/>
        <v>0</v>
      </c>
      <c r="TI84" s="106">
        <f t="shared" si="959"/>
        <v>0</v>
      </c>
      <c r="TJ84" s="106">
        <f t="shared" si="960"/>
        <v>0</v>
      </c>
      <c r="TK84" s="106">
        <f t="shared" si="961"/>
        <v>0</v>
      </c>
      <c r="TL84" s="106">
        <f t="shared" si="962"/>
        <v>0</v>
      </c>
      <c r="TM84" s="106">
        <f t="shared" si="963"/>
        <v>0</v>
      </c>
      <c r="TN84" s="106">
        <f t="shared" si="964"/>
        <v>0</v>
      </c>
      <c r="TO84" s="106">
        <f t="shared" si="965"/>
        <v>0</v>
      </c>
      <c r="TP84" s="106">
        <f t="shared" si="966"/>
        <v>0</v>
      </c>
      <c r="TQ84" s="106">
        <f t="shared" si="967"/>
        <v>0</v>
      </c>
      <c r="TR84" s="106">
        <f t="shared" si="968"/>
        <v>0</v>
      </c>
      <c r="TS84" s="106">
        <f t="shared" si="969"/>
        <v>0</v>
      </c>
      <c r="TT84" s="106">
        <f t="shared" si="970"/>
        <v>0</v>
      </c>
      <c r="TU84" s="106">
        <f t="shared" si="971"/>
        <v>0</v>
      </c>
      <c r="TV84" s="106">
        <f t="shared" si="972"/>
        <v>0</v>
      </c>
      <c r="TW84" s="106">
        <f t="shared" si="973"/>
        <v>0</v>
      </c>
      <c r="TX84" s="106">
        <f t="shared" si="974"/>
        <v>0</v>
      </c>
      <c r="TY84" s="106">
        <f t="shared" si="975"/>
        <v>0</v>
      </c>
      <c r="TZ84" s="106">
        <f t="shared" si="976"/>
        <v>0</v>
      </c>
      <c r="UA84" s="106">
        <f t="shared" si="977"/>
        <v>0</v>
      </c>
      <c r="UB84" s="106">
        <f t="shared" si="978"/>
        <v>0</v>
      </c>
      <c r="UC84" s="106">
        <f t="shared" si="979"/>
        <v>0</v>
      </c>
      <c r="UD84" s="106">
        <f t="shared" si="980"/>
        <v>0</v>
      </c>
      <c r="UE84" s="106">
        <f t="shared" si="981"/>
        <v>0</v>
      </c>
      <c r="UF84" s="106">
        <f t="shared" si="982"/>
        <v>0</v>
      </c>
      <c r="UG84" s="106">
        <f t="shared" si="983"/>
        <v>0</v>
      </c>
      <c r="UH84" s="106">
        <f t="shared" si="984"/>
        <v>0</v>
      </c>
      <c r="UI84" s="106">
        <f t="shared" si="985"/>
        <v>0</v>
      </c>
      <c r="UJ84" s="106">
        <f t="shared" si="986"/>
        <v>0</v>
      </c>
      <c r="UK84" s="106">
        <f t="shared" si="987"/>
        <v>0</v>
      </c>
      <c r="UL84" s="106">
        <f t="shared" si="988"/>
        <v>0</v>
      </c>
      <c r="UM84" s="106">
        <f t="shared" si="989"/>
        <v>0</v>
      </c>
      <c r="UN84" s="106">
        <f t="shared" si="990"/>
        <v>0</v>
      </c>
      <c r="UO84" s="106">
        <f t="shared" si="991"/>
        <v>0</v>
      </c>
      <c r="UP84" s="106">
        <f t="shared" si="992"/>
        <v>0</v>
      </c>
      <c r="UQ84" s="106">
        <f t="shared" si="993"/>
        <v>0</v>
      </c>
      <c r="UR84" s="106">
        <f t="shared" si="994"/>
        <v>0</v>
      </c>
      <c r="US84" s="106">
        <f t="shared" si="995"/>
        <v>0</v>
      </c>
      <c r="UT84" s="106">
        <f t="shared" si="996"/>
        <v>0</v>
      </c>
      <c r="UU84" s="106">
        <f t="shared" si="997"/>
        <v>0</v>
      </c>
      <c r="UV84" s="106">
        <f t="shared" si="998"/>
        <v>0</v>
      </c>
      <c r="UW84" s="106">
        <f t="shared" si="999"/>
        <v>0</v>
      </c>
      <c r="UX84" s="106">
        <f t="shared" si="1000"/>
        <v>0</v>
      </c>
      <c r="UY84" s="106">
        <f t="shared" si="1001"/>
        <v>0</v>
      </c>
      <c r="UZ84" s="106">
        <f t="shared" si="1002"/>
        <v>0</v>
      </c>
      <c r="VA84" s="106">
        <f t="shared" si="1003"/>
        <v>0</v>
      </c>
      <c r="VB84" s="106">
        <f t="shared" si="1004"/>
        <v>0</v>
      </c>
      <c r="VC84" s="106">
        <f t="shared" si="1005"/>
        <v>0</v>
      </c>
      <c r="VD84" s="106">
        <f t="shared" si="1006"/>
        <v>0</v>
      </c>
      <c r="VE84" s="106">
        <f t="shared" si="1007"/>
        <v>0</v>
      </c>
      <c r="VF84" s="106">
        <f t="shared" si="1008"/>
        <v>0</v>
      </c>
      <c r="VG84" s="106">
        <f t="shared" si="1009"/>
        <v>0</v>
      </c>
      <c r="VH84" s="106">
        <f t="shared" si="1010"/>
        <v>0</v>
      </c>
      <c r="VI84" s="106">
        <f t="shared" si="1011"/>
        <v>0</v>
      </c>
      <c r="VJ84" s="106">
        <f t="shared" si="1012"/>
        <v>0</v>
      </c>
      <c r="VK84" s="106">
        <f t="shared" si="1013"/>
        <v>0</v>
      </c>
      <c r="VL84" s="106">
        <f t="shared" si="1014"/>
        <v>0</v>
      </c>
      <c r="VM84" s="106">
        <f t="shared" si="1015"/>
        <v>0</v>
      </c>
      <c r="VN84" s="106">
        <f t="shared" si="1016"/>
        <v>0</v>
      </c>
      <c r="VO84" s="106">
        <f t="shared" si="1017"/>
        <v>0</v>
      </c>
      <c r="VP84" s="106">
        <f t="shared" si="1018"/>
        <v>0</v>
      </c>
      <c r="VQ84" s="106">
        <f t="shared" si="1019"/>
        <v>0</v>
      </c>
      <c r="VR84" s="106">
        <f t="shared" si="1020"/>
        <v>0</v>
      </c>
      <c r="VS84" s="106">
        <f t="shared" si="1021"/>
        <v>0</v>
      </c>
      <c r="VT84" s="106">
        <f t="shared" si="1022"/>
        <v>0</v>
      </c>
      <c r="VU84" s="106">
        <f t="shared" si="1023"/>
        <v>0</v>
      </c>
      <c r="VV84" s="106">
        <f t="shared" si="1024"/>
        <v>0</v>
      </c>
      <c r="VW84" s="106">
        <f t="shared" si="1025"/>
        <v>0</v>
      </c>
      <c r="VX84" s="106">
        <f t="shared" si="1026"/>
        <v>0</v>
      </c>
      <c r="VY84" s="106">
        <f t="shared" si="1027"/>
        <v>0</v>
      </c>
      <c r="VZ84" s="106">
        <f t="shared" si="1028"/>
        <v>0</v>
      </c>
      <c r="WA84" s="106">
        <f t="shared" si="1029"/>
        <v>0</v>
      </c>
      <c r="WB84" s="106">
        <f t="shared" si="1030"/>
        <v>0</v>
      </c>
      <c r="WC84" s="106">
        <f t="shared" si="1031"/>
        <v>0</v>
      </c>
      <c r="WD84" s="106">
        <f t="shared" si="1032"/>
        <v>0</v>
      </c>
      <c r="WE84" s="106">
        <f t="shared" si="1033"/>
        <v>0</v>
      </c>
      <c r="WF84" s="106">
        <f t="shared" si="1034"/>
        <v>0</v>
      </c>
      <c r="WG84" s="106">
        <f t="shared" si="1035"/>
        <v>0</v>
      </c>
      <c r="WH84" s="106">
        <f t="shared" si="1036"/>
        <v>0</v>
      </c>
      <c r="WI84" s="106">
        <f t="shared" si="1037"/>
        <v>0</v>
      </c>
      <c r="WJ84" s="106">
        <f t="shared" si="1038"/>
        <v>0</v>
      </c>
      <c r="WK84" s="106">
        <f t="shared" si="1039"/>
        <v>0</v>
      </c>
      <c r="WL84" s="106">
        <f t="shared" si="1040"/>
        <v>0</v>
      </c>
      <c r="WM84" s="106">
        <f t="shared" si="1041"/>
        <v>0</v>
      </c>
      <c r="WN84" s="106">
        <f t="shared" si="1042"/>
        <v>0</v>
      </c>
      <c r="WO84" s="106">
        <f t="shared" si="1043"/>
        <v>0</v>
      </c>
      <c r="WP84" s="106">
        <f t="shared" si="1044"/>
        <v>0</v>
      </c>
      <c r="WQ84" s="106">
        <f t="shared" si="1045"/>
        <v>0</v>
      </c>
      <c r="WR84" s="106">
        <f t="shared" si="1046"/>
        <v>0</v>
      </c>
      <c r="WS84" s="106">
        <f t="shared" si="1047"/>
        <v>0</v>
      </c>
      <c r="WT84" s="106">
        <f t="shared" si="1048"/>
        <v>0</v>
      </c>
      <c r="WU84" s="106">
        <f t="shared" si="1049"/>
        <v>0</v>
      </c>
      <c r="WV84" s="106">
        <f t="shared" si="1050"/>
        <v>0</v>
      </c>
      <c r="WW84" s="106">
        <f t="shared" si="1051"/>
        <v>0</v>
      </c>
      <c r="WX84" s="106">
        <f t="shared" si="1052"/>
        <v>0</v>
      </c>
      <c r="WY84" s="106">
        <f t="shared" si="1053"/>
        <v>0</v>
      </c>
      <c r="WZ84" s="106">
        <f t="shared" si="1054"/>
        <v>0</v>
      </c>
      <c r="XA84" s="106">
        <f t="shared" si="1055"/>
        <v>0</v>
      </c>
      <c r="XB84" s="106">
        <f t="shared" si="1056"/>
        <v>0</v>
      </c>
      <c r="XC84" s="106">
        <f t="shared" si="1057"/>
        <v>0</v>
      </c>
      <c r="XD84" s="106">
        <f t="shared" si="1058"/>
        <v>0</v>
      </c>
      <c r="XE84" s="106">
        <f t="shared" si="1059"/>
        <v>0</v>
      </c>
      <c r="XF84" s="106">
        <f t="shared" si="1060"/>
        <v>0</v>
      </c>
      <c r="XG84" s="106">
        <f t="shared" si="1061"/>
        <v>0</v>
      </c>
      <c r="XH84" s="106">
        <f t="shared" si="1062"/>
        <v>0</v>
      </c>
      <c r="XI84" s="106">
        <f t="shared" si="1063"/>
        <v>0</v>
      </c>
      <c r="XJ84" s="106">
        <f t="shared" si="1064"/>
        <v>0</v>
      </c>
      <c r="XK84" s="106">
        <f t="shared" si="1065"/>
        <v>0</v>
      </c>
      <c r="XL84" s="106">
        <f t="shared" si="1066"/>
        <v>0</v>
      </c>
      <c r="XM84" s="106">
        <f t="shared" si="1067"/>
        <v>0</v>
      </c>
      <c r="XN84" s="106">
        <f t="shared" si="1068"/>
        <v>0</v>
      </c>
      <c r="XO84" s="106">
        <f t="shared" si="1069"/>
        <v>0</v>
      </c>
      <c r="XP84" s="106">
        <f t="shared" si="1070"/>
        <v>0</v>
      </c>
      <c r="XQ84" s="106">
        <f t="shared" si="1071"/>
        <v>0</v>
      </c>
      <c r="XR84" s="106">
        <f t="shared" si="1072"/>
        <v>0</v>
      </c>
      <c r="XS84" s="106">
        <f t="shared" si="1073"/>
        <v>0</v>
      </c>
      <c r="XT84" s="106">
        <f t="shared" si="1074"/>
        <v>0</v>
      </c>
      <c r="XU84" s="106">
        <f t="shared" si="1075"/>
        <v>0</v>
      </c>
      <c r="XV84" s="106">
        <f t="shared" si="1076"/>
        <v>0</v>
      </c>
      <c r="XW84" s="106">
        <f t="shared" si="1077"/>
        <v>0</v>
      </c>
      <c r="XX84" s="106">
        <f t="shared" si="1078"/>
        <v>0</v>
      </c>
      <c r="XY84" s="106">
        <f t="shared" si="1079"/>
        <v>0</v>
      </c>
      <c r="XZ84" s="106">
        <f t="shared" si="1080"/>
        <v>0</v>
      </c>
      <c r="YA84" s="106">
        <f t="shared" si="1081"/>
        <v>0</v>
      </c>
      <c r="YB84" s="106">
        <f t="shared" si="1082"/>
        <v>0</v>
      </c>
      <c r="YC84" s="106">
        <f t="shared" si="1083"/>
        <v>0</v>
      </c>
      <c r="YD84" s="106">
        <f t="shared" si="1084"/>
        <v>0</v>
      </c>
      <c r="YE84" s="106">
        <f t="shared" si="1085"/>
        <v>0</v>
      </c>
      <c r="YF84" s="106">
        <f t="shared" si="1086"/>
        <v>0</v>
      </c>
      <c r="YG84" s="106">
        <f t="shared" si="1087"/>
        <v>0</v>
      </c>
      <c r="YH84" s="106">
        <f t="shared" si="1088"/>
        <v>0</v>
      </c>
      <c r="YI84" s="106">
        <f t="shared" si="1089"/>
        <v>0</v>
      </c>
      <c r="YJ84" s="106">
        <f t="shared" si="1090"/>
        <v>0</v>
      </c>
      <c r="YK84" s="106">
        <f t="shared" si="1091"/>
        <v>0</v>
      </c>
      <c r="YL84" s="106">
        <f t="shared" si="1092"/>
        <v>0</v>
      </c>
      <c r="YM84" s="106">
        <f t="shared" si="1093"/>
        <v>0</v>
      </c>
      <c r="YN84" s="106">
        <f t="shared" si="1094"/>
        <v>0</v>
      </c>
      <c r="YO84" s="106">
        <f t="shared" si="1095"/>
        <v>0</v>
      </c>
      <c r="YP84" s="106">
        <f t="shared" si="1096"/>
        <v>0</v>
      </c>
      <c r="YQ84" s="106">
        <f t="shared" si="1097"/>
        <v>0</v>
      </c>
      <c r="YR84" s="106">
        <f t="shared" si="1098"/>
        <v>0</v>
      </c>
      <c r="YS84" s="106">
        <f t="shared" si="1099"/>
        <v>0</v>
      </c>
      <c r="YT84" s="106">
        <f t="shared" si="1100"/>
        <v>0</v>
      </c>
      <c r="YU84" s="106">
        <f t="shared" si="1101"/>
        <v>0</v>
      </c>
      <c r="YV84" s="106">
        <f t="shared" si="1102"/>
        <v>0</v>
      </c>
      <c r="YW84" s="106">
        <f t="shared" si="1103"/>
        <v>0</v>
      </c>
      <c r="YX84" s="106">
        <f t="shared" si="1104"/>
        <v>0</v>
      </c>
      <c r="YY84" s="106">
        <f t="shared" si="1105"/>
        <v>0</v>
      </c>
      <c r="YZ84" s="106">
        <f t="shared" si="1106"/>
        <v>0</v>
      </c>
      <c r="ZA84" s="106">
        <f t="shared" si="1107"/>
        <v>0</v>
      </c>
      <c r="ZB84" s="106">
        <f t="shared" si="1108"/>
        <v>0</v>
      </c>
      <c r="ZC84" s="106">
        <f t="shared" si="1109"/>
        <v>0</v>
      </c>
      <c r="ZD84" s="106">
        <f t="shared" si="1110"/>
        <v>0</v>
      </c>
      <c r="ZE84" s="106">
        <f t="shared" si="1111"/>
        <v>0</v>
      </c>
      <c r="ZF84" s="106">
        <f t="shared" si="1112"/>
        <v>0</v>
      </c>
      <c r="ZG84" s="106">
        <f t="shared" si="1113"/>
        <v>0</v>
      </c>
      <c r="ZH84" s="106">
        <f t="shared" si="1114"/>
        <v>0</v>
      </c>
      <c r="ZI84" s="106">
        <f t="shared" si="1115"/>
        <v>0</v>
      </c>
      <c r="ZJ84" s="106">
        <f t="shared" si="1116"/>
        <v>0</v>
      </c>
      <c r="ZK84" s="106">
        <f t="shared" si="1117"/>
        <v>0</v>
      </c>
      <c r="ZL84" s="106">
        <f t="shared" si="1118"/>
        <v>0</v>
      </c>
      <c r="ZM84" s="106">
        <f t="shared" si="1119"/>
        <v>0</v>
      </c>
      <c r="ZN84" s="106">
        <f t="shared" si="1120"/>
        <v>0</v>
      </c>
      <c r="ZO84" s="106">
        <f t="shared" si="1121"/>
        <v>0</v>
      </c>
      <c r="ZP84" s="106">
        <f t="shared" si="1122"/>
        <v>0</v>
      </c>
      <c r="ZQ84" s="106">
        <f t="shared" si="1123"/>
        <v>0</v>
      </c>
      <c r="ZR84" s="106">
        <f t="shared" si="1124"/>
        <v>0</v>
      </c>
      <c r="ZS84" s="106">
        <f t="shared" si="1125"/>
        <v>0</v>
      </c>
      <c r="ZT84" s="106">
        <f t="shared" si="1126"/>
        <v>0</v>
      </c>
      <c r="ZU84" s="106">
        <f t="shared" si="1127"/>
        <v>0</v>
      </c>
      <c r="ZV84" s="106">
        <f t="shared" si="1128"/>
        <v>0</v>
      </c>
      <c r="ZW84" s="106">
        <f t="shared" si="1129"/>
        <v>0</v>
      </c>
      <c r="ZX84" s="106">
        <f t="shared" si="1130"/>
        <v>0</v>
      </c>
      <c r="ZY84" s="106">
        <f t="shared" si="1131"/>
        <v>0</v>
      </c>
      <c r="ZZ84" s="106">
        <f t="shared" si="1132"/>
        <v>0</v>
      </c>
      <c r="AAA84" s="106">
        <f t="shared" si="1133"/>
        <v>0</v>
      </c>
      <c r="AAB84" s="106">
        <f t="shared" si="1134"/>
        <v>0</v>
      </c>
      <c r="AAC84" s="106">
        <f t="shared" si="1135"/>
        <v>0</v>
      </c>
      <c r="AAD84" s="106">
        <f t="shared" si="1136"/>
        <v>0</v>
      </c>
      <c r="AAE84" s="106">
        <f t="shared" si="1137"/>
        <v>0</v>
      </c>
      <c r="AAF84" s="106">
        <f t="shared" si="1138"/>
        <v>0</v>
      </c>
      <c r="AAG84" s="106">
        <f t="shared" si="1139"/>
        <v>0</v>
      </c>
      <c r="AAH84" s="106">
        <f t="shared" si="1140"/>
        <v>0</v>
      </c>
      <c r="AAI84" s="106">
        <f t="shared" si="1141"/>
        <v>0</v>
      </c>
      <c r="AAJ84" s="106">
        <f t="shared" si="1142"/>
        <v>0</v>
      </c>
      <c r="AAK84" s="106">
        <f t="shared" si="1143"/>
        <v>0</v>
      </c>
      <c r="AAL84" s="106">
        <f t="shared" si="1144"/>
        <v>0</v>
      </c>
      <c r="AAM84" s="106">
        <f t="shared" si="1145"/>
        <v>0</v>
      </c>
      <c r="AAN84" s="106">
        <f t="shared" si="1146"/>
        <v>0</v>
      </c>
      <c r="AAO84" s="106">
        <f t="shared" si="1147"/>
        <v>0</v>
      </c>
      <c r="AAP84" s="106">
        <f t="shared" si="1148"/>
        <v>0</v>
      </c>
      <c r="AAQ84" s="106">
        <f t="shared" si="1149"/>
        <v>0</v>
      </c>
      <c r="AAR84" s="106">
        <f t="shared" si="1150"/>
        <v>0</v>
      </c>
      <c r="AAS84" s="106">
        <f t="shared" si="1151"/>
        <v>0</v>
      </c>
      <c r="AAT84" s="106">
        <f t="shared" si="1152"/>
        <v>0</v>
      </c>
      <c r="AAU84" s="106">
        <f t="shared" si="1153"/>
        <v>0</v>
      </c>
      <c r="AAV84" s="106">
        <f t="shared" si="1154"/>
        <v>0</v>
      </c>
      <c r="AAW84" s="106">
        <f t="shared" si="1155"/>
        <v>0</v>
      </c>
      <c r="AAX84" s="106">
        <f t="shared" si="1156"/>
        <v>0</v>
      </c>
      <c r="AAY84" s="106">
        <f t="shared" si="1157"/>
        <v>0</v>
      </c>
      <c r="AAZ84" s="106">
        <f t="shared" si="1158"/>
        <v>0</v>
      </c>
      <c r="ABA84" s="106">
        <f t="shared" si="1159"/>
        <v>0</v>
      </c>
      <c r="ABB84" s="106">
        <f t="shared" si="1160"/>
        <v>0</v>
      </c>
      <c r="ABC84" s="106">
        <f t="shared" si="1161"/>
        <v>0</v>
      </c>
      <c r="ABD84" s="106">
        <f t="shared" si="1162"/>
        <v>0</v>
      </c>
      <c r="ABE84" s="106">
        <f t="shared" si="1163"/>
        <v>0</v>
      </c>
      <c r="ABF84" s="106">
        <f t="shared" si="1164"/>
        <v>0</v>
      </c>
      <c r="ABG84" s="106">
        <f t="shared" si="1165"/>
        <v>0</v>
      </c>
      <c r="ABH84" s="106">
        <f t="shared" si="1166"/>
        <v>0</v>
      </c>
      <c r="ABI84" s="106">
        <f t="shared" si="1167"/>
        <v>0</v>
      </c>
      <c r="ABJ84" s="106">
        <f t="shared" si="1168"/>
        <v>0</v>
      </c>
      <c r="ABK84" s="106">
        <f t="shared" si="1169"/>
        <v>0</v>
      </c>
      <c r="ABL84" s="106">
        <f t="shared" si="1170"/>
        <v>0</v>
      </c>
      <c r="ABM84" s="106">
        <f t="shared" si="1171"/>
        <v>0</v>
      </c>
      <c r="ABN84" s="106">
        <f t="shared" si="1172"/>
        <v>0</v>
      </c>
      <c r="ABO84" s="106">
        <f t="shared" si="1173"/>
        <v>0</v>
      </c>
      <c r="ABP84" s="106">
        <f t="shared" si="1174"/>
        <v>0</v>
      </c>
      <c r="ABQ84" s="106">
        <f t="shared" si="1175"/>
        <v>0</v>
      </c>
      <c r="ABR84" s="106">
        <f t="shared" si="1176"/>
        <v>0</v>
      </c>
      <c r="ABS84" s="106">
        <f t="shared" si="1177"/>
        <v>0</v>
      </c>
      <c r="ABT84" s="106">
        <f t="shared" si="1178"/>
        <v>0</v>
      </c>
      <c r="ABU84" s="106">
        <f t="shared" si="1179"/>
        <v>0</v>
      </c>
      <c r="ABV84" s="106">
        <f t="shared" si="1180"/>
        <v>0</v>
      </c>
      <c r="ABW84" s="106">
        <f t="shared" si="1181"/>
        <v>0</v>
      </c>
      <c r="ABX84" s="106">
        <f t="shared" si="1182"/>
        <v>0</v>
      </c>
      <c r="ABY84" s="106">
        <f t="shared" si="1183"/>
        <v>0</v>
      </c>
      <c r="ABZ84" s="106">
        <f t="shared" si="1184"/>
        <v>0</v>
      </c>
      <c r="ACA84" s="106">
        <f t="shared" si="1185"/>
        <v>0</v>
      </c>
      <c r="ACB84" s="106">
        <f t="shared" si="1186"/>
        <v>0</v>
      </c>
      <c r="ACC84" s="106">
        <f t="shared" si="1187"/>
        <v>0</v>
      </c>
      <c r="ACD84" s="106">
        <f t="shared" si="1188"/>
        <v>0</v>
      </c>
      <c r="ACE84" s="106">
        <f t="shared" si="1189"/>
        <v>0</v>
      </c>
      <c r="ACF84" s="106">
        <f t="shared" si="1190"/>
        <v>0</v>
      </c>
      <c r="ACG84" s="106">
        <f t="shared" si="1191"/>
        <v>0</v>
      </c>
      <c r="ACH84" s="106">
        <f t="shared" si="1192"/>
        <v>0</v>
      </c>
      <c r="ACI84" s="106">
        <f t="shared" si="1193"/>
        <v>0</v>
      </c>
      <c r="ACJ84" s="106">
        <f t="shared" si="1194"/>
        <v>0</v>
      </c>
      <c r="ACK84" s="106">
        <f t="shared" si="1195"/>
        <v>0</v>
      </c>
      <c r="ACL84" s="106">
        <f t="shared" si="1196"/>
        <v>0</v>
      </c>
      <c r="ACM84" s="106">
        <f t="shared" si="1197"/>
        <v>0</v>
      </c>
      <c r="ACN84" s="106">
        <f t="shared" si="1198"/>
        <v>0</v>
      </c>
      <c r="ACO84" s="106">
        <f t="shared" si="1199"/>
        <v>0</v>
      </c>
      <c r="ACP84" s="106">
        <f t="shared" si="1200"/>
        <v>0</v>
      </c>
      <c r="ACQ84" s="106">
        <f t="shared" si="1201"/>
        <v>0</v>
      </c>
      <c r="ACR84" s="106">
        <f t="shared" si="1202"/>
        <v>0</v>
      </c>
      <c r="ACS84" s="106">
        <f t="shared" si="1203"/>
        <v>0</v>
      </c>
      <c r="ACT84" s="106">
        <f t="shared" si="1204"/>
        <v>84000</v>
      </c>
      <c r="ACU84" s="106">
        <f t="shared" si="1205"/>
        <v>0</v>
      </c>
      <c r="ACV84" s="106">
        <f t="shared" si="1206"/>
        <v>0</v>
      </c>
      <c r="ACW84" s="106">
        <f t="shared" si="1207"/>
        <v>0</v>
      </c>
      <c r="ACX84" s="106">
        <f t="shared" si="1208"/>
        <v>0</v>
      </c>
      <c r="ACY84" s="106">
        <f t="shared" si="1209"/>
        <v>30000</v>
      </c>
      <c r="ACZ84" s="106">
        <f t="shared" si="1210"/>
        <v>0</v>
      </c>
      <c r="ADA84" s="106">
        <f t="shared" si="1211"/>
        <v>0</v>
      </c>
      <c r="ADB84" s="106">
        <f t="shared" si="1212"/>
        <v>0</v>
      </c>
      <c r="ADC84" s="106">
        <f t="shared" si="1213"/>
        <v>0</v>
      </c>
      <c r="ADD84" s="106">
        <f t="shared" si="1214"/>
        <v>0</v>
      </c>
      <c r="ADE84" s="106">
        <f t="shared" si="1215"/>
        <v>0</v>
      </c>
      <c r="ADF84" s="106">
        <f t="shared" si="1216"/>
        <v>0</v>
      </c>
      <c r="ADG84" s="106">
        <f t="shared" si="1217"/>
        <v>0</v>
      </c>
      <c r="ADH84" s="106">
        <f t="shared" si="1218"/>
        <v>0</v>
      </c>
      <c r="ADI84" s="106">
        <f t="shared" si="1219"/>
        <v>0</v>
      </c>
      <c r="ADJ84" s="106">
        <f t="shared" si="1220"/>
        <v>0</v>
      </c>
      <c r="ADK84" s="106">
        <f t="shared" si="1221"/>
        <v>0</v>
      </c>
      <c r="ADL84" s="106">
        <f t="shared" si="1222"/>
        <v>0</v>
      </c>
      <c r="ADM84" s="106">
        <f t="shared" si="1223"/>
        <v>0</v>
      </c>
      <c r="ADN84" s="106">
        <f t="shared" si="1224"/>
        <v>0</v>
      </c>
      <c r="ADO84" s="106">
        <f t="shared" si="1225"/>
        <v>0</v>
      </c>
      <c r="ADP84" s="106">
        <f t="shared" si="1226"/>
        <v>0</v>
      </c>
      <c r="ADQ84" s="106">
        <f t="shared" si="1227"/>
        <v>0</v>
      </c>
      <c r="ADR84" s="106">
        <f t="shared" si="1228"/>
        <v>0</v>
      </c>
      <c r="ADS84" s="106">
        <f t="shared" si="1229"/>
        <v>0</v>
      </c>
      <c r="ADT84" s="106">
        <f t="shared" si="1230"/>
        <v>0</v>
      </c>
      <c r="ADU84" s="106">
        <f t="shared" si="1231"/>
        <v>0</v>
      </c>
      <c r="ADV84" s="106">
        <f t="shared" si="1232"/>
        <v>0</v>
      </c>
      <c r="ADW84" s="106">
        <f t="shared" si="1233"/>
        <v>0</v>
      </c>
      <c r="ADX84" s="106">
        <f t="shared" si="1234"/>
        <v>0</v>
      </c>
      <c r="ADY84" s="106">
        <f t="shared" si="1235"/>
        <v>0</v>
      </c>
      <c r="ADZ84" s="106">
        <f t="shared" si="1236"/>
        <v>0</v>
      </c>
      <c r="AEA84" s="106">
        <f t="shared" si="1237"/>
        <v>0</v>
      </c>
      <c r="AEB84" s="106">
        <f t="shared" si="1238"/>
        <v>0</v>
      </c>
      <c r="AEC84" s="106">
        <f t="shared" si="1239"/>
        <v>0</v>
      </c>
      <c r="AED84" s="106">
        <f t="shared" si="1240"/>
        <v>0</v>
      </c>
      <c r="AEE84" s="106">
        <f t="shared" si="1241"/>
        <v>0</v>
      </c>
      <c r="AEF84" s="106">
        <f t="shared" si="1242"/>
        <v>0</v>
      </c>
      <c r="AEG84" s="106">
        <f t="shared" si="1243"/>
        <v>0</v>
      </c>
      <c r="AEH84" s="106">
        <f t="shared" si="1244"/>
        <v>0</v>
      </c>
      <c r="AEI84" s="106">
        <f t="shared" si="1245"/>
        <v>0</v>
      </c>
      <c r="AEJ84" s="106">
        <f t="shared" si="1246"/>
        <v>0</v>
      </c>
      <c r="AEK84" s="106">
        <f t="shared" si="1247"/>
        <v>0</v>
      </c>
      <c r="AEL84" s="106">
        <f t="shared" si="1248"/>
        <v>0</v>
      </c>
      <c r="AEM84" s="106">
        <f t="shared" si="1249"/>
        <v>0</v>
      </c>
      <c r="AEN84" s="106">
        <f t="shared" si="1250"/>
        <v>0</v>
      </c>
      <c r="AEO84" s="106">
        <f t="shared" si="1251"/>
        <v>0</v>
      </c>
      <c r="AEP84" s="106">
        <f t="shared" si="1252"/>
        <v>0</v>
      </c>
      <c r="AEQ84" s="106">
        <f t="shared" si="1253"/>
        <v>0</v>
      </c>
      <c r="AER84" s="106">
        <f t="shared" si="1254"/>
        <v>0</v>
      </c>
      <c r="AES84" s="106">
        <f t="shared" si="1255"/>
        <v>0</v>
      </c>
      <c r="AET84" s="106">
        <f t="shared" si="1256"/>
        <v>0</v>
      </c>
      <c r="AEU84" s="106">
        <f t="shared" si="1257"/>
        <v>0</v>
      </c>
      <c r="AEV84" s="106">
        <f t="shared" si="1258"/>
        <v>0</v>
      </c>
      <c r="AEW84" s="106">
        <f t="shared" si="1259"/>
        <v>0</v>
      </c>
      <c r="AEX84" s="106">
        <f t="shared" si="1260"/>
        <v>0</v>
      </c>
      <c r="AEY84" s="106">
        <f t="shared" si="1261"/>
        <v>0</v>
      </c>
      <c r="AEZ84" s="106">
        <f t="shared" si="1262"/>
        <v>0</v>
      </c>
      <c r="AFA84" s="106">
        <f t="shared" si="1263"/>
        <v>0</v>
      </c>
      <c r="AFB84" s="106">
        <f t="shared" si="1264"/>
        <v>0</v>
      </c>
      <c r="AFC84" s="106">
        <f t="shared" si="1265"/>
        <v>0</v>
      </c>
      <c r="AFD84" s="106">
        <f t="shared" si="1266"/>
        <v>0</v>
      </c>
      <c r="AFE84" s="106">
        <f t="shared" si="1267"/>
        <v>0</v>
      </c>
      <c r="AFF84" s="106">
        <f t="shared" si="1268"/>
        <v>0</v>
      </c>
      <c r="AFG84" s="106">
        <f t="shared" si="1269"/>
        <v>0</v>
      </c>
      <c r="AFH84" s="106">
        <f t="shared" si="1270"/>
        <v>0</v>
      </c>
      <c r="AFI84" s="106">
        <f t="shared" si="1271"/>
        <v>0</v>
      </c>
      <c r="AFJ84" s="106">
        <f t="shared" si="1272"/>
        <v>0</v>
      </c>
      <c r="AFK84" s="106">
        <f t="shared" si="1273"/>
        <v>0</v>
      </c>
      <c r="AFL84" s="106">
        <f t="shared" si="1274"/>
        <v>0</v>
      </c>
      <c r="AFM84" s="106">
        <f t="shared" si="1275"/>
        <v>0</v>
      </c>
      <c r="AFN84" s="106">
        <f t="shared" si="1276"/>
        <v>0</v>
      </c>
      <c r="AFO84" s="106">
        <f t="shared" si="1277"/>
        <v>8120</v>
      </c>
      <c r="AFP84" s="106">
        <f t="shared" si="1278"/>
        <v>0</v>
      </c>
      <c r="AFQ84" s="106">
        <f t="shared" si="1279"/>
        <v>0</v>
      </c>
      <c r="AFR84" s="106">
        <f t="shared" si="1280"/>
        <v>0</v>
      </c>
      <c r="AFS84" s="106">
        <f t="shared" si="1281"/>
        <v>0</v>
      </c>
      <c r="AFT84" s="106">
        <f t="shared" si="1282"/>
        <v>0</v>
      </c>
      <c r="AFU84" s="106">
        <f t="shared" si="1283"/>
        <v>4760</v>
      </c>
      <c r="AFV84" s="106">
        <f t="shared" si="1284"/>
        <v>0</v>
      </c>
      <c r="AFW84" s="106">
        <f t="shared" si="1285"/>
        <v>0</v>
      </c>
      <c r="AFX84" s="106">
        <f t="shared" si="1286"/>
        <v>0</v>
      </c>
      <c r="AFY84" s="106">
        <f t="shared" si="1287"/>
        <v>0</v>
      </c>
      <c r="AFZ84" s="106">
        <f t="shared" si="1288"/>
        <v>0</v>
      </c>
      <c r="AGA84" s="106">
        <f t="shared" si="1289"/>
        <v>0</v>
      </c>
      <c r="AGB84" s="106">
        <f t="shared" si="1290"/>
        <v>0</v>
      </c>
      <c r="AGC84" s="106">
        <f t="shared" si="1291"/>
        <v>0</v>
      </c>
      <c r="AGD84" s="106">
        <f t="shared" si="1292"/>
        <v>0</v>
      </c>
      <c r="AGE84" s="106">
        <f t="shared" si="1293"/>
        <v>0</v>
      </c>
      <c r="AGF84" s="106">
        <f t="shared" si="1294"/>
        <v>0</v>
      </c>
      <c r="AGG84" s="106">
        <f t="shared" si="1295"/>
        <v>0</v>
      </c>
      <c r="AGH84" s="106">
        <f t="shared" si="1296"/>
        <v>0</v>
      </c>
      <c r="AGI84" s="106">
        <f t="shared" si="1297"/>
        <v>0</v>
      </c>
      <c r="AGJ84" s="106">
        <f t="shared" si="1298"/>
        <v>0</v>
      </c>
      <c r="AGK84" s="106">
        <f t="shared" si="1299"/>
        <v>0</v>
      </c>
      <c r="AGL84" s="106">
        <f t="shared" si="1300"/>
        <v>0</v>
      </c>
      <c r="AGM84" s="106">
        <f t="shared" si="1301"/>
        <v>0</v>
      </c>
      <c r="AGN84" s="106">
        <f t="shared" si="1302"/>
        <v>0</v>
      </c>
      <c r="AGO84" s="106">
        <f t="shared" si="1303"/>
        <v>0</v>
      </c>
      <c r="AGP84" s="106">
        <f t="shared" si="1304"/>
        <v>0</v>
      </c>
      <c r="AGQ84" s="106">
        <f t="shared" si="1305"/>
        <v>0</v>
      </c>
      <c r="AGR84" s="106">
        <f t="shared" si="1306"/>
        <v>0</v>
      </c>
      <c r="AGS84" s="106">
        <f t="shared" si="1307"/>
        <v>0</v>
      </c>
      <c r="AGT84" s="106">
        <f t="shared" si="1308"/>
        <v>0</v>
      </c>
      <c r="AGU84" s="106">
        <f t="shared" si="1309"/>
        <v>0</v>
      </c>
      <c r="AGV84" s="106">
        <f t="shared" si="1310"/>
        <v>0</v>
      </c>
      <c r="AGW84" s="106">
        <f t="shared" si="1311"/>
        <v>0</v>
      </c>
      <c r="AGX84" s="106">
        <f t="shared" si="1312"/>
        <v>0</v>
      </c>
      <c r="AGY84" s="106">
        <f t="shared" si="1313"/>
        <v>0</v>
      </c>
      <c r="AGZ84" s="106">
        <f t="shared" si="1314"/>
        <v>0</v>
      </c>
      <c r="AHA84" s="106">
        <f t="shared" si="1315"/>
        <v>0</v>
      </c>
      <c r="AHB84" s="106">
        <f t="shared" si="1316"/>
        <v>0</v>
      </c>
      <c r="AHC84" s="106">
        <f t="shared" si="1317"/>
        <v>0</v>
      </c>
      <c r="AHD84" s="106">
        <f t="shared" si="1318"/>
        <v>0</v>
      </c>
      <c r="AHE84" s="106">
        <f t="shared" si="1319"/>
        <v>0</v>
      </c>
      <c r="AHF84" s="106">
        <f t="shared" si="1320"/>
        <v>0</v>
      </c>
      <c r="AHG84" s="106">
        <f t="shared" si="1321"/>
        <v>0</v>
      </c>
      <c r="AHH84" s="106">
        <f t="shared" si="1322"/>
        <v>0</v>
      </c>
      <c r="AHI84" s="106">
        <f t="shared" si="1323"/>
        <v>0</v>
      </c>
      <c r="AHJ84" s="106">
        <f t="shared" si="1324"/>
        <v>0</v>
      </c>
      <c r="AHK84" s="106">
        <f t="shared" si="1325"/>
        <v>0</v>
      </c>
      <c r="AHL84" s="106">
        <f t="shared" si="1326"/>
        <v>0</v>
      </c>
      <c r="AHM84" s="106">
        <f t="shared" si="1327"/>
        <v>0</v>
      </c>
      <c r="AHN84" s="106">
        <f t="shared" si="1328"/>
        <v>0</v>
      </c>
      <c r="AHO84" s="106">
        <f t="shared" si="1329"/>
        <v>0</v>
      </c>
      <c r="AHP84" s="106">
        <f t="shared" si="1330"/>
        <v>0</v>
      </c>
      <c r="AHQ84" s="106">
        <f t="shared" si="1331"/>
        <v>0</v>
      </c>
      <c r="AHT84" s="35">
        <f t="shared" si="466"/>
        <v>0</v>
      </c>
      <c r="AHU84" s="35">
        <f t="shared" si="467"/>
        <v>0</v>
      </c>
      <c r="AHV84" s="35">
        <f t="shared" si="468"/>
        <v>0</v>
      </c>
      <c r="AHW84" s="35">
        <f t="shared" si="469"/>
        <v>90</v>
      </c>
      <c r="AHX84" s="35">
        <f t="shared" si="470"/>
        <v>0</v>
      </c>
      <c r="AHY84" s="35">
        <f t="shared" si="471"/>
        <v>0</v>
      </c>
      <c r="AHZ84" s="35">
        <f t="shared" si="472"/>
        <v>49</v>
      </c>
      <c r="AIA84" s="35">
        <f t="shared" si="473"/>
        <v>139</v>
      </c>
      <c r="AIB84" s="108">
        <f t="shared" si="448"/>
        <v>0</v>
      </c>
      <c r="AIC84" s="108">
        <f t="shared" si="449"/>
        <v>0</v>
      </c>
      <c r="AID84" s="108">
        <f t="shared" si="450"/>
        <v>0</v>
      </c>
      <c r="AIE84" s="108">
        <f t="shared" si="451"/>
        <v>0.64748201438848918</v>
      </c>
      <c r="AIF84" s="108">
        <f t="shared" si="452"/>
        <v>0</v>
      </c>
      <c r="AIG84" s="108">
        <f t="shared" si="453"/>
        <v>0</v>
      </c>
      <c r="AIH84" s="108">
        <f t="shared" si="454"/>
        <v>0.35251798561151076</v>
      </c>
      <c r="AII84" s="35" t="s">
        <v>584</v>
      </c>
      <c r="AIK84" s="106">
        <f t="shared" si="455"/>
        <v>126880</v>
      </c>
      <c r="AIL84" s="106">
        <f t="shared" si="456"/>
        <v>0</v>
      </c>
      <c r="AIM84" s="106">
        <f t="shared" si="457"/>
        <v>0</v>
      </c>
      <c r="AIN84" s="106">
        <f t="shared" si="458"/>
        <v>126880</v>
      </c>
      <c r="AIO84" s="106">
        <f t="shared" si="459"/>
        <v>0</v>
      </c>
      <c r="AIP84" s="36">
        <f t="shared" si="460"/>
        <v>0</v>
      </c>
    </row>
    <row r="85" spans="5:926" ht="23.25" customHeight="1" x14ac:dyDescent="0.2">
      <c r="E85" s="103"/>
      <c r="J85" s="109">
        <v>2020</v>
      </c>
      <c r="K85" s="109">
        <v>2292</v>
      </c>
      <c r="L85" s="110">
        <v>44165</v>
      </c>
      <c r="M85" s="109">
        <v>2204700</v>
      </c>
      <c r="N85" s="111"/>
      <c r="O85" s="33" t="s">
        <v>698</v>
      </c>
      <c r="P85" s="111" t="s">
        <v>818</v>
      </c>
      <c r="Q85" s="111" t="s">
        <v>819</v>
      </c>
      <c r="R85" s="35">
        <v>30</v>
      </c>
      <c r="S85" s="35">
        <v>1</v>
      </c>
      <c r="T85" s="35">
        <v>12</v>
      </c>
      <c r="U85" s="34" t="s">
        <v>701</v>
      </c>
      <c r="V85" s="35" t="s">
        <v>702</v>
      </c>
      <c r="X85" s="35">
        <v>160</v>
      </c>
      <c r="Y85" s="105">
        <f t="shared" si="461"/>
        <v>1500</v>
      </c>
      <c r="Z85" s="106">
        <v>195250</v>
      </c>
      <c r="AA85" s="106"/>
      <c r="AB85" s="106"/>
      <c r="AC85" s="106">
        <f t="shared" si="462"/>
        <v>195250</v>
      </c>
      <c r="AD85" s="106">
        <v>195250</v>
      </c>
      <c r="AE85" s="106"/>
      <c r="AF85" s="106"/>
      <c r="AG85" s="106">
        <f t="shared" si="463"/>
        <v>195250</v>
      </c>
      <c r="AH85" s="105">
        <v>240000</v>
      </c>
      <c r="AI85" s="105"/>
      <c r="AJ85" s="105"/>
      <c r="AK85" s="107">
        <f t="shared" si="464"/>
        <v>240000</v>
      </c>
      <c r="AL85" s="36">
        <f t="shared" si="4"/>
        <v>0.81354166666666672</v>
      </c>
      <c r="AM85" s="108">
        <f t="shared" si="903"/>
        <v>7.7686813725490245E-2</v>
      </c>
      <c r="AN85" s="108">
        <f t="shared" si="904"/>
        <v>1.182643212407597E-2</v>
      </c>
      <c r="AO85" s="108">
        <f t="shared" si="7"/>
        <v>1.3986449678537606E-4</v>
      </c>
      <c r="AP85" s="106">
        <f t="shared" si="8"/>
        <v>57600000000</v>
      </c>
      <c r="AQ85" s="105">
        <f t="shared" si="9"/>
        <v>38122562500</v>
      </c>
      <c r="AR85" s="106">
        <f t="shared" si="10"/>
        <v>46860000000</v>
      </c>
      <c r="ME85" s="35">
        <v>28</v>
      </c>
      <c r="MG85" s="35">
        <v>45</v>
      </c>
      <c r="MH85" s="35">
        <v>28</v>
      </c>
      <c r="MI85" s="35">
        <v>49</v>
      </c>
      <c r="PG85" s="35">
        <v>5</v>
      </c>
      <c r="RB85" s="35">
        <v>5</v>
      </c>
      <c r="RE85" s="35">
        <f t="shared" si="465"/>
        <v>155</v>
      </c>
      <c r="RF85" s="35">
        <f t="shared" si="12"/>
        <v>160</v>
      </c>
      <c r="RG85" s="106">
        <f t="shared" si="905"/>
        <v>0</v>
      </c>
      <c r="RH85" s="106">
        <f t="shared" si="906"/>
        <v>0</v>
      </c>
      <c r="RI85" s="106">
        <f t="shared" si="907"/>
        <v>0</v>
      </c>
      <c r="RJ85" s="106">
        <f t="shared" si="908"/>
        <v>0</v>
      </c>
      <c r="RK85" s="106">
        <f t="shared" si="909"/>
        <v>0</v>
      </c>
      <c r="RL85" s="106">
        <f t="shared" si="910"/>
        <v>0</v>
      </c>
      <c r="RM85" s="106">
        <f t="shared" si="911"/>
        <v>0</v>
      </c>
      <c r="RN85" s="106">
        <f t="shared" si="912"/>
        <v>0</v>
      </c>
      <c r="RO85" s="106">
        <f t="shared" si="913"/>
        <v>0</v>
      </c>
      <c r="RP85" s="106">
        <f t="shared" si="914"/>
        <v>0</v>
      </c>
      <c r="RQ85" s="106">
        <f t="shared" si="915"/>
        <v>0</v>
      </c>
      <c r="RR85" s="106">
        <f t="shared" si="916"/>
        <v>0</v>
      </c>
      <c r="RS85" s="106">
        <f t="shared" si="917"/>
        <v>0</v>
      </c>
      <c r="RT85" s="106">
        <f t="shared" si="918"/>
        <v>0</v>
      </c>
      <c r="RU85" s="106">
        <f t="shared" si="919"/>
        <v>0</v>
      </c>
      <c r="RV85" s="106">
        <f t="shared" si="920"/>
        <v>0</v>
      </c>
      <c r="RW85" s="106">
        <f t="shared" si="921"/>
        <v>0</v>
      </c>
      <c r="RX85" s="106">
        <f t="shared" si="922"/>
        <v>0</v>
      </c>
      <c r="RY85" s="106">
        <f t="shared" si="923"/>
        <v>0</v>
      </c>
      <c r="RZ85" s="106">
        <f t="shared" si="924"/>
        <v>0</v>
      </c>
      <c r="SA85" s="106">
        <f t="shared" si="925"/>
        <v>0</v>
      </c>
      <c r="SB85" s="106">
        <f t="shared" si="926"/>
        <v>0</v>
      </c>
      <c r="SC85" s="106">
        <f t="shared" si="927"/>
        <v>0</v>
      </c>
      <c r="SD85" s="106">
        <f t="shared" si="928"/>
        <v>0</v>
      </c>
      <c r="SE85" s="106">
        <f t="shared" si="929"/>
        <v>0</v>
      </c>
      <c r="SF85" s="106">
        <f t="shared" si="930"/>
        <v>0</v>
      </c>
      <c r="SG85" s="106">
        <f t="shared" si="931"/>
        <v>0</v>
      </c>
      <c r="SH85" s="106">
        <f t="shared" si="932"/>
        <v>0</v>
      </c>
      <c r="SI85" s="106">
        <f t="shared" si="933"/>
        <v>0</v>
      </c>
      <c r="SJ85" s="106">
        <f t="shared" si="934"/>
        <v>0</v>
      </c>
      <c r="SK85" s="106">
        <f t="shared" si="935"/>
        <v>0</v>
      </c>
      <c r="SL85" s="106">
        <f t="shared" si="936"/>
        <v>0</v>
      </c>
      <c r="SM85" s="106">
        <f t="shared" si="937"/>
        <v>0</v>
      </c>
      <c r="SN85" s="106">
        <f t="shared" si="938"/>
        <v>0</v>
      </c>
      <c r="SO85" s="106">
        <f t="shared" si="939"/>
        <v>0</v>
      </c>
      <c r="SP85" s="106">
        <f t="shared" si="940"/>
        <v>0</v>
      </c>
      <c r="SQ85" s="106">
        <f t="shared" si="941"/>
        <v>0</v>
      </c>
      <c r="SR85" s="106">
        <f t="shared" si="942"/>
        <v>0</v>
      </c>
      <c r="SS85" s="106">
        <f t="shared" si="943"/>
        <v>0</v>
      </c>
      <c r="ST85" s="106">
        <f t="shared" si="944"/>
        <v>0</v>
      </c>
      <c r="SU85" s="106">
        <f t="shared" si="945"/>
        <v>0</v>
      </c>
      <c r="SV85" s="106">
        <f t="shared" si="946"/>
        <v>0</v>
      </c>
      <c r="SW85" s="106">
        <f t="shared" si="947"/>
        <v>0</v>
      </c>
      <c r="SX85" s="106">
        <f t="shared" si="948"/>
        <v>0</v>
      </c>
      <c r="SY85" s="106">
        <f t="shared" si="949"/>
        <v>0</v>
      </c>
      <c r="SZ85" s="106">
        <f t="shared" si="950"/>
        <v>0</v>
      </c>
      <c r="TA85" s="106">
        <f t="shared" si="951"/>
        <v>0</v>
      </c>
      <c r="TB85" s="106">
        <f t="shared" si="952"/>
        <v>0</v>
      </c>
      <c r="TC85" s="106">
        <f t="shared" si="953"/>
        <v>0</v>
      </c>
      <c r="TD85" s="106">
        <f t="shared" si="954"/>
        <v>0</v>
      </c>
      <c r="TE85" s="106">
        <f t="shared" si="955"/>
        <v>0</v>
      </c>
      <c r="TF85" s="106">
        <f t="shared" si="956"/>
        <v>0</v>
      </c>
      <c r="TG85" s="106">
        <f t="shared" si="957"/>
        <v>0</v>
      </c>
      <c r="TH85" s="106">
        <f t="shared" si="958"/>
        <v>0</v>
      </c>
      <c r="TI85" s="106">
        <f t="shared" si="959"/>
        <v>0</v>
      </c>
      <c r="TJ85" s="106">
        <f t="shared" si="960"/>
        <v>0</v>
      </c>
      <c r="TK85" s="106">
        <f t="shared" si="961"/>
        <v>0</v>
      </c>
      <c r="TL85" s="106">
        <f t="shared" si="962"/>
        <v>0</v>
      </c>
      <c r="TM85" s="106">
        <f t="shared" si="963"/>
        <v>0</v>
      </c>
      <c r="TN85" s="106">
        <f t="shared" si="964"/>
        <v>0</v>
      </c>
      <c r="TO85" s="106">
        <f t="shared" si="965"/>
        <v>0</v>
      </c>
      <c r="TP85" s="106">
        <f t="shared" si="966"/>
        <v>0</v>
      </c>
      <c r="TQ85" s="106">
        <f t="shared" si="967"/>
        <v>0</v>
      </c>
      <c r="TR85" s="106">
        <f t="shared" si="968"/>
        <v>0</v>
      </c>
      <c r="TS85" s="106">
        <f t="shared" si="969"/>
        <v>0</v>
      </c>
      <c r="TT85" s="106">
        <f t="shared" si="970"/>
        <v>0</v>
      </c>
      <c r="TU85" s="106">
        <f t="shared" si="971"/>
        <v>0</v>
      </c>
      <c r="TV85" s="106">
        <f t="shared" si="972"/>
        <v>0</v>
      </c>
      <c r="TW85" s="106">
        <f t="shared" si="973"/>
        <v>0</v>
      </c>
      <c r="TX85" s="106">
        <f t="shared" si="974"/>
        <v>0</v>
      </c>
      <c r="TY85" s="106">
        <f t="shared" si="975"/>
        <v>0</v>
      </c>
      <c r="TZ85" s="106">
        <f t="shared" si="976"/>
        <v>0</v>
      </c>
      <c r="UA85" s="106">
        <f t="shared" si="977"/>
        <v>0</v>
      </c>
      <c r="UB85" s="106">
        <f t="shared" si="978"/>
        <v>0</v>
      </c>
      <c r="UC85" s="106">
        <f t="shared" si="979"/>
        <v>0</v>
      </c>
      <c r="UD85" s="106">
        <f t="shared" si="980"/>
        <v>0</v>
      </c>
      <c r="UE85" s="106">
        <f t="shared" si="981"/>
        <v>0</v>
      </c>
      <c r="UF85" s="106">
        <f t="shared" si="982"/>
        <v>0</v>
      </c>
      <c r="UG85" s="106">
        <f t="shared" si="983"/>
        <v>0</v>
      </c>
      <c r="UH85" s="106">
        <f t="shared" si="984"/>
        <v>0</v>
      </c>
      <c r="UI85" s="106">
        <f t="shared" si="985"/>
        <v>0</v>
      </c>
      <c r="UJ85" s="106">
        <f t="shared" si="986"/>
        <v>0</v>
      </c>
      <c r="UK85" s="106">
        <f t="shared" si="987"/>
        <v>0</v>
      </c>
      <c r="UL85" s="106">
        <f t="shared" si="988"/>
        <v>0</v>
      </c>
      <c r="UM85" s="106">
        <f t="shared" si="989"/>
        <v>0</v>
      </c>
      <c r="UN85" s="106">
        <f t="shared" si="990"/>
        <v>0</v>
      </c>
      <c r="UO85" s="106">
        <f t="shared" si="991"/>
        <v>0</v>
      </c>
      <c r="UP85" s="106">
        <f t="shared" si="992"/>
        <v>0</v>
      </c>
      <c r="UQ85" s="106">
        <f t="shared" si="993"/>
        <v>0</v>
      </c>
      <c r="UR85" s="106">
        <f t="shared" si="994"/>
        <v>0</v>
      </c>
      <c r="US85" s="106">
        <f t="shared" si="995"/>
        <v>0</v>
      </c>
      <c r="UT85" s="106">
        <f t="shared" si="996"/>
        <v>0</v>
      </c>
      <c r="UU85" s="106">
        <f t="shared" si="997"/>
        <v>0</v>
      </c>
      <c r="UV85" s="106">
        <f t="shared" si="998"/>
        <v>0</v>
      </c>
      <c r="UW85" s="106">
        <f t="shared" si="999"/>
        <v>0</v>
      </c>
      <c r="UX85" s="106">
        <f t="shared" si="1000"/>
        <v>0</v>
      </c>
      <c r="UY85" s="106">
        <f t="shared" si="1001"/>
        <v>0</v>
      </c>
      <c r="UZ85" s="106">
        <f t="shared" si="1002"/>
        <v>0</v>
      </c>
      <c r="VA85" s="106">
        <f t="shared" si="1003"/>
        <v>0</v>
      </c>
      <c r="VB85" s="106">
        <f t="shared" si="1004"/>
        <v>0</v>
      </c>
      <c r="VC85" s="106">
        <f t="shared" si="1005"/>
        <v>0</v>
      </c>
      <c r="VD85" s="106">
        <f t="shared" si="1006"/>
        <v>0</v>
      </c>
      <c r="VE85" s="106">
        <f t="shared" si="1007"/>
        <v>0</v>
      </c>
      <c r="VF85" s="106">
        <f t="shared" si="1008"/>
        <v>0</v>
      </c>
      <c r="VG85" s="106">
        <f t="shared" si="1009"/>
        <v>0</v>
      </c>
      <c r="VH85" s="106">
        <f t="shared" si="1010"/>
        <v>0</v>
      </c>
      <c r="VI85" s="106">
        <f t="shared" si="1011"/>
        <v>0</v>
      </c>
      <c r="VJ85" s="106">
        <f t="shared" si="1012"/>
        <v>0</v>
      </c>
      <c r="VK85" s="106">
        <f t="shared" si="1013"/>
        <v>0</v>
      </c>
      <c r="VL85" s="106">
        <f t="shared" si="1014"/>
        <v>0</v>
      </c>
      <c r="VM85" s="106">
        <f t="shared" si="1015"/>
        <v>0</v>
      </c>
      <c r="VN85" s="106">
        <f t="shared" si="1016"/>
        <v>0</v>
      </c>
      <c r="VO85" s="106">
        <f t="shared" si="1017"/>
        <v>0</v>
      </c>
      <c r="VP85" s="106">
        <f t="shared" si="1018"/>
        <v>0</v>
      </c>
      <c r="VQ85" s="106">
        <f t="shared" si="1019"/>
        <v>0</v>
      </c>
      <c r="VR85" s="106">
        <f t="shared" si="1020"/>
        <v>0</v>
      </c>
      <c r="VS85" s="106">
        <f t="shared" si="1021"/>
        <v>0</v>
      </c>
      <c r="VT85" s="106">
        <f t="shared" si="1022"/>
        <v>0</v>
      </c>
      <c r="VU85" s="106">
        <f t="shared" si="1023"/>
        <v>0</v>
      </c>
      <c r="VV85" s="106">
        <f t="shared" si="1024"/>
        <v>0</v>
      </c>
      <c r="VW85" s="106">
        <f t="shared" si="1025"/>
        <v>0</v>
      </c>
      <c r="VX85" s="106">
        <f t="shared" si="1026"/>
        <v>0</v>
      </c>
      <c r="VY85" s="106">
        <f t="shared" si="1027"/>
        <v>0</v>
      </c>
      <c r="VZ85" s="106">
        <f t="shared" si="1028"/>
        <v>0</v>
      </c>
      <c r="WA85" s="106">
        <f t="shared" si="1029"/>
        <v>0</v>
      </c>
      <c r="WB85" s="106">
        <f t="shared" si="1030"/>
        <v>0</v>
      </c>
      <c r="WC85" s="106">
        <f t="shared" si="1031"/>
        <v>0</v>
      </c>
      <c r="WD85" s="106">
        <f t="shared" si="1032"/>
        <v>0</v>
      </c>
      <c r="WE85" s="106">
        <f t="shared" si="1033"/>
        <v>0</v>
      </c>
      <c r="WF85" s="106">
        <f t="shared" si="1034"/>
        <v>0</v>
      </c>
      <c r="WG85" s="106">
        <f t="shared" si="1035"/>
        <v>0</v>
      </c>
      <c r="WH85" s="106">
        <f t="shared" si="1036"/>
        <v>0</v>
      </c>
      <c r="WI85" s="106">
        <f t="shared" si="1037"/>
        <v>0</v>
      </c>
      <c r="WJ85" s="106">
        <f t="shared" si="1038"/>
        <v>0</v>
      </c>
      <c r="WK85" s="106">
        <f t="shared" si="1039"/>
        <v>0</v>
      </c>
      <c r="WL85" s="106">
        <f t="shared" si="1040"/>
        <v>0</v>
      </c>
      <c r="WM85" s="106">
        <f t="shared" si="1041"/>
        <v>0</v>
      </c>
      <c r="WN85" s="106">
        <f t="shared" si="1042"/>
        <v>0</v>
      </c>
      <c r="WO85" s="106">
        <f t="shared" si="1043"/>
        <v>0</v>
      </c>
      <c r="WP85" s="106">
        <f t="shared" si="1044"/>
        <v>0</v>
      </c>
      <c r="WQ85" s="106">
        <f t="shared" si="1045"/>
        <v>0</v>
      </c>
      <c r="WR85" s="106">
        <f t="shared" si="1046"/>
        <v>0</v>
      </c>
      <c r="WS85" s="106">
        <f t="shared" si="1047"/>
        <v>0</v>
      </c>
      <c r="WT85" s="106">
        <f t="shared" si="1048"/>
        <v>0</v>
      </c>
      <c r="WU85" s="106">
        <f t="shared" si="1049"/>
        <v>0</v>
      </c>
      <c r="WV85" s="106">
        <f t="shared" si="1050"/>
        <v>0</v>
      </c>
      <c r="WW85" s="106">
        <f t="shared" si="1051"/>
        <v>0</v>
      </c>
      <c r="WX85" s="106">
        <f t="shared" si="1052"/>
        <v>0</v>
      </c>
      <c r="WY85" s="106">
        <f t="shared" si="1053"/>
        <v>0</v>
      </c>
      <c r="WZ85" s="106">
        <f t="shared" si="1054"/>
        <v>0</v>
      </c>
      <c r="XA85" s="106">
        <f t="shared" si="1055"/>
        <v>0</v>
      </c>
      <c r="XB85" s="106">
        <f t="shared" si="1056"/>
        <v>0</v>
      </c>
      <c r="XC85" s="106">
        <f t="shared" si="1057"/>
        <v>0</v>
      </c>
      <c r="XD85" s="106">
        <f t="shared" si="1058"/>
        <v>0</v>
      </c>
      <c r="XE85" s="106">
        <f t="shared" si="1059"/>
        <v>0</v>
      </c>
      <c r="XF85" s="106">
        <f t="shared" si="1060"/>
        <v>0</v>
      </c>
      <c r="XG85" s="106">
        <f t="shared" si="1061"/>
        <v>0</v>
      </c>
      <c r="XH85" s="106">
        <f t="shared" si="1062"/>
        <v>0</v>
      </c>
      <c r="XI85" s="106">
        <f t="shared" si="1063"/>
        <v>0</v>
      </c>
      <c r="XJ85" s="106">
        <f t="shared" si="1064"/>
        <v>0</v>
      </c>
      <c r="XK85" s="106">
        <f t="shared" si="1065"/>
        <v>0</v>
      </c>
      <c r="XL85" s="106">
        <f t="shared" si="1066"/>
        <v>0</v>
      </c>
      <c r="XM85" s="106">
        <f t="shared" si="1067"/>
        <v>0</v>
      </c>
      <c r="XN85" s="106">
        <f t="shared" si="1068"/>
        <v>0</v>
      </c>
      <c r="XO85" s="106">
        <f t="shared" si="1069"/>
        <v>0</v>
      </c>
      <c r="XP85" s="106">
        <f t="shared" si="1070"/>
        <v>0</v>
      </c>
      <c r="XQ85" s="106">
        <f t="shared" si="1071"/>
        <v>0</v>
      </c>
      <c r="XR85" s="106">
        <f t="shared" si="1072"/>
        <v>0</v>
      </c>
      <c r="XS85" s="106">
        <f t="shared" si="1073"/>
        <v>0</v>
      </c>
      <c r="XT85" s="106">
        <f t="shared" si="1074"/>
        <v>0</v>
      </c>
      <c r="XU85" s="106">
        <f t="shared" si="1075"/>
        <v>0</v>
      </c>
      <c r="XV85" s="106">
        <f t="shared" si="1076"/>
        <v>0</v>
      </c>
      <c r="XW85" s="106">
        <f t="shared" si="1077"/>
        <v>0</v>
      </c>
      <c r="XX85" s="106">
        <f t="shared" si="1078"/>
        <v>0</v>
      </c>
      <c r="XY85" s="106">
        <f t="shared" si="1079"/>
        <v>0</v>
      </c>
      <c r="XZ85" s="106">
        <f t="shared" si="1080"/>
        <v>0</v>
      </c>
      <c r="YA85" s="106">
        <f t="shared" si="1081"/>
        <v>0</v>
      </c>
      <c r="YB85" s="106">
        <f t="shared" si="1082"/>
        <v>0</v>
      </c>
      <c r="YC85" s="106">
        <f t="shared" si="1083"/>
        <v>0</v>
      </c>
      <c r="YD85" s="106">
        <f t="shared" si="1084"/>
        <v>0</v>
      </c>
      <c r="YE85" s="106">
        <f t="shared" si="1085"/>
        <v>0</v>
      </c>
      <c r="YF85" s="106">
        <f t="shared" si="1086"/>
        <v>0</v>
      </c>
      <c r="YG85" s="106">
        <f t="shared" si="1087"/>
        <v>0</v>
      </c>
      <c r="YH85" s="106">
        <f t="shared" si="1088"/>
        <v>0</v>
      </c>
      <c r="YI85" s="106">
        <f t="shared" si="1089"/>
        <v>0</v>
      </c>
      <c r="YJ85" s="106">
        <f t="shared" si="1090"/>
        <v>0</v>
      </c>
      <c r="YK85" s="106">
        <f t="shared" si="1091"/>
        <v>0</v>
      </c>
      <c r="YL85" s="106">
        <f t="shared" si="1092"/>
        <v>0</v>
      </c>
      <c r="YM85" s="106">
        <f t="shared" si="1093"/>
        <v>0</v>
      </c>
      <c r="YN85" s="106">
        <f t="shared" si="1094"/>
        <v>0</v>
      </c>
      <c r="YO85" s="106">
        <f t="shared" si="1095"/>
        <v>0</v>
      </c>
      <c r="YP85" s="106">
        <f t="shared" si="1096"/>
        <v>0</v>
      </c>
      <c r="YQ85" s="106">
        <f t="shared" si="1097"/>
        <v>0</v>
      </c>
      <c r="YR85" s="106">
        <f t="shared" si="1098"/>
        <v>0</v>
      </c>
      <c r="YS85" s="106">
        <f t="shared" si="1099"/>
        <v>0</v>
      </c>
      <c r="YT85" s="106">
        <f t="shared" si="1100"/>
        <v>0</v>
      </c>
      <c r="YU85" s="106">
        <f t="shared" si="1101"/>
        <v>0</v>
      </c>
      <c r="YV85" s="106">
        <f t="shared" si="1102"/>
        <v>0</v>
      </c>
      <c r="YW85" s="106">
        <f t="shared" si="1103"/>
        <v>0</v>
      </c>
      <c r="YX85" s="106">
        <f t="shared" si="1104"/>
        <v>0</v>
      </c>
      <c r="YY85" s="106">
        <f t="shared" si="1105"/>
        <v>0</v>
      </c>
      <c r="YZ85" s="106">
        <f t="shared" si="1106"/>
        <v>0</v>
      </c>
      <c r="ZA85" s="106">
        <f t="shared" si="1107"/>
        <v>0</v>
      </c>
      <c r="ZB85" s="106">
        <f t="shared" si="1108"/>
        <v>0</v>
      </c>
      <c r="ZC85" s="106">
        <f t="shared" si="1109"/>
        <v>0</v>
      </c>
      <c r="ZD85" s="106">
        <f t="shared" si="1110"/>
        <v>0</v>
      </c>
      <c r="ZE85" s="106">
        <f t="shared" si="1111"/>
        <v>0</v>
      </c>
      <c r="ZF85" s="106">
        <f t="shared" si="1112"/>
        <v>0</v>
      </c>
      <c r="ZG85" s="106">
        <f t="shared" si="1113"/>
        <v>0</v>
      </c>
      <c r="ZH85" s="106">
        <f t="shared" si="1114"/>
        <v>0</v>
      </c>
      <c r="ZI85" s="106">
        <f t="shared" si="1115"/>
        <v>0</v>
      </c>
      <c r="ZJ85" s="106">
        <f t="shared" si="1116"/>
        <v>0</v>
      </c>
      <c r="ZK85" s="106">
        <f t="shared" si="1117"/>
        <v>0</v>
      </c>
      <c r="ZL85" s="106">
        <f t="shared" si="1118"/>
        <v>0</v>
      </c>
      <c r="ZM85" s="106">
        <f t="shared" si="1119"/>
        <v>0</v>
      </c>
      <c r="ZN85" s="106">
        <f t="shared" si="1120"/>
        <v>0</v>
      </c>
      <c r="ZO85" s="106">
        <f t="shared" si="1121"/>
        <v>0</v>
      </c>
      <c r="ZP85" s="106">
        <f t="shared" si="1122"/>
        <v>0</v>
      </c>
      <c r="ZQ85" s="106">
        <f t="shared" si="1123"/>
        <v>0</v>
      </c>
      <c r="ZR85" s="106">
        <f t="shared" si="1124"/>
        <v>0</v>
      </c>
      <c r="ZS85" s="106">
        <f t="shared" si="1125"/>
        <v>0</v>
      </c>
      <c r="ZT85" s="106">
        <f t="shared" si="1126"/>
        <v>0</v>
      </c>
      <c r="ZU85" s="106">
        <f t="shared" si="1127"/>
        <v>0</v>
      </c>
      <c r="ZV85" s="106">
        <f t="shared" si="1128"/>
        <v>0</v>
      </c>
      <c r="ZW85" s="106">
        <f t="shared" si="1129"/>
        <v>0</v>
      </c>
      <c r="ZX85" s="106">
        <f t="shared" si="1130"/>
        <v>0</v>
      </c>
      <c r="ZY85" s="106">
        <f t="shared" si="1131"/>
        <v>0</v>
      </c>
      <c r="ZZ85" s="106">
        <f t="shared" si="1132"/>
        <v>0</v>
      </c>
      <c r="AAA85" s="106">
        <f t="shared" si="1133"/>
        <v>0</v>
      </c>
      <c r="AAB85" s="106">
        <f t="shared" si="1134"/>
        <v>0</v>
      </c>
      <c r="AAC85" s="106">
        <f t="shared" si="1135"/>
        <v>0</v>
      </c>
      <c r="AAD85" s="106">
        <f t="shared" si="1136"/>
        <v>0</v>
      </c>
      <c r="AAE85" s="106">
        <f t="shared" si="1137"/>
        <v>0</v>
      </c>
      <c r="AAF85" s="106">
        <f t="shared" si="1138"/>
        <v>0</v>
      </c>
      <c r="AAG85" s="106">
        <f t="shared" si="1139"/>
        <v>0</v>
      </c>
      <c r="AAH85" s="106">
        <f t="shared" si="1140"/>
        <v>0</v>
      </c>
      <c r="AAI85" s="106">
        <f t="shared" si="1141"/>
        <v>0</v>
      </c>
      <c r="AAJ85" s="106">
        <f t="shared" si="1142"/>
        <v>0</v>
      </c>
      <c r="AAK85" s="106">
        <f t="shared" si="1143"/>
        <v>0</v>
      </c>
      <c r="AAL85" s="106">
        <f t="shared" si="1144"/>
        <v>0</v>
      </c>
      <c r="AAM85" s="106">
        <f t="shared" si="1145"/>
        <v>0</v>
      </c>
      <c r="AAN85" s="106">
        <f t="shared" si="1146"/>
        <v>0</v>
      </c>
      <c r="AAO85" s="106">
        <f t="shared" si="1147"/>
        <v>0</v>
      </c>
      <c r="AAP85" s="106">
        <f t="shared" si="1148"/>
        <v>0</v>
      </c>
      <c r="AAQ85" s="106">
        <f t="shared" si="1149"/>
        <v>0</v>
      </c>
      <c r="AAR85" s="106">
        <f t="shared" si="1150"/>
        <v>0</v>
      </c>
      <c r="AAS85" s="106">
        <f t="shared" si="1151"/>
        <v>0</v>
      </c>
      <c r="AAT85" s="106">
        <f t="shared" si="1152"/>
        <v>0</v>
      </c>
      <c r="AAU85" s="106">
        <f t="shared" si="1153"/>
        <v>0</v>
      </c>
      <c r="AAV85" s="106">
        <f t="shared" si="1154"/>
        <v>0</v>
      </c>
      <c r="AAW85" s="106">
        <f t="shared" si="1155"/>
        <v>0</v>
      </c>
      <c r="AAX85" s="106">
        <f t="shared" si="1156"/>
        <v>0</v>
      </c>
      <c r="AAY85" s="106">
        <f t="shared" si="1157"/>
        <v>0</v>
      </c>
      <c r="AAZ85" s="106">
        <f t="shared" si="1158"/>
        <v>0</v>
      </c>
      <c r="ABA85" s="106">
        <f t="shared" si="1159"/>
        <v>0</v>
      </c>
      <c r="ABB85" s="106">
        <f t="shared" si="1160"/>
        <v>0</v>
      </c>
      <c r="ABC85" s="106">
        <f t="shared" si="1161"/>
        <v>0</v>
      </c>
      <c r="ABD85" s="106">
        <f t="shared" si="1162"/>
        <v>0</v>
      </c>
      <c r="ABE85" s="106">
        <f t="shared" si="1163"/>
        <v>0</v>
      </c>
      <c r="ABF85" s="106">
        <f t="shared" si="1164"/>
        <v>0</v>
      </c>
      <c r="ABG85" s="106">
        <f t="shared" si="1165"/>
        <v>0</v>
      </c>
      <c r="ABH85" s="106">
        <f t="shared" si="1166"/>
        <v>0</v>
      </c>
      <c r="ABI85" s="106">
        <f t="shared" si="1167"/>
        <v>0</v>
      </c>
      <c r="ABJ85" s="106">
        <f t="shared" si="1168"/>
        <v>0</v>
      </c>
      <c r="ABK85" s="106">
        <f t="shared" si="1169"/>
        <v>0</v>
      </c>
      <c r="ABL85" s="106">
        <f t="shared" si="1170"/>
        <v>0</v>
      </c>
      <c r="ABM85" s="106">
        <f t="shared" si="1171"/>
        <v>0</v>
      </c>
      <c r="ABN85" s="106">
        <f t="shared" si="1172"/>
        <v>0</v>
      </c>
      <c r="ABO85" s="106">
        <f t="shared" si="1173"/>
        <v>0</v>
      </c>
      <c r="ABP85" s="106">
        <f t="shared" si="1174"/>
        <v>0</v>
      </c>
      <c r="ABQ85" s="106">
        <f t="shared" si="1175"/>
        <v>0</v>
      </c>
      <c r="ABR85" s="106">
        <f t="shared" si="1176"/>
        <v>0</v>
      </c>
      <c r="ABS85" s="106">
        <f t="shared" si="1177"/>
        <v>0</v>
      </c>
      <c r="ABT85" s="106">
        <f t="shared" si="1178"/>
        <v>0</v>
      </c>
      <c r="ABU85" s="106">
        <f t="shared" si="1179"/>
        <v>0</v>
      </c>
      <c r="ABV85" s="106">
        <f t="shared" si="1180"/>
        <v>0</v>
      </c>
      <c r="ABW85" s="106">
        <f t="shared" si="1181"/>
        <v>0</v>
      </c>
      <c r="ABX85" s="106">
        <f t="shared" si="1182"/>
        <v>0</v>
      </c>
      <c r="ABY85" s="106">
        <f t="shared" si="1183"/>
        <v>0</v>
      </c>
      <c r="ABZ85" s="106">
        <f t="shared" si="1184"/>
        <v>0</v>
      </c>
      <c r="ACA85" s="106">
        <f t="shared" si="1185"/>
        <v>0</v>
      </c>
      <c r="ACB85" s="106">
        <f t="shared" si="1186"/>
        <v>0</v>
      </c>
      <c r="ACC85" s="106">
        <f t="shared" si="1187"/>
        <v>0</v>
      </c>
      <c r="ACD85" s="106">
        <f t="shared" si="1188"/>
        <v>0</v>
      </c>
      <c r="ACE85" s="106">
        <f t="shared" si="1189"/>
        <v>0</v>
      </c>
      <c r="ACF85" s="106">
        <f t="shared" si="1190"/>
        <v>0</v>
      </c>
      <c r="ACG85" s="106">
        <f t="shared" si="1191"/>
        <v>0</v>
      </c>
      <c r="ACH85" s="106">
        <f t="shared" si="1192"/>
        <v>0</v>
      </c>
      <c r="ACI85" s="106">
        <f t="shared" si="1193"/>
        <v>0</v>
      </c>
      <c r="ACJ85" s="106">
        <f t="shared" si="1194"/>
        <v>0</v>
      </c>
      <c r="ACK85" s="106">
        <f t="shared" si="1195"/>
        <v>0</v>
      </c>
      <c r="ACL85" s="106">
        <f t="shared" si="1196"/>
        <v>0</v>
      </c>
      <c r="ACM85" s="106">
        <f t="shared" si="1197"/>
        <v>0</v>
      </c>
      <c r="ACN85" s="106">
        <f t="shared" si="1198"/>
        <v>0</v>
      </c>
      <c r="ACO85" s="106">
        <f t="shared" si="1199"/>
        <v>0</v>
      </c>
      <c r="ACP85" s="106">
        <f t="shared" si="1200"/>
        <v>0</v>
      </c>
      <c r="ACQ85" s="106">
        <f t="shared" si="1201"/>
        <v>0</v>
      </c>
      <c r="ACR85" s="106">
        <f t="shared" si="1202"/>
        <v>0</v>
      </c>
      <c r="ACS85" s="106">
        <f t="shared" si="1203"/>
        <v>39200</v>
      </c>
      <c r="ACT85" s="106">
        <f t="shared" si="1204"/>
        <v>0</v>
      </c>
      <c r="ACU85" s="106">
        <f t="shared" si="1205"/>
        <v>63000</v>
      </c>
      <c r="ACV85" s="106">
        <f t="shared" si="1206"/>
        <v>39200</v>
      </c>
      <c r="ACW85" s="106">
        <f t="shared" si="1207"/>
        <v>68600</v>
      </c>
      <c r="ACX85" s="106">
        <f t="shared" si="1208"/>
        <v>0</v>
      </c>
      <c r="ACY85" s="106">
        <f t="shared" si="1209"/>
        <v>0</v>
      </c>
      <c r="ACZ85" s="106">
        <f t="shared" si="1210"/>
        <v>0</v>
      </c>
      <c r="ADA85" s="106">
        <f t="shared" si="1211"/>
        <v>0</v>
      </c>
      <c r="ADB85" s="106">
        <f t="shared" si="1212"/>
        <v>0</v>
      </c>
      <c r="ADC85" s="106">
        <f t="shared" si="1213"/>
        <v>0</v>
      </c>
      <c r="ADD85" s="106">
        <f t="shared" si="1214"/>
        <v>0</v>
      </c>
      <c r="ADE85" s="106">
        <f t="shared" si="1215"/>
        <v>0</v>
      </c>
      <c r="ADF85" s="106">
        <f t="shared" si="1216"/>
        <v>0</v>
      </c>
      <c r="ADG85" s="106">
        <f t="shared" si="1217"/>
        <v>0</v>
      </c>
      <c r="ADH85" s="106">
        <f t="shared" si="1218"/>
        <v>0</v>
      </c>
      <c r="ADI85" s="106">
        <f t="shared" si="1219"/>
        <v>0</v>
      </c>
      <c r="ADJ85" s="106">
        <f t="shared" si="1220"/>
        <v>0</v>
      </c>
      <c r="ADK85" s="106">
        <f t="shared" si="1221"/>
        <v>0</v>
      </c>
      <c r="ADL85" s="106">
        <f t="shared" si="1222"/>
        <v>0</v>
      </c>
      <c r="ADM85" s="106">
        <f t="shared" si="1223"/>
        <v>0</v>
      </c>
      <c r="ADN85" s="106">
        <f t="shared" si="1224"/>
        <v>0</v>
      </c>
      <c r="ADO85" s="106">
        <f t="shared" si="1225"/>
        <v>0</v>
      </c>
      <c r="ADP85" s="106">
        <f t="shared" si="1226"/>
        <v>0</v>
      </c>
      <c r="ADQ85" s="106">
        <f t="shared" si="1227"/>
        <v>0</v>
      </c>
      <c r="ADR85" s="106">
        <f t="shared" si="1228"/>
        <v>0</v>
      </c>
      <c r="ADS85" s="106">
        <f t="shared" si="1229"/>
        <v>0</v>
      </c>
      <c r="ADT85" s="106">
        <f t="shared" si="1230"/>
        <v>0</v>
      </c>
      <c r="ADU85" s="106">
        <f t="shared" si="1231"/>
        <v>0</v>
      </c>
      <c r="ADV85" s="106">
        <f t="shared" si="1232"/>
        <v>0</v>
      </c>
      <c r="ADW85" s="106">
        <f t="shared" si="1233"/>
        <v>0</v>
      </c>
      <c r="ADX85" s="106">
        <f t="shared" si="1234"/>
        <v>0</v>
      </c>
      <c r="ADY85" s="106">
        <f t="shared" si="1235"/>
        <v>0</v>
      </c>
      <c r="ADZ85" s="106">
        <f t="shared" si="1236"/>
        <v>0</v>
      </c>
      <c r="AEA85" s="106">
        <f t="shared" si="1237"/>
        <v>0</v>
      </c>
      <c r="AEB85" s="106">
        <f t="shared" si="1238"/>
        <v>0</v>
      </c>
      <c r="AEC85" s="106">
        <f t="shared" si="1239"/>
        <v>0</v>
      </c>
      <c r="AED85" s="106">
        <f t="shared" si="1240"/>
        <v>0</v>
      </c>
      <c r="AEE85" s="106">
        <f t="shared" si="1241"/>
        <v>0</v>
      </c>
      <c r="AEF85" s="106">
        <f t="shared" si="1242"/>
        <v>0</v>
      </c>
      <c r="AEG85" s="106">
        <f t="shared" si="1243"/>
        <v>0</v>
      </c>
      <c r="AEH85" s="106">
        <f t="shared" si="1244"/>
        <v>0</v>
      </c>
      <c r="AEI85" s="106">
        <f t="shared" si="1245"/>
        <v>0</v>
      </c>
      <c r="AEJ85" s="106">
        <f t="shared" si="1246"/>
        <v>0</v>
      </c>
      <c r="AEK85" s="106">
        <f t="shared" si="1247"/>
        <v>0</v>
      </c>
      <c r="AEL85" s="106">
        <f t="shared" si="1248"/>
        <v>0</v>
      </c>
      <c r="AEM85" s="106">
        <f t="shared" si="1249"/>
        <v>0</v>
      </c>
      <c r="AEN85" s="106">
        <f t="shared" si="1250"/>
        <v>0</v>
      </c>
      <c r="AEO85" s="106">
        <f t="shared" si="1251"/>
        <v>0</v>
      </c>
      <c r="AEP85" s="106">
        <f t="shared" si="1252"/>
        <v>0</v>
      </c>
      <c r="AEQ85" s="106">
        <f t="shared" si="1253"/>
        <v>0</v>
      </c>
      <c r="AER85" s="106">
        <f t="shared" si="1254"/>
        <v>0</v>
      </c>
      <c r="AES85" s="106">
        <f t="shared" si="1255"/>
        <v>0</v>
      </c>
      <c r="AET85" s="106">
        <f t="shared" si="1256"/>
        <v>0</v>
      </c>
      <c r="AEU85" s="106">
        <f t="shared" si="1257"/>
        <v>0</v>
      </c>
      <c r="AEV85" s="106">
        <f t="shared" si="1258"/>
        <v>0</v>
      </c>
      <c r="AEW85" s="106">
        <f t="shared" si="1259"/>
        <v>0</v>
      </c>
      <c r="AEX85" s="106">
        <f t="shared" si="1260"/>
        <v>0</v>
      </c>
      <c r="AEY85" s="106">
        <f t="shared" si="1261"/>
        <v>0</v>
      </c>
      <c r="AEZ85" s="106">
        <f t="shared" si="1262"/>
        <v>0</v>
      </c>
      <c r="AFA85" s="106">
        <f t="shared" si="1263"/>
        <v>0</v>
      </c>
      <c r="AFB85" s="106">
        <f t="shared" si="1264"/>
        <v>0</v>
      </c>
      <c r="AFC85" s="106">
        <f t="shared" si="1265"/>
        <v>0</v>
      </c>
      <c r="AFD85" s="106">
        <f t="shared" si="1266"/>
        <v>0</v>
      </c>
      <c r="AFE85" s="106">
        <f t="shared" si="1267"/>
        <v>0</v>
      </c>
      <c r="AFF85" s="106">
        <f t="shared" si="1268"/>
        <v>0</v>
      </c>
      <c r="AFG85" s="106">
        <f t="shared" si="1269"/>
        <v>0</v>
      </c>
      <c r="AFH85" s="106">
        <f t="shared" si="1270"/>
        <v>0</v>
      </c>
      <c r="AFI85" s="106">
        <f t="shared" si="1271"/>
        <v>0</v>
      </c>
      <c r="AFJ85" s="106">
        <f t="shared" si="1272"/>
        <v>0</v>
      </c>
      <c r="AFK85" s="106">
        <f t="shared" si="1273"/>
        <v>0</v>
      </c>
      <c r="AFL85" s="106">
        <f t="shared" si="1274"/>
        <v>0</v>
      </c>
      <c r="AFM85" s="106">
        <f t="shared" si="1275"/>
        <v>0</v>
      </c>
      <c r="AFN85" s="106">
        <f t="shared" si="1276"/>
        <v>0</v>
      </c>
      <c r="AFO85" s="106">
        <f t="shared" si="1277"/>
        <v>0</v>
      </c>
      <c r="AFP85" s="106">
        <f t="shared" si="1278"/>
        <v>0</v>
      </c>
      <c r="AFQ85" s="106">
        <f t="shared" si="1279"/>
        <v>0</v>
      </c>
      <c r="AFR85" s="106">
        <f t="shared" si="1280"/>
        <v>0</v>
      </c>
      <c r="AFS85" s="106">
        <f t="shared" si="1281"/>
        <v>0</v>
      </c>
      <c r="AFT85" s="106">
        <f t="shared" si="1282"/>
        <v>0</v>
      </c>
      <c r="AFU85" s="106">
        <f t="shared" si="1283"/>
        <v>1400</v>
      </c>
      <c r="AFV85" s="106">
        <f t="shared" si="1284"/>
        <v>0</v>
      </c>
      <c r="AFW85" s="106">
        <f t="shared" si="1285"/>
        <v>0</v>
      </c>
      <c r="AFX85" s="106">
        <f t="shared" si="1286"/>
        <v>0</v>
      </c>
      <c r="AFY85" s="106">
        <f t="shared" si="1287"/>
        <v>0</v>
      </c>
      <c r="AFZ85" s="106">
        <f t="shared" si="1288"/>
        <v>0</v>
      </c>
      <c r="AGA85" s="106">
        <f t="shared" si="1289"/>
        <v>0</v>
      </c>
      <c r="AGB85" s="106">
        <f t="shared" si="1290"/>
        <v>0</v>
      </c>
      <c r="AGC85" s="106">
        <f t="shared" si="1291"/>
        <v>0</v>
      </c>
      <c r="AGD85" s="106">
        <f t="shared" si="1292"/>
        <v>0</v>
      </c>
      <c r="AGE85" s="106">
        <f t="shared" si="1293"/>
        <v>0</v>
      </c>
      <c r="AGF85" s="106">
        <f t="shared" si="1294"/>
        <v>0</v>
      </c>
      <c r="AGG85" s="106">
        <f t="shared" si="1295"/>
        <v>0</v>
      </c>
      <c r="AGH85" s="106">
        <f t="shared" si="1296"/>
        <v>0</v>
      </c>
      <c r="AGI85" s="106">
        <f t="shared" si="1297"/>
        <v>0</v>
      </c>
      <c r="AGJ85" s="106">
        <f t="shared" si="1298"/>
        <v>0</v>
      </c>
      <c r="AGK85" s="106">
        <f t="shared" si="1299"/>
        <v>0</v>
      </c>
      <c r="AGL85" s="106">
        <f t="shared" si="1300"/>
        <v>0</v>
      </c>
      <c r="AGM85" s="106">
        <f t="shared" si="1301"/>
        <v>0</v>
      </c>
      <c r="AGN85" s="106">
        <f t="shared" si="1302"/>
        <v>0</v>
      </c>
      <c r="AGO85" s="106">
        <f t="shared" si="1303"/>
        <v>0</v>
      </c>
      <c r="AGP85" s="106">
        <f t="shared" si="1304"/>
        <v>0</v>
      </c>
      <c r="AGQ85" s="106">
        <f t="shared" si="1305"/>
        <v>0</v>
      </c>
      <c r="AGR85" s="106">
        <f t="shared" si="1306"/>
        <v>0</v>
      </c>
      <c r="AGS85" s="106">
        <f t="shared" si="1307"/>
        <v>0</v>
      </c>
      <c r="AGT85" s="106">
        <f t="shared" si="1308"/>
        <v>0</v>
      </c>
      <c r="AGU85" s="106">
        <f t="shared" si="1309"/>
        <v>0</v>
      </c>
      <c r="AGV85" s="106">
        <f t="shared" si="1310"/>
        <v>0</v>
      </c>
      <c r="AGW85" s="106">
        <f t="shared" si="1311"/>
        <v>0</v>
      </c>
      <c r="AGX85" s="106">
        <f t="shared" si="1312"/>
        <v>0</v>
      </c>
      <c r="AGY85" s="106">
        <f t="shared" si="1313"/>
        <v>0</v>
      </c>
      <c r="AGZ85" s="106">
        <f t="shared" si="1314"/>
        <v>0</v>
      </c>
      <c r="AHA85" s="106">
        <f t="shared" si="1315"/>
        <v>0</v>
      </c>
      <c r="AHB85" s="106">
        <f t="shared" si="1316"/>
        <v>0</v>
      </c>
      <c r="AHC85" s="106">
        <f t="shared" si="1317"/>
        <v>0</v>
      </c>
      <c r="AHD85" s="106">
        <f t="shared" si="1318"/>
        <v>0</v>
      </c>
      <c r="AHE85" s="106">
        <f t="shared" si="1319"/>
        <v>0</v>
      </c>
      <c r="AHF85" s="106">
        <f t="shared" si="1320"/>
        <v>0</v>
      </c>
      <c r="AHG85" s="106">
        <f t="shared" si="1321"/>
        <v>0</v>
      </c>
      <c r="AHH85" s="106">
        <f t="shared" si="1322"/>
        <v>0</v>
      </c>
      <c r="AHI85" s="106">
        <f t="shared" si="1323"/>
        <v>0</v>
      </c>
      <c r="AHJ85" s="106">
        <f t="shared" si="1324"/>
        <v>0</v>
      </c>
      <c r="AHK85" s="106">
        <f t="shared" si="1325"/>
        <v>0</v>
      </c>
      <c r="AHL85" s="106">
        <f t="shared" si="1326"/>
        <v>0</v>
      </c>
      <c r="AHM85" s="106">
        <f t="shared" si="1327"/>
        <v>0</v>
      </c>
      <c r="AHN85" s="106">
        <f t="shared" si="1328"/>
        <v>0</v>
      </c>
      <c r="AHO85" s="106">
        <f t="shared" si="1329"/>
        <v>0</v>
      </c>
      <c r="AHP85" s="106">
        <f t="shared" si="1330"/>
        <v>0</v>
      </c>
      <c r="AHQ85" s="106">
        <f t="shared" si="1331"/>
        <v>0</v>
      </c>
      <c r="AHT85" s="35">
        <f t="shared" si="466"/>
        <v>0</v>
      </c>
      <c r="AHU85" s="35">
        <f t="shared" si="467"/>
        <v>0</v>
      </c>
      <c r="AHV85" s="35">
        <f t="shared" si="468"/>
        <v>0</v>
      </c>
      <c r="AHW85" s="35">
        <f t="shared" si="469"/>
        <v>150</v>
      </c>
      <c r="AHX85" s="35">
        <f t="shared" si="470"/>
        <v>0</v>
      </c>
      <c r="AHY85" s="35">
        <f t="shared" si="471"/>
        <v>0</v>
      </c>
      <c r="AHZ85" s="35">
        <f t="shared" si="472"/>
        <v>10</v>
      </c>
      <c r="AIA85" s="35">
        <f t="shared" si="473"/>
        <v>160</v>
      </c>
      <c r="AIB85" s="108">
        <f t="shared" si="448"/>
        <v>0</v>
      </c>
      <c r="AIC85" s="108">
        <f t="shared" si="449"/>
        <v>0</v>
      </c>
      <c r="AID85" s="108">
        <f t="shared" si="450"/>
        <v>0</v>
      </c>
      <c r="AIE85" s="108">
        <f t="shared" si="451"/>
        <v>0.9375</v>
      </c>
      <c r="AIF85" s="108">
        <f t="shared" si="452"/>
        <v>0</v>
      </c>
      <c r="AIG85" s="108">
        <f t="shared" si="453"/>
        <v>0</v>
      </c>
      <c r="AIH85" s="108">
        <f t="shared" si="454"/>
        <v>6.25E-2</v>
      </c>
      <c r="AII85" s="35" t="s">
        <v>584</v>
      </c>
      <c r="AIK85" s="106">
        <f t="shared" si="455"/>
        <v>211400</v>
      </c>
      <c r="AIL85" s="106">
        <f t="shared" si="456"/>
        <v>0</v>
      </c>
      <c r="AIM85" s="106">
        <f t="shared" si="457"/>
        <v>0</v>
      </c>
      <c r="AIN85" s="106">
        <f t="shared" si="458"/>
        <v>211400</v>
      </c>
      <c r="AIO85" s="106">
        <f t="shared" si="459"/>
        <v>0</v>
      </c>
      <c r="AIP85" s="36">
        <f t="shared" si="460"/>
        <v>0</v>
      </c>
    </row>
    <row r="86" spans="5:926" ht="23.25" customHeight="1" x14ac:dyDescent="0.2">
      <c r="E86" s="103"/>
      <c r="J86" s="109">
        <v>2020</v>
      </c>
      <c r="K86" s="109">
        <v>501</v>
      </c>
      <c r="L86" s="110">
        <v>43892</v>
      </c>
      <c r="M86" s="109">
        <v>2205200</v>
      </c>
      <c r="N86" s="111"/>
      <c r="O86" s="111" t="s">
        <v>698</v>
      </c>
      <c r="P86" s="111" t="s">
        <v>820</v>
      </c>
      <c r="Q86" s="111" t="s">
        <v>821</v>
      </c>
      <c r="R86" s="35">
        <v>32</v>
      </c>
      <c r="S86" s="35">
        <v>1</v>
      </c>
      <c r="T86" s="35">
        <v>12</v>
      </c>
      <c r="U86" s="34" t="s">
        <v>701</v>
      </c>
      <c r="V86" s="35" t="s">
        <v>702</v>
      </c>
      <c r="X86" s="35">
        <v>160</v>
      </c>
      <c r="Y86" s="105">
        <f t="shared" si="461"/>
        <v>1656.25</v>
      </c>
      <c r="Z86" s="106">
        <f>SUM(RC86:AHM86)</f>
        <v>221518</v>
      </c>
      <c r="AA86" s="106">
        <v>0</v>
      </c>
      <c r="AB86" s="106">
        <v>0</v>
      </c>
      <c r="AC86" s="106">
        <f t="shared" si="462"/>
        <v>221518</v>
      </c>
      <c r="AD86" s="106">
        <f>SUM(RG86:AHQ86)</f>
        <v>221200</v>
      </c>
      <c r="AE86" s="106">
        <v>0</v>
      </c>
      <c r="AF86" s="106">
        <v>0</v>
      </c>
      <c r="AG86" s="106">
        <f t="shared" si="463"/>
        <v>221200</v>
      </c>
      <c r="AH86" s="105">
        <v>265000</v>
      </c>
      <c r="AI86" s="105">
        <v>0</v>
      </c>
      <c r="AJ86" s="105">
        <v>0</v>
      </c>
      <c r="AK86" s="107">
        <f t="shared" si="464"/>
        <v>265000</v>
      </c>
      <c r="AL86" s="36">
        <f t="shared" si="4"/>
        <v>0.83471698113207549</v>
      </c>
      <c r="AM86" s="108">
        <f t="shared" si="903"/>
        <v>9.8862128190899012E-2</v>
      </c>
      <c r="AN86" s="108">
        <f t="shared" si="904"/>
        <v>3.3001746589484737E-2</v>
      </c>
      <c r="AO86" s="108">
        <f t="shared" si="7"/>
        <v>1.0891152779565676E-3</v>
      </c>
      <c r="AP86" s="106">
        <f t="shared" si="8"/>
        <v>70225000000</v>
      </c>
      <c r="AQ86" s="105">
        <f t="shared" si="9"/>
        <v>48929440000</v>
      </c>
      <c r="AR86" s="106">
        <f t="shared" si="10"/>
        <v>58618000000</v>
      </c>
      <c r="ME86" s="35">
        <v>46</v>
      </c>
      <c r="MG86" s="35">
        <v>50</v>
      </c>
      <c r="MI86" s="35">
        <v>62</v>
      </c>
      <c r="RB86" s="35">
        <v>2</v>
      </c>
      <c r="RE86" s="35">
        <f t="shared" si="465"/>
        <v>158</v>
      </c>
      <c r="RF86" s="35">
        <f t="shared" si="12"/>
        <v>160</v>
      </c>
      <c r="RG86" s="106">
        <f t="shared" si="905"/>
        <v>0</v>
      </c>
      <c r="RH86" s="106">
        <f t="shared" si="906"/>
        <v>0</v>
      </c>
      <c r="RI86" s="106">
        <f t="shared" si="907"/>
        <v>0</v>
      </c>
      <c r="RJ86" s="106">
        <f t="shared" si="908"/>
        <v>0</v>
      </c>
      <c r="RK86" s="106">
        <f t="shared" si="909"/>
        <v>0</v>
      </c>
      <c r="RL86" s="106">
        <f t="shared" si="910"/>
        <v>0</v>
      </c>
      <c r="RM86" s="106">
        <f t="shared" si="911"/>
        <v>0</v>
      </c>
      <c r="RN86" s="106">
        <f t="shared" si="912"/>
        <v>0</v>
      </c>
      <c r="RO86" s="106">
        <f t="shared" si="913"/>
        <v>0</v>
      </c>
      <c r="RP86" s="106">
        <f t="shared" si="914"/>
        <v>0</v>
      </c>
      <c r="RQ86" s="106">
        <f t="shared" si="915"/>
        <v>0</v>
      </c>
      <c r="RR86" s="106">
        <f t="shared" si="916"/>
        <v>0</v>
      </c>
      <c r="RS86" s="106">
        <f t="shared" si="917"/>
        <v>0</v>
      </c>
      <c r="RT86" s="106">
        <f t="shared" si="918"/>
        <v>0</v>
      </c>
      <c r="RU86" s="106">
        <f t="shared" si="919"/>
        <v>0</v>
      </c>
      <c r="RV86" s="106">
        <f t="shared" si="920"/>
        <v>0</v>
      </c>
      <c r="RW86" s="106">
        <f t="shared" si="921"/>
        <v>0</v>
      </c>
      <c r="RX86" s="106">
        <f t="shared" si="922"/>
        <v>0</v>
      </c>
      <c r="RY86" s="106">
        <f t="shared" si="923"/>
        <v>0</v>
      </c>
      <c r="RZ86" s="106">
        <f t="shared" si="924"/>
        <v>0</v>
      </c>
      <c r="SA86" s="106">
        <f t="shared" si="925"/>
        <v>0</v>
      </c>
      <c r="SB86" s="106">
        <f t="shared" si="926"/>
        <v>0</v>
      </c>
      <c r="SC86" s="106">
        <f t="shared" si="927"/>
        <v>0</v>
      </c>
      <c r="SD86" s="106">
        <f t="shared" si="928"/>
        <v>0</v>
      </c>
      <c r="SE86" s="106">
        <f t="shared" si="929"/>
        <v>0</v>
      </c>
      <c r="SF86" s="106">
        <f t="shared" si="930"/>
        <v>0</v>
      </c>
      <c r="SG86" s="106">
        <f t="shared" si="931"/>
        <v>0</v>
      </c>
      <c r="SH86" s="106">
        <f t="shared" si="932"/>
        <v>0</v>
      </c>
      <c r="SI86" s="106">
        <f t="shared" si="933"/>
        <v>0</v>
      </c>
      <c r="SJ86" s="106">
        <f t="shared" si="934"/>
        <v>0</v>
      </c>
      <c r="SK86" s="106">
        <f t="shared" si="935"/>
        <v>0</v>
      </c>
      <c r="SL86" s="106">
        <f t="shared" si="936"/>
        <v>0</v>
      </c>
      <c r="SM86" s="106">
        <f t="shared" si="937"/>
        <v>0</v>
      </c>
      <c r="SN86" s="106">
        <f t="shared" si="938"/>
        <v>0</v>
      </c>
      <c r="SO86" s="106">
        <f t="shared" si="939"/>
        <v>0</v>
      </c>
      <c r="SP86" s="106">
        <f t="shared" si="940"/>
        <v>0</v>
      </c>
      <c r="SQ86" s="106">
        <f t="shared" si="941"/>
        <v>0</v>
      </c>
      <c r="SR86" s="106">
        <f t="shared" si="942"/>
        <v>0</v>
      </c>
      <c r="SS86" s="106">
        <f t="shared" si="943"/>
        <v>0</v>
      </c>
      <c r="ST86" s="106">
        <f t="shared" si="944"/>
        <v>0</v>
      </c>
      <c r="SU86" s="106">
        <f t="shared" si="945"/>
        <v>0</v>
      </c>
      <c r="SV86" s="106">
        <f t="shared" si="946"/>
        <v>0</v>
      </c>
      <c r="SW86" s="106">
        <f t="shared" si="947"/>
        <v>0</v>
      </c>
      <c r="SX86" s="106">
        <f t="shared" si="948"/>
        <v>0</v>
      </c>
      <c r="SY86" s="106">
        <f t="shared" si="949"/>
        <v>0</v>
      </c>
      <c r="SZ86" s="106">
        <f t="shared" si="950"/>
        <v>0</v>
      </c>
      <c r="TA86" s="106">
        <f t="shared" si="951"/>
        <v>0</v>
      </c>
      <c r="TB86" s="106">
        <f t="shared" si="952"/>
        <v>0</v>
      </c>
      <c r="TC86" s="106">
        <f t="shared" si="953"/>
        <v>0</v>
      </c>
      <c r="TD86" s="106">
        <f t="shared" si="954"/>
        <v>0</v>
      </c>
      <c r="TE86" s="106">
        <f t="shared" si="955"/>
        <v>0</v>
      </c>
      <c r="TF86" s="106">
        <f t="shared" si="956"/>
        <v>0</v>
      </c>
      <c r="TG86" s="106">
        <f t="shared" si="957"/>
        <v>0</v>
      </c>
      <c r="TH86" s="106">
        <f t="shared" si="958"/>
        <v>0</v>
      </c>
      <c r="TI86" s="106">
        <f t="shared" si="959"/>
        <v>0</v>
      </c>
      <c r="TJ86" s="106">
        <f t="shared" si="960"/>
        <v>0</v>
      </c>
      <c r="TK86" s="106">
        <f t="shared" si="961"/>
        <v>0</v>
      </c>
      <c r="TL86" s="106">
        <f t="shared" si="962"/>
        <v>0</v>
      </c>
      <c r="TM86" s="106">
        <f t="shared" si="963"/>
        <v>0</v>
      </c>
      <c r="TN86" s="106">
        <f t="shared" si="964"/>
        <v>0</v>
      </c>
      <c r="TO86" s="106">
        <f t="shared" si="965"/>
        <v>0</v>
      </c>
      <c r="TP86" s="106">
        <f t="shared" si="966"/>
        <v>0</v>
      </c>
      <c r="TQ86" s="106">
        <f t="shared" si="967"/>
        <v>0</v>
      </c>
      <c r="TR86" s="106">
        <f t="shared" si="968"/>
        <v>0</v>
      </c>
      <c r="TS86" s="106">
        <f t="shared" si="969"/>
        <v>0</v>
      </c>
      <c r="TT86" s="106">
        <f t="shared" si="970"/>
        <v>0</v>
      </c>
      <c r="TU86" s="106">
        <f t="shared" si="971"/>
        <v>0</v>
      </c>
      <c r="TV86" s="106">
        <f t="shared" si="972"/>
        <v>0</v>
      </c>
      <c r="TW86" s="106">
        <f t="shared" si="973"/>
        <v>0</v>
      </c>
      <c r="TX86" s="106">
        <f t="shared" si="974"/>
        <v>0</v>
      </c>
      <c r="TY86" s="106">
        <f t="shared" si="975"/>
        <v>0</v>
      </c>
      <c r="TZ86" s="106">
        <f t="shared" si="976"/>
        <v>0</v>
      </c>
      <c r="UA86" s="106">
        <f t="shared" si="977"/>
        <v>0</v>
      </c>
      <c r="UB86" s="106">
        <f t="shared" si="978"/>
        <v>0</v>
      </c>
      <c r="UC86" s="106">
        <f t="shared" si="979"/>
        <v>0</v>
      </c>
      <c r="UD86" s="106">
        <f t="shared" si="980"/>
        <v>0</v>
      </c>
      <c r="UE86" s="106">
        <f t="shared" si="981"/>
        <v>0</v>
      </c>
      <c r="UF86" s="106">
        <f t="shared" si="982"/>
        <v>0</v>
      </c>
      <c r="UG86" s="106">
        <f t="shared" si="983"/>
        <v>0</v>
      </c>
      <c r="UH86" s="106">
        <f t="shared" si="984"/>
        <v>0</v>
      </c>
      <c r="UI86" s="106">
        <f t="shared" si="985"/>
        <v>0</v>
      </c>
      <c r="UJ86" s="106">
        <f t="shared" si="986"/>
        <v>0</v>
      </c>
      <c r="UK86" s="106">
        <f t="shared" si="987"/>
        <v>0</v>
      </c>
      <c r="UL86" s="106">
        <f t="shared" si="988"/>
        <v>0</v>
      </c>
      <c r="UM86" s="106">
        <f t="shared" si="989"/>
        <v>0</v>
      </c>
      <c r="UN86" s="106">
        <f t="shared" si="990"/>
        <v>0</v>
      </c>
      <c r="UO86" s="106">
        <f t="shared" si="991"/>
        <v>0</v>
      </c>
      <c r="UP86" s="106">
        <f t="shared" si="992"/>
        <v>0</v>
      </c>
      <c r="UQ86" s="106">
        <f t="shared" si="993"/>
        <v>0</v>
      </c>
      <c r="UR86" s="106">
        <f t="shared" si="994"/>
        <v>0</v>
      </c>
      <c r="US86" s="106">
        <f t="shared" si="995"/>
        <v>0</v>
      </c>
      <c r="UT86" s="106">
        <f t="shared" si="996"/>
        <v>0</v>
      </c>
      <c r="UU86" s="106">
        <f t="shared" si="997"/>
        <v>0</v>
      </c>
      <c r="UV86" s="106">
        <f t="shared" si="998"/>
        <v>0</v>
      </c>
      <c r="UW86" s="106">
        <f t="shared" si="999"/>
        <v>0</v>
      </c>
      <c r="UX86" s="106">
        <f t="shared" si="1000"/>
        <v>0</v>
      </c>
      <c r="UY86" s="106">
        <f t="shared" si="1001"/>
        <v>0</v>
      </c>
      <c r="UZ86" s="106">
        <f t="shared" si="1002"/>
        <v>0</v>
      </c>
      <c r="VA86" s="106">
        <f t="shared" si="1003"/>
        <v>0</v>
      </c>
      <c r="VB86" s="106">
        <f t="shared" si="1004"/>
        <v>0</v>
      </c>
      <c r="VC86" s="106">
        <f t="shared" si="1005"/>
        <v>0</v>
      </c>
      <c r="VD86" s="106">
        <f t="shared" si="1006"/>
        <v>0</v>
      </c>
      <c r="VE86" s="106">
        <f t="shared" si="1007"/>
        <v>0</v>
      </c>
      <c r="VF86" s="106">
        <f t="shared" si="1008"/>
        <v>0</v>
      </c>
      <c r="VG86" s="106">
        <f t="shared" si="1009"/>
        <v>0</v>
      </c>
      <c r="VH86" s="106">
        <f t="shared" si="1010"/>
        <v>0</v>
      </c>
      <c r="VI86" s="106">
        <f t="shared" si="1011"/>
        <v>0</v>
      </c>
      <c r="VJ86" s="106">
        <f t="shared" si="1012"/>
        <v>0</v>
      </c>
      <c r="VK86" s="106">
        <f t="shared" si="1013"/>
        <v>0</v>
      </c>
      <c r="VL86" s="106">
        <f t="shared" si="1014"/>
        <v>0</v>
      </c>
      <c r="VM86" s="106">
        <f t="shared" si="1015"/>
        <v>0</v>
      </c>
      <c r="VN86" s="106">
        <f t="shared" si="1016"/>
        <v>0</v>
      </c>
      <c r="VO86" s="106">
        <f t="shared" si="1017"/>
        <v>0</v>
      </c>
      <c r="VP86" s="106">
        <f t="shared" si="1018"/>
        <v>0</v>
      </c>
      <c r="VQ86" s="106">
        <f t="shared" si="1019"/>
        <v>0</v>
      </c>
      <c r="VR86" s="106">
        <f t="shared" si="1020"/>
        <v>0</v>
      </c>
      <c r="VS86" s="106">
        <f t="shared" si="1021"/>
        <v>0</v>
      </c>
      <c r="VT86" s="106">
        <f t="shared" si="1022"/>
        <v>0</v>
      </c>
      <c r="VU86" s="106">
        <f t="shared" si="1023"/>
        <v>0</v>
      </c>
      <c r="VV86" s="106">
        <f t="shared" si="1024"/>
        <v>0</v>
      </c>
      <c r="VW86" s="106">
        <f t="shared" si="1025"/>
        <v>0</v>
      </c>
      <c r="VX86" s="106">
        <f t="shared" si="1026"/>
        <v>0</v>
      </c>
      <c r="VY86" s="106">
        <f t="shared" si="1027"/>
        <v>0</v>
      </c>
      <c r="VZ86" s="106">
        <f t="shared" si="1028"/>
        <v>0</v>
      </c>
      <c r="WA86" s="106">
        <f t="shared" si="1029"/>
        <v>0</v>
      </c>
      <c r="WB86" s="106">
        <f t="shared" si="1030"/>
        <v>0</v>
      </c>
      <c r="WC86" s="106">
        <f t="shared" si="1031"/>
        <v>0</v>
      </c>
      <c r="WD86" s="106">
        <f t="shared" si="1032"/>
        <v>0</v>
      </c>
      <c r="WE86" s="106">
        <f t="shared" si="1033"/>
        <v>0</v>
      </c>
      <c r="WF86" s="106">
        <f t="shared" si="1034"/>
        <v>0</v>
      </c>
      <c r="WG86" s="106">
        <f t="shared" si="1035"/>
        <v>0</v>
      </c>
      <c r="WH86" s="106">
        <f t="shared" si="1036"/>
        <v>0</v>
      </c>
      <c r="WI86" s="106">
        <f t="shared" si="1037"/>
        <v>0</v>
      </c>
      <c r="WJ86" s="106">
        <f t="shared" si="1038"/>
        <v>0</v>
      </c>
      <c r="WK86" s="106">
        <f t="shared" si="1039"/>
        <v>0</v>
      </c>
      <c r="WL86" s="106">
        <f t="shared" si="1040"/>
        <v>0</v>
      </c>
      <c r="WM86" s="106">
        <f t="shared" si="1041"/>
        <v>0</v>
      </c>
      <c r="WN86" s="106">
        <f t="shared" si="1042"/>
        <v>0</v>
      </c>
      <c r="WO86" s="106">
        <f t="shared" si="1043"/>
        <v>0</v>
      </c>
      <c r="WP86" s="106">
        <f t="shared" si="1044"/>
        <v>0</v>
      </c>
      <c r="WQ86" s="106">
        <f t="shared" si="1045"/>
        <v>0</v>
      </c>
      <c r="WR86" s="106">
        <f t="shared" si="1046"/>
        <v>0</v>
      </c>
      <c r="WS86" s="106">
        <f t="shared" si="1047"/>
        <v>0</v>
      </c>
      <c r="WT86" s="106">
        <f t="shared" si="1048"/>
        <v>0</v>
      </c>
      <c r="WU86" s="106">
        <f t="shared" si="1049"/>
        <v>0</v>
      </c>
      <c r="WV86" s="106">
        <f t="shared" si="1050"/>
        <v>0</v>
      </c>
      <c r="WW86" s="106">
        <f t="shared" si="1051"/>
        <v>0</v>
      </c>
      <c r="WX86" s="106">
        <f t="shared" si="1052"/>
        <v>0</v>
      </c>
      <c r="WY86" s="106">
        <f t="shared" si="1053"/>
        <v>0</v>
      </c>
      <c r="WZ86" s="106">
        <f t="shared" si="1054"/>
        <v>0</v>
      </c>
      <c r="XA86" s="106">
        <f t="shared" si="1055"/>
        <v>0</v>
      </c>
      <c r="XB86" s="106">
        <f t="shared" si="1056"/>
        <v>0</v>
      </c>
      <c r="XC86" s="106">
        <f t="shared" si="1057"/>
        <v>0</v>
      </c>
      <c r="XD86" s="106">
        <f t="shared" si="1058"/>
        <v>0</v>
      </c>
      <c r="XE86" s="106">
        <f t="shared" si="1059"/>
        <v>0</v>
      </c>
      <c r="XF86" s="106">
        <f t="shared" si="1060"/>
        <v>0</v>
      </c>
      <c r="XG86" s="106">
        <f t="shared" si="1061"/>
        <v>0</v>
      </c>
      <c r="XH86" s="106">
        <f t="shared" si="1062"/>
        <v>0</v>
      </c>
      <c r="XI86" s="106">
        <f t="shared" si="1063"/>
        <v>0</v>
      </c>
      <c r="XJ86" s="106">
        <f t="shared" si="1064"/>
        <v>0</v>
      </c>
      <c r="XK86" s="106">
        <f t="shared" si="1065"/>
        <v>0</v>
      </c>
      <c r="XL86" s="106">
        <f t="shared" si="1066"/>
        <v>0</v>
      </c>
      <c r="XM86" s="106">
        <f t="shared" si="1067"/>
        <v>0</v>
      </c>
      <c r="XN86" s="106">
        <f t="shared" si="1068"/>
        <v>0</v>
      </c>
      <c r="XO86" s="106">
        <f t="shared" si="1069"/>
        <v>0</v>
      </c>
      <c r="XP86" s="106">
        <f t="shared" si="1070"/>
        <v>0</v>
      </c>
      <c r="XQ86" s="106">
        <f t="shared" si="1071"/>
        <v>0</v>
      </c>
      <c r="XR86" s="106">
        <f t="shared" si="1072"/>
        <v>0</v>
      </c>
      <c r="XS86" s="106">
        <f t="shared" si="1073"/>
        <v>0</v>
      </c>
      <c r="XT86" s="106">
        <f t="shared" si="1074"/>
        <v>0</v>
      </c>
      <c r="XU86" s="106">
        <f t="shared" si="1075"/>
        <v>0</v>
      </c>
      <c r="XV86" s="106">
        <f t="shared" si="1076"/>
        <v>0</v>
      </c>
      <c r="XW86" s="106">
        <f t="shared" si="1077"/>
        <v>0</v>
      </c>
      <c r="XX86" s="106">
        <f t="shared" si="1078"/>
        <v>0</v>
      </c>
      <c r="XY86" s="106">
        <f t="shared" si="1079"/>
        <v>0</v>
      </c>
      <c r="XZ86" s="106">
        <f t="shared" si="1080"/>
        <v>0</v>
      </c>
      <c r="YA86" s="106">
        <f t="shared" si="1081"/>
        <v>0</v>
      </c>
      <c r="YB86" s="106">
        <f t="shared" si="1082"/>
        <v>0</v>
      </c>
      <c r="YC86" s="106">
        <f t="shared" si="1083"/>
        <v>0</v>
      </c>
      <c r="YD86" s="106">
        <f t="shared" si="1084"/>
        <v>0</v>
      </c>
      <c r="YE86" s="106">
        <f t="shared" si="1085"/>
        <v>0</v>
      </c>
      <c r="YF86" s="106">
        <f t="shared" si="1086"/>
        <v>0</v>
      </c>
      <c r="YG86" s="106">
        <f t="shared" si="1087"/>
        <v>0</v>
      </c>
      <c r="YH86" s="106">
        <f t="shared" si="1088"/>
        <v>0</v>
      </c>
      <c r="YI86" s="106">
        <f t="shared" si="1089"/>
        <v>0</v>
      </c>
      <c r="YJ86" s="106">
        <f t="shared" si="1090"/>
        <v>0</v>
      </c>
      <c r="YK86" s="106">
        <f t="shared" si="1091"/>
        <v>0</v>
      </c>
      <c r="YL86" s="106">
        <f t="shared" si="1092"/>
        <v>0</v>
      </c>
      <c r="YM86" s="106">
        <f t="shared" si="1093"/>
        <v>0</v>
      </c>
      <c r="YN86" s="106">
        <f t="shared" si="1094"/>
        <v>0</v>
      </c>
      <c r="YO86" s="106">
        <f t="shared" si="1095"/>
        <v>0</v>
      </c>
      <c r="YP86" s="106">
        <f t="shared" si="1096"/>
        <v>0</v>
      </c>
      <c r="YQ86" s="106">
        <f t="shared" si="1097"/>
        <v>0</v>
      </c>
      <c r="YR86" s="106">
        <f t="shared" si="1098"/>
        <v>0</v>
      </c>
      <c r="YS86" s="106">
        <f t="shared" si="1099"/>
        <v>0</v>
      </c>
      <c r="YT86" s="106">
        <f t="shared" si="1100"/>
        <v>0</v>
      </c>
      <c r="YU86" s="106">
        <f t="shared" si="1101"/>
        <v>0</v>
      </c>
      <c r="YV86" s="106">
        <f t="shared" si="1102"/>
        <v>0</v>
      </c>
      <c r="YW86" s="106">
        <f t="shared" si="1103"/>
        <v>0</v>
      </c>
      <c r="YX86" s="106">
        <f t="shared" si="1104"/>
        <v>0</v>
      </c>
      <c r="YY86" s="106">
        <f t="shared" si="1105"/>
        <v>0</v>
      </c>
      <c r="YZ86" s="106">
        <f t="shared" si="1106"/>
        <v>0</v>
      </c>
      <c r="ZA86" s="106">
        <f t="shared" si="1107"/>
        <v>0</v>
      </c>
      <c r="ZB86" s="106">
        <f t="shared" si="1108"/>
        <v>0</v>
      </c>
      <c r="ZC86" s="106">
        <f t="shared" si="1109"/>
        <v>0</v>
      </c>
      <c r="ZD86" s="106">
        <f t="shared" si="1110"/>
        <v>0</v>
      </c>
      <c r="ZE86" s="106">
        <f t="shared" si="1111"/>
        <v>0</v>
      </c>
      <c r="ZF86" s="106">
        <f t="shared" si="1112"/>
        <v>0</v>
      </c>
      <c r="ZG86" s="106">
        <f t="shared" si="1113"/>
        <v>0</v>
      </c>
      <c r="ZH86" s="106">
        <f t="shared" si="1114"/>
        <v>0</v>
      </c>
      <c r="ZI86" s="106">
        <f t="shared" si="1115"/>
        <v>0</v>
      </c>
      <c r="ZJ86" s="106">
        <f t="shared" si="1116"/>
        <v>0</v>
      </c>
      <c r="ZK86" s="106">
        <f t="shared" si="1117"/>
        <v>0</v>
      </c>
      <c r="ZL86" s="106">
        <f t="shared" si="1118"/>
        <v>0</v>
      </c>
      <c r="ZM86" s="106">
        <f t="shared" si="1119"/>
        <v>0</v>
      </c>
      <c r="ZN86" s="106">
        <f t="shared" si="1120"/>
        <v>0</v>
      </c>
      <c r="ZO86" s="106">
        <f t="shared" si="1121"/>
        <v>0</v>
      </c>
      <c r="ZP86" s="106">
        <f t="shared" si="1122"/>
        <v>0</v>
      </c>
      <c r="ZQ86" s="106">
        <f t="shared" si="1123"/>
        <v>0</v>
      </c>
      <c r="ZR86" s="106">
        <f t="shared" si="1124"/>
        <v>0</v>
      </c>
      <c r="ZS86" s="106">
        <f t="shared" si="1125"/>
        <v>0</v>
      </c>
      <c r="ZT86" s="106">
        <f t="shared" si="1126"/>
        <v>0</v>
      </c>
      <c r="ZU86" s="106">
        <f t="shared" si="1127"/>
        <v>0</v>
      </c>
      <c r="ZV86" s="106">
        <f t="shared" si="1128"/>
        <v>0</v>
      </c>
      <c r="ZW86" s="106">
        <f t="shared" si="1129"/>
        <v>0</v>
      </c>
      <c r="ZX86" s="106">
        <f t="shared" si="1130"/>
        <v>0</v>
      </c>
      <c r="ZY86" s="106">
        <f t="shared" si="1131"/>
        <v>0</v>
      </c>
      <c r="ZZ86" s="106">
        <f t="shared" si="1132"/>
        <v>0</v>
      </c>
      <c r="AAA86" s="106">
        <f t="shared" si="1133"/>
        <v>0</v>
      </c>
      <c r="AAB86" s="106">
        <f t="shared" si="1134"/>
        <v>0</v>
      </c>
      <c r="AAC86" s="106">
        <f t="shared" si="1135"/>
        <v>0</v>
      </c>
      <c r="AAD86" s="106">
        <f t="shared" si="1136"/>
        <v>0</v>
      </c>
      <c r="AAE86" s="106">
        <f t="shared" si="1137"/>
        <v>0</v>
      </c>
      <c r="AAF86" s="106">
        <f t="shared" si="1138"/>
        <v>0</v>
      </c>
      <c r="AAG86" s="106">
        <f t="shared" si="1139"/>
        <v>0</v>
      </c>
      <c r="AAH86" s="106">
        <f t="shared" si="1140"/>
        <v>0</v>
      </c>
      <c r="AAI86" s="106">
        <f t="shared" si="1141"/>
        <v>0</v>
      </c>
      <c r="AAJ86" s="106">
        <f t="shared" si="1142"/>
        <v>0</v>
      </c>
      <c r="AAK86" s="106">
        <f t="shared" si="1143"/>
        <v>0</v>
      </c>
      <c r="AAL86" s="106">
        <f t="shared" si="1144"/>
        <v>0</v>
      </c>
      <c r="AAM86" s="106">
        <f t="shared" si="1145"/>
        <v>0</v>
      </c>
      <c r="AAN86" s="106">
        <f t="shared" si="1146"/>
        <v>0</v>
      </c>
      <c r="AAO86" s="106">
        <f t="shared" si="1147"/>
        <v>0</v>
      </c>
      <c r="AAP86" s="106">
        <f t="shared" si="1148"/>
        <v>0</v>
      </c>
      <c r="AAQ86" s="106">
        <f t="shared" si="1149"/>
        <v>0</v>
      </c>
      <c r="AAR86" s="106">
        <f t="shared" si="1150"/>
        <v>0</v>
      </c>
      <c r="AAS86" s="106">
        <f t="shared" si="1151"/>
        <v>0</v>
      </c>
      <c r="AAT86" s="106">
        <f t="shared" si="1152"/>
        <v>0</v>
      </c>
      <c r="AAU86" s="106">
        <f t="shared" si="1153"/>
        <v>0</v>
      </c>
      <c r="AAV86" s="106">
        <f t="shared" si="1154"/>
        <v>0</v>
      </c>
      <c r="AAW86" s="106">
        <f t="shared" si="1155"/>
        <v>0</v>
      </c>
      <c r="AAX86" s="106">
        <f t="shared" si="1156"/>
        <v>0</v>
      </c>
      <c r="AAY86" s="106">
        <f t="shared" si="1157"/>
        <v>0</v>
      </c>
      <c r="AAZ86" s="106">
        <f t="shared" si="1158"/>
        <v>0</v>
      </c>
      <c r="ABA86" s="106">
        <f t="shared" si="1159"/>
        <v>0</v>
      </c>
      <c r="ABB86" s="106">
        <f t="shared" si="1160"/>
        <v>0</v>
      </c>
      <c r="ABC86" s="106">
        <f t="shared" si="1161"/>
        <v>0</v>
      </c>
      <c r="ABD86" s="106">
        <f t="shared" si="1162"/>
        <v>0</v>
      </c>
      <c r="ABE86" s="106">
        <f t="shared" si="1163"/>
        <v>0</v>
      </c>
      <c r="ABF86" s="106">
        <f t="shared" si="1164"/>
        <v>0</v>
      </c>
      <c r="ABG86" s="106">
        <f t="shared" si="1165"/>
        <v>0</v>
      </c>
      <c r="ABH86" s="106">
        <f t="shared" si="1166"/>
        <v>0</v>
      </c>
      <c r="ABI86" s="106">
        <f t="shared" si="1167"/>
        <v>0</v>
      </c>
      <c r="ABJ86" s="106">
        <f t="shared" si="1168"/>
        <v>0</v>
      </c>
      <c r="ABK86" s="106">
        <f t="shared" si="1169"/>
        <v>0</v>
      </c>
      <c r="ABL86" s="106">
        <f t="shared" si="1170"/>
        <v>0</v>
      </c>
      <c r="ABM86" s="106">
        <f t="shared" si="1171"/>
        <v>0</v>
      </c>
      <c r="ABN86" s="106">
        <f t="shared" si="1172"/>
        <v>0</v>
      </c>
      <c r="ABO86" s="106">
        <f t="shared" si="1173"/>
        <v>0</v>
      </c>
      <c r="ABP86" s="106">
        <f t="shared" si="1174"/>
        <v>0</v>
      </c>
      <c r="ABQ86" s="106">
        <f t="shared" si="1175"/>
        <v>0</v>
      </c>
      <c r="ABR86" s="106">
        <f t="shared" si="1176"/>
        <v>0</v>
      </c>
      <c r="ABS86" s="106">
        <f t="shared" si="1177"/>
        <v>0</v>
      </c>
      <c r="ABT86" s="106">
        <f t="shared" si="1178"/>
        <v>0</v>
      </c>
      <c r="ABU86" s="106">
        <f t="shared" si="1179"/>
        <v>0</v>
      </c>
      <c r="ABV86" s="106">
        <f t="shared" si="1180"/>
        <v>0</v>
      </c>
      <c r="ABW86" s="106">
        <f t="shared" si="1181"/>
        <v>0</v>
      </c>
      <c r="ABX86" s="106">
        <f t="shared" si="1182"/>
        <v>0</v>
      </c>
      <c r="ABY86" s="106">
        <f t="shared" si="1183"/>
        <v>0</v>
      </c>
      <c r="ABZ86" s="106">
        <f t="shared" si="1184"/>
        <v>0</v>
      </c>
      <c r="ACA86" s="106">
        <f t="shared" si="1185"/>
        <v>0</v>
      </c>
      <c r="ACB86" s="106">
        <f t="shared" si="1186"/>
        <v>0</v>
      </c>
      <c r="ACC86" s="106">
        <f t="shared" si="1187"/>
        <v>0</v>
      </c>
      <c r="ACD86" s="106">
        <f t="shared" si="1188"/>
        <v>0</v>
      </c>
      <c r="ACE86" s="106">
        <f t="shared" si="1189"/>
        <v>0</v>
      </c>
      <c r="ACF86" s="106">
        <f t="shared" si="1190"/>
        <v>0</v>
      </c>
      <c r="ACG86" s="106">
        <f t="shared" si="1191"/>
        <v>0</v>
      </c>
      <c r="ACH86" s="106">
        <f t="shared" si="1192"/>
        <v>0</v>
      </c>
      <c r="ACI86" s="106">
        <f t="shared" si="1193"/>
        <v>0</v>
      </c>
      <c r="ACJ86" s="106">
        <f t="shared" si="1194"/>
        <v>0</v>
      </c>
      <c r="ACK86" s="106">
        <f t="shared" si="1195"/>
        <v>0</v>
      </c>
      <c r="ACL86" s="106">
        <f t="shared" si="1196"/>
        <v>0</v>
      </c>
      <c r="ACM86" s="106">
        <f t="shared" si="1197"/>
        <v>0</v>
      </c>
      <c r="ACN86" s="106">
        <f t="shared" si="1198"/>
        <v>0</v>
      </c>
      <c r="ACO86" s="106">
        <f t="shared" si="1199"/>
        <v>0</v>
      </c>
      <c r="ACP86" s="106">
        <f t="shared" si="1200"/>
        <v>0</v>
      </c>
      <c r="ACQ86" s="106">
        <f t="shared" si="1201"/>
        <v>0</v>
      </c>
      <c r="ACR86" s="106">
        <f t="shared" si="1202"/>
        <v>0</v>
      </c>
      <c r="ACS86" s="106">
        <f t="shared" si="1203"/>
        <v>64400</v>
      </c>
      <c r="ACT86" s="106">
        <f t="shared" si="1204"/>
        <v>0</v>
      </c>
      <c r="ACU86" s="106">
        <f t="shared" si="1205"/>
        <v>70000</v>
      </c>
      <c r="ACV86" s="106">
        <f t="shared" si="1206"/>
        <v>0</v>
      </c>
      <c r="ACW86" s="106">
        <f t="shared" si="1207"/>
        <v>86800</v>
      </c>
      <c r="ACX86" s="106">
        <f t="shared" si="1208"/>
        <v>0</v>
      </c>
      <c r="ACY86" s="106">
        <f t="shared" si="1209"/>
        <v>0</v>
      </c>
      <c r="ACZ86" s="106">
        <f t="shared" si="1210"/>
        <v>0</v>
      </c>
      <c r="ADA86" s="106">
        <f t="shared" si="1211"/>
        <v>0</v>
      </c>
      <c r="ADB86" s="106">
        <f t="shared" si="1212"/>
        <v>0</v>
      </c>
      <c r="ADC86" s="106">
        <f t="shared" si="1213"/>
        <v>0</v>
      </c>
      <c r="ADD86" s="106">
        <f t="shared" si="1214"/>
        <v>0</v>
      </c>
      <c r="ADE86" s="106">
        <f t="shared" si="1215"/>
        <v>0</v>
      </c>
      <c r="ADF86" s="106">
        <f t="shared" si="1216"/>
        <v>0</v>
      </c>
      <c r="ADG86" s="106">
        <f t="shared" si="1217"/>
        <v>0</v>
      </c>
      <c r="ADH86" s="106">
        <f t="shared" si="1218"/>
        <v>0</v>
      </c>
      <c r="ADI86" s="106">
        <f t="shared" si="1219"/>
        <v>0</v>
      </c>
      <c r="ADJ86" s="106">
        <f t="shared" si="1220"/>
        <v>0</v>
      </c>
      <c r="ADK86" s="106">
        <f t="shared" si="1221"/>
        <v>0</v>
      </c>
      <c r="ADL86" s="106">
        <f t="shared" si="1222"/>
        <v>0</v>
      </c>
      <c r="ADM86" s="106">
        <f t="shared" si="1223"/>
        <v>0</v>
      </c>
      <c r="ADN86" s="106">
        <f t="shared" si="1224"/>
        <v>0</v>
      </c>
      <c r="ADO86" s="106">
        <f t="shared" si="1225"/>
        <v>0</v>
      </c>
      <c r="ADP86" s="106">
        <f t="shared" si="1226"/>
        <v>0</v>
      </c>
      <c r="ADQ86" s="106">
        <f t="shared" si="1227"/>
        <v>0</v>
      </c>
      <c r="ADR86" s="106">
        <f t="shared" si="1228"/>
        <v>0</v>
      </c>
      <c r="ADS86" s="106">
        <f t="shared" si="1229"/>
        <v>0</v>
      </c>
      <c r="ADT86" s="106">
        <f t="shared" si="1230"/>
        <v>0</v>
      </c>
      <c r="ADU86" s="106">
        <f t="shared" si="1231"/>
        <v>0</v>
      </c>
      <c r="ADV86" s="106">
        <f t="shared" si="1232"/>
        <v>0</v>
      </c>
      <c r="ADW86" s="106">
        <f t="shared" si="1233"/>
        <v>0</v>
      </c>
      <c r="ADX86" s="106">
        <f t="shared" si="1234"/>
        <v>0</v>
      </c>
      <c r="ADY86" s="106">
        <f t="shared" si="1235"/>
        <v>0</v>
      </c>
      <c r="ADZ86" s="106">
        <f t="shared" si="1236"/>
        <v>0</v>
      </c>
      <c r="AEA86" s="106">
        <f t="shared" si="1237"/>
        <v>0</v>
      </c>
      <c r="AEB86" s="106">
        <f t="shared" si="1238"/>
        <v>0</v>
      </c>
      <c r="AEC86" s="106">
        <f t="shared" si="1239"/>
        <v>0</v>
      </c>
      <c r="AED86" s="106">
        <f t="shared" si="1240"/>
        <v>0</v>
      </c>
      <c r="AEE86" s="106">
        <f t="shared" si="1241"/>
        <v>0</v>
      </c>
      <c r="AEF86" s="106">
        <f t="shared" si="1242"/>
        <v>0</v>
      </c>
      <c r="AEG86" s="106">
        <f t="shared" si="1243"/>
        <v>0</v>
      </c>
      <c r="AEH86" s="106">
        <f t="shared" si="1244"/>
        <v>0</v>
      </c>
      <c r="AEI86" s="106">
        <f t="shared" si="1245"/>
        <v>0</v>
      </c>
      <c r="AEJ86" s="106">
        <f t="shared" si="1246"/>
        <v>0</v>
      </c>
      <c r="AEK86" s="106">
        <f t="shared" si="1247"/>
        <v>0</v>
      </c>
      <c r="AEL86" s="106">
        <f t="shared" si="1248"/>
        <v>0</v>
      </c>
      <c r="AEM86" s="106">
        <f t="shared" si="1249"/>
        <v>0</v>
      </c>
      <c r="AEN86" s="106">
        <f t="shared" si="1250"/>
        <v>0</v>
      </c>
      <c r="AEO86" s="106">
        <f t="shared" si="1251"/>
        <v>0</v>
      </c>
      <c r="AEP86" s="106">
        <f t="shared" si="1252"/>
        <v>0</v>
      </c>
      <c r="AEQ86" s="106">
        <f t="shared" si="1253"/>
        <v>0</v>
      </c>
      <c r="AER86" s="106">
        <f t="shared" si="1254"/>
        <v>0</v>
      </c>
      <c r="AES86" s="106">
        <f t="shared" si="1255"/>
        <v>0</v>
      </c>
      <c r="AET86" s="106">
        <f t="shared" si="1256"/>
        <v>0</v>
      </c>
      <c r="AEU86" s="106">
        <f t="shared" si="1257"/>
        <v>0</v>
      </c>
      <c r="AEV86" s="106">
        <f t="shared" si="1258"/>
        <v>0</v>
      </c>
      <c r="AEW86" s="106">
        <f t="shared" si="1259"/>
        <v>0</v>
      </c>
      <c r="AEX86" s="106">
        <f t="shared" si="1260"/>
        <v>0</v>
      </c>
      <c r="AEY86" s="106">
        <f t="shared" si="1261"/>
        <v>0</v>
      </c>
      <c r="AEZ86" s="106">
        <f t="shared" si="1262"/>
        <v>0</v>
      </c>
      <c r="AFA86" s="106">
        <f t="shared" si="1263"/>
        <v>0</v>
      </c>
      <c r="AFB86" s="106">
        <f t="shared" si="1264"/>
        <v>0</v>
      </c>
      <c r="AFC86" s="106">
        <f t="shared" si="1265"/>
        <v>0</v>
      </c>
      <c r="AFD86" s="106">
        <f t="shared" si="1266"/>
        <v>0</v>
      </c>
      <c r="AFE86" s="106">
        <f t="shared" si="1267"/>
        <v>0</v>
      </c>
      <c r="AFF86" s="106">
        <f t="shared" si="1268"/>
        <v>0</v>
      </c>
      <c r="AFG86" s="106">
        <f t="shared" si="1269"/>
        <v>0</v>
      </c>
      <c r="AFH86" s="106">
        <f t="shared" si="1270"/>
        <v>0</v>
      </c>
      <c r="AFI86" s="106">
        <f t="shared" si="1271"/>
        <v>0</v>
      </c>
      <c r="AFJ86" s="106">
        <f t="shared" si="1272"/>
        <v>0</v>
      </c>
      <c r="AFK86" s="106">
        <f t="shared" si="1273"/>
        <v>0</v>
      </c>
      <c r="AFL86" s="106">
        <f t="shared" si="1274"/>
        <v>0</v>
      </c>
      <c r="AFM86" s="106">
        <f t="shared" si="1275"/>
        <v>0</v>
      </c>
      <c r="AFN86" s="106">
        <f t="shared" si="1276"/>
        <v>0</v>
      </c>
      <c r="AFO86" s="106">
        <f t="shared" si="1277"/>
        <v>0</v>
      </c>
      <c r="AFP86" s="106">
        <f t="shared" si="1278"/>
        <v>0</v>
      </c>
      <c r="AFQ86" s="106">
        <f t="shared" si="1279"/>
        <v>0</v>
      </c>
      <c r="AFR86" s="106">
        <f t="shared" si="1280"/>
        <v>0</v>
      </c>
      <c r="AFS86" s="106">
        <f t="shared" si="1281"/>
        <v>0</v>
      </c>
      <c r="AFT86" s="106">
        <f t="shared" si="1282"/>
        <v>0</v>
      </c>
      <c r="AFU86" s="106">
        <f t="shared" si="1283"/>
        <v>0</v>
      </c>
      <c r="AFV86" s="106">
        <f t="shared" si="1284"/>
        <v>0</v>
      </c>
      <c r="AFW86" s="106">
        <f t="shared" si="1285"/>
        <v>0</v>
      </c>
      <c r="AFX86" s="106">
        <f t="shared" si="1286"/>
        <v>0</v>
      </c>
      <c r="AFY86" s="106">
        <f t="shared" si="1287"/>
        <v>0</v>
      </c>
      <c r="AFZ86" s="106">
        <f t="shared" si="1288"/>
        <v>0</v>
      </c>
      <c r="AGA86" s="106">
        <f t="shared" si="1289"/>
        <v>0</v>
      </c>
      <c r="AGB86" s="106">
        <f t="shared" si="1290"/>
        <v>0</v>
      </c>
      <c r="AGC86" s="106">
        <f t="shared" si="1291"/>
        <v>0</v>
      </c>
      <c r="AGD86" s="106">
        <f t="shared" si="1292"/>
        <v>0</v>
      </c>
      <c r="AGE86" s="106">
        <f t="shared" si="1293"/>
        <v>0</v>
      </c>
      <c r="AGF86" s="106">
        <f t="shared" si="1294"/>
        <v>0</v>
      </c>
      <c r="AGG86" s="106">
        <f t="shared" si="1295"/>
        <v>0</v>
      </c>
      <c r="AGH86" s="106">
        <f t="shared" si="1296"/>
        <v>0</v>
      </c>
      <c r="AGI86" s="106">
        <f t="shared" si="1297"/>
        <v>0</v>
      </c>
      <c r="AGJ86" s="106">
        <f t="shared" si="1298"/>
        <v>0</v>
      </c>
      <c r="AGK86" s="106">
        <f t="shared" si="1299"/>
        <v>0</v>
      </c>
      <c r="AGL86" s="106">
        <f t="shared" si="1300"/>
        <v>0</v>
      </c>
      <c r="AGM86" s="106">
        <f t="shared" si="1301"/>
        <v>0</v>
      </c>
      <c r="AGN86" s="106">
        <f t="shared" si="1302"/>
        <v>0</v>
      </c>
      <c r="AGO86" s="106">
        <f t="shared" si="1303"/>
        <v>0</v>
      </c>
      <c r="AGP86" s="106">
        <f t="shared" si="1304"/>
        <v>0</v>
      </c>
      <c r="AGQ86" s="106">
        <f t="shared" si="1305"/>
        <v>0</v>
      </c>
      <c r="AGR86" s="106">
        <f t="shared" si="1306"/>
        <v>0</v>
      </c>
      <c r="AGS86" s="106">
        <f t="shared" si="1307"/>
        <v>0</v>
      </c>
      <c r="AGT86" s="106">
        <f t="shared" si="1308"/>
        <v>0</v>
      </c>
      <c r="AGU86" s="106">
        <f t="shared" si="1309"/>
        <v>0</v>
      </c>
      <c r="AGV86" s="106">
        <f t="shared" si="1310"/>
        <v>0</v>
      </c>
      <c r="AGW86" s="106">
        <f t="shared" si="1311"/>
        <v>0</v>
      </c>
      <c r="AGX86" s="106">
        <f t="shared" si="1312"/>
        <v>0</v>
      </c>
      <c r="AGY86" s="106">
        <f t="shared" si="1313"/>
        <v>0</v>
      </c>
      <c r="AGZ86" s="106">
        <f t="shared" si="1314"/>
        <v>0</v>
      </c>
      <c r="AHA86" s="106">
        <f t="shared" si="1315"/>
        <v>0</v>
      </c>
      <c r="AHB86" s="106">
        <f t="shared" si="1316"/>
        <v>0</v>
      </c>
      <c r="AHC86" s="106">
        <f t="shared" si="1317"/>
        <v>0</v>
      </c>
      <c r="AHD86" s="106">
        <f t="shared" si="1318"/>
        <v>0</v>
      </c>
      <c r="AHE86" s="106">
        <f t="shared" si="1319"/>
        <v>0</v>
      </c>
      <c r="AHF86" s="106">
        <f t="shared" si="1320"/>
        <v>0</v>
      </c>
      <c r="AHG86" s="106">
        <f t="shared" si="1321"/>
        <v>0</v>
      </c>
      <c r="AHH86" s="106">
        <f t="shared" si="1322"/>
        <v>0</v>
      </c>
      <c r="AHI86" s="106">
        <f t="shared" si="1323"/>
        <v>0</v>
      </c>
      <c r="AHJ86" s="106">
        <f t="shared" si="1324"/>
        <v>0</v>
      </c>
      <c r="AHK86" s="106">
        <f t="shared" si="1325"/>
        <v>0</v>
      </c>
      <c r="AHL86" s="106">
        <f t="shared" si="1326"/>
        <v>0</v>
      </c>
      <c r="AHM86" s="106">
        <f t="shared" si="1327"/>
        <v>0</v>
      </c>
      <c r="AHN86" s="106">
        <f t="shared" si="1328"/>
        <v>0</v>
      </c>
      <c r="AHO86" s="106">
        <f t="shared" si="1329"/>
        <v>0</v>
      </c>
      <c r="AHP86" s="106">
        <f t="shared" si="1330"/>
        <v>0</v>
      </c>
      <c r="AHQ86" s="106">
        <f t="shared" si="1331"/>
        <v>0</v>
      </c>
      <c r="AHT86" s="35">
        <f t="shared" si="466"/>
        <v>0</v>
      </c>
      <c r="AHU86" s="35">
        <f t="shared" si="467"/>
        <v>0</v>
      </c>
      <c r="AHV86" s="35">
        <f t="shared" si="468"/>
        <v>0</v>
      </c>
      <c r="AHW86" s="35">
        <f t="shared" si="469"/>
        <v>158</v>
      </c>
      <c r="AHX86" s="35">
        <f t="shared" si="470"/>
        <v>0</v>
      </c>
      <c r="AHY86" s="35">
        <f t="shared" si="471"/>
        <v>0</v>
      </c>
      <c r="AHZ86" s="35">
        <f t="shared" si="472"/>
        <v>2</v>
      </c>
      <c r="AIA86" s="35">
        <f t="shared" si="473"/>
        <v>160</v>
      </c>
      <c r="AIB86" s="108">
        <f t="shared" si="448"/>
        <v>0</v>
      </c>
      <c r="AIC86" s="108">
        <f t="shared" si="449"/>
        <v>0</v>
      </c>
      <c r="AID86" s="108">
        <f t="shared" si="450"/>
        <v>0</v>
      </c>
      <c r="AIE86" s="108">
        <f t="shared" si="451"/>
        <v>0.98750000000000004</v>
      </c>
      <c r="AIF86" s="108">
        <f t="shared" si="452"/>
        <v>0</v>
      </c>
      <c r="AIG86" s="108">
        <f t="shared" si="453"/>
        <v>0</v>
      </c>
      <c r="AIH86" s="108">
        <f t="shared" si="454"/>
        <v>1.2500000000000001E-2</v>
      </c>
      <c r="AII86" s="35" t="s">
        <v>584</v>
      </c>
      <c r="AIK86" s="106">
        <f t="shared" si="455"/>
        <v>221200</v>
      </c>
      <c r="AIL86" s="106">
        <f t="shared" si="456"/>
        <v>0</v>
      </c>
      <c r="AIM86" s="106">
        <f t="shared" si="457"/>
        <v>0</v>
      </c>
      <c r="AIN86" s="106">
        <f t="shared" si="458"/>
        <v>221200</v>
      </c>
      <c r="AIO86" s="106">
        <f t="shared" si="459"/>
        <v>0</v>
      </c>
      <c r="AIP86" s="36">
        <f t="shared" si="460"/>
        <v>0</v>
      </c>
    </row>
    <row r="87" spans="5:926" ht="23.25" customHeight="1" x14ac:dyDescent="0.2">
      <c r="E87" s="103"/>
      <c r="J87" s="109">
        <v>2019</v>
      </c>
      <c r="K87" s="109">
        <v>2638</v>
      </c>
      <c r="L87" s="110">
        <v>43763</v>
      </c>
      <c r="M87" s="109">
        <v>2205600</v>
      </c>
      <c r="N87" s="111" t="s">
        <v>822</v>
      </c>
      <c r="O87" s="33" t="s">
        <v>698</v>
      </c>
      <c r="P87" s="111" t="s">
        <v>823</v>
      </c>
      <c r="Q87" s="111" t="s">
        <v>824</v>
      </c>
      <c r="R87" s="35">
        <v>1</v>
      </c>
      <c r="S87" s="35">
        <v>1</v>
      </c>
      <c r="T87" s="35">
        <v>12</v>
      </c>
      <c r="U87" s="34" t="s">
        <v>701</v>
      </c>
      <c r="V87" s="35" t="s">
        <v>702</v>
      </c>
      <c r="X87" s="35">
        <v>132.19</v>
      </c>
      <c r="Y87" s="105">
        <f t="shared" si="461"/>
        <v>1929.041531129435</v>
      </c>
      <c r="Z87" s="106">
        <v>193770</v>
      </c>
      <c r="AA87" s="106">
        <v>0</v>
      </c>
      <c r="AB87" s="106">
        <v>3695</v>
      </c>
      <c r="AC87" s="106">
        <f t="shared" si="462"/>
        <v>197465</v>
      </c>
      <c r="AD87" s="106">
        <v>193770</v>
      </c>
      <c r="AE87" s="106">
        <v>0</v>
      </c>
      <c r="AF87" s="106">
        <v>3695</v>
      </c>
      <c r="AG87" s="106">
        <f t="shared" si="463"/>
        <v>197465</v>
      </c>
      <c r="AH87" s="105">
        <v>275000</v>
      </c>
      <c r="AI87" s="105">
        <v>20000</v>
      </c>
      <c r="AJ87" s="105">
        <v>0</v>
      </c>
      <c r="AK87" s="107">
        <f t="shared" si="464"/>
        <v>255000</v>
      </c>
      <c r="AL87" s="36">
        <f t="shared" si="4"/>
        <v>0.75988235294117645</v>
      </c>
      <c r="AM87" s="108">
        <f t="shared" si="903"/>
        <v>2.4027499999999979E-2</v>
      </c>
      <c r="AN87" s="108">
        <f t="shared" si="904"/>
        <v>4.1832881601414296E-2</v>
      </c>
      <c r="AO87" s="108">
        <f t="shared" si="7"/>
        <v>1.7499899830779467E-3</v>
      </c>
      <c r="AP87" s="106">
        <f t="shared" si="8"/>
        <v>65025000000</v>
      </c>
      <c r="AQ87" s="105">
        <f t="shared" si="9"/>
        <v>38992426225</v>
      </c>
      <c r="AR87" s="106">
        <f t="shared" si="10"/>
        <v>50353575000</v>
      </c>
      <c r="KW87" s="35">
        <v>40.14</v>
      </c>
      <c r="KY87" s="35">
        <v>23.62</v>
      </c>
      <c r="KZ87" s="35">
        <v>3.91</v>
      </c>
      <c r="LB87" s="35">
        <v>0</v>
      </c>
      <c r="LD87" s="35">
        <v>1.75</v>
      </c>
      <c r="ME87" s="35">
        <v>3.45</v>
      </c>
      <c r="MJ87" s="35">
        <v>0</v>
      </c>
      <c r="MK87" s="35">
        <v>0</v>
      </c>
      <c r="ML87" s="35">
        <v>0</v>
      </c>
      <c r="NV87" s="35">
        <v>4.95</v>
      </c>
      <c r="NW87" s="35">
        <v>6.81</v>
      </c>
      <c r="OA87" s="35">
        <v>0.12</v>
      </c>
      <c r="OB87" s="35">
        <v>21.32</v>
      </c>
      <c r="OW87" s="35">
        <v>0.43</v>
      </c>
      <c r="PG87" s="35">
        <v>18.13</v>
      </c>
      <c r="PJ87" s="35">
        <v>6.53</v>
      </c>
      <c r="PL87" s="35">
        <v>1</v>
      </c>
      <c r="RB87" s="35">
        <v>0.03</v>
      </c>
      <c r="RE87" s="35">
        <f t="shared" si="465"/>
        <v>124.63000000000002</v>
      </c>
      <c r="RF87" s="35">
        <f t="shared" si="12"/>
        <v>132.19000000000003</v>
      </c>
      <c r="RG87" s="106">
        <f t="shared" si="905"/>
        <v>0</v>
      </c>
      <c r="RH87" s="106">
        <f t="shared" si="906"/>
        <v>0</v>
      </c>
      <c r="RI87" s="106">
        <f t="shared" si="907"/>
        <v>0</v>
      </c>
      <c r="RJ87" s="106">
        <f t="shared" si="908"/>
        <v>0</v>
      </c>
      <c r="RK87" s="106">
        <f t="shared" si="909"/>
        <v>0</v>
      </c>
      <c r="RL87" s="106">
        <f t="shared" si="910"/>
        <v>0</v>
      </c>
      <c r="RM87" s="106">
        <f t="shared" si="911"/>
        <v>0</v>
      </c>
      <c r="RN87" s="106">
        <f t="shared" si="912"/>
        <v>0</v>
      </c>
      <c r="RO87" s="106">
        <f t="shared" si="913"/>
        <v>0</v>
      </c>
      <c r="RP87" s="106">
        <f t="shared" si="914"/>
        <v>0</v>
      </c>
      <c r="RQ87" s="106">
        <f t="shared" si="915"/>
        <v>0</v>
      </c>
      <c r="RR87" s="106">
        <f t="shared" si="916"/>
        <v>0</v>
      </c>
      <c r="RS87" s="106">
        <f t="shared" si="917"/>
        <v>0</v>
      </c>
      <c r="RT87" s="106">
        <f t="shared" si="918"/>
        <v>0</v>
      </c>
      <c r="RU87" s="106">
        <f t="shared" si="919"/>
        <v>0</v>
      </c>
      <c r="RV87" s="106">
        <f t="shared" si="920"/>
        <v>0</v>
      </c>
      <c r="RW87" s="106">
        <f t="shared" si="921"/>
        <v>0</v>
      </c>
      <c r="RX87" s="106">
        <f t="shared" si="922"/>
        <v>0</v>
      </c>
      <c r="RY87" s="106">
        <f t="shared" si="923"/>
        <v>0</v>
      </c>
      <c r="RZ87" s="106">
        <f t="shared" si="924"/>
        <v>0</v>
      </c>
      <c r="SA87" s="106">
        <f t="shared" si="925"/>
        <v>0</v>
      </c>
      <c r="SB87" s="106">
        <f t="shared" si="926"/>
        <v>0</v>
      </c>
      <c r="SC87" s="106">
        <f t="shared" si="927"/>
        <v>0</v>
      </c>
      <c r="SD87" s="106">
        <f t="shared" si="928"/>
        <v>0</v>
      </c>
      <c r="SE87" s="106">
        <f t="shared" si="929"/>
        <v>0</v>
      </c>
      <c r="SF87" s="106">
        <f t="shared" si="930"/>
        <v>0</v>
      </c>
      <c r="SG87" s="106">
        <f t="shared" si="931"/>
        <v>0</v>
      </c>
      <c r="SH87" s="106">
        <f t="shared" si="932"/>
        <v>0</v>
      </c>
      <c r="SI87" s="106">
        <f t="shared" si="933"/>
        <v>0</v>
      </c>
      <c r="SJ87" s="106">
        <f t="shared" si="934"/>
        <v>0</v>
      </c>
      <c r="SK87" s="106">
        <f t="shared" si="935"/>
        <v>0</v>
      </c>
      <c r="SL87" s="106">
        <f t="shared" si="936"/>
        <v>0</v>
      </c>
      <c r="SM87" s="106">
        <f t="shared" si="937"/>
        <v>0</v>
      </c>
      <c r="SN87" s="106">
        <f t="shared" si="938"/>
        <v>0</v>
      </c>
      <c r="SO87" s="106">
        <f t="shared" si="939"/>
        <v>0</v>
      </c>
      <c r="SP87" s="106">
        <f t="shared" si="940"/>
        <v>0</v>
      </c>
      <c r="SQ87" s="106">
        <f t="shared" si="941"/>
        <v>0</v>
      </c>
      <c r="SR87" s="106">
        <f t="shared" si="942"/>
        <v>0</v>
      </c>
      <c r="SS87" s="106">
        <f t="shared" si="943"/>
        <v>0</v>
      </c>
      <c r="ST87" s="106">
        <f t="shared" si="944"/>
        <v>0</v>
      </c>
      <c r="SU87" s="106">
        <f t="shared" si="945"/>
        <v>0</v>
      </c>
      <c r="SV87" s="106">
        <f t="shared" si="946"/>
        <v>0</v>
      </c>
      <c r="SW87" s="106">
        <f t="shared" si="947"/>
        <v>0</v>
      </c>
      <c r="SX87" s="106">
        <f t="shared" si="948"/>
        <v>0</v>
      </c>
      <c r="SY87" s="106">
        <f t="shared" si="949"/>
        <v>0</v>
      </c>
      <c r="SZ87" s="106">
        <f t="shared" si="950"/>
        <v>0</v>
      </c>
      <c r="TA87" s="106">
        <f t="shared" si="951"/>
        <v>0</v>
      </c>
      <c r="TB87" s="106">
        <f t="shared" si="952"/>
        <v>0</v>
      </c>
      <c r="TC87" s="106">
        <f t="shared" si="953"/>
        <v>0</v>
      </c>
      <c r="TD87" s="106">
        <f t="shared" si="954"/>
        <v>0</v>
      </c>
      <c r="TE87" s="106">
        <f t="shared" si="955"/>
        <v>0</v>
      </c>
      <c r="TF87" s="106">
        <f t="shared" si="956"/>
        <v>0</v>
      </c>
      <c r="TG87" s="106">
        <f t="shared" si="957"/>
        <v>0</v>
      </c>
      <c r="TH87" s="106">
        <f t="shared" si="958"/>
        <v>0</v>
      </c>
      <c r="TI87" s="106">
        <f t="shared" si="959"/>
        <v>0</v>
      </c>
      <c r="TJ87" s="106">
        <f t="shared" si="960"/>
        <v>0</v>
      </c>
      <c r="TK87" s="106">
        <f t="shared" si="961"/>
        <v>0</v>
      </c>
      <c r="TL87" s="106">
        <f t="shared" si="962"/>
        <v>0</v>
      </c>
      <c r="TM87" s="106">
        <f t="shared" si="963"/>
        <v>0</v>
      </c>
      <c r="TN87" s="106">
        <f t="shared" si="964"/>
        <v>0</v>
      </c>
      <c r="TO87" s="106">
        <f t="shared" si="965"/>
        <v>0</v>
      </c>
      <c r="TP87" s="106">
        <f t="shared" si="966"/>
        <v>0</v>
      </c>
      <c r="TQ87" s="106">
        <f t="shared" si="967"/>
        <v>0</v>
      </c>
      <c r="TR87" s="106">
        <f t="shared" si="968"/>
        <v>0</v>
      </c>
      <c r="TS87" s="106">
        <f t="shared" si="969"/>
        <v>0</v>
      </c>
      <c r="TT87" s="106">
        <f t="shared" si="970"/>
        <v>0</v>
      </c>
      <c r="TU87" s="106">
        <f t="shared" si="971"/>
        <v>0</v>
      </c>
      <c r="TV87" s="106">
        <f t="shared" si="972"/>
        <v>0</v>
      </c>
      <c r="TW87" s="106">
        <f t="shared" si="973"/>
        <v>0</v>
      </c>
      <c r="TX87" s="106">
        <f t="shared" si="974"/>
        <v>0</v>
      </c>
      <c r="TY87" s="106">
        <f t="shared" si="975"/>
        <v>0</v>
      </c>
      <c r="TZ87" s="106">
        <f t="shared" si="976"/>
        <v>0</v>
      </c>
      <c r="UA87" s="106">
        <f t="shared" si="977"/>
        <v>0</v>
      </c>
      <c r="UB87" s="106">
        <f t="shared" si="978"/>
        <v>0</v>
      </c>
      <c r="UC87" s="106">
        <f t="shared" si="979"/>
        <v>0</v>
      </c>
      <c r="UD87" s="106">
        <f t="shared" si="980"/>
        <v>0</v>
      </c>
      <c r="UE87" s="106">
        <f t="shared" si="981"/>
        <v>0</v>
      </c>
      <c r="UF87" s="106">
        <f t="shared" si="982"/>
        <v>0</v>
      </c>
      <c r="UG87" s="106">
        <f t="shared" si="983"/>
        <v>0</v>
      </c>
      <c r="UH87" s="106">
        <f t="shared" si="984"/>
        <v>0</v>
      </c>
      <c r="UI87" s="106">
        <f t="shared" si="985"/>
        <v>0</v>
      </c>
      <c r="UJ87" s="106">
        <f t="shared" si="986"/>
        <v>0</v>
      </c>
      <c r="UK87" s="106">
        <f t="shared" si="987"/>
        <v>0</v>
      </c>
      <c r="UL87" s="106">
        <f t="shared" si="988"/>
        <v>0</v>
      </c>
      <c r="UM87" s="106">
        <f t="shared" si="989"/>
        <v>0</v>
      </c>
      <c r="UN87" s="106">
        <f t="shared" si="990"/>
        <v>0</v>
      </c>
      <c r="UO87" s="106">
        <f t="shared" si="991"/>
        <v>0</v>
      </c>
      <c r="UP87" s="106">
        <f t="shared" si="992"/>
        <v>0</v>
      </c>
      <c r="UQ87" s="106">
        <f t="shared" si="993"/>
        <v>0</v>
      </c>
      <c r="UR87" s="106">
        <f t="shared" si="994"/>
        <v>0</v>
      </c>
      <c r="US87" s="106">
        <f t="shared" si="995"/>
        <v>0</v>
      </c>
      <c r="UT87" s="106">
        <f t="shared" si="996"/>
        <v>0</v>
      </c>
      <c r="UU87" s="106">
        <f t="shared" si="997"/>
        <v>0</v>
      </c>
      <c r="UV87" s="106">
        <f t="shared" si="998"/>
        <v>0</v>
      </c>
      <c r="UW87" s="106">
        <f t="shared" si="999"/>
        <v>0</v>
      </c>
      <c r="UX87" s="106">
        <f t="shared" si="1000"/>
        <v>0</v>
      </c>
      <c r="UY87" s="106">
        <f t="shared" si="1001"/>
        <v>0</v>
      </c>
      <c r="UZ87" s="106">
        <f t="shared" si="1002"/>
        <v>0</v>
      </c>
      <c r="VA87" s="106">
        <f t="shared" si="1003"/>
        <v>0</v>
      </c>
      <c r="VB87" s="106">
        <f t="shared" si="1004"/>
        <v>0</v>
      </c>
      <c r="VC87" s="106">
        <f t="shared" si="1005"/>
        <v>0</v>
      </c>
      <c r="VD87" s="106">
        <f t="shared" si="1006"/>
        <v>0</v>
      </c>
      <c r="VE87" s="106">
        <f t="shared" si="1007"/>
        <v>0</v>
      </c>
      <c r="VF87" s="106">
        <f t="shared" si="1008"/>
        <v>0</v>
      </c>
      <c r="VG87" s="106">
        <f t="shared" si="1009"/>
        <v>0</v>
      </c>
      <c r="VH87" s="106">
        <f t="shared" si="1010"/>
        <v>0</v>
      </c>
      <c r="VI87" s="106">
        <f t="shared" si="1011"/>
        <v>0</v>
      </c>
      <c r="VJ87" s="106">
        <f t="shared" si="1012"/>
        <v>0</v>
      </c>
      <c r="VK87" s="106">
        <f t="shared" si="1013"/>
        <v>0</v>
      </c>
      <c r="VL87" s="106">
        <f t="shared" si="1014"/>
        <v>0</v>
      </c>
      <c r="VM87" s="106">
        <f t="shared" si="1015"/>
        <v>0</v>
      </c>
      <c r="VN87" s="106">
        <f t="shared" si="1016"/>
        <v>0</v>
      </c>
      <c r="VO87" s="106">
        <f t="shared" si="1017"/>
        <v>0</v>
      </c>
      <c r="VP87" s="106">
        <f t="shared" si="1018"/>
        <v>0</v>
      </c>
      <c r="VQ87" s="106">
        <f t="shared" si="1019"/>
        <v>0</v>
      </c>
      <c r="VR87" s="106">
        <f t="shared" si="1020"/>
        <v>0</v>
      </c>
      <c r="VS87" s="106">
        <f t="shared" si="1021"/>
        <v>0</v>
      </c>
      <c r="VT87" s="106">
        <f t="shared" si="1022"/>
        <v>0</v>
      </c>
      <c r="VU87" s="106">
        <f t="shared" si="1023"/>
        <v>0</v>
      </c>
      <c r="VV87" s="106">
        <f t="shared" si="1024"/>
        <v>0</v>
      </c>
      <c r="VW87" s="106">
        <f t="shared" si="1025"/>
        <v>0</v>
      </c>
      <c r="VX87" s="106">
        <f t="shared" si="1026"/>
        <v>0</v>
      </c>
      <c r="VY87" s="106">
        <f t="shared" si="1027"/>
        <v>0</v>
      </c>
      <c r="VZ87" s="106">
        <f t="shared" si="1028"/>
        <v>0</v>
      </c>
      <c r="WA87" s="106">
        <f t="shared" si="1029"/>
        <v>0</v>
      </c>
      <c r="WB87" s="106">
        <f t="shared" si="1030"/>
        <v>0</v>
      </c>
      <c r="WC87" s="106">
        <f t="shared" si="1031"/>
        <v>0</v>
      </c>
      <c r="WD87" s="106">
        <f t="shared" si="1032"/>
        <v>0</v>
      </c>
      <c r="WE87" s="106">
        <f t="shared" si="1033"/>
        <v>0</v>
      </c>
      <c r="WF87" s="106">
        <f t="shared" si="1034"/>
        <v>0</v>
      </c>
      <c r="WG87" s="106">
        <f t="shared" si="1035"/>
        <v>0</v>
      </c>
      <c r="WH87" s="106">
        <f t="shared" si="1036"/>
        <v>0</v>
      </c>
      <c r="WI87" s="106">
        <f t="shared" si="1037"/>
        <v>0</v>
      </c>
      <c r="WJ87" s="106">
        <f t="shared" si="1038"/>
        <v>0</v>
      </c>
      <c r="WK87" s="106">
        <f t="shared" si="1039"/>
        <v>0</v>
      </c>
      <c r="WL87" s="106">
        <f t="shared" si="1040"/>
        <v>0</v>
      </c>
      <c r="WM87" s="106">
        <f t="shared" si="1041"/>
        <v>0</v>
      </c>
      <c r="WN87" s="106">
        <f t="shared" si="1042"/>
        <v>0</v>
      </c>
      <c r="WO87" s="106">
        <f t="shared" si="1043"/>
        <v>0</v>
      </c>
      <c r="WP87" s="106">
        <f t="shared" si="1044"/>
        <v>0</v>
      </c>
      <c r="WQ87" s="106">
        <f t="shared" si="1045"/>
        <v>0</v>
      </c>
      <c r="WR87" s="106">
        <f t="shared" si="1046"/>
        <v>0</v>
      </c>
      <c r="WS87" s="106">
        <f t="shared" si="1047"/>
        <v>0</v>
      </c>
      <c r="WT87" s="106">
        <f t="shared" si="1048"/>
        <v>0</v>
      </c>
      <c r="WU87" s="106">
        <f t="shared" si="1049"/>
        <v>0</v>
      </c>
      <c r="WV87" s="106">
        <f t="shared" si="1050"/>
        <v>0</v>
      </c>
      <c r="WW87" s="106">
        <f t="shared" si="1051"/>
        <v>0</v>
      </c>
      <c r="WX87" s="106">
        <f t="shared" si="1052"/>
        <v>0</v>
      </c>
      <c r="WY87" s="106">
        <f t="shared" si="1053"/>
        <v>0</v>
      </c>
      <c r="WZ87" s="106">
        <f t="shared" si="1054"/>
        <v>0</v>
      </c>
      <c r="XA87" s="106">
        <f t="shared" si="1055"/>
        <v>0</v>
      </c>
      <c r="XB87" s="106">
        <f t="shared" si="1056"/>
        <v>0</v>
      </c>
      <c r="XC87" s="106">
        <f t="shared" si="1057"/>
        <v>0</v>
      </c>
      <c r="XD87" s="106">
        <f t="shared" si="1058"/>
        <v>0</v>
      </c>
      <c r="XE87" s="106">
        <f t="shared" si="1059"/>
        <v>0</v>
      </c>
      <c r="XF87" s="106">
        <f t="shared" si="1060"/>
        <v>0</v>
      </c>
      <c r="XG87" s="106">
        <f t="shared" si="1061"/>
        <v>0</v>
      </c>
      <c r="XH87" s="106">
        <f t="shared" si="1062"/>
        <v>0</v>
      </c>
      <c r="XI87" s="106">
        <f t="shared" si="1063"/>
        <v>0</v>
      </c>
      <c r="XJ87" s="106">
        <f t="shared" si="1064"/>
        <v>0</v>
      </c>
      <c r="XK87" s="106">
        <f t="shared" si="1065"/>
        <v>0</v>
      </c>
      <c r="XL87" s="106">
        <f t="shared" si="1066"/>
        <v>0</v>
      </c>
      <c r="XM87" s="106">
        <f t="shared" si="1067"/>
        <v>0</v>
      </c>
      <c r="XN87" s="106">
        <f t="shared" si="1068"/>
        <v>0</v>
      </c>
      <c r="XO87" s="106">
        <f t="shared" si="1069"/>
        <v>0</v>
      </c>
      <c r="XP87" s="106">
        <f t="shared" si="1070"/>
        <v>0</v>
      </c>
      <c r="XQ87" s="106">
        <f t="shared" si="1071"/>
        <v>0</v>
      </c>
      <c r="XR87" s="106">
        <f t="shared" si="1072"/>
        <v>0</v>
      </c>
      <c r="XS87" s="106">
        <f t="shared" si="1073"/>
        <v>0</v>
      </c>
      <c r="XT87" s="106">
        <f t="shared" si="1074"/>
        <v>0</v>
      </c>
      <c r="XU87" s="106">
        <f t="shared" si="1075"/>
        <v>0</v>
      </c>
      <c r="XV87" s="106">
        <f t="shared" si="1076"/>
        <v>0</v>
      </c>
      <c r="XW87" s="106">
        <f t="shared" si="1077"/>
        <v>0</v>
      </c>
      <c r="XX87" s="106">
        <f t="shared" si="1078"/>
        <v>0</v>
      </c>
      <c r="XY87" s="106">
        <f t="shared" si="1079"/>
        <v>0</v>
      </c>
      <c r="XZ87" s="106">
        <f t="shared" si="1080"/>
        <v>0</v>
      </c>
      <c r="YA87" s="106">
        <f t="shared" si="1081"/>
        <v>0</v>
      </c>
      <c r="YB87" s="106">
        <f t="shared" si="1082"/>
        <v>0</v>
      </c>
      <c r="YC87" s="106">
        <f t="shared" si="1083"/>
        <v>0</v>
      </c>
      <c r="YD87" s="106">
        <f t="shared" si="1084"/>
        <v>0</v>
      </c>
      <c r="YE87" s="106">
        <f t="shared" si="1085"/>
        <v>0</v>
      </c>
      <c r="YF87" s="106">
        <f t="shared" si="1086"/>
        <v>0</v>
      </c>
      <c r="YG87" s="106">
        <f t="shared" si="1087"/>
        <v>0</v>
      </c>
      <c r="YH87" s="106">
        <f t="shared" si="1088"/>
        <v>0</v>
      </c>
      <c r="YI87" s="106">
        <f t="shared" si="1089"/>
        <v>0</v>
      </c>
      <c r="YJ87" s="106">
        <f t="shared" si="1090"/>
        <v>0</v>
      </c>
      <c r="YK87" s="106">
        <f t="shared" si="1091"/>
        <v>0</v>
      </c>
      <c r="YL87" s="106">
        <f t="shared" si="1092"/>
        <v>0</v>
      </c>
      <c r="YM87" s="106">
        <f t="shared" si="1093"/>
        <v>0</v>
      </c>
      <c r="YN87" s="106">
        <f t="shared" si="1094"/>
        <v>0</v>
      </c>
      <c r="YO87" s="106">
        <f t="shared" si="1095"/>
        <v>0</v>
      </c>
      <c r="YP87" s="106">
        <f t="shared" si="1096"/>
        <v>0</v>
      </c>
      <c r="YQ87" s="106">
        <f t="shared" si="1097"/>
        <v>0</v>
      </c>
      <c r="YR87" s="106">
        <f t="shared" si="1098"/>
        <v>0</v>
      </c>
      <c r="YS87" s="106">
        <f t="shared" si="1099"/>
        <v>0</v>
      </c>
      <c r="YT87" s="106">
        <f t="shared" si="1100"/>
        <v>0</v>
      </c>
      <c r="YU87" s="106">
        <f t="shared" si="1101"/>
        <v>0</v>
      </c>
      <c r="YV87" s="106">
        <f t="shared" si="1102"/>
        <v>0</v>
      </c>
      <c r="YW87" s="106">
        <f t="shared" si="1103"/>
        <v>0</v>
      </c>
      <c r="YX87" s="106">
        <f t="shared" si="1104"/>
        <v>0</v>
      </c>
      <c r="YY87" s="106">
        <f t="shared" si="1105"/>
        <v>0</v>
      </c>
      <c r="YZ87" s="106">
        <f t="shared" si="1106"/>
        <v>0</v>
      </c>
      <c r="ZA87" s="106">
        <f t="shared" si="1107"/>
        <v>0</v>
      </c>
      <c r="ZB87" s="106">
        <f t="shared" si="1108"/>
        <v>0</v>
      </c>
      <c r="ZC87" s="106">
        <f t="shared" si="1109"/>
        <v>0</v>
      </c>
      <c r="ZD87" s="106">
        <f t="shared" si="1110"/>
        <v>0</v>
      </c>
      <c r="ZE87" s="106">
        <f t="shared" si="1111"/>
        <v>0</v>
      </c>
      <c r="ZF87" s="106">
        <f t="shared" si="1112"/>
        <v>0</v>
      </c>
      <c r="ZG87" s="106">
        <f t="shared" si="1113"/>
        <v>0</v>
      </c>
      <c r="ZH87" s="106">
        <f t="shared" si="1114"/>
        <v>0</v>
      </c>
      <c r="ZI87" s="106">
        <f t="shared" si="1115"/>
        <v>0</v>
      </c>
      <c r="ZJ87" s="106">
        <f t="shared" si="1116"/>
        <v>0</v>
      </c>
      <c r="ZK87" s="106">
        <f t="shared" si="1117"/>
        <v>0</v>
      </c>
      <c r="ZL87" s="106">
        <f t="shared" si="1118"/>
        <v>0</v>
      </c>
      <c r="ZM87" s="106">
        <f t="shared" si="1119"/>
        <v>0</v>
      </c>
      <c r="ZN87" s="106">
        <f t="shared" si="1120"/>
        <v>0</v>
      </c>
      <c r="ZO87" s="106">
        <f t="shared" si="1121"/>
        <v>0</v>
      </c>
      <c r="ZP87" s="106">
        <f t="shared" si="1122"/>
        <v>0</v>
      </c>
      <c r="ZQ87" s="106">
        <f t="shared" si="1123"/>
        <v>0</v>
      </c>
      <c r="ZR87" s="106">
        <f t="shared" si="1124"/>
        <v>0</v>
      </c>
      <c r="ZS87" s="106">
        <f t="shared" si="1125"/>
        <v>0</v>
      </c>
      <c r="ZT87" s="106">
        <f t="shared" si="1126"/>
        <v>0</v>
      </c>
      <c r="ZU87" s="106">
        <f t="shared" si="1127"/>
        <v>0</v>
      </c>
      <c r="ZV87" s="106">
        <f t="shared" si="1128"/>
        <v>0</v>
      </c>
      <c r="ZW87" s="106">
        <f t="shared" si="1129"/>
        <v>0</v>
      </c>
      <c r="ZX87" s="106">
        <f t="shared" si="1130"/>
        <v>0</v>
      </c>
      <c r="ZY87" s="106">
        <f t="shared" si="1131"/>
        <v>0</v>
      </c>
      <c r="ZZ87" s="106">
        <f t="shared" si="1132"/>
        <v>0</v>
      </c>
      <c r="AAA87" s="106">
        <f t="shared" si="1133"/>
        <v>0</v>
      </c>
      <c r="AAB87" s="106">
        <f t="shared" si="1134"/>
        <v>0</v>
      </c>
      <c r="AAC87" s="106">
        <f t="shared" si="1135"/>
        <v>0</v>
      </c>
      <c r="AAD87" s="106">
        <f t="shared" si="1136"/>
        <v>0</v>
      </c>
      <c r="AAE87" s="106">
        <f t="shared" si="1137"/>
        <v>0</v>
      </c>
      <c r="AAF87" s="106">
        <f t="shared" si="1138"/>
        <v>0</v>
      </c>
      <c r="AAG87" s="106">
        <f t="shared" si="1139"/>
        <v>0</v>
      </c>
      <c r="AAH87" s="106">
        <f t="shared" si="1140"/>
        <v>0</v>
      </c>
      <c r="AAI87" s="106">
        <f t="shared" si="1141"/>
        <v>0</v>
      </c>
      <c r="AAJ87" s="106">
        <f t="shared" si="1142"/>
        <v>0</v>
      </c>
      <c r="AAK87" s="106">
        <f t="shared" si="1143"/>
        <v>0</v>
      </c>
      <c r="AAL87" s="106">
        <f t="shared" si="1144"/>
        <v>0</v>
      </c>
      <c r="AAM87" s="106">
        <f t="shared" si="1145"/>
        <v>0</v>
      </c>
      <c r="AAN87" s="106">
        <f t="shared" si="1146"/>
        <v>0</v>
      </c>
      <c r="AAO87" s="106">
        <f t="shared" si="1147"/>
        <v>0</v>
      </c>
      <c r="AAP87" s="106">
        <f t="shared" si="1148"/>
        <v>0</v>
      </c>
      <c r="AAQ87" s="106">
        <f t="shared" si="1149"/>
        <v>0</v>
      </c>
      <c r="AAR87" s="106">
        <f t="shared" si="1150"/>
        <v>0</v>
      </c>
      <c r="AAS87" s="106">
        <f t="shared" si="1151"/>
        <v>0</v>
      </c>
      <c r="AAT87" s="106">
        <f t="shared" si="1152"/>
        <v>0</v>
      </c>
      <c r="AAU87" s="106">
        <f t="shared" si="1153"/>
        <v>0</v>
      </c>
      <c r="AAV87" s="106">
        <f t="shared" si="1154"/>
        <v>0</v>
      </c>
      <c r="AAW87" s="106">
        <f t="shared" si="1155"/>
        <v>0</v>
      </c>
      <c r="AAX87" s="106">
        <f t="shared" si="1156"/>
        <v>0</v>
      </c>
      <c r="AAY87" s="106">
        <f t="shared" si="1157"/>
        <v>0</v>
      </c>
      <c r="AAZ87" s="106">
        <f t="shared" si="1158"/>
        <v>0</v>
      </c>
      <c r="ABA87" s="106">
        <f t="shared" si="1159"/>
        <v>0</v>
      </c>
      <c r="ABB87" s="106">
        <f t="shared" si="1160"/>
        <v>0</v>
      </c>
      <c r="ABC87" s="106">
        <f t="shared" si="1161"/>
        <v>0</v>
      </c>
      <c r="ABD87" s="106">
        <f t="shared" si="1162"/>
        <v>0</v>
      </c>
      <c r="ABE87" s="106">
        <f t="shared" si="1163"/>
        <v>0</v>
      </c>
      <c r="ABF87" s="106">
        <f t="shared" si="1164"/>
        <v>0</v>
      </c>
      <c r="ABG87" s="106">
        <f t="shared" si="1165"/>
        <v>0</v>
      </c>
      <c r="ABH87" s="106">
        <f t="shared" si="1166"/>
        <v>0</v>
      </c>
      <c r="ABI87" s="106">
        <f t="shared" si="1167"/>
        <v>0</v>
      </c>
      <c r="ABJ87" s="106">
        <f t="shared" si="1168"/>
        <v>0</v>
      </c>
      <c r="ABK87" s="106">
        <f t="shared" si="1169"/>
        <v>110184.3</v>
      </c>
      <c r="ABL87" s="106">
        <f t="shared" si="1170"/>
        <v>0</v>
      </c>
      <c r="ABM87" s="106">
        <f t="shared" si="1171"/>
        <v>64836.9</v>
      </c>
      <c r="ABN87" s="106">
        <f t="shared" si="1172"/>
        <v>9442.65</v>
      </c>
      <c r="ABO87" s="106">
        <f t="shared" si="1173"/>
        <v>0</v>
      </c>
      <c r="ABP87" s="106">
        <f t="shared" si="1174"/>
        <v>0</v>
      </c>
      <c r="ABQ87" s="106">
        <f t="shared" si="1175"/>
        <v>0</v>
      </c>
      <c r="ABR87" s="106">
        <f t="shared" si="1176"/>
        <v>3010</v>
      </c>
      <c r="ABS87" s="106">
        <f t="shared" si="1177"/>
        <v>0</v>
      </c>
      <c r="ABT87" s="106">
        <f t="shared" si="1178"/>
        <v>0</v>
      </c>
      <c r="ABU87" s="106">
        <f t="shared" si="1179"/>
        <v>0</v>
      </c>
      <c r="ABV87" s="106">
        <f t="shared" si="1180"/>
        <v>0</v>
      </c>
      <c r="ABW87" s="106">
        <f t="shared" si="1181"/>
        <v>0</v>
      </c>
      <c r="ABX87" s="106">
        <f t="shared" si="1182"/>
        <v>0</v>
      </c>
      <c r="ABY87" s="106">
        <f t="shared" si="1183"/>
        <v>0</v>
      </c>
      <c r="ABZ87" s="106">
        <f t="shared" si="1184"/>
        <v>0</v>
      </c>
      <c r="ACA87" s="106">
        <f t="shared" si="1185"/>
        <v>0</v>
      </c>
      <c r="ACB87" s="106">
        <f t="shared" si="1186"/>
        <v>0</v>
      </c>
      <c r="ACC87" s="106">
        <f t="shared" si="1187"/>
        <v>0</v>
      </c>
      <c r="ACD87" s="106">
        <f t="shared" si="1188"/>
        <v>0</v>
      </c>
      <c r="ACE87" s="106">
        <f t="shared" si="1189"/>
        <v>0</v>
      </c>
      <c r="ACF87" s="106">
        <f t="shared" si="1190"/>
        <v>0</v>
      </c>
      <c r="ACG87" s="106">
        <f t="shared" si="1191"/>
        <v>0</v>
      </c>
      <c r="ACH87" s="106">
        <f t="shared" si="1192"/>
        <v>0</v>
      </c>
      <c r="ACI87" s="106">
        <f t="shared" si="1193"/>
        <v>0</v>
      </c>
      <c r="ACJ87" s="106">
        <f t="shared" si="1194"/>
        <v>0</v>
      </c>
      <c r="ACK87" s="106">
        <f t="shared" si="1195"/>
        <v>0</v>
      </c>
      <c r="ACL87" s="106">
        <f t="shared" si="1196"/>
        <v>0</v>
      </c>
      <c r="ACM87" s="106">
        <f t="shared" si="1197"/>
        <v>0</v>
      </c>
      <c r="ACN87" s="106">
        <f t="shared" si="1198"/>
        <v>0</v>
      </c>
      <c r="ACO87" s="106">
        <f t="shared" si="1199"/>
        <v>0</v>
      </c>
      <c r="ACP87" s="106">
        <f t="shared" si="1200"/>
        <v>0</v>
      </c>
      <c r="ACQ87" s="106">
        <f t="shared" si="1201"/>
        <v>0</v>
      </c>
      <c r="ACR87" s="106">
        <f t="shared" si="1202"/>
        <v>0</v>
      </c>
      <c r="ACS87" s="106">
        <f t="shared" si="1203"/>
        <v>4830</v>
      </c>
      <c r="ACT87" s="106">
        <f t="shared" si="1204"/>
        <v>0</v>
      </c>
      <c r="ACU87" s="106">
        <f t="shared" si="1205"/>
        <v>0</v>
      </c>
      <c r="ACV87" s="106">
        <f t="shared" si="1206"/>
        <v>0</v>
      </c>
      <c r="ACW87" s="106">
        <f t="shared" si="1207"/>
        <v>0</v>
      </c>
      <c r="ACX87" s="106">
        <f t="shared" si="1208"/>
        <v>0</v>
      </c>
      <c r="ACY87" s="106">
        <f t="shared" si="1209"/>
        <v>0</v>
      </c>
      <c r="ACZ87" s="106">
        <f t="shared" si="1210"/>
        <v>0</v>
      </c>
      <c r="ADA87" s="106">
        <f t="shared" si="1211"/>
        <v>0</v>
      </c>
      <c r="ADB87" s="106">
        <f t="shared" si="1212"/>
        <v>0</v>
      </c>
      <c r="ADC87" s="106">
        <f t="shared" si="1213"/>
        <v>0</v>
      </c>
      <c r="ADD87" s="106">
        <f t="shared" si="1214"/>
        <v>0</v>
      </c>
      <c r="ADE87" s="106">
        <f t="shared" si="1215"/>
        <v>0</v>
      </c>
      <c r="ADF87" s="106">
        <f t="shared" si="1216"/>
        <v>0</v>
      </c>
      <c r="ADG87" s="106">
        <f t="shared" si="1217"/>
        <v>0</v>
      </c>
      <c r="ADH87" s="106">
        <f t="shared" si="1218"/>
        <v>0</v>
      </c>
      <c r="ADI87" s="106">
        <f t="shared" si="1219"/>
        <v>0</v>
      </c>
      <c r="ADJ87" s="106">
        <f t="shared" si="1220"/>
        <v>0</v>
      </c>
      <c r="ADK87" s="106">
        <f t="shared" si="1221"/>
        <v>0</v>
      </c>
      <c r="ADL87" s="106">
        <f t="shared" si="1222"/>
        <v>0</v>
      </c>
      <c r="ADM87" s="106">
        <f t="shared" si="1223"/>
        <v>0</v>
      </c>
      <c r="ADN87" s="106">
        <f t="shared" si="1224"/>
        <v>0</v>
      </c>
      <c r="ADO87" s="106">
        <f t="shared" si="1225"/>
        <v>0</v>
      </c>
      <c r="ADP87" s="106">
        <f t="shared" si="1226"/>
        <v>0</v>
      </c>
      <c r="ADQ87" s="106">
        <f t="shared" si="1227"/>
        <v>0</v>
      </c>
      <c r="ADR87" s="106">
        <f t="shared" si="1228"/>
        <v>0</v>
      </c>
      <c r="ADS87" s="106">
        <f t="shared" si="1229"/>
        <v>0</v>
      </c>
      <c r="ADT87" s="106">
        <f t="shared" si="1230"/>
        <v>0</v>
      </c>
      <c r="ADU87" s="106">
        <f t="shared" si="1231"/>
        <v>0</v>
      </c>
      <c r="ADV87" s="106">
        <f t="shared" si="1232"/>
        <v>0</v>
      </c>
      <c r="ADW87" s="106">
        <f t="shared" si="1233"/>
        <v>0</v>
      </c>
      <c r="ADX87" s="106">
        <f t="shared" si="1234"/>
        <v>0</v>
      </c>
      <c r="ADY87" s="106">
        <f t="shared" si="1235"/>
        <v>0</v>
      </c>
      <c r="ADZ87" s="106">
        <f t="shared" si="1236"/>
        <v>0</v>
      </c>
      <c r="AEA87" s="106">
        <f t="shared" si="1237"/>
        <v>0</v>
      </c>
      <c r="AEB87" s="106">
        <f t="shared" si="1238"/>
        <v>0</v>
      </c>
      <c r="AEC87" s="106">
        <f t="shared" si="1239"/>
        <v>0</v>
      </c>
      <c r="AED87" s="106">
        <f t="shared" si="1240"/>
        <v>0</v>
      </c>
      <c r="AEE87" s="106">
        <f t="shared" si="1241"/>
        <v>0</v>
      </c>
      <c r="AEF87" s="106">
        <f t="shared" si="1242"/>
        <v>0</v>
      </c>
      <c r="AEG87" s="106">
        <f t="shared" si="1243"/>
        <v>0</v>
      </c>
      <c r="AEH87" s="106">
        <f t="shared" si="1244"/>
        <v>0</v>
      </c>
      <c r="AEI87" s="106">
        <f t="shared" si="1245"/>
        <v>0</v>
      </c>
      <c r="AEJ87" s="106">
        <f t="shared" si="1246"/>
        <v>1386</v>
      </c>
      <c r="AEK87" s="106">
        <f t="shared" si="1247"/>
        <v>1906.8</v>
      </c>
      <c r="AEL87" s="106">
        <f t="shared" si="1248"/>
        <v>0</v>
      </c>
      <c r="AEM87" s="106">
        <f t="shared" si="1249"/>
        <v>0</v>
      </c>
      <c r="AEN87" s="106">
        <f t="shared" si="1250"/>
        <v>0</v>
      </c>
      <c r="AEO87" s="106">
        <f t="shared" si="1251"/>
        <v>33.6</v>
      </c>
      <c r="AEP87" s="106">
        <f t="shared" si="1252"/>
        <v>5969.6</v>
      </c>
      <c r="AEQ87" s="106">
        <f t="shared" si="1253"/>
        <v>0</v>
      </c>
      <c r="AER87" s="106">
        <f t="shared" si="1254"/>
        <v>0</v>
      </c>
      <c r="AES87" s="106">
        <f t="shared" si="1255"/>
        <v>0</v>
      </c>
      <c r="AET87" s="106">
        <f t="shared" si="1256"/>
        <v>0</v>
      </c>
      <c r="AEU87" s="106">
        <f t="shared" si="1257"/>
        <v>0</v>
      </c>
      <c r="AEV87" s="106">
        <f t="shared" si="1258"/>
        <v>0</v>
      </c>
      <c r="AEW87" s="106">
        <f t="shared" si="1259"/>
        <v>0</v>
      </c>
      <c r="AEX87" s="106">
        <f t="shared" si="1260"/>
        <v>0</v>
      </c>
      <c r="AEY87" s="106">
        <f t="shared" si="1261"/>
        <v>0</v>
      </c>
      <c r="AEZ87" s="106">
        <f t="shared" si="1262"/>
        <v>0</v>
      </c>
      <c r="AFA87" s="106">
        <f t="shared" si="1263"/>
        <v>0</v>
      </c>
      <c r="AFB87" s="106">
        <f t="shared" si="1264"/>
        <v>0</v>
      </c>
      <c r="AFC87" s="106">
        <f t="shared" si="1265"/>
        <v>0</v>
      </c>
      <c r="AFD87" s="106">
        <f t="shared" si="1266"/>
        <v>0</v>
      </c>
      <c r="AFE87" s="106">
        <f t="shared" si="1267"/>
        <v>0</v>
      </c>
      <c r="AFF87" s="106">
        <f t="shared" si="1268"/>
        <v>0</v>
      </c>
      <c r="AFG87" s="106">
        <f t="shared" si="1269"/>
        <v>0</v>
      </c>
      <c r="AFH87" s="106">
        <f t="shared" si="1270"/>
        <v>0</v>
      </c>
      <c r="AFI87" s="106">
        <f t="shared" si="1271"/>
        <v>0</v>
      </c>
      <c r="AFJ87" s="106">
        <f t="shared" si="1272"/>
        <v>0</v>
      </c>
      <c r="AFK87" s="106">
        <f t="shared" si="1273"/>
        <v>120.39999999999999</v>
      </c>
      <c r="AFL87" s="106">
        <f t="shared" si="1274"/>
        <v>0</v>
      </c>
      <c r="AFM87" s="106">
        <f t="shared" si="1275"/>
        <v>0</v>
      </c>
      <c r="AFN87" s="106">
        <f t="shared" si="1276"/>
        <v>0</v>
      </c>
      <c r="AFO87" s="106">
        <f t="shared" si="1277"/>
        <v>0</v>
      </c>
      <c r="AFP87" s="106">
        <f t="shared" si="1278"/>
        <v>0</v>
      </c>
      <c r="AFQ87" s="106">
        <f t="shared" si="1279"/>
        <v>0</v>
      </c>
      <c r="AFR87" s="106">
        <f t="shared" si="1280"/>
        <v>0</v>
      </c>
      <c r="AFS87" s="106">
        <f t="shared" si="1281"/>
        <v>0</v>
      </c>
      <c r="AFT87" s="106">
        <f t="shared" si="1282"/>
        <v>0</v>
      </c>
      <c r="AFU87" s="106">
        <f t="shared" si="1283"/>
        <v>5076.3999999999996</v>
      </c>
      <c r="AFV87" s="106">
        <f t="shared" si="1284"/>
        <v>0</v>
      </c>
      <c r="AFW87" s="106">
        <f t="shared" si="1285"/>
        <v>0</v>
      </c>
      <c r="AFX87" s="106">
        <f t="shared" si="1286"/>
        <v>0</v>
      </c>
      <c r="AFY87" s="106">
        <f t="shared" si="1287"/>
        <v>0</v>
      </c>
      <c r="AFZ87" s="106">
        <f t="shared" si="1288"/>
        <v>13840</v>
      </c>
      <c r="AGA87" s="106">
        <f t="shared" si="1289"/>
        <v>0</v>
      </c>
      <c r="AGB87" s="106">
        <f t="shared" si="1290"/>
        <v>0</v>
      </c>
      <c r="AGC87" s="106">
        <f t="shared" si="1291"/>
        <v>0</v>
      </c>
      <c r="AGD87" s="106">
        <f t="shared" si="1292"/>
        <v>0</v>
      </c>
      <c r="AGE87" s="106">
        <f t="shared" si="1293"/>
        <v>0</v>
      </c>
      <c r="AGF87" s="106">
        <f t="shared" si="1294"/>
        <v>0</v>
      </c>
      <c r="AGG87" s="106">
        <f t="shared" si="1295"/>
        <v>0</v>
      </c>
      <c r="AGH87" s="106">
        <f t="shared" si="1296"/>
        <v>0</v>
      </c>
      <c r="AGI87" s="106">
        <f t="shared" si="1297"/>
        <v>0</v>
      </c>
      <c r="AGJ87" s="106">
        <f t="shared" si="1298"/>
        <v>0</v>
      </c>
      <c r="AGK87" s="106">
        <f t="shared" si="1299"/>
        <v>0</v>
      </c>
      <c r="AGL87" s="106">
        <f t="shared" si="1300"/>
        <v>0</v>
      </c>
      <c r="AGM87" s="106">
        <f t="shared" si="1301"/>
        <v>0</v>
      </c>
      <c r="AGN87" s="106">
        <f t="shared" si="1302"/>
        <v>0</v>
      </c>
      <c r="AGO87" s="106">
        <f t="shared" si="1303"/>
        <v>0</v>
      </c>
      <c r="AGP87" s="106">
        <f t="shared" si="1304"/>
        <v>0</v>
      </c>
      <c r="AGQ87" s="106">
        <f t="shared" si="1305"/>
        <v>0</v>
      </c>
      <c r="AGR87" s="106">
        <f t="shared" si="1306"/>
        <v>0</v>
      </c>
      <c r="AGS87" s="106">
        <f t="shared" si="1307"/>
        <v>0</v>
      </c>
      <c r="AGT87" s="106">
        <f t="shared" si="1308"/>
        <v>0</v>
      </c>
      <c r="AGU87" s="106">
        <f t="shared" si="1309"/>
        <v>0</v>
      </c>
      <c r="AGV87" s="106">
        <f t="shared" si="1310"/>
        <v>0</v>
      </c>
      <c r="AGW87" s="106">
        <f t="shared" si="1311"/>
        <v>0</v>
      </c>
      <c r="AGX87" s="106">
        <f t="shared" si="1312"/>
        <v>0</v>
      </c>
      <c r="AGY87" s="106">
        <f t="shared" si="1313"/>
        <v>0</v>
      </c>
      <c r="AGZ87" s="106">
        <f t="shared" si="1314"/>
        <v>0</v>
      </c>
      <c r="AHA87" s="106">
        <f t="shared" si="1315"/>
        <v>0</v>
      </c>
      <c r="AHB87" s="106">
        <f t="shared" si="1316"/>
        <v>0</v>
      </c>
      <c r="AHC87" s="106">
        <f t="shared" si="1317"/>
        <v>0</v>
      </c>
      <c r="AHD87" s="106">
        <f t="shared" si="1318"/>
        <v>0</v>
      </c>
      <c r="AHE87" s="106">
        <f t="shared" si="1319"/>
        <v>0</v>
      </c>
      <c r="AHF87" s="106">
        <f t="shared" si="1320"/>
        <v>0</v>
      </c>
      <c r="AHG87" s="106">
        <f t="shared" si="1321"/>
        <v>0</v>
      </c>
      <c r="AHH87" s="106">
        <f t="shared" si="1322"/>
        <v>0</v>
      </c>
      <c r="AHI87" s="106">
        <f t="shared" si="1323"/>
        <v>0</v>
      </c>
      <c r="AHJ87" s="106">
        <f t="shared" si="1324"/>
        <v>0</v>
      </c>
      <c r="AHK87" s="106">
        <f t="shared" si="1325"/>
        <v>0</v>
      </c>
      <c r="AHL87" s="106">
        <f t="shared" si="1326"/>
        <v>0</v>
      </c>
      <c r="AHM87" s="106">
        <f t="shared" si="1327"/>
        <v>0</v>
      </c>
      <c r="AHN87" s="106">
        <f t="shared" si="1328"/>
        <v>0</v>
      </c>
      <c r="AHO87" s="106">
        <f t="shared" si="1329"/>
        <v>0</v>
      </c>
      <c r="AHP87" s="106">
        <f t="shared" si="1330"/>
        <v>0</v>
      </c>
      <c r="AHQ87" s="106">
        <f t="shared" si="1331"/>
        <v>0</v>
      </c>
      <c r="AHT87" s="35">
        <f t="shared" si="466"/>
        <v>0</v>
      </c>
      <c r="AHU87" s="35">
        <f t="shared" si="467"/>
        <v>0</v>
      </c>
      <c r="AHV87" s="35">
        <f t="shared" si="468"/>
        <v>69.42</v>
      </c>
      <c r="AHW87" s="35">
        <f t="shared" si="469"/>
        <v>3.45</v>
      </c>
      <c r="AHX87" s="35">
        <f t="shared" si="470"/>
        <v>0</v>
      </c>
      <c r="AHY87" s="35">
        <f t="shared" si="471"/>
        <v>33.200000000000003</v>
      </c>
      <c r="AHZ87" s="35">
        <f t="shared" si="472"/>
        <v>26.12</v>
      </c>
      <c r="AIA87" s="35">
        <f t="shared" si="473"/>
        <v>132.19</v>
      </c>
      <c r="AIB87" s="108">
        <f t="shared" si="448"/>
        <v>0</v>
      </c>
      <c r="AIC87" s="108">
        <f t="shared" si="449"/>
        <v>0</v>
      </c>
      <c r="AID87" s="108">
        <f t="shared" si="450"/>
        <v>0.52515318859217797</v>
      </c>
      <c r="AIE87" s="108">
        <f t="shared" si="451"/>
        <v>2.6098797185868827E-2</v>
      </c>
      <c r="AIF87" s="108">
        <f t="shared" si="452"/>
        <v>0</v>
      </c>
      <c r="AIG87" s="108">
        <f t="shared" si="453"/>
        <v>0.25115364248430294</v>
      </c>
      <c r="AIH87" s="108">
        <f t="shared" si="454"/>
        <v>0.19759437173765038</v>
      </c>
      <c r="AII87" s="35" t="s">
        <v>582</v>
      </c>
      <c r="AIK87" s="106">
        <f t="shared" si="455"/>
        <v>220636.65</v>
      </c>
      <c r="AIL87" s="106">
        <f t="shared" si="456"/>
        <v>0</v>
      </c>
      <c r="AIM87" s="106">
        <f t="shared" si="457"/>
        <v>13840</v>
      </c>
      <c r="AIN87" s="106">
        <f t="shared" si="458"/>
        <v>206796.65</v>
      </c>
      <c r="AIO87" s="106">
        <f t="shared" si="459"/>
        <v>13840</v>
      </c>
      <c r="AIP87" s="36">
        <f t="shared" si="460"/>
        <v>6.6925648940638058E-2</v>
      </c>
    </row>
    <row r="88" spans="5:926" ht="23.25" customHeight="1" x14ac:dyDescent="0.2">
      <c r="E88" s="103"/>
      <c r="J88" s="109">
        <v>2021</v>
      </c>
      <c r="K88" s="109">
        <v>17</v>
      </c>
      <c r="L88" s="110">
        <v>44294</v>
      </c>
      <c r="M88" s="109">
        <v>2211100</v>
      </c>
      <c r="N88" s="111"/>
      <c r="O88" s="111" t="s">
        <v>712</v>
      </c>
      <c r="P88" s="111" t="s">
        <v>825</v>
      </c>
      <c r="Q88" s="111" t="s">
        <v>826</v>
      </c>
      <c r="R88" s="35">
        <v>27</v>
      </c>
      <c r="S88" s="35">
        <v>1</v>
      </c>
      <c r="T88" s="35">
        <v>12</v>
      </c>
      <c r="U88" s="34" t="s">
        <v>701</v>
      </c>
      <c r="V88" s="35" t="s">
        <v>702</v>
      </c>
      <c r="X88" s="35">
        <v>1316</v>
      </c>
      <c r="Y88" s="105">
        <f t="shared" si="461"/>
        <v>2006.0790273556231</v>
      </c>
      <c r="Z88" s="106">
        <v>2036440</v>
      </c>
      <c r="AA88" s="106">
        <v>5070</v>
      </c>
      <c r="AB88" s="106">
        <v>10165</v>
      </c>
      <c r="AC88" s="106">
        <f t="shared" si="462"/>
        <v>2051675</v>
      </c>
      <c r="AD88" s="106">
        <v>2036440</v>
      </c>
      <c r="AE88" s="106">
        <v>5070</v>
      </c>
      <c r="AF88" s="106">
        <v>10165</v>
      </c>
      <c r="AG88" s="106">
        <f t="shared" si="463"/>
        <v>2051675</v>
      </c>
      <c r="AH88" s="105">
        <v>2640000</v>
      </c>
      <c r="AI88" s="105"/>
      <c r="AJ88" s="105"/>
      <c r="AK88" s="107">
        <f t="shared" si="464"/>
        <v>2640000</v>
      </c>
      <c r="AL88" s="36">
        <f t="shared" si="4"/>
        <v>0.77137878787878789</v>
      </c>
      <c r="AM88" s="108">
        <f t="shared" si="903"/>
        <v>3.5523934937611412E-2</v>
      </c>
      <c r="AN88" s="108">
        <f t="shared" si="904"/>
        <v>3.0336446663802863E-2</v>
      </c>
      <c r="AO88" s="108">
        <f t="shared" si="7"/>
        <v>9.2029999618575581E-4</v>
      </c>
      <c r="AP88" s="106">
        <f t="shared" si="8"/>
        <v>6969600000000</v>
      </c>
      <c r="AQ88" s="105">
        <f t="shared" si="9"/>
        <v>4209370305625</v>
      </c>
      <c r="AR88" s="106">
        <f t="shared" si="10"/>
        <v>5416422000000</v>
      </c>
      <c r="AT88" s="35">
        <v>46</v>
      </c>
      <c r="AY88" s="35">
        <v>9</v>
      </c>
      <c r="AZ88" s="35">
        <v>7</v>
      </c>
      <c r="KX88" s="35">
        <v>102</v>
      </c>
      <c r="KZ88" s="35">
        <v>30</v>
      </c>
      <c r="LC88" s="35">
        <v>59</v>
      </c>
      <c r="LD88" s="35">
        <v>19</v>
      </c>
      <c r="ME88" s="35">
        <v>459</v>
      </c>
      <c r="MF88" s="35">
        <v>83</v>
      </c>
      <c r="MG88" s="35">
        <v>262</v>
      </c>
      <c r="MH88" s="35">
        <v>160</v>
      </c>
      <c r="MJ88" s="35">
        <v>36</v>
      </c>
      <c r="PG88" s="35">
        <v>14.5</v>
      </c>
      <c r="PL88" s="35">
        <v>1</v>
      </c>
      <c r="PX88" s="35">
        <v>1</v>
      </c>
      <c r="RB88" s="35">
        <v>27.5</v>
      </c>
      <c r="RE88" s="35">
        <f t="shared" si="465"/>
        <v>1286.5</v>
      </c>
      <c r="RF88" s="35">
        <f t="shared" si="12"/>
        <v>1316</v>
      </c>
      <c r="RG88" s="106">
        <f t="shared" si="905"/>
        <v>0</v>
      </c>
      <c r="RH88" s="106">
        <f t="shared" si="906"/>
        <v>210680</v>
      </c>
      <c r="RI88" s="106">
        <f t="shared" si="907"/>
        <v>0</v>
      </c>
      <c r="RJ88" s="106">
        <f t="shared" si="908"/>
        <v>0</v>
      </c>
      <c r="RK88" s="106">
        <f t="shared" si="909"/>
        <v>0</v>
      </c>
      <c r="RL88" s="106">
        <f t="shared" si="910"/>
        <v>0</v>
      </c>
      <c r="RM88" s="106">
        <f t="shared" si="911"/>
        <v>38070</v>
      </c>
      <c r="RN88" s="106">
        <f t="shared" si="912"/>
        <v>29610</v>
      </c>
      <c r="RO88" s="106">
        <f t="shared" si="913"/>
        <v>0</v>
      </c>
      <c r="RP88" s="106">
        <f t="shared" si="914"/>
        <v>0</v>
      </c>
      <c r="RQ88" s="106">
        <f t="shared" si="915"/>
        <v>0</v>
      </c>
      <c r="RR88" s="106">
        <f t="shared" si="916"/>
        <v>0</v>
      </c>
      <c r="RS88" s="106">
        <f t="shared" si="917"/>
        <v>0</v>
      </c>
      <c r="RT88" s="106">
        <f t="shared" si="918"/>
        <v>0</v>
      </c>
      <c r="RU88" s="106">
        <f t="shared" si="919"/>
        <v>0</v>
      </c>
      <c r="RV88" s="106">
        <f t="shared" si="920"/>
        <v>0</v>
      </c>
      <c r="RW88" s="106">
        <f t="shared" si="921"/>
        <v>0</v>
      </c>
      <c r="RX88" s="106">
        <f t="shared" si="922"/>
        <v>0</v>
      </c>
      <c r="RY88" s="106">
        <f t="shared" si="923"/>
        <v>0</v>
      </c>
      <c r="RZ88" s="106">
        <f t="shared" si="924"/>
        <v>0</v>
      </c>
      <c r="SA88" s="106">
        <f t="shared" si="925"/>
        <v>0</v>
      </c>
      <c r="SB88" s="106">
        <f t="shared" si="926"/>
        <v>0</v>
      </c>
      <c r="SC88" s="106">
        <f t="shared" si="927"/>
        <v>0</v>
      </c>
      <c r="SD88" s="106">
        <f t="shared" si="928"/>
        <v>0</v>
      </c>
      <c r="SE88" s="106">
        <f t="shared" si="929"/>
        <v>0</v>
      </c>
      <c r="SF88" s="106">
        <f t="shared" si="930"/>
        <v>0</v>
      </c>
      <c r="SG88" s="106">
        <f t="shared" si="931"/>
        <v>0</v>
      </c>
      <c r="SH88" s="106">
        <f t="shared" si="932"/>
        <v>0</v>
      </c>
      <c r="SI88" s="106">
        <f t="shared" si="933"/>
        <v>0</v>
      </c>
      <c r="SJ88" s="106">
        <f t="shared" si="934"/>
        <v>0</v>
      </c>
      <c r="SK88" s="106">
        <f t="shared" si="935"/>
        <v>0</v>
      </c>
      <c r="SL88" s="106">
        <f t="shared" si="936"/>
        <v>0</v>
      </c>
      <c r="SM88" s="106">
        <f t="shared" si="937"/>
        <v>0</v>
      </c>
      <c r="SN88" s="106">
        <f t="shared" si="938"/>
        <v>0</v>
      </c>
      <c r="SO88" s="106">
        <f t="shared" si="939"/>
        <v>0</v>
      </c>
      <c r="SP88" s="106">
        <f t="shared" si="940"/>
        <v>0</v>
      </c>
      <c r="SQ88" s="106">
        <f t="shared" si="941"/>
        <v>0</v>
      </c>
      <c r="SR88" s="106">
        <f t="shared" si="942"/>
        <v>0</v>
      </c>
      <c r="SS88" s="106">
        <f t="shared" si="943"/>
        <v>0</v>
      </c>
      <c r="ST88" s="106">
        <f t="shared" si="944"/>
        <v>0</v>
      </c>
      <c r="SU88" s="106">
        <f t="shared" si="945"/>
        <v>0</v>
      </c>
      <c r="SV88" s="106">
        <f t="shared" si="946"/>
        <v>0</v>
      </c>
      <c r="SW88" s="106">
        <f t="shared" si="947"/>
        <v>0</v>
      </c>
      <c r="SX88" s="106">
        <f t="shared" si="948"/>
        <v>0</v>
      </c>
      <c r="SY88" s="106">
        <f t="shared" si="949"/>
        <v>0</v>
      </c>
      <c r="SZ88" s="106">
        <f t="shared" si="950"/>
        <v>0</v>
      </c>
      <c r="TA88" s="106">
        <f t="shared" si="951"/>
        <v>0</v>
      </c>
      <c r="TB88" s="106">
        <f t="shared" si="952"/>
        <v>0</v>
      </c>
      <c r="TC88" s="106">
        <f t="shared" si="953"/>
        <v>0</v>
      </c>
      <c r="TD88" s="106">
        <f t="shared" si="954"/>
        <v>0</v>
      </c>
      <c r="TE88" s="106">
        <f t="shared" si="955"/>
        <v>0</v>
      </c>
      <c r="TF88" s="106">
        <f t="shared" si="956"/>
        <v>0</v>
      </c>
      <c r="TG88" s="106">
        <f t="shared" si="957"/>
        <v>0</v>
      </c>
      <c r="TH88" s="106">
        <f t="shared" si="958"/>
        <v>0</v>
      </c>
      <c r="TI88" s="106">
        <f t="shared" si="959"/>
        <v>0</v>
      </c>
      <c r="TJ88" s="106">
        <f t="shared" si="960"/>
        <v>0</v>
      </c>
      <c r="TK88" s="106">
        <f t="shared" si="961"/>
        <v>0</v>
      </c>
      <c r="TL88" s="106">
        <f t="shared" si="962"/>
        <v>0</v>
      </c>
      <c r="TM88" s="106">
        <f t="shared" si="963"/>
        <v>0</v>
      </c>
      <c r="TN88" s="106">
        <f t="shared" si="964"/>
        <v>0</v>
      </c>
      <c r="TO88" s="106">
        <f t="shared" si="965"/>
        <v>0</v>
      </c>
      <c r="TP88" s="106">
        <f t="shared" si="966"/>
        <v>0</v>
      </c>
      <c r="TQ88" s="106">
        <f t="shared" si="967"/>
        <v>0</v>
      </c>
      <c r="TR88" s="106">
        <f t="shared" si="968"/>
        <v>0</v>
      </c>
      <c r="TS88" s="106">
        <f t="shared" si="969"/>
        <v>0</v>
      </c>
      <c r="TT88" s="106">
        <f t="shared" si="970"/>
        <v>0</v>
      </c>
      <c r="TU88" s="106">
        <f t="shared" si="971"/>
        <v>0</v>
      </c>
      <c r="TV88" s="106">
        <f t="shared" si="972"/>
        <v>0</v>
      </c>
      <c r="TW88" s="106">
        <f t="shared" si="973"/>
        <v>0</v>
      </c>
      <c r="TX88" s="106">
        <f t="shared" si="974"/>
        <v>0</v>
      </c>
      <c r="TY88" s="106">
        <f t="shared" si="975"/>
        <v>0</v>
      </c>
      <c r="TZ88" s="106">
        <f t="shared" si="976"/>
        <v>0</v>
      </c>
      <c r="UA88" s="106">
        <f t="shared" si="977"/>
        <v>0</v>
      </c>
      <c r="UB88" s="106">
        <f t="shared" si="978"/>
        <v>0</v>
      </c>
      <c r="UC88" s="106">
        <f t="shared" si="979"/>
        <v>0</v>
      </c>
      <c r="UD88" s="106">
        <f t="shared" si="980"/>
        <v>0</v>
      </c>
      <c r="UE88" s="106">
        <f t="shared" si="981"/>
        <v>0</v>
      </c>
      <c r="UF88" s="106">
        <f t="shared" si="982"/>
        <v>0</v>
      </c>
      <c r="UG88" s="106">
        <f t="shared" si="983"/>
        <v>0</v>
      </c>
      <c r="UH88" s="106">
        <f t="shared" si="984"/>
        <v>0</v>
      </c>
      <c r="UI88" s="106">
        <f t="shared" si="985"/>
        <v>0</v>
      </c>
      <c r="UJ88" s="106">
        <f t="shared" si="986"/>
        <v>0</v>
      </c>
      <c r="UK88" s="106">
        <f t="shared" si="987"/>
        <v>0</v>
      </c>
      <c r="UL88" s="106">
        <f t="shared" si="988"/>
        <v>0</v>
      </c>
      <c r="UM88" s="106">
        <f t="shared" si="989"/>
        <v>0</v>
      </c>
      <c r="UN88" s="106">
        <f t="shared" si="990"/>
        <v>0</v>
      </c>
      <c r="UO88" s="106">
        <f t="shared" si="991"/>
        <v>0</v>
      </c>
      <c r="UP88" s="106">
        <f t="shared" si="992"/>
        <v>0</v>
      </c>
      <c r="UQ88" s="106">
        <f t="shared" si="993"/>
        <v>0</v>
      </c>
      <c r="UR88" s="106">
        <f t="shared" si="994"/>
        <v>0</v>
      </c>
      <c r="US88" s="106">
        <f t="shared" si="995"/>
        <v>0</v>
      </c>
      <c r="UT88" s="106">
        <f t="shared" si="996"/>
        <v>0</v>
      </c>
      <c r="UU88" s="106">
        <f t="shared" si="997"/>
        <v>0</v>
      </c>
      <c r="UV88" s="106">
        <f t="shared" si="998"/>
        <v>0</v>
      </c>
      <c r="UW88" s="106">
        <f t="shared" si="999"/>
        <v>0</v>
      </c>
      <c r="UX88" s="106">
        <f t="shared" si="1000"/>
        <v>0</v>
      </c>
      <c r="UY88" s="106">
        <f t="shared" si="1001"/>
        <v>0</v>
      </c>
      <c r="UZ88" s="106">
        <f t="shared" si="1002"/>
        <v>0</v>
      </c>
      <c r="VA88" s="106">
        <f t="shared" si="1003"/>
        <v>0</v>
      </c>
      <c r="VB88" s="106">
        <f t="shared" si="1004"/>
        <v>0</v>
      </c>
      <c r="VC88" s="106">
        <f t="shared" si="1005"/>
        <v>0</v>
      </c>
      <c r="VD88" s="106">
        <f t="shared" si="1006"/>
        <v>0</v>
      </c>
      <c r="VE88" s="106">
        <f t="shared" si="1007"/>
        <v>0</v>
      </c>
      <c r="VF88" s="106">
        <f t="shared" si="1008"/>
        <v>0</v>
      </c>
      <c r="VG88" s="106">
        <f t="shared" si="1009"/>
        <v>0</v>
      </c>
      <c r="VH88" s="106">
        <f t="shared" si="1010"/>
        <v>0</v>
      </c>
      <c r="VI88" s="106">
        <f t="shared" si="1011"/>
        <v>0</v>
      </c>
      <c r="VJ88" s="106">
        <f t="shared" si="1012"/>
        <v>0</v>
      </c>
      <c r="VK88" s="106">
        <f t="shared" si="1013"/>
        <v>0</v>
      </c>
      <c r="VL88" s="106">
        <f t="shared" si="1014"/>
        <v>0</v>
      </c>
      <c r="VM88" s="106">
        <f t="shared" si="1015"/>
        <v>0</v>
      </c>
      <c r="VN88" s="106">
        <f t="shared" si="1016"/>
        <v>0</v>
      </c>
      <c r="VO88" s="106">
        <f t="shared" si="1017"/>
        <v>0</v>
      </c>
      <c r="VP88" s="106">
        <f t="shared" si="1018"/>
        <v>0</v>
      </c>
      <c r="VQ88" s="106">
        <f t="shared" si="1019"/>
        <v>0</v>
      </c>
      <c r="VR88" s="106">
        <f t="shared" si="1020"/>
        <v>0</v>
      </c>
      <c r="VS88" s="106">
        <f t="shared" si="1021"/>
        <v>0</v>
      </c>
      <c r="VT88" s="106">
        <f t="shared" si="1022"/>
        <v>0</v>
      </c>
      <c r="VU88" s="106">
        <f t="shared" si="1023"/>
        <v>0</v>
      </c>
      <c r="VV88" s="106">
        <f t="shared" si="1024"/>
        <v>0</v>
      </c>
      <c r="VW88" s="106">
        <f t="shared" si="1025"/>
        <v>0</v>
      </c>
      <c r="VX88" s="106">
        <f t="shared" si="1026"/>
        <v>0</v>
      </c>
      <c r="VY88" s="106">
        <f t="shared" si="1027"/>
        <v>0</v>
      </c>
      <c r="VZ88" s="106">
        <f t="shared" si="1028"/>
        <v>0</v>
      </c>
      <c r="WA88" s="106">
        <f t="shared" si="1029"/>
        <v>0</v>
      </c>
      <c r="WB88" s="106">
        <f t="shared" si="1030"/>
        <v>0</v>
      </c>
      <c r="WC88" s="106">
        <f t="shared" si="1031"/>
        <v>0</v>
      </c>
      <c r="WD88" s="106">
        <f t="shared" si="1032"/>
        <v>0</v>
      </c>
      <c r="WE88" s="106">
        <f t="shared" si="1033"/>
        <v>0</v>
      </c>
      <c r="WF88" s="106">
        <f t="shared" si="1034"/>
        <v>0</v>
      </c>
      <c r="WG88" s="106">
        <f t="shared" si="1035"/>
        <v>0</v>
      </c>
      <c r="WH88" s="106">
        <f t="shared" si="1036"/>
        <v>0</v>
      </c>
      <c r="WI88" s="106">
        <f t="shared" si="1037"/>
        <v>0</v>
      </c>
      <c r="WJ88" s="106">
        <f t="shared" si="1038"/>
        <v>0</v>
      </c>
      <c r="WK88" s="106">
        <f t="shared" si="1039"/>
        <v>0</v>
      </c>
      <c r="WL88" s="106">
        <f t="shared" si="1040"/>
        <v>0</v>
      </c>
      <c r="WM88" s="106">
        <f t="shared" si="1041"/>
        <v>0</v>
      </c>
      <c r="WN88" s="106">
        <f t="shared" si="1042"/>
        <v>0</v>
      </c>
      <c r="WO88" s="106">
        <f t="shared" si="1043"/>
        <v>0</v>
      </c>
      <c r="WP88" s="106">
        <f t="shared" si="1044"/>
        <v>0</v>
      </c>
      <c r="WQ88" s="106">
        <f t="shared" si="1045"/>
        <v>0</v>
      </c>
      <c r="WR88" s="106">
        <f t="shared" si="1046"/>
        <v>0</v>
      </c>
      <c r="WS88" s="106">
        <f t="shared" si="1047"/>
        <v>0</v>
      </c>
      <c r="WT88" s="106">
        <f t="shared" si="1048"/>
        <v>0</v>
      </c>
      <c r="WU88" s="106">
        <f t="shared" si="1049"/>
        <v>0</v>
      </c>
      <c r="WV88" s="106">
        <f t="shared" si="1050"/>
        <v>0</v>
      </c>
      <c r="WW88" s="106">
        <f t="shared" si="1051"/>
        <v>0</v>
      </c>
      <c r="WX88" s="106">
        <f t="shared" si="1052"/>
        <v>0</v>
      </c>
      <c r="WY88" s="106">
        <f t="shared" si="1053"/>
        <v>0</v>
      </c>
      <c r="WZ88" s="106">
        <f t="shared" si="1054"/>
        <v>0</v>
      </c>
      <c r="XA88" s="106">
        <f t="shared" si="1055"/>
        <v>0</v>
      </c>
      <c r="XB88" s="106">
        <f t="shared" si="1056"/>
        <v>0</v>
      </c>
      <c r="XC88" s="106">
        <f t="shared" si="1057"/>
        <v>0</v>
      </c>
      <c r="XD88" s="106">
        <f t="shared" si="1058"/>
        <v>0</v>
      </c>
      <c r="XE88" s="106">
        <f t="shared" si="1059"/>
        <v>0</v>
      </c>
      <c r="XF88" s="106">
        <f t="shared" si="1060"/>
        <v>0</v>
      </c>
      <c r="XG88" s="106">
        <f t="shared" si="1061"/>
        <v>0</v>
      </c>
      <c r="XH88" s="106">
        <f t="shared" si="1062"/>
        <v>0</v>
      </c>
      <c r="XI88" s="106">
        <f t="shared" si="1063"/>
        <v>0</v>
      </c>
      <c r="XJ88" s="106">
        <f t="shared" si="1064"/>
        <v>0</v>
      </c>
      <c r="XK88" s="106">
        <f t="shared" si="1065"/>
        <v>0</v>
      </c>
      <c r="XL88" s="106">
        <f t="shared" si="1066"/>
        <v>0</v>
      </c>
      <c r="XM88" s="106">
        <f t="shared" si="1067"/>
        <v>0</v>
      </c>
      <c r="XN88" s="106">
        <f t="shared" si="1068"/>
        <v>0</v>
      </c>
      <c r="XO88" s="106">
        <f t="shared" si="1069"/>
        <v>0</v>
      </c>
      <c r="XP88" s="106">
        <f t="shared" si="1070"/>
        <v>0</v>
      </c>
      <c r="XQ88" s="106">
        <f t="shared" si="1071"/>
        <v>0</v>
      </c>
      <c r="XR88" s="106">
        <f t="shared" si="1072"/>
        <v>0</v>
      </c>
      <c r="XS88" s="106">
        <f t="shared" si="1073"/>
        <v>0</v>
      </c>
      <c r="XT88" s="106">
        <f t="shared" si="1074"/>
        <v>0</v>
      </c>
      <c r="XU88" s="106">
        <f t="shared" si="1075"/>
        <v>0</v>
      </c>
      <c r="XV88" s="106">
        <f t="shared" si="1076"/>
        <v>0</v>
      </c>
      <c r="XW88" s="106">
        <f t="shared" si="1077"/>
        <v>0</v>
      </c>
      <c r="XX88" s="106">
        <f t="shared" si="1078"/>
        <v>0</v>
      </c>
      <c r="XY88" s="106">
        <f t="shared" si="1079"/>
        <v>0</v>
      </c>
      <c r="XZ88" s="106">
        <f t="shared" si="1080"/>
        <v>0</v>
      </c>
      <c r="YA88" s="106">
        <f t="shared" si="1081"/>
        <v>0</v>
      </c>
      <c r="YB88" s="106">
        <f t="shared" si="1082"/>
        <v>0</v>
      </c>
      <c r="YC88" s="106">
        <f t="shared" si="1083"/>
        <v>0</v>
      </c>
      <c r="YD88" s="106">
        <f t="shared" si="1084"/>
        <v>0</v>
      </c>
      <c r="YE88" s="106">
        <f t="shared" si="1085"/>
        <v>0</v>
      </c>
      <c r="YF88" s="106">
        <f t="shared" si="1086"/>
        <v>0</v>
      </c>
      <c r="YG88" s="106">
        <f t="shared" si="1087"/>
        <v>0</v>
      </c>
      <c r="YH88" s="106">
        <f t="shared" si="1088"/>
        <v>0</v>
      </c>
      <c r="YI88" s="106">
        <f t="shared" si="1089"/>
        <v>0</v>
      </c>
      <c r="YJ88" s="106">
        <f t="shared" si="1090"/>
        <v>0</v>
      </c>
      <c r="YK88" s="106">
        <f t="shared" si="1091"/>
        <v>0</v>
      </c>
      <c r="YL88" s="106">
        <f t="shared" si="1092"/>
        <v>0</v>
      </c>
      <c r="YM88" s="106">
        <f t="shared" si="1093"/>
        <v>0</v>
      </c>
      <c r="YN88" s="106">
        <f t="shared" si="1094"/>
        <v>0</v>
      </c>
      <c r="YO88" s="106">
        <f t="shared" si="1095"/>
        <v>0</v>
      </c>
      <c r="YP88" s="106">
        <f t="shared" si="1096"/>
        <v>0</v>
      </c>
      <c r="YQ88" s="106">
        <f t="shared" si="1097"/>
        <v>0</v>
      </c>
      <c r="YR88" s="106">
        <f t="shared" si="1098"/>
        <v>0</v>
      </c>
      <c r="YS88" s="106">
        <f t="shared" si="1099"/>
        <v>0</v>
      </c>
      <c r="YT88" s="106">
        <f t="shared" si="1100"/>
        <v>0</v>
      </c>
      <c r="YU88" s="106">
        <f t="shared" si="1101"/>
        <v>0</v>
      </c>
      <c r="YV88" s="106">
        <f t="shared" si="1102"/>
        <v>0</v>
      </c>
      <c r="YW88" s="106">
        <f t="shared" si="1103"/>
        <v>0</v>
      </c>
      <c r="YX88" s="106">
        <f t="shared" si="1104"/>
        <v>0</v>
      </c>
      <c r="YY88" s="106">
        <f t="shared" si="1105"/>
        <v>0</v>
      </c>
      <c r="YZ88" s="106">
        <f t="shared" si="1106"/>
        <v>0</v>
      </c>
      <c r="ZA88" s="106">
        <f t="shared" si="1107"/>
        <v>0</v>
      </c>
      <c r="ZB88" s="106">
        <f t="shared" si="1108"/>
        <v>0</v>
      </c>
      <c r="ZC88" s="106">
        <f t="shared" si="1109"/>
        <v>0</v>
      </c>
      <c r="ZD88" s="106">
        <f t="shared" si="1110"/>
        <v>0</v>
      </c>
      <c r="ZE88" s="106">
        <f t="shared" si="1111"/>
        <v>0</v>
      </c>
      <c r="ZF88" s="106">
        <f t="shared" si="1112"/>
        <v>0</v>
      </c>
      <c r="ZG88" s="106">
        <f t="shared" si="1113"/>
        <v>0</v>
      </c>
      <c r="ZH88" s="106">
        <f t="shared" si="1114"/>
        <v>0</v>
      </c>
      <c r="ZI88" s="106">
        <f t="shared" si="1115"/>
        <v>0</v>
      </c>
      <c r="ZJ88" s="106">
        <f t="shared" si="1116"/>
        <v>0</v>
      </c>
      <c r="ZK88" s="106">
        <f t="shared" si="1117"/>
        <v>0</v>
      </c>
      <c r="ZL88" s="106">
        <f t="shared" si="1118"/>
        <v>0</v>
      </c>
      <c r="ZM88" s="106">
        <f t="shared" si="1119"/>
        <v>0</v>
      </c>
      <c r="ZN88" s="106">
        <f t="shared" si="1120"/>
        <v>0</v>
      </c>
      <c r="ZO88" s="106">
        <f t="shared" si="1121"/>
        <v>0</v>
      </c>
      <c r="ZP88" s="106">
        <f t="shared" si="1122"/>
        <v>0</v>
      </c>
      <c r="ZQ88" s="106">
        <f t="shared" si="1123"/>
        <v>0</v>
      </c>
      <c r="ZR88" s="106">
        <f t="shared" si="1124"/>
        <v>0</v>
      </c>
      <c r="ZS88" s="106">
        <f t="shared" si="1125"/>
        <v>0</v>
      </c>
      <c r="ZT88" s="106">
        <f t="shared" si="1126"/>
        <v>0</v>
      </c>
      <c r="ZU88" s="106">
        <f t="shared" si="1127"/>
        <v>0</v>
      </c>
      <c r="ZV88" s="106">
        <f t="shared" si="1128"/>
        <v>0</v>
      </c>
      <c r="ZW88" s="106">
        <f t="shared" si="1129"/>
        <v>0</v>
      </c>
      <c r="ZX88" s="106">
        <f t="shared" si="1130"/>
        <v>0</v>
      </c>
      <c r="ZY88" s="106">
        <f t="shared" si="1131"/>
        <v>0</v>
      </c>
      <c r="ZZ88" s="106">
        <f t="shared" si="1132"/>
        <v>0</v>
      </c>
      <c r="AAA88" s="106">
        <f t="shared" si="1133"/>
        <v>0</v>
      </c>
      <c r="AAB88" s="106">
        <f t="shared" si="1134"/>
        <v>0</v>
      </c>
      <c r="AAC88" s="106">
        <f t="shared" si="1135"/>
        <v>0</v>
      </c>
      <c r="AAD88" s="106">
        <f t="shared" si="1136"/>
        <v>0</v>
      </c>
      <c r="AAE88" s="106">
        <f t="shared" si="1137"/>
        <v>0</v>
      </c>
      <c r="AAF88" s="106">
        <f t="shared" si="1138"/>
        <v>0</v>
      </c>
      <c r="AAG88" s="106">
        <f t="shared" si="1139"/>
        <v>0</v>
      </c>
      <c r="AAH88" s="106">
        <f t="shared" si="1140"/>
        <v>0</v>
      </c>
      <c r="AAI88" s="106">
        <f t="shared" si="1141"/>
        <v>0</v>
      </c>
      <c r="AAJ88" s="106">
        <f t="shared" si="1142"/>
        <v>0</v>
      </c>
      <c r="AAK88" s="106">
        <f t="shared" si="1143"/>
        <v>0</v>
      </c>
      <c r="AAL88" s="106">
        <f t="shared" si="1144"/>
        <v>0</v>
      </c>
      <c r="AAM88" s="106">
        <f t="shared" si="1145"/>
        <v>0</v>
      </c>
      <c r="AAN88" s="106">
        <f t="shared" si="1146"/>
        <v>0</v>
      </c>
      <c r="AAO88" s="106">
        <f t="shared" si="1147"/>
        <v>0</v>
      </c>
      <c r="AAP88" s="106">
        <f t="shared" si="1148"/>
        <v>0</v>
      </c>
      <c r="AAQ88" s="106">
        <f t="shared" si="1149"/>
        <v>0</v>
      </c>
      <c r="AAR88" s="106">
        <f t="shared" si="1150"/>
        <v>0</v>
      </c>
      <c r="AAS88" s="106">
        <f t="shared" si="1151"/>
        <v>0</v>
      </c>
      <c r="AAT88" s="106">
        <f t="shared" si="1152"/>
        <v>0</v>
      </c>
      <c r="AAU88" s="106">
        <f t="shared" si="1153"/>
        <v>0</v>
      </c>
      <c r="AAV88" s="106">
        <f t="shared" si="1154"/>
        <v>0</v>
      </c>
      <c r="AAW88" s="106">
        <f t="shared" si="1155"/>
        <v>0</v>
      </c>
      <c r="AAX88" s="106">
        <f t="shared" si="1156"/>
        <v>0</v>
      </c>
      <c r="AAY88" s="106">
        <f t="shared" si="1157"/>
        <v>0</v>
      </c>
      <c r="AAZ88" s="106">
        <f t="shared" si="1158"/>
        <v>0</v>
      </c>
      <c r="ABA88" s="106">
        <f t="shared" si="1159"/>
        <v>0</v>
      </c>
      <c r="ABB88" s="106">
        <f t="shared" si="1160"/>
        <v>0</v>
      </c>
      <c r="ABC88" s="106">
        <f t="shared" si="1161"/>
        <v>0</v>
      </c>
      <c r="ABD88" s="106">
        <f t="shared" si="1162"/>
        <v>0</v>
      </c>
      <c r="ABE88" s="106">
        <f t="shared" si="1163"/>
        <v>0</v>
      </c>
      <c r="ABF88" s="106">
        <f t="shared" si="1164"/>
        <v>0</v>
      </c>
      <c r="ABG88" s="106">
        <f t="shared" si="1165"/>
        <v>0</v>
      </c>
      <c r="ABH88" s="106">
        <f t="shared" si="1166"/>
        <v>0</v>
      </c>
      <c r="ABI88" s="106">
        <f t="shared" si="1167"/>
        <v>0</v>
      </c>
      <c r="ABJ88" s="106">
        <f t="shared" si="1168"/>
        <v>0</v>
      </c>
      <c r="ABK88" s="106">
        <f t="shared" si="1169"/>
        <v>0</v>
      </c>
      <c r="ABL88" s="106">
        <f t="shared" si="1170"/>
        <v>279990</v>
      </c>
      <c r="ABM88" s="106">
        <f t="shared" si="1171"/>
        <v>0</v>
      </c>
      <c r="ABN88" s="106">
        <f t="shared" si="1172"/>
        <v>72450</v>
      </c>
      <c r="ABO88" s="106">
        <f t="shared" si="1173"/>
        <v>0</v>
      </c>
      <c r="ABP88" s="106">
        <f t="shared" si="1174"/>
        <v>0</v>
      </c>
      <c r="ABQ88" s="106">
        <f t="shared" si="1175"/>
        <v>101480</v>
      </c>
      <c r="ABR88" s="106">
        <f t="shared" si="1176"/>
        <v>32680</v>
      </c>
      <c r="ABS88" s="106">
        <f t="shared" si="1177"/>
        <v>0</v>
      </c>
      <c r="ABT88" s="106">
        <f t="shared" si="1178"/>
        <v>0</v>
      </c>
      <c r="ABU88" s="106">
        <f t="shared" si="1179"/>
        <v>0</v>
      </c>
      <c r="ABV88" s="106">
        <f t="shared" si="1180"/>
        <v>0</v>
      </c>
      <c r="ABW88" s="106">
        <f t="shared" si="1181"/>
        <v>0</v>
      </c>
      <c r="ABX88" s="106">
        <f t="shared" si="1182"/>
        <v>0</v>
      </c>
      <c r="ABY88" s="106">
        <f t="shared" si="1183"/>
        <v>0</v>
      </c>
      <c r="ABZ88" s="106">
        <f t="shared" si="1184"/>
        <v>0</v>
      </c>
      <c r="ACA88" s="106">
        <f t="shared" si="1185"/>
        <v>0</v>
      </c>
      <c r="ACB88" s="106">
        <f t="shared" si="1186"/>
        <v>0</v>
      </c>
      <c r="ACC88" s="106">
        <f t="shared" si="1187"/>
        <v>0</v>
      </c>
      <c r="ACD88" s="106">
        <f t="shared" si="1188"/>
        <v>0</v>
      </c>
      <c r="ACE88" s="106">
        <f t="shared" si="1189"/>
        <v>0</v>
      </c>
      <c r="ACF88" s="106">
        <f t="shared" si="1190"/>
        <v>0</v>
      </c>
      <c r="ACG88" s="106">
        <f t="shared" si="1191"/>
        <v>0</v>
      </c>
      <c r="ACH88" s="106">
        <f t="shared" si="1192"/>
        <v>0</v>
      </c>
      <c r="ACI88" s="106">
        <f t="shared" si="1193"/>
        <v>0</v>
      </c>
      <c r="ACJ88" s="106">
        <f t="shared" si="1194"/>
        <v>0</v>
      </c>
      <c r="ACK88" s="106">
        <f t="shared" si="1195"/>
        <v>0</v>
      </c>
      <c r="ACL88" s="106">
        <f t="shared" si="1196"/>
        <v>0</v>
      </c>
      <c r="ACM88" s="106">
        <f t="shared" si="1197"/>
        <v>0</v>
      </c>
      <c r="ACN88" s="106">
        <f t="shared" si="1198"/>
        <v>0</v>
      </c>
      <c r="ACO88" s="106">
        <f t="shared" si="1199"/>
        <v>0</v>
      </c>
      <c r="ACP88" s="106">
        <f t="shared" si="1200"/>
        <v>0</v>
      </c>
      <c r="ACQ88" s="106">
        <f t="shared" si="1201"/>
        <v>0</v>
      </c>
      <c r="ACR88" s="106">
        <f t="shared" si="1202"/>
        <v>0</v>
      </c>
      <c r="ACS88" s="106">
        <f t="shared" si="1203"/>
        <v>642600</v>
      </c>
      <c r="ACT88" s="106">
        <f t="shared" si="1204"/>
        <v>116200</v>
      </c>
      <c r="ACU88" s="106">
        <f t="shared" si="1205"/>
        <v>366800</v>
      </c>
      <c r="ACV88" s="106">
        <f t="shared" si="1206"/>
        <v>224000</v>
      </c>
      <c r="ACW88" s="106">
        <f t="shared" si="1207"/>
        <v>0</v>
      </c>
      <c r="ACX88" s="106">
        <f t="shared" si="1208"/>
        <v>50400</v>
      </c>
      <c r="ACY88" s="106">
        <f t="shared" si="1209"/>
        <v>0</v>
      </c>
      <c r="ACZ88" s="106">
        <f t="shared" si="1210"/>
        <v>0</v>
      </c>
      <c r="ADA88" s="106">
        <f t="shared" si="1211"/>
        <v>0</v>
      </c>
      <c r="ADB88" s="106">
        <f t="shared" si="1212"/>
        <v>0</v>
      </c>
      <c r="ADC88" s="106">
        <f t="shared" si="1213"/>
        <v>0</v>
      </c>
      <c r="ADD88" s="106">
        <f t="shared" si="1214"/>
        <v>0</v>
      </c>
      <c r="ADE88" s="106">
        <f t="shared" si="1215"/>
        <v>0</v>
      </c>
      <c r="ADF88" s="106">
        <f t="shared" si="1216"/>
        <v>0</v>
      </c>
      <c r="ADG88" s="106">
        <f t="shared" si="1217"/>
        <v>0</v>
      </c>
      <c r="ADH88" s="106">
        <f t="shared" si="1218"/>
        <v>0</v>
      </c>
      <c r="ADI88" s="106">
        <f t="shared" si="1219"/>
        <v>0</v>
      </c>
      <c r="ADJ88" s="106">
        <f t="shared" si="1220"/>
        <v>0</v>
      </c>
      <c r="ADK88" s="106">
        <f t="shared" si="1221"/>
        <v>0</v>
      </c>
      <c r="ADL88" s="106">
        <f t="shared" si="1222"/>
        <v>0</v>
      </c>
      <c r="ADM88" s="106">
        <f t="shared" si="1223"/>
        <v>0</v>
      </c>
      <c r="ADN88" s="106">
        <f t="shared" si="1224"/>
        <v>0</v>
      </c>
      <c r="ADO88" s="106">
        <f t="shared" si="1225"/>
        <v>0</v>
      </c>
      <c r="ADP88" s="106">
        <f t="shared" si="1226"/>
        <v>0</v>
      </c>
      <c r="ADQ88" s="106">
        <f t="shared" si="1227"/>
        <v>0</v>
      </c>
      <c r="ADR88" s="106">
        <f t="shared" si="1228"/>
        <v>0</v>
      </c>
      <c r="ADS88" s="106">
        <f t="shared" si="1229"/>
        <v>0</v>
      </c>
      <c r="ADT88" s="106">
        <f t="shared" si="1230"/>
        <v>0</v>
      </c>
      <c r="ADU88" s="106">
        <f t="shared" si="1231"/>
        <v>0</v>
      </c>
      <c r="ADV88" s="106">
        <f t="shared" si="1232"/>
        <v>0</v>
      </c>
      <c r="ADW88" s="106">
        <f t="shared" si="1233"/>
        <v>0</v>
      </c>
      <c r="ADX88" s="106">
        <f t="shared" si="1234"/>
        <v>0</v>
      </c>
      <c r="ADY88" s="106">
        <f t="shared" si="1235"/>
        <v>0</v>
      </c>
      <c r="ADZ88" s="106">
        <f t="shared" si="1236"/>
        <v>0</v>
      </c>
      <c r="AEA88" s="106">
        <f t="shared" si="1237"/>
        <v>0</v>
      </c>
      <c r="AEB88" s="106">
        <f t="shared" si="1238"/>
        <v>0</v>
      </c>
      <c r="AEC88" s="106">
        <f t="shared" si="1239"/>
        <v>0</v>
      </c>
      <c r="AED88" s="106">
        <f t="shared" si="1240"/>
        <v>0</v>
      </c>
      <c r="AEE88" s="106">
        <f t="shared" si="1241"/>
        <v>0</v>
      </c>
      <c r="AEF88" s="106">
        <f t="shared" si="1242"/>
        <v>0</v>
      </c>
      <c r="AEG88" s="106">
        <f t="shared" si="1243"/>
        <v>0</v>
      </c>
      <c r="AEH88" s="106">
        <f t="shared" si="1244"/>
        <v>0</v>
      </c>
      <c r="AEI88" s="106">
        <f t="shared" si="1245"/>
        <v>0</v>
      </c>
      <c r="AEJ88" s="106">
        <f t="shared" si="1246"/>
        <v>0</v>
      </c>
      <c r="AEK88" s="106">
        <f t="shared" si="1247"/>
        <v>0</v>
      </c>
      <c r="AEL88" s="106">
        <f t="shared" si="1248"/>
        <v>0</v>
      </c>
      <c r="AEM88" s="106">
        <f t="shared" si="1249"/>
        <v>0</v>
      </c>
      <c r="AEN88" s="106">
        <f t="shared" si="1250"/>
        <v>0</v>
      </c>
      <c r="AEO88" s="106">
        <f t="shared" si="1251"/>
        <v>0</v>
      </c>
      <c r="AEP88" s="106">
        <f t="shared" si="1252"/>
        <v>0</v>
      </c>
      <c r="AEQ88" s="106">
        <f t="shared" si="1253"/>
        <v>0</v>
      </c>
      <c r="AER88" s="106">
        <f t="shared" si="1254"/>
        <v>0</v>
      </c>
      <c r="AES88" s="106">
        <f t="shared" si="1255"/>
        <v>0</v>
      </c>
      <c r="AET88" s="106">
        <f t="shared" si="1256"/>
        <v>0</v>
      </c>
      <c r="AEU88" s="106">
        <f t="shared" si="1257"/>
        <v>0</v>
      </c>
      <c r="AEV88" s="106">
        <f t="shared" si="1258"/>
        <v>0</v>
      </c>
      <c r="AEW88" s="106">
        <f t="shared" si="1259"/>
        <v>0</v>
      </c>
      <c r="AEX88" s="106">
        <f t="shared" si="1260"/>
        <v>0</v>
      </c>
      <c r="AEY88" s="106">
        <f t="shared" si="1261"/>
        <v>0</v>
      </c>
      <c r="AEZ88" s="106">
        <f t="shared" si="1262"/>
        <v>0</v>
      </c>
      <c r="AFA88" s="106">
        <f t="shared" si="1263"/>
        <v>0</v>
      </c>
      <c r="AFB88" s="106">
        <f t="shared" si="1264"/>
        <v>0</v>
      </c>
      <c r="AFC88" s="106">
        <f t="shared" si="1265"/>
        <v>0</v>
      </c>
      <c r="AFD88" s="106">
        <f t="shared" si="1266"/>
        <v>0</v>
      </c>
      <c r="AFE88" s="106">
        <f t="shared" si="1267"/>
        <v>0</v>
      </c>
      <c r="AFF88" s="106">
        <f t="shared" si="1268"/>
        <v>0</v>
      </c>
      <c r="AFG88" s="106">
        <f t="shared" si="1269"/>
        <v>0</v>
      </c>
      <c r="AFH88" s="106">
        <f t="shared" si="1270"/>
        <v>0</v>
      </c>
      <c r="AFI88" s="106">
        <f t="shared" si="1271"/>
        <v>0</v>
      </c>
      <c r="AFJ88" s="106">
        <f t="shared" si="1272"/>
        <v>0</v>
      </c>
      <c r="AFK88" s="106">
        <f t="shared" si="1273"/>
        <v>0</v>
      </c>
      <c r="AFL88" s="106">
        <f t="shared" si="1274"/>
        <v>0</v>
      </c>
      <c r="AFM88" s="106">
        <f t="shared" si="1275"/>
        <v>0</v>
      </c>
      <c r="AFN88" s="106">
        <f t="shared" si="1276"/>
        <v>0</v>
      </c>
      <c r="AFO88" s="106">
        <f t="shared" si="1277"/>
        <v>0</v>
      </c>
      <c r="AFP88" s="106">
        <f t="shared" si="1278"/>
        <v>0</v>
      </c>
      <c r="AFQ88" s="106">
        <f t="shared" si="1279"/>
        <v>0</v>
      </c>
      <c r="AFR88" s="106">
        <f t="shared" si="1280"/>
        <v>0</v>
      </c>
      <c r="AFS88" s="106">
        <f t="shared" si="1281"/>
        <v>0</v>
      </c>
      <c r="AFT88" s="106">
        <f t="shared" si="1282"/>
        <v>0</v>
      </c>
      <c r="AFU88" s="106">
        <f t="shared" si="1283"/>
        <v>4060</v>
      </c>
      <c r="AFV88" s="106">
        <f t="shared" si="1284"/>
        <v>0</v>
      </c>
      <c r="AFW88" s="106">
        <f t="shared" si="1285"/>
        <v>0</v>
      </c>
      <c r="AFX88" s="106">
        <f t="shared" si="1286"/>
        <v>0</v>
      </c>
      <c r="AFY88" s="106">
        <f t="shared" si="1287"/>
        <v>0</v>
      </c>
      <c r="AFZ88" s="106">
        <f t="shared" si="1288"/>
        <v>13840</v>
      </c>
      <c r="AGA88" s="106">
        <f t="shared" si="1289"/>
        <v>0</v>
      </c>
      <c r="AGB88" s="106">
        <f t="shared" si="1290"/>
        <v>0</v>
      </c>
      <c r="AGC88" s="106">
        <f t="shared" si="1291"/>
        <v>0</v>
      </c>
      <c r="AGD88" s="106">
        <f t="shared" si="1292"/>
        <v>0</v>
      </c>
      <c r="AGE88" s="106">
        <f t="shared" si="1293"/>
        <v>0</v>
      </c>
      <c r="AGF88" s="106">
        <f t="shared" si="1294"/>
        <v>0</v>
      </c>
      <c r="AGG88" s="106">
        <f t="shared" si="1295"/>
        <v>0</v>
      </c>
      <c r="AGH88" s="106">
        <f t="shared" si="1296"/>
        <v>0</v>
      </c>
      <c r="AGI88" s="106">
        <f t="shared" si="1297"/>
        <v>0</v>
      </c>
      <c r="AGJ88" s="106">
        <f t="shared" si="1298"/>
        <v>0</v>
      </c>
      <c r="AGK88" s="106">
        <f t="shared" si="1299"/>
        <v>0</v>
      </c>
      <c r="AGL88" s="106">
        <f t="shared" si="1300"/>
        <v>25000</v>
      </c>
      <c r="AGM88" s="106">
        <f t="shared" si="1301"/>
        <v>0</v>
      </c>
      <c r="AGN88" s="106">
        <f t="shared" si="1302"/>
        <v>0</v>
      </c>
      <c r="AGO88" s="106">
        <f t="shared" si="1303"/>
        <v>0</v>
      </c>
      <c r="AGP88" s="106">
        <f t="shared" si="1304"/>
        <v>0</v>
      </c>
      <c r="AGQ88" s="106">
        <f t="shared" si="1305"/>
        <v>0</v>
      </c>
      <c r="AGR88" s="106">
        <f t="shared" si="1306"/>
        <v>0</v>
      </c>
      <c r="AGS88" s="106">
        <f t="shared" si="1307"/>
        <v>0</v>
      </c>
      <c r="AGT88" s="106">
        <f t="shared" si="1308"/>
        <v>0</v>
      </c>
      <c r="AGU88" s="106">
        <f t="shared" si="1309"/>
        <v>0</v>
      </c>
      <c r="AGV88" s="106">
        <f t="shared" si="1310"/>
        <v>0</v>
      </c>
      <c r="AGW88" s="106">
        <f t="shared" si="1311"/>
        <v>0</v>
      </c>
      <c r="AGX88" s="106">
        <f t="shared" si="1312"/>
        <v>0</v>
      </c>
      <c r="AGY88" s="106">
        <f t="shared" si="1313"/>
        <v>0</v>
      </c>
      <c r="AGZ88" s="106">
        <f t="shared" si="1314"/>
        <v>0</v>
      </c>
      <c r="AHA88" s="106">
        <f t="shared" si="1315"/>
        <v>0</v>
      </c>
      <c r="AHB88" s="106">
        <f t="shared" si="1316"/>
        <v>0</v>
      </c>
      <c r="AHC88" s="106">
        <f t="shared" si="1317"/>
        <v>0</v>
      </c>
      <c r="AHD88" s="106">
        <f t="shared" si="1318"/>
        <v>0</v>
      </c>
      <c r="AHE88" s="106">
        <f t="shared" si="1319"/>
        <v>0</v>
      </c>
      <c r="AHF88" s="106">
        <f t="shared" si="1320"/>
        <v>0</v>
      </c>
      <c r="AHG88" s="106">
        <f t="shared" si="1321"/>
        <v>0</v>
      </c>
      <c r="AHH88" s="106">
        <f t="shared" si="1322"/>
        <v>0</v>
      </c>
      <c r="AHI88" s="106">
        <f t="shared" si="1323"/>
        <v>0</v>
      </c>
      <c r="AHJ88" s="106">
        <f t="shared" si="1324"/>
        <v>0</v>
      </c>
      <c r="AHK88" s="106">
        <f t="shared" si="1325"/>
        <v>0</v>
      </c>
      <c r="AHL88" s="106">
        <f t="shared" si="1326"/>
        <v>0</v>
      </c>
      <c r="AHM88" s="106">
        <f t="shared" si="1327"/>
        <v>0</v>
      </c>
      <c r="AHN88" s="106">
        <f t="shared" si="1328"/>
        <v>0</v>
      </c>
      <c r="AHO88" s="106">
        <f t="shared" si="1329"/>
        <v>0</v>
      </c>
      <c r="AHP88" s="106">
        <f t="shared" si="1330"/>
        <v>0</v>
      </c>
      <c r="AHQ88" s="106">
        <f t="shared" si="1331"/>
        <v>0</v>
      </c>
      <c r="AHT88" s="35">
        <f t="shared" si="466"/>
        <v>62</v>
      </c>
      <c r="AHU88" s="35">
        <f t="shared" si="467"/>
        <v>0</v>
      </c>
      <c r="AHV88" s="35">
        <f t="shared" si="468"/>
        <v>210</v>
      </c>
      <c r="AHW88" s="35">
        <f t="shared" si="469"/>
        <v>1000</v>
      </c>
      <c r="AHX88" s="35">
        <f t="shared" si="470"/>
        <v>0</v>
      </c>
      <c r="AHY88" s="35">
        <f t="shared" si="471"/>
        <v>0</v>
      </c>
      <c r="AHZ88" s="35">
        <f t="shared" si="472"/>
        <v>44</v>
      </c>
      <c r="AIA88" s="35">
        <f t="shared" si="473"/>
        <v>1316</v>
      </c>
      <c r="AIB88" s="108">
        <f t="shared" si="448"/>
        <v>4.7112462006079027E-2</v>
      </c>
      <c r="AIC88" s="108">
        <f t="shared" si="449"/>
        <v>0</v>
      </c>
      <c r="AID88" s="108">
        <f t="shared" si="450"/>
        <v>0.15957446808510639</v>
      </c>
      <c r="AIE88" s="108">
        <f t="shared" si="451"/>
        <v>0.75987841945288759</v>
      </c>
      <c r="AIF88" s="108">
        <f t="shared" si="452"/>
        <v>0</v>
      </c>
      <c r="AIG88" s="108">
        <f t="shared" si="453"/>
        <v>0</v>
      </c>
      <c r="AIH88" s="108">
        <f t="shared" si="454"/>
        <v>3.3434650455927049E-2</v>
      </c>
      <c r="AII88" s="35" t="s">
        <v>584</v>
      </c>
      <c r="AIK88" s="106">
        <f t="shared" si="455"/>
        <v>2207860</v>
      </c>
      <c r="AIL88" s="106">
        <f t="shared" si="456"/>
        <v>5070</v>
      </c>
      <c r="AIM88" s="106">
        <f t="shared" si="457"/>
        <v>38840</v>
      </c>
      <c r="AIN88" s="106">
        <f t="shared" si="458"/>
        <v>2169020</v>
      </c>
      <c r="AIO88" s="106">
        <f t="shared" si="459"/>
        <v>43910</v>
      </c>
      <c r="AIP88" s="36">
        <f t="shared" si="460"/>
        <v>2.0244165567860139E-2</v>
      </c>
    </row>
    <row r="89" spans="5:926" ht="23.25" customHeight="1" x14ac:dyDescent="0.2">
      <c r="E89" s="103"/>
      <c r="J89" s="109">
        <v>2021</v>
      </c>
      <c r="K89" s="109">
        <v>88</v>
      </c>
      <c r="L89" s="110">
        <v>44215</v>
      </c>
      <c r="M89" s="109">
        <v>2212300</v>
      </c>
      <c r="N89" s="111"/>
      <c r="O89" s="111" t="s">
        <v>712</v>
      </c>
      <c r="P89" s="111" t="s">
        <v>827</v>
      </c>
      <c r="Q89" s="111" t="s">
        <v>828</v>
      </c>
      <c r="R89" s="35">
        <v>33</v>
      </c>
      <c r="S89" s="35">
        <v>1</v>
      </c>
      <c r="T89" s="35">
        <v>12</v>
      </c>
      <c r="U89" s="34" t="s">
        <v>701</v>
      </c>
      <c r="V89" s="35" t="s">
        <v>702</v>
      </c>
      <c r="X89" s="35">
        <v>321.24</v>
      </c>
      <c r="Y89" s="105">
        <f t="shared" si="461"/>
        <v>2490.3498941601292</v>
      </c>
      <c r="Z89" s="106">
        <v>557705</v>
      </c>
      <c r="AA89" s="106"/>
      <c r="AB89" s="106"/>
      <c r="AC89" s="106">
        <f t="shared" si="462"/>
        <v>557705</v>
      </c>
      <c r="AD89" s="106">
        <v>557705</v>
      </c>
      <c r="AE89" s="106"/>
      <c r="AF89" s="106"/>
      <c r="AG89" s="106">
        <f t="shared" si="463"/>
        <v>557705</v>
      </c>
      <c r="AH89" s="105">
        <v>800000</v>
      </c>
      <c r="AI89" s="105"/>
      <c r="AJ89" s="105"/>
      <c r="AK89" s="107">
        <f t="shared" si="464"/>
        <v>800000</v>
      </c>
      <c r="AL89" s="36">
        <f t="shared" si="4"/>
        <v>0.69713124999999998</v>
      </c>
      <c r="AM89" s="108">
        <f t="shared" si="903"/>
        <v>3.8723602941176494E-2</v>
      </c>
      <c r="AN89" s="108">
        <f t="shared" si="904"/>
        <v>0.10458398454259077</v>
      </c>
      <c r="AO89" s="108">
        <f t="shared" si="7"/>
        <v>1.0937809822804866E-2</v>
      </c>
      <c r="AP89" s="106">
        <f t="shared" si="8"/>
        <v>640000000000</v>
      </c>
      <c r="AQ89" s="105">
        <f t="shared" si="9"/>
        <v>311034867025</v>
      </c>
      <c r="AR89" s="106">
        <f t="shared" si="10"/>
        <v>446164000000</v>
      </c>
      <c r="KX89" s="35">
        <v>11.25</v>
      </c>
      <c r="KZ89" s="35">
        <v>90.99</v>
      </c>
      <c r="LC89" s="35">
        <v>98.39</v>
      </c>
      <c r="LD89" s="35">
        <v>118.61</v>
      </c>
      <c r="RB89" s="35">
        <v>2</v>
      </c>
      <c r="RE89" s="35">
        <f t="shared" si="465"/>
        <v>319.24</v>
      </c>
      <c r="RF89" s="35">
        <f t="shared" si="12"/>
        <v>321.24</v>
      </c>
      <c r="RG89" s="106">
        <f t="shared" si="905"/>
        <v>0</v>
      </c>
      <c r="RH89" s="106">
        <f t="shared" si="906"/>
        <v>0</v>
      </c>
      <c r="RI89" s="106">
        <f t="shared" si="907"/>
        <v>0</v>
      </c>
      <c r="RJ89" s="106">
        <f t="shared" si="908"/>
        <v>0</v>
      </c>
      <c r="RK89" s="106">
        <f t="shared" si="909"/>
        <v>0</v>
      </c>
      <c r="RL89" s="106">
        <f t="shared" si="910"/>
        <v>0</v>
      </c>
      <c r="RM89" s="106">
        <f t="shared" si="911"/>
        <v>0</v>
      </c>
      <c r="RN89" s="106">
        <f t="shared" si="912"/>
        <v>0</v>
      </c>
      <c r="RO89" s="106">
        <f t="shared" si="913"/>
        <v>0</v>
      </c>
      <c r="RP89" s="106">
        <f t="shared" si="914"/>
        <v>0</v>
      </c>
      <c r="RQ89" s="106">
        <f t="shared" si="915"/>
        <v>0</v>
      </c>
      <c r="RR89" s="106">
        <f t="shared" si="916"/>
        <v>0</v>
      </c>
      <c r="RS89" s="106">
        <f t="shared" si="917"/>
        <v>0</v>
      </c>
      <c r="RT89" s="106">
        <f t="shared" si="918"/>
        <v>0</v>
      </c>
      <c r="RU89" s="106">
        <f t="shared" si="919"/>
        <v>0</v>
      </c>
      <c r="RV89" s="106">
        <f t="shared" si="920"/>
        <v>0</v>
      </c>
      <c r="RW89" s="106">
        <f t="shared" si="921"/>
        <v>0</v>
      </c>
      <c r="RX89" s="106">
        <f t="shared" si="922"/>
        <v>0</v>
      </c>
      <c r="RY89" s="106">
        <f t="shared" si="923"/>
        <v>0</v>
      </c>
      <c r="RZ89" s="106">
        <f t="shared" si="924"/>
        <v>0</v>
      </c>
      <c r="SA89" s="106">
        <f t="shared" si="925"/>
        <v>0</v>
      </c>
      <c r="SB89" s="106">
        <f t="shared" si="926"/>
        <v>0</v>
      </c>
      <c r="SC89" s="106">
        <f t="shared" si="927"/>
        <v>0</v>
      </c>
      <c r="SD89" s="106">
        <f t="shared" si="928"/>
        <v>0</v>
      </c>
      <c r="SE89" s="106">
        <f t="shared" si="929"/>
        <v>0</v>
      </c>
      <c r="SF89" s="106">
        <f t="shared" si="930"/>
        <v>0</v>
      </c>
      <c r="SG89" s="106">
        <f t="shared" si="931"/>
        <v>0</v>
      </c>
      <c r="SH89" s="106">
        <f t="shared" si="932"/>
        <v>0</v>
      </c>
      <c r="SI89" s="106">
        <f t="shared" si="933"/>
        <v>0</v>
      </c>
      <c r="SJ89" s="106">
        <f t="shared" si="934"/>
        <v>0</v>
      </c>
      <c r="SK89" s="106">
        <f t="shared" si="935"/>
        <v>0</v>
      </c>
      <c r="SL89" s="106">
        <f t="shared" si="936"/>
        <v>0</v>
      </c>
      <c r="SM89" s="106">
        <f t="shared" si="937"/>
        <v>0</v>
      </c>
      <c r="SN89" s="106">
        <f t="shared" si="938"/>
        <v>0</v>
      </c>
      <c r="SO89" s="106">
        <f t="shared" si="939"/>
        <v>0</v>
      </c>
      <c r="SP89" s="106">
        <f t="shared" si="940"/>
        <v>0</v>
      </c>
      <c r="SQ89" s="106">
        <f t="shared" si="941"/>
        <v>0</v>
      </c>
      <c r="SR89" s="106">
        <f t="shared" si="942"/>
        <v>0</v>
      </c>
      <c r="SS89" s="106">
        <f t="shared" si="943"/>
        <v>0</v>
      </c>
      <c r="ST89" s="106">
        <f t="shared" si="944"/>
        <v>0</v>
      </c>
      <c r="SU89" s="106">
        <f t="shared" si="945"/>
        <v>0</v>
      </c>
      <c r="SV89" s="106">
        <f t="shared" si="946"/>
        <v>0</v>
      </c>
      <c r="SW89" s="106">
        <f t="shared" si="947"/>
        <v>0</v>
      </c>
      <c r="SX89" s="106">
        <f t="shared" si="948"/>
        <v>0</v>
      </c>
      <c r="SY89" s="106">
        <f t="shared" si="949"/>
        <v>0</v>
      </c>
      <c r="SZ89" s="106">
        <f t="shared" si="950"/>
        <v>0</v>
      </c>
      <c r="TA89" s="106">
        <f t="shared" si="951"/>
        <v>0</v>
      </c>
      <c r="TB89" s="106">
        <f t="shared" si="952"/>
        <v>0</v>
      </c>
      <c r="TC89" s="106">
        <f t="shared" si="953"/>
        <v>0</v>
      </c>
      <c r="TD89" s="106">
        <f t="shared" si="954"/>
        <v>0</v>
      </c>
      <c r="TE89" s="106">
        <f t="shared" si="955"/>
        <v>0</v>
      </c>
      <c r="TF89" s="106">
        <f t="shared" si="956"/>
        <v>0</v>
      </c>
      <c r="TG89" s="106">
        <f t="shared" si="957"/>
        <v>0</v>
      </c>
      <c r="TH89" s="106">
        <f t="shared" si="958"/>
        <v>0</v>
      </c>
      <c r="TI89" s="106">
        <f t="shared" si="959"/>
        <v>0</v>
      </c>
      <c r="TJ89" s="106">
        <f t="shared" si="960"/>
        <v>0</v>
      </c>
      <c r="TK89" s="106">
        <f t="shared" si="961"/>
        <v>0</v>
      </c>
      <c r="TL89" s="106">
        <f t="shared" si="962"/>
        <v>0</v>
      </c>
      <c r="TM89" s="106">
        <f t="shared" si="963"/>
        <v>0</v>
      </c>
      <c r="TN89" s="106">
        <f t="shared" si="964"/>
        <v>0</v>
      </c>
      <c r="TO89" s="106">
        <f t="shared" si="965"/>
        <v>0</v>
      </c>
      <c r="TP89" s="106">
        <f t="shared" si="966"/>
        <v>0</v>
      </c>
      <c r="TQ89" s="106">
        <f t="shared" si="967"/>
        <v>0</v>
      </c>
      <c r="TR89" s="106">
        <f t="shared" si="968"/>
        <v>0</v>
      </c>
      <c r="TS89" s="106">
        <f t="shared" si="969"/>
        <v>0</v>
      </c>
      <c r="TT89" s="106">
        <f t="shared" si="970"/>
        <v>0</v>
      </c>
      <c r="TU89" s="106">
        <f t="shared" si="971"/>
        <v>0</v>
      </c>
      <c r="TV89" s="106">
        <f t="shared" si="972"/>
        <v>0</v>
      </c>
      <c r="TW89" s="106">
        <f t="shared" si="973"/>
        <v>0</v>
      </c>
      <c r="TX89" s="106">
        <f t="shared" si="974"/>
        <v>0</v>
      </c>
      <c r="TY89" s="106">
        <f t="shared" si="975"/>
        <v>0</v>
      </c>
      <c r="TZ89" s="106">
        <f t="shared" si="976"/>
        <v>0</v>
      </c>
      <c r="UA89" s="106">
        <f t="shared" si="977"/>
        <v>0</v>
      </c>
      <c r="UB89" s="106">
        <f t="shared" si="978"/>
        <v>0</v>
      </c>
      <c r="UC89" s="106">
        <f t="shared" si="979"/>
        <v>0</v>
      </c>
      <c r="UD89" s="106">
        <f t="shared" si="980"/>
        <v>0</v>
      </c>
      <c r="UE89" s="106">
        <f t="shared" si="981"/>
        <v>0</v>
      </c>
      <c r="UF89" s="106">
        <f t="shared" si="982"/>
        <v>0</v>
      </c>
      <c r="UG89" s="106">
        <f t="shared" si="983"/>
        <v>0</v>
      </c>
      <c r="UH89" s="106">
        <f t="shared" si="984"/>
        <v>0</v>
      </c>
      <c r="UI89" s="106">
        <f t="shared" si="985"/>
        <v>0</v>
      </c>
      <c r="UJ89" s="106">
        <f t="shared" si="986"/>
        <v>0</v>
      </c>
      <c r="UK89" s="106">
        <f t="shared" si="987"/>
        <v>0</v>
      </c>
      <c r="UL89" s="106">
        <f t="shared" si="988"/>
        <v>0</v>
      </c>
      <c r="UM89" s="106">
        <f t="shared" si="989"/>
        <v>0</v>
      </c>
      <c r="UN89" s="106">
        <f t="shared" si="990"/>
        <v>0</v>
      </c>
      <c r="UO89" s="106">
        <f t="shared" si="991"/>
        <v>0</v>
      </c>
      <c r="UP89" s="106">
        <f t="shared" si="992"/>
        <v>0</v>
      </c>
      <c r="UQ89" s="106">
        <f t="shared" si="993"/>
        <v>0</v>
      </c>
      <c r="UR89" s="106">
        <f t="shared" si="994"/>
        <v>0</v>
      </c>
      <c r="US89" s="106">
        <f t="shared" si="995"/>
        <v>0</v>
      </c>
      <c r="UT89" s="106">
        <f t="shared" si="996"/>
        <v>0</v>
      </c>
      <c r="UU89" s="106">
        <f t="shared" si="997"/>
        <v>0</v>
      </c>
      <c r="UV89" s="106">
        <f t="shared" si="998"/>
        <v>0</v>
      </c>
      <c r="UW89" s="106">
        <f t="shared" si="999"/>
        <v>0</v>
      </c>
      <c r="UX89" s="106">
        <f t="shared" si="1000"/>
        <v>0</v>
      </c>
      <c r="UY89" s="106">
        <f t="shared" si="1001"/>
        <v>0</v>
      </c>
      <c r="UZ89" s="106">
        <f t="shared" si="1002"/>
        <v>0</v>
      </c>
      <c r="VA89" s="106">
        <f t="shared" si="1003"/>
        <v>0</v>
      </c>
      <c r="VB89" s="106">
        <f t="shared" si="1004"/>
        <v>0</v>
      </c>
      <c r="VC89" s="106">
        <f t="shared" si="1005"/>
        <v>0</v>
      </c>
      <c r="VD89" s="106">
        <f t="shared" si="1006"/>
        <v>0</v>
      </c>
      <c r="VE89" s="106">
        <f t="shared" si="1007"/>
        <v>0</v>
      </c>
      <c r="VF89" s="106">
        <f t="shared" si="1008"/>
        <v>0</v>
      </c>
      <c r="VG89" s="106">
        <f t="shared" si="1009"/>
        <v>0</v>
      </c>
      <c r="VH89" s="106">
        <f t="shared" si="1010"/>
        <v>0</v>
      </c>
      <c r="VI89" s="106">
        <f t="shared" si="1011"/>
        <v>0</v>
      </c>
      <c r="VJ89" s="106">
        <f t="shared" si="1012"/>
        <v>0</v>
      </c>
      <c r="VK89" s="106">
        <f t="shared" si="1013"/>
        <v>0</v>
      </c>
      <c r="VL89" s="106">
        <f t="shared" si="1014"/>
        <v>0</v>
      </c>
      <c r="VM89" s="106">
        <f t="shared" si="1015"/>
        <v>0</v>
      </c>
      <c r="VN89" s="106">
        <f t="shared" si="1016"/>
        <v>0</v>
      </c>
      <c r="VO89" s="106">
        <f t="shared" si="1017"/>
        <v>0</v>
      </c>
      <c r="VP89" s="106">
        <f t="shared" si="1018"/>
        <v>0</v>
      </c>
      <c r="VQ89" s="106">
        <f t="shared" si="1019"/>
        <v>0</v>
      </c>
      <c r="VR89" s="106">
        <f t="shared" si="1020"/>
        <v>0</v>
      </c>
      <c r="VS89" s="106">
        <f t="shared" si="1021"/>
        <v>0</v>
      </c>
      <c r="VT89" s="106">
        <f t="shared" si="1022"/>
        <v>0</v>
      </c>
      <c r="VU89" s="106">
        <f t="shared" si="1023"/>
        <v>0</v>
      </c>
      <c r="VV89" s="106">
        <f t="shared" si="1024"/>
        <v>0</v>
      </c>
      <c r="VW89" s="106">
        <f t="shared" si="1025"/>
        <v>0</v>
      </c>
      <c r="VX89" s="106">
        <f t="shared" si="1026"/>
        <v>0</v>
      </c>
      <c r="VY89" s="106">
        <f t="shared" si="1027"/>
        <v>0</v>
      </c>
      <c r="VZ89" s="106">
        <f t="shared" si="1028"/>
        <v>0</v>
      </c>
      <c r="WA89" s="106">
        <f t="shared" si="1029"/>
        <v>0</v>
      </c>
      <c r="WB89" s="106">
        <f t="shared" si="1030"/>
        <v>0</v>
      </c>
      <c r="WC89" s="106">
        <f t="shared" si="1031"/>
        <v>0</v>
      </c>
      <c r="WD89" s="106">
        <f t="shared" si="1032"/>
        <v>0</v>
      </c>
      <c r="WE89" s="106">
        <f t="shared" si="1033"/>
        <v>0</v>
      </c>
      <c r="WF89" s="106">
        <f t="shared" si="1034"/>
        <v>0</v>
      </c>
      <c r="WG89" s="106">
        <f t="shared" si="1035"/>
        <v>0</v>
      </c>
      <c r="WH89" s="106">
        <f t="shared" si="1036"/>
        <v>0</v>
      </c>
      <c r="WI89" s="106">
        <f t="shared" si="1037"/>
        <v>0</v>
      </c>
      <c r="WJ89" s="106">
        <f t="shared" si="1038"/>
        <v>0</v>
      </c>
      <c r="WK89" s="106">
        <f t="shared" si="1039"/>
        <v>0</v>
      </c>
      <c r="WL89" s="106">
        <f t="shared" si="1040"/>
        <v>0</v>
      </c>
      <c r="WM89" s="106">
        <f t="shared" si="1041"/>
        <v>0</v>
      </c>
      <c r="WN89" s="106">
        <f t="shared" si="1042"/>
        <v>0</v>
      </c>
      <c r="WO89" s="106">
        <f t="shared" si="1043"/>
        <v>0</v>
      </c>
      <c r="WP89" s="106">
        <f t="shared" si="1044"/>
        <v>0</v>
      </c>
      <c r="WQ89" s="106">
        <f t="shared" si="1045"/>
        <v>0</v>
      </c>
      <c r="WR89" s="106">
        <f t="shared" si="1046"/>
        <v>0</v>
      </c>
      <c r="WS89" s="106">
        <f t="shared" si="1047"/>
        <v>0</v>
      </c>
      <c r="WT89" s="106">
        <f t="shared" si="1048"/>
        <v>0</v>
      </c>
      <c r="WU89" s="106">
        <f t="shared" si="1049"/>
        <v>0</v>
      </c>
      <c r="WV89" s="106">
        <f t="shared" si="1050"/>
        <v>0</v>
      </c>
      <c r="WW89" s="106">
        <f t="shared" si="1051"/>
        <v>0</v>
      </c>
      <c r="WX89" s="106">
        <f t="shared" si="1052"/>
        <v>0</v>
      </c>
      <c r="WY89" s="106">
        <f t="shared" si="1053"/>
        <v>0</v>
      </c>
      <c r="WZ89" s="106">
        <f t="shared" si="1054"/>
        <v>0</v>
      </c>
      <c r="XA89" s="106">
        <f t="shared" si="1055"/>
        <v>0</v>
      </c>
      <c r="XB89" s="106">
        <f t="shared" si="1056"/>
        <v>0</v>
      </c>
      <c r="XC89" s="106">
        <f t="shared" si="1057"/>
        <v>0</v>
      </c>
      <c r="XD89" s="106">
        <f t="shared" si="1058"/>
        <v>0</v>
      </c>
      <c r="XE89" s="106">
        <f t="shared" si="1059"/>
        <v>0</v>
      </c>
      <c r="XF89" s="106">
        <f t="shared" si="1060"/>
        <v>0</v>
      </c>
      <c r="XG89" s="106">
        <f t="shared" si="1061"/>
        <v>0</v>
      </c>
      <c r="XH89" s="106">
        <f t="shared" si="1062"/>
        <v>0</v>
      </c>
      <c r="XI89" s="106">
        <f t="shared" si="1063"/>
        <v>0</v>
      </c>
      <c r="XJ89" s="106">
        <f t="shared" si="1064"/>
        <v>0</v>
      </c>
      <c r="XK89" s="106">
        <f t="shared" si="1065"/>
        <v>0</v>
      </c>
      <c r="XL89" s="106">
        <f t="shared" si="1066"/>
        <v>0</v>
      </c>
      <c r="XM89" s="106">
        <f t="shared" si="1067"/>
        <v>0</v>
      </c>
      <c r="XN89" s="106">
        <f t="shared" si="1068"/>
        <v>0</v>
      </c>
      <c r="XO89" s="106">
        <f t="shared" si="1069"/>
        <v>0</v>
      </c>
      <c r="XP89" s="106">
        <f t="shared" si="1070"/>
        <v>0</v>
      </c>
      <c r="XQ89" s="106">
        <f t="shared" si="1071"/>
        <v>0</v>
      </c>
      <c r="XR89" s="106">
        <f t="shared" si="1072"/>
        <v>0</v>
      </c>
      <c r="XS89" s="106">
        <f t="shared" si="1073"/>
        <v>0</v>
      </c>
      <c r="XT89" s="106">
        <f t="shared" si="1074"/>
        <v>0</v>
      </c>
      <c r="XU89" s="106">
        <f t="shared" si="1075"/>
        <v>0</v>
      </c>
      <c r="XV89" s="106">
        <f t="shared" si="1076"/>
        <v>0</v>
      </c>
      <c r="XW89" s="106">
        <f t="shared" si="1077"/>
        <v>0</v>
      </c>
      <c r="XX89" s="106">
        <f t="shared" si="1078"/>
        <v>0</v>
      </c>
      <c r="XY89" s="106">
        <f t="shared" si="1079"/>
        <v>0</v>
      </c>
      <c r="XZ89" s="106">
        <f t="shared" si="1080"/>
        <v>0</v>
      </c>
      <c r="YA89" s="106">
        <f t="shared" si="1081"/>
        <v>0</v>
      </c>
      <c r="YB89" s="106">
        <f t="shared" si="1082"/>
        <v>0</v>
      </c>
      <c r="YC89" s="106">
        <f t="shared" si="1083"/>
        <v>0</v>
      </c>
      <c r="YD89" s="106">
        <f t="shared" si="1084"/>
        <v>0</v>
      </c>
      <c r="YE89" s="106">
        <f t="shared" si="1085"/>
        <v>0</v>
      </c>
      <c r="YF89" s="106">
        <f t="shared" si="1086"/>
        <v>0</v>
      </c>
      <c r="YG89" s="106">
        <f t="shared" si="1087"/>
        <v>0</v>
      </c>
      <c r="YH89" s="106">
        <f t="shared" si="1088"/>
        <v>0</v>
      </c>
      <c r="YI89" s="106">
        <f t="shared" si="1089"/>
        <v>0</v>
      </c>
      <c r="YJ89" s="106">
        <f t="shared" si="1090"/>
        <v>0</v>
      </c>
      <c r="YK89" s="106">
        <f t="shared" si="1091"/>
        <v>0</v>
      </c>
      <c r="YL89" s="106">
        <f t="shared" si="1092"/>
        <v>0</v>
      </c>
      <c r="YM89" s="106">
        <f t="shared" si="1093"/>
        <v>0</v>
      </c>
      <c r="YN89" s="106">
        <f t="shared" si="1094"/>
        <v>0</v>
      </c>
      <c r="YO89" s="106">
        <f t="shared" si="1095"/>
        <v>0</v>
      </c>
      <c r="YP89" s="106">
        <f t="shared" si="1096"/>
        <v>0</v>
      </c>
      <c r="YQ89" s="106">
        <f t="shared" si="1097"/>
        <v>0</v>
      </c>
      <c r="YR89" s="106">
        <f t="shared" si="1098"/>
        <v>0</v>
      </c>
      <c r="YS89" s="106">
        <f t="shared" si="1099"/>
        <v>0</v>
      </c>
      <c r="YT89" s="106">
        <f t="shared" si="1100"/>
        <v>0</v>
      </c>
      <c r="YU89" s="106">
        <f t="shared" si="1101"/>
        <v>0</v>
      </c>
      <c r="YV89" s="106">
        <f t="shared" si="1102"/>
        <v>0</v>
      </c>
      <c r="YW89" s="106">
        <f t="shared" si="1103"/>
        <v>0</v>
      </c>
      <c r="YX89" s="106">
        <f t="shared" si="1104"/>
        <v>0</v>
      </c>
      <c r="YY89" s="106">
        <f t="shared" si="1105"/>
        <v>0</v>
      </c>
      <c r="YZ89" s="106">
        <f t="shared" si="1106"/>
        <v>0</v>
      </c>
      <c r="ZA89" s="106">
        <f t="shared" si="1107"/>
        <v>0</v>
      </c>
      <c r="ZB89" s="106">
        <f t="shared" si="1108"/>
        <v>0</v>
      </c>
      <c r="ZC89" s="106">
        <f t="shared" si="1109"/>
        <v>0</v>
      </c>
      <c r="ZD89" s="106">
        <f t="shared" si="1110"/>
        <v>0</v>
      </c>
      <c r="ZE89" s="106">
        <f t="shared" si="1111"/>
        <v>0</v>
      </c>
      <c r="ZF89" s="106">
        <f t="shared" si="1112"/>
        <v>0</v>
      </c>
      <c r="ZG89" s="106">
        <f t="shared" si="1113"/>
        <v>0</v>
      </c>
      <c r="ZH89" s="106">
        <f t="shared" si="1114"/>
        <v>0</v>
      </c>
      <c r="ZI89" s="106">
        <f t="shared" si="1115"/>
        <v>0</v>
      </c>
      <c r="ZJ89" s="106">
        <f t="shared" si="1116"/>
        <v>0</v>
      </c>
      <c r="ZK89" s="106">
        <f t="shared" si="1117"/>
        <v>0</v>
      </c>
      <c r="ZL89" s="106">
        <f t="shared" si="1118"/>
        <v>0</v>
      </c>
      <c r="ZM89" s="106">
        <f t="shared" si="1119"/>
        <v>0</v>
      </c>
      <c r="ZN89" s="106">
        <f t="shared" si="1120"/>
        <v>0</v>
      </c>
      <c r="ZO89" s="106">
        <f t="shared" si="1121"/>
        <v>0</v>
      </c>
      <c r="ZP89" s="106">
        <f t="shared" si="1122"/>
        <v>0</v>
      </c>
      <c r="ZQ89" s="106">
        <f t="shared" si="1123"/>
        <v>0</v>
      </c>
      <c r="ZR89" s="106">
        <f t="shared" si="1124"/>
        <v>0</v>
      </c>
      <c r="ZS89" s="106">
        <f t="shared" si="1125"/>
        <v>0</v>
      </c>
      <c r="ZT89" s="106">
        <f t="shared" si="1126"/>
        <v>0</v>
      </c>
      <c r="ZU89" s="106">
        <f t="shared" si="1127"/>
        <v>0</v>
      </c>
      <c r="ZV89" s="106">
        <f t="shared" si="1128"/>
        <v>0</v>
      </c>
      <c r="ZW89" s="106">
        <f t="shared" si="1129"/>
        <v>0</v>
      </c>
      <c r="ZX89" s="106">
        <f t="shared" si="1130"/>
        <v>0</v>
      </c>
      <c r="ZY89" s="106">
        <f t="shared" si="1131"/>
        <v>0</v>
      </c>
      <c r="ZZ89" s="106">
        <f t="shared" si="1132"/>
        <v>0</v>
      </c>
      <c r="AAA89" s="106">
        <f t="shared" si="1133"/>
        <v>0</v>
      </c>
      <c r="AAB89" s="106">
        <f t="shared" si="1134"/>
        <v>0</v>
      </c>
      <c r="AAC89" s="106">
        <f t="shared" si="1135"/>
        <v>0</v>
      </c>
      <c r="AAD89" s="106">
        <f t="shared" si="1136"/>
        <v>0</v>
      </c>
      <c r="AAE89" s="106">
        <f t="shared" si="1137"/>
        <v>0</v>
      </c>
      <c r="AAF89" s="106">
        <f t="shared" si="1138"/>
        <v>0</v>
      </c>
      <c r="AAG89" s="106">
        <f t="shared" si="1139"/>
        <v>0</v>
      </c>
      <c r="AAH89" s="106">
        <f t="shared" si="1140"/>
        <v>0</v>
      </c>
      <c r="AAI89" s="106">
        <f t="shared" si="1141"/>
        <v>0</v>
      </c>
      <c r="AAJ89" s="106">
        <f t="shared" si="1142"/>
        <v>0</v>
      </c>
      <c r="AAK89" s="106">
        <f t="shared" si="1143"/>
        <v>0</v>
      </c>
      <c r="AAL89" s="106">
        <f t="shared" si="1144"/>
        <v>0</v>
      </c>
      <c r="AAM89" s="106">
        <f t="shared" si="1145"/>
        <v>0</v>
      </c>
      <c r="AAN89" s="106">
        <f t="shared" si="1146"/>
        <v>0</v>
      </c>
      <c r="AAO89" s="106">
        <f t="shared" si="1147"/>
        <v>0</v>
      </c>
      <c r="AAP89" s="106">
        <f t="shared" si="1148"/>
        <v>0</v>
      </c>
      <c r="AAQ89" s="106">
        <f t="shared" si="1149"/>
        <v>0</v>
      </c>
      <c r="AAR89" s="106">
        <f t="shared" si="1150"/>
        <v>0</v>
      </c>
      <c r="AAS89" s="106">
        <f t="shared" si="1151"/>
        <v>0</v>
      </c>
      <c r="AAT89" s="106">
        <f t="shared" si="1152"/>
        <v>0</v>
      </c>
      <c r="AAU89" s="106">
        <f t="shared" si="1153"/>
        <v>0</v>
      </c>
      <c r="AAV89" s="106">
        <f t="shared" si="1154"/>
        <v>0</v>
      </c>
      <c r="AAW89" s="106">
        <f t="shared" si="1155"/>
        <v>0</v>
      </c>
      <c r="AAX89" s="106">
        <f t="shared" si="1156"/>
        <v>0</v>
      </c>
      <c r="AAY89" s="106">
        <f t="shared" si="1157"/>
        <v>0</v>
      </c>
      <c r="AAZ89" s="106">
        <f t="shared" si="1158"/>
        <v>0</v>
      </c>
      <c r="ABA89" s="106">
        <f t="shared" si="1159"/>
        <v>0</v>
      </c>
      <c r="ABB89" s="106">
        <f t="shared" si="1160"/>
        <v>0</v>
      </c>
      <c r="ABC89" s="106">
        <f t="shared" si="1161"/>
        <v>0</v>
      </c>
      <c r="ABD89" s="106">
        <f t="shared" si="1162"/>
        <v>0</v>
      </c>
      <c r="ABE89" s="106">
        <f t="shared" si="1163"/>
        <v>0</v>
      </c>
      <c r="ABF89" s="106">
        <f t="shared" si="1164"/>
        <v>0</v>
      </c>
      <c r="ABG89" s="106">
        <f t="shared" si="1165"/>
        <v>0</v>
      </c>
      <c r="ABH89" s="106">
        <f t="shared" si="1166"/>
        <v>0</v>
      </c>
      <c r="ABI89" s="106">
        <f t="shared" si="1167"/>
        <v>0</v>
      </c>
      <c r="ABJ89" s="106">
        <f t="shared" si="1168"/>
        <v>0</v>
      </c>
      <c r="ABK89" s="106">
        <f t="shared" si="1169"/>
        <v>0</v>
      </c>
      <c r="ABL89" s="106">
        <f t="shared" si="1170"/>
        <v>30881.25</v>
      </c>
      <c r="ABM89" s="106">
        <f t="shared" si="1171"/>
        <v>0</v>
      </c>
      <c r="ABN89" s="106">
        <f t="shared" si="1172"/>
        <v>219740.84999999998</v>
      </c>
      <c r="ABO89" s="106">
        <f t="shared" si="1173"/>
        <v>0</v>
      </c>
      <c r="ABP89" s="106">
        <f t="shared" si="1174"/>
        <v>0</v>
      </c>
      <c r="ABQ89" s="106">
        <f t="shared" si="1175"/>
        <v>169230.8</v>
      </c>
      <c r="ABR89" s="106">
        <f t="shared" si="1176"/>
        <v>204009.2</v>
      </c>
      <c r="ABS89" s="106">
        <f t="shared" si="1177"/>
        <v>0</v>
      </c>
      <c r="ABT89" s="106">
        <f t="shared" si="1178"/>
        <v>0</v>
      </c>
      <c r="ABU89" s="106">
        <f t="shared" si="1179"/>
        <v>0</v>
      </c>
      <c r="ABV89" s="106">
        <f t="shared" si="1180"/>
        <v>0</v>
      </c>
      <c r="ABW89" s="106">
        <f t="shared" si="1181"/>
        <v>0</v>
      </c>
      <c r="ABX89" s="106">
        <f t="shared" si="1182"/>
        <v>0</v>
      </c>
      <c r="ABY89" s="106">
        <f t="shared" si="1183"/>
        <v>0</v>
      </c>
      <c r="ABZ89" s="106">
        <f t="shared" si="1184"/>
        <v>0</v>
      </c>
      <c r="ACA89" s="106">
        <f t="shared" si="1185"/>
        <v>0</v>
      </c>
      <c r="ACB89" s="106">
        <f t="shared" si="1186"/>
        <v>0</v>
      </c>
      <c r="ACC89" s="106">
        <f t="shared" si="1187"/>
        <v>0</v>
      </c>
      <c r="ACD89" s="106">
        <f t="shared" si="1188"/>
        <v>0</v>
      </c>
      <c r="ACE89" s="106">
        <f t="shared" si="1189"/>
        <v>0</v>
      </c>
      <c r="ACF89" s="106">
        <f t="shared" si="1190"/>
        <v>0</v>
      </c>
      <c r="ACG89" s="106">
        <f t="shared" si="1191"/>
        <v>0</v>
      </c>
      <c r="ACH89" s="106">
        <f t="shared" si="1192"/>
        <v>0</v>
      </c>
      <c r="ACI89" s="106">
        <f t="shared" si="1193"/>
        <v>0</v>
      </c>
      <c r="ACJ89" s="106">
        <f t="shared" si="1194"/>
        <v>0</v>
      </c>
      <c r="ACK89" s="106">
        <f t="shared" si="1195"/>
        <v>0</v>
      </c>
      <c r="ACL89" s="106">
        <f t="shared" si="1196"/>
        <v>0</v>
      </c>
      <c r="ACM89" s="106">
        <f t="shared" si="1197"/>
        <v>0</v>
      </c>
      <c r="ACN89" s="106">
        <f t="shared" si="1198"/>
        <v>0</v>
      </c>
      <c r="ACO89" s="106">
        <f t="shared" si="1199"/>
        <v>0</v>
      </c>
      <c r="ACP89" s="106">
        <f t="shared" si="1200"/>
        <v>0</v>
      </c>
      <c r="ACQ89" s="106">
        <f t="shared" si="1201"/>
        <v>0</v>
      </c>
      <c r="ACR89" s="106">
        <f t="shared" si="1202"/>
        <v>0</v>
      </c>
      <c r="ACS89" s="106">
        <f t="shared" si="1203"/>
        <v>0</v>
      </c>
      <c r="ACT89" s="106">
        <f t="shared" si="1204"/>
        <v>0</v>
      </c>
      <c r="ACU89" s="106">
        <f t="shared" si="1205"/>
        <v>0</v>
      </c>
      <c r="ACV89" s="106">
        <f t="shared" si="1206"/>
        <v>0</v>
      </c>
      <c r="ACW89" s="106">
        <f t="shared" si="1207"/>
        <v>0</v>
      </c>
      <c r="ACX89" s="106">
        <f t="shared" si="1208"/>
        <v>0</v>
      </c>
      <c r="ACY89" s="106">
        <f t="shared" si="1209"/>
        <v>0</v>
      </c>
      <c r="ACZ89" s="106">
        <f t="shared" si="1210"/>
        <v>0</v>
      </c>
      <c r="ADA89" s="106">
        <f t="shared" si="1211"/>
        <v>0</v>
      </c>
      <c r="ADB89" s="106">
        <f t="shared" si="1212"/>
        <v>0</v>
      </c>
      <c r="ADC89" s="106">
        <f t="shared" si="1213"/>
        <v>0</v>
      </c>
      <c r="ADD89" s="106">
        <f t="shared" si="1214"/>
        <v>0</v>
      </c>
      <c r="ADE89" s="106">
        <f t="shared" si="1215"/>
        <v>0</v>
      </c>
      <c r="ADF89" s="106">
        <f t="shared" si="1216"/>
        <v>0</v>
      </c>
      <c r="ADG89" s="106">
        <f t="shared" si="1217"/>
        <v>0</v>
      </c>
      <c r="ADH89" s="106">
        <f t="shared" si="1218"/>
        <v>0</v>
      </c>
      <c r="ADI89" s="106">
        <f t="shared" si="1219"/>
        <v>0</v>
      </c>
      <c r="ADJ89" s="106">
        <f t="shared" si="1220"/>
        <v>0</v>
      </c>
      <c r="ADK89" s="106">
        <f t="shared" si="1221"/>
        <v>0</v>
      </c>
      <c r="ADL89" s="106">
        <f t="shared" si="1222"/>
        <v>0</v>
      </c>
      <c r="ADM89" s="106">
        <f t="shared" si="1223"/>
        <v>0</v>
      </c>
      <c r="ADN89" s="106">
        <f t="shared" si="1224"/>
        <v>0</v>
      </c>
      <c r="ADO89" s="106">
        <f t="shared" si="1225"/>
        <v>0</v>
      </c>
      <c r="ADP89" s="106">
        <f t="shared" si="1226"/>
        <v>0</v>
      </c>
      <c r="ADQ89" s="106">
        <f t="shared" si="1227"/>
        <v>0</v>
      </c>
      <c r="ADR89" s="106">
        <f t="shared" si="1228"/>
        <v>0</v>
      </c>
      <c r="ADS89" s="106">
        <f t="shared" si="1229"/>
        <v>0</v>
      </c>
      <c r="ADT89" s="106">
        <f t="shared" si="1230"/>
        <v>0</v>
      </c>
      <c r="ADU89" s="106">
        <f t="shared" si="1231"/>
        <v>0</v>
      </c>
      <c r="ADV89" s="106">
        <f t="shared" si="1232"/>
        <v>0</v>
      </c>
      <c r="ADW89" s="106">
        <f t="shared" si="1233"/>
        <v>0</v>
      </c>
      <c r="ADX89" s="106">
        <f t="shared" si="1234"/>
        <v>0</v>
      </c>
      <c r="ADY89" s="106">
        <f t="shared" si="1235"/>
        <v>0</v>
      </c>
      <c r="ADZ89" s="106">
        <f t="shared" si="1236"/>
        <v>0</v>
      </c>
      <c r="AEA89" s="106">
        <f t="shared" si="1237"/>
        <v>0</v>
      </c>
      <c r="AEB89" s="106">
        <f t="shared" si="1238"/>
        <v>0</v>
      </c>
      <c r="AEC89" s="106">
        <f t="shared" si="1239"/>
        <v>0</v>
      </c>
      <c r="AED89" s="106">
        <f t="shared" si="1240"/>
        <v>0</v>
      </c>
      <c r="AEE89" s="106">
        <f t="shared" si="1241"/>
        <v>0</v>
      </c>
      <c r="AEF89" s="106">
        <f t="shared" si="1242"/>
        <v>0</v>
      </c>
      <c r="AEG89" s="106">
        <f t="shared" si="1243"/>
        <v>0</v>
      </c>
      <c r="AEH89" s="106">
        <f t="shared" si="1244"/>
        <v>0</v>
      </c>
      <c r="AEI89" s="106">
        <f t="shared" si="1245"/>
        <v>0</v>
      </c>
      <c r="AEJ89" s="106">
        <f t="shared" si="1246"/>
        <v>0</v>
      </c>
      <c r="AEK89" s="106">
        <f t="shared" si="1247"/>
        <v>0</v>
      </c>
      <c r="AEL89" s="106">
        <f t="shared" si="1248"/>
        <v>0</v>
      </c>
      <c r="AEM89" s="106">
        <f t="shared" si="1249"/>
        <v>0</v>
      </c>
      <c r="AEN89" s="106">
        <f t="shared" si="1250"/>
        <v>0</v>
      </c>
      <c r="AEO89" s="106">
        <f t="shared" si="1251"/>
        <v>0</v>
      </c>
      <c r="AEP89" s="106">
        <f t="shared" si="1252"/>
        <v>0</v>
      </c>
      <c r="AEQ89" s="106">
        <f t="shared" si="1253"/>
        <v>0</v>
      </c>
      <c r="AER89" s="106">
        <f t="shared" si="1254"/>
        <v>0</v>
      </c>
      <c r="AES89" s="106">
        <f t="shared" si="1255"/>
        <v>0</v>
      </c>
      <c r="AET89" s="106">
        <f t="shared" si="1256"/>
        <v>0</v>
      </c>
      <c r="AEU89" s="106">
        <f t="shared" si="1257"/>
        <v>0</v>
      </c>
      <c r="AEV89" s="106">
        <f t="shared" si="1258"/>
        <v>0</v>
      </c>
      <c r="AEW89" s="106">
        <f t="shared" si="1259"/>
        <v>0</v>
      </c>
      <c r="AEX89" s="106">
        <f t="shared" si="1260"/>
        <v>0</v>
      </c>
      <c r="AEY89" s="106">
        <f t="shared" si="1261"/>
        <v>0</v>
      </c>
      <c r="AEZ89" s="106">
        <f t="shared" si="1262"/>
        <v>0</v>
      </c>
      <c r="AFA89" s="106">
        <f t="shared" si="1263"/>
        <v>0</v>
      </c>
      <c r="AFB89" s="106">
        <f t="shared" si="1264"/>
        <v>0</v>
      </c>
      <c r="AFC89" s="106">
        <f t="shared" si="1265"/>
        <v>0</v>
      </c>
      <c r="AFD89" s="106">
        <f t="shared" si="1266"/>
        <v>0</v>
      </c>
      <c r="AFE89" s="106">
        <f t="shared" si="1267"/>
        <v>0</v>
      </c>
      <c r="AFF89" s="106">
        <f t="shared" si="1268"/>
        <v>0</v>
      </c>
      <c r="AFG89" s="106">
        <f t="shared" si="1269"/>
        <v>0</v>
      </c>
      <c r="AFH89" s="106">
        <f t="shared" si="1270"/>
        <v>0</v>
      </c>
      <c r="AFI89" s="106">
        <f t="shared" si="1271"/>
        <v>0</v>
      </c>
      <c r="AFJ89" s="106">
        <f t="shared" si="1272"/>
        <v>0</v>
      </c>
      <c r="AFK89" s="106">
        <f t="shared" si="1273"/>
        <v>0</v>
      </c>
      <c r="AFL89" s="106">
        <f t="shared" si="1274"/>
        <v>0</v>
      </c>
      <c r="AFM89" s="106">
        <f t="shared" si="1275"/>
        <v>0</v>
      </c>
      <c r="AFN89" s="106">
        <f t="shared" si="1276"/>
        <v>0</v>
      </c>
      <c r="AFO89" s="106">
        <f t="shared" si="1277"/>
        <v>0</v>
      </c>
      <c r="AFP89" s="106">
        <f t="shared" si="1278"/>
        <v>0</v>
      </c>
      <c r="AFQ89" s="106">
        <f t="shared" si="1279"/>
        <v>0</v>
      </c>
      <c r="AFR89" s="106">
        <f t="shared" si="1280"/>
        <v>0</v>
      </c>
      <c r="AFS89" s="106">
        <f t="shared" si="1281"/>
        <v>0</v>
      </c>
      <c r="AFT89" s="106">
        <f t="shared" si="1282"/>
        <v>0</v>
      </c>
      <c r="AFU89" s="106">
        <f t="shared" si="1283"/>
        <v>0</v>
      </c>
      <c r="AFV89" s="106">
        <f t="shared" si="1284"/>
        <v>0</v>
      </c>
      <c r="AFW89" s="106">
        <f t="shared" si="1285"/>
        <v>0</v>
      </c>
      <c r="AFX89" s="106">
        <f t="shared" si="1286"/>
        <v>0</v>
      </c>
      <c r="AFY89" s="106">
        <f t="shared" si="1287"/>
        <v>0</v>
      </c>
      <c r="AFZ89" s="106">
        <f t="shared" si="1288"/>
        <v>0</v>
      </c>
      <c r="AGA89" s="106">
        <f t="shared" si="1289"/>
        <v>0</v>
      </c>
      <c r="AGB89" s="106">
        <f t="shared" si="1290"/>
        <v>0</v>
      </c>
      <c r="AGC89" s="106">
        <f t="shared" si="1291"/>
        <v>0</v>
      </c>
      <c r="AGD89" s="106">
        <f t="shared" si="1292"/>
        <v>0</v>
      </c>
      <c r="AGE89" s="106">
        <f t="shared" si="1293"/>
        <v>0</v>
      </c>
      <c r="AGF89" s="106">
        <f t="shared" si="1294"/>
        <v>0</v>
      </c>
      <c r="AGG89" s="106">
        <f t="shared" si="1295"/>
        <v>0</v>
      </c>
      <c r="AGH89" s="106">
        <f t="shared" si="1296"/>
        <v>0</v>
      </c>
      <c r="AGI89" s="106">
        <f t="shared" si="1297"/>
        <v>0</v>
      </c>
      <c r="AGJ89" s="106">
        <f t="shared" si="1298"/>
        <v>0</v>
      </c>
      <c r="AGK89" s="106">
        <f t="shared" si="1299"/>
        <v>0</v>
      </c>
      <c r="AGL89" s="106">
        <f t="shared" si="1300"/>
        <v>0</v>
      </c>
      <c r="AGM89" s="106">
        <f t="shared" si="1301"/>
        <v>0</v>
      </c>
      <c r="AGN89" s="106">
        <f t="shared" si="1302"/>
        <v>0</v>
      </c>
      <c r="AGO89" s="106">
        <f t="shared" si="1303"/>
        <v>0</v>
      </c>
      <c r="AGP89" s="106">
        <f t="shared" si="1304"/>
        <v>0</v>
      </c>
      <c r="AGQ89" s="106">
        <f t="shared" si="1305"/>
        <v>0</v>
      </c>
      <c r="AGR89" s="106">
        <f t="shared" si="1306"/>
        <v>0</v>
      </c>
      <c r="AGS89" s="106">
        <f t="shared" si="1307"/>
        <v>0</v>
      </c>
      <c r="AGT89" s="106">
        <f t="shared" si="1308"/>
        <v>0</v>
      </c>
      <c r="AGU89" s="106">
        <f t="shared" si="1309"/>
        <v>0</v>
      </c>
      <c r="AGV89" s="106">
        <f t="shared" si="1310"/>
        <v>0</v>
      </c>
      <c r="AGW89" s="106">
        <f t="shared" si="1311"/>
        <v>0</v>
      </c>
      <c r="AGX89" s="106">
        <f t="shared" si="1312"/>
        <v>0</v>
      </c>
      <c r="AGY89" s="106">
        <f t="shared" si="1313"/>
        <v>0</v>
      </c>
      <c r="AGZ89" s="106">
        <f t="shared" si="1314"/>
        <v>0</v>
      </c>
      <c r="AHA89" s="106">
        <f t="shared" si="1315"/>
        <v>0</v>
      </c>
      <c r="AHB89" s="106">
        <f t="shared" si="1316"/>
        <v>0</v>
      </c>
      <c r="AHC89" s="106">
        <f t="shared" si="1317"/>
        <v>0</v>
      </c>
      <c r="AHD89" s="106">
        <f t="shared" si="1318"/>
        <v>0</v>
      </c>
      <c r="AHE89" s="106">
        <f t="shared" si="1319"/>
        <v>0</v>
      </c>
      <c r="AHF89" s="106">
        <f t="shared" si="1320"/>
        <v>0</v>
      </c>
      <c r="AHG89" s="106">
        <f t="shared" si="1321"/>
        <v>0</v>
      </c>
      <c r="AHH89" s="106">
        <f t="shared" si="1322"/>
        <v>0</v>
      </c>
      <c r="AHI89" s="106">
        <f t="shared" si="1323"/>
        <v>0</v>
      </c>
      <c r="AHJ89" s="106">
        <f t="shared" si="1324"/>
        <v>0</v>
      </c>
      <c r="AHK89" s="106">
        <f t="shared" si="1325"/>
        <v>0</v>
      </c>
      <c r="AHL89" s="106">
        <f t="shared" si="1326"/>
        <v>0</v>
      </c>
      <c r="AHM89" s="106">
        <f t="shared" si="1327"/>
        <v>0</v>
      </c>
      <c r="AHN89" s="106">
        <f t="shared" si="1328"/>
        <v>0</v>
      </c>
      <c r="AHO89" s="106">
        <f t="shared" si="1329"/>
        <v>0</v>
      </c>
      <c r="AHP89" s="106">
        <f t="shared" si="1330"/>
        <v>0</v>
      </c>
      <c r="AHQ89" s="106">
        <f t="shared" si="1331"/>
        <v>0</v>
      </c>
      <c r="AHT89" s="35">
        <f t="shared" si="466"/>
        <v>0</v>
      </c>
      <c r="AHU89" s="35">
        <f t="shared" si="467"/>
        <v>0</v>
      </c>
      <c r="AHV89" s="35">
        <f t="shared" si="468"/>
        <v>319.24</v>
      </c>
      <c r="AHW89" s="35">
        <f t="shared" si="469"/>
        <v>0</v>
      </c>
      <c r="AHX89" s="35">
        <f t="shared" si="470"/>
        <v>0</v>
      </c>
      <c r="AHY89" s="35">
        <f t="shared" si="471"/>
        <v>0</v>
      </c>
      <c r="AHZ89" s="35">
        <f t="shared" si="472"/>
        <v>2</v>
      </c>
      <c r="AIA89" s="35">
        <f t="shared" si="473"/>
        <v>321.24</v>
      </c>
      <c r="AIB89" s="108">
        <f t="shared" si="448"/>
        <v>0</v>
      </c>
      <c r="AIC89" s="108">
        <f t="shared" si="449"/>
        <v>0</v>
      </c>
      <c r="AID89" s="108">
        <f t="shared" si="450"/>
        <v>0.99377412526459963</v>
      </c>
      <c r="AIE89" s="108">
        <f t="shared" si="451"/>
        <v>0</v>
      </c>
      <c r="AIF89" s="108">
        <f t="shared" si="452"/>
        <v>0</v>
      </c>
      <c r="AIG89" s="108">
        <f t="shared" si="453"/>
        <v>0</v>
      </c>
      <c r="AIH89" s="108">
        <f t="shared" si="454"/>
        <v>6.2258747354003233E-3</v>
      </c>
      <c r="AII89" s="35" t="s">
        <v>582</v>
      </c>
      <c r="AIK89" s="106">
        <f t="shared" si="455"/>
        <v>623862.1</v>
      </c>
      <c r="AIL89" s="106">
        <f t="shared" si="456"/>
        <v>0</v>
      </c>
      <c r="AIM89" s="106">
        <f t="shared" si="457"/>
        <v>0</v>
      </c>
      <c r="AIN89" s="106">
        <f t="shared" si="458"/>
        <v>623862.1</v>
      </c>
      <c r="AIO89" s="106">
        <f t="shared" si="459"/>
        <v>0</v>
      </c>
      <c r="AIP89" s="36">
        <f t="shared" si="460"/>
        <v>0</v>
      </c>
    </row>
    <row r="90" spans="5:926" ht="23.25" customHeight="1" x14ac:dyDescent="0.2">
      <c r="E90" s="103"/>
      <c r="J90" s="109">
        <v>2021</v>
      </c>
      <c r="K90" s="109">
        <v>1426</v>
      </c>
      <c r="L90" s="110">
        <v>44348</v>
      </c>
      <c r="M90" s="109">
        <v>2303400</v>
      </c>
      <c r="N90" s="111"/>
      <c r="O90" s="111" t="s">
        <v>712</v>
      </c>
      <c r="P90" s="111" t="s">
        <v>829</v>
      </c>
      <c r="Q90" s="111" t="s">
        <v>830</v>
      </c>
      <c r="R90" s="35">
        <v>22</v>
      </c>
      <c r="S90" s="35">
        <v>2</v>
      </c>
      <c r="T90" s="35">
        <v>12</v>
      </c>
      <c r="U90" s="34" t="s">
        <v>701</v>
      </c>
      <c r="V90" s="35" t="s">
        <v>702</v>
      </c>
      <c r="X90" s="35">
        <v>155</v>
      </c>
      <c r="Y90" s="105">
        <f t="shared" si="461"/>
        <v>1516.1290322580646</v>
      </c>
      <c r="Z90" s="106">
        <v>189525</v>
      </c>
      <c r="AA90" s="106"/>
      <c r="AB90" s="106"/>
      <c r="AC90" s="106">
        <f t="shared" si="462"/>
        <v>189525</v>
      </c>
      <c r="AD90" s="106">
        <v>189525</v>
      </c>
      <c r="AE90" s="106"/>
      <c r="AF90" s="106"/>
      <c r="AG90" s="106">
        <f t="shared" si="463"/>
        <v>189525</v>
      </c>
      <c r="AH90" s="105">
        <v>235000</v>
      </c>
      <c r="AI90" s="105"/>
      <c r="AJ90" s="105"/>
      <c r="AK90" s="107">
        <f t="shared" si="464"/>
        <v>235000</v>
      </c>
      <c r="AL90" s="36">
        <f t="shared" si="4"/>
        <v>0.80648936170212771</v>
      </c>
      <c r="AM90" s="108">
        <f t="shared" si="903"/>
        <v>7.0634508760951231E-2</v>
      </c>
      <c r="AN90" s="108">
        <f t="shared" si="904"/>
        <v>4.7741271595369561E-3</v>
      </c>
      <c r="AO90" s="108">
        <f t="shared" si="7"/>
        <v>2.2792290135428406E-5</v>
      </c>
      <c r="AP90" s="106">
        <f t="shared" si="8"/>
        <v>55225000000</v>
      </c>
      <c r="AQ90" s="105">
        <f t="shared" si="9"/>
        <v>35919725625</v>
      </c>
      <c r="AR90" s="106">
        <f t="shared" si="10"/>
        <v>44538375000</v>
      </c>
      <c r="ME90" s="35">
        <v>85</v>
      </c>
      <c r="MF90" s="35">
        <v>5</v>
      </c>
      <c r="MG90" s="35">
        <v>43</v>
      </c>
      <c r="ML90" s="35">
        <v>19</v>
      </c>
      <c r="RB90" s="35">
        <v>3</v>
      </c>
      <c r="RE90" s="35">
        <f t="shared" si="465"/>
        <v>152</v>
      </c>
      <c r="RF90" s="35">
        <f t="shared" si="12"/>
        <v>155</v>
      </c>
      <c r="RG90" s="106">
        <f t="shared" si="905"/>
        <v>0</v>
      </c>
      <c r="RH90" s="106">
        <f t="shared" si="906"/>
        <v>0</v>
      </c>
      <c r="RI90" s="106">
        <f t="shared" si="907"/>
        <v>0</v>
      </c>
      <c r="RJ90" s="106">
        <f t="shared" si="908"/>
        <v>0</v>
      </c>
      <c r="RK90" s="106">
        <f t="shared" si="909"/>
        <v>0</v>
      </c>
      <c r="RL90" s="106">
        <f t="shared" si="910"/>
        <v>0</v>
      </c>
      <c r="RM90" s="106">
        <f t="shared" si="911"/>
        <v>0</v>
      </c>
      <c r="RN90" s="106">
        <f t="shared" si="912"/>
        <v>0</v>
      </c>
      <c r="RO90" s="106">
        <f t="shared" si="913"/>
        <v>0</v>
      </c>
      <c r="RP90" s="106">
        <f t="shared" si="914"/>
        <v>0</v>
      </c>
      <c r="RQ90" s="106">
        <f t="shared" si="915"/>
        <v>0</v>
      </c>
      <c r="RR90" s="106">
        <f t="shared" si="916"/>
        <v>0</v>
      </c>
      <c r="RS90" s="106">
        <f t="shared" si="917"/>
        <v>0</v>
      </c>
      <c r="RT90" s="106">
        <f t="shared" si="918"/>
        <v>0</v>
      </c>
      <c r="RU90" s="106">
        <f t="shared" si="919"/>
        <v>0</v>
      </c>
      <c r="RV90" s="106">
        <f t="shared" si="920"/>
        <v>0</v>
      </c>
      <c r="RW90" s="106">
        <f t="shared" si="921"/>
        <v>0</v>
      </c>
      <c r="RX90" s="106">
        <f t="shared" si="922"/>
        <v>0</v>
      </c>
      <c r="RY90" s="106">
        <f t="shared" si="923"/>
        <v>0</v>
      </c>
      <c r="RZ90" s="106">
        <f t="shared" si="924"/>
        <v>0</v>
      </c>
      <c r="SA90" s="106">
        <f t="shared" si="925"/>
        <v>0</v>
      </c>
      <c r="SB90" s="106">
        <f t="shared" si="926"/>
        <v>0</v>
      </c>
      <c r="SC90" s="106">
        <f t="shared" si="927"/>
        <v>0</v>
      </c>
      <c r="SD90" s="106">
        <f t="shared" si="928"/>
        <v>0</v>
      </c>
      <c r="SE90" s="106">
        <f t="shared" si="929"/>
        <v>0</v>
      </c>
      <c r="SF90" s="106">
        <f t="shared" si="930"/>
        <v>0</v>
      </c>
      <c r="SG90" s="106">
        <f t="shared" si="931"/>
        <v>0</v>
      </c>
      <c r="SH90" s="106">
        <f t="shared" si="932"/>
        <v>0</v>
      </c>
      <c r="SI90" s="106">
        <f t="shared" si="933"/>
        <v>0</v>
      </c>
      <c r="SJ90" s="106">
        <f t="shared" si="934"/>
        <v>0</v>
      </c>
      <c r="SK90" s="106">
        <f t="shared" si="935"/>
        <v>0</v>
      </c>
      <c r="SL90" s="106">
        <f t="shared" si="936"/>
        <v>0</v>
      </c>
      <c r="SM90" s="106">
        <f t="shared" si="937"/>
        <v>0</v>
      </c>
      <c r="SN90" s="106">
        <f t="shared" si="938"/>
        <v>0</v>
      </c>
      <c r="SO90" s="106">
        <f t="shared" si="939"/>
        <v>0</v>
      </c>
      <c r="SP90" s="106">
        <f t="shared" si="940"/>
        <v>0</v>
      </c>
      <c r="SQ90" s="106">
        <f t="shared" si="941"/>
        <v>0</v>
      </c>
      <c r="SR90" s="106">
        <f t="shared" si="942"/>
        <v>0</v>
      </c>
      <c r="SS90" s="106">
        <f t="shared" si="943"/>
        <v>0</v>
      </c>
      <c r="ST90" s="106">
        <f t="shared" si="944"/>
        <v>0</v>
      </c>
      <c r="SU90" s="106">
        <f t="shared" si="945"/>
        <v>0</v>
      </c>
      <c r="SV90" s="106">
        <f t="shared" si="946"/>
        <v>0</v>
      </c>
      <c r="SW90" s="106">
        <f t="shared" si="947"/>
        <v>0</v>
      </c>
      <c r="SX90" s="106">
        <f t="shared" si="948"/>
        <v>0</v>
      </c>
      <c r="SY90" s="106">
        <f t="shared" si="949"/>
        <v>0</v>
      </c>
      <c r="SZ90" s="106">
        <f t="shared" si="950"/>
        <v>0</v>
      </c>
      <c r="TA90" s="106">
        <f t="shared" si="951"/>
        <v>0</v>
      </c>
      <c r="TB90" s="106">
        <f t="shared" si="952"/>
        <v>0</v>
      </c>
      <c r="TC90" s="106">
        <f t="shared" si="953"/>
        <v>0</v>
      </c>
      <c r="TD90" s="106">
        <f t="shared" si="954"/>
        <v>0</v>
      </c>
      <c r="TE90" s="106">
        <f t="shared" si="955"/>
        <v>0</v>
      </c>
      <c r="TF90" s="106">
        <f t="shared" si="956"/>
        <v>0</v>
      </c>
      <c r="TG90" s="106">
        <f t="shared" si="957"/>
        <v>0</v>
      </c>
      <c r="TH90" s="106">
        <f t="shared" si="958"/>
        <v>0</v>
      </c>
      <c r="TI90" s="106">
        <f t="shared" si="959"/>
        <v>0</v>
      </c>
      <c r="TJ90" s="106">
        <f t="shared" si="960"/>
        <v>0</v>
      </c>
      <c r="TK90" s="106">
        <f t="shared" si="961"/>
        <v>0</v>
      </c>
      <c r="TL90" s="106">
        <f t="shared" si="962"/>
        <v>0</v>
      </c>
      <c r="TM90" s="106">
        <f t="shared" si="963"/>
        <v>0</v>
      </c>
      <c r="TN90" s="106">
        <f t="shared" si="964"/>
        <v>0</v>
      </c>
      <c r="TO90" s="106">
        <f t="shared" si="965"/>
        <v>0</v>
      </c>
      <c r="TP90" s="106">
        <f t="shared" si="966"/>
        <v>0</v>
      </c>
      <c r="TQ90" s="106">
        <f t="shared" si="967"/>
        <v>0</v>
      </c>
      <c r="TR90" s="106">
        <f t="shared" si="968"/>
        <v>0</v>
      </c>
      <c r="TS90" s="106">
        <f t="shared" si="969"/>
        <v>0</v>
      </c>
      <c r="TT90" s="106">
        <f t="shared" si="970"/>
        <v>0</v>
      </c>
      <c r="TU90" s="106">
        <f t="shared" si="971"/>
        <v>0</v>
      </c>
      <c r="TV90" s="106">
        <f t="shared" si="972"/>
        <v>0</v>
      </c>
      <c r="TW90" s="106">
        <f t="shared" si="973"/>
        <v>0</v>
      </c>
      <c r="TX90" s="106">
        <f t="shared" si="974"/>
        <v>0</v>
      </c>
      <c r="TY90" s="106">
        <f t="shared" si="975"/>
        <v>0</v>
      </c>
      <c r="TZ90" s="106">
        <f t="shared" si="976"/>
        <v>0</v>
      </c>
      <c r="UA90" s="106">
        <f t="shared" si="977"/>
        <v>0</v>
      </c>
      <c r="UB90" s="106">
        <f t="shared" si="978"/>
        <v>0</v>
      </c>
      <c r="UC90" s="106">
        <f t="shared" si="979"/>
        <v>0</v>
      </c>
      <c r="UD90" s="106">
        <f t="shared" si="980"/>
        <v>0</v>
      </c>
      <c r="UE90" s="106">
        <f t="shared" si="981"/>
        <v>0</v>
      </c>
      <c r="UF90" s="106">
        <f t="shared" si="982"/>
        <v>0</v>
      </c>
      <c r="UG90" s="106">
        <f t="shared" si="983"/>
        <v>0</v>
      </c>
      <c r="UH90" s="106">
        <f t="shared" si="984"/>
        <v>0</v>
      </c>
      <c r="UI90" s="106">
        <f t="shared" si="985"/>
        <v>0</v>
      </c>
      <c r="UJ90" s="106">
        <f t="shared" si="986"/>
        <v>0</v>
      </c>
      <c r="UK90" s="106">
        <f t="shared" si="987"/>
        <v>0</v>
      </c>
      <c r="UL90" s="106">
        <f t="shared" si="988"/>
        <v>0</v>
      </c>
      <c r="UM90" s="106">
        <f t="shared" si="989"/>
        <v>0</v>
      </c>
      <c r="UN90" s="106">
        <f t="shared" si="990"/>
        <v>0</v>
      </c>
      <c r="UO90" s="106">
        <f t="shared" si="991"/>
        <v>0</v>
      </c>
      <c r="UP90" s="106">
        <f t="shared" si="992"/>
        <v>0</v>
      </c>
      <c r="UQ90" s="106">
        <f t="shared" si="993"/>
        <v>0</v>
      </c>
      <c r="UR90" s="106">
        <f t="shared" si="994"/>
        <v>0</v>
      </c>
      <c r="US90" s="106">
        <f t="shared" si="995"/>
        <v>0</v>
      </c>
      <c r="UT90" s="106">
        <f t="shared" si="996"/>
        <v>0</v>
      </c>
      <c r="UU90" s="106">
        <f t="shared" si="997"/>
        <v>0</v>
      </c>
      <c r="UV90" s="106">
        <f t="shared" si="998"/>
        <v>0</v>
      </c>
      <c r="UW90" s="106">
        <f t="shared" si="999"/>
        <v>0</v>
      </c>
      <c r="UX90" s="106">
        <f t="shared" si="1000"/>
        <v>0</v>
      </c>
      <c r="UY90" s="106">
        <f t="shared" si="1001"/>
        <v>0</v>
      </c>
      <c r="UZ90" s="106">
        <f t="shared" si="1002"/>
        <v>0</v>
      </c>
      <c r="VA90" s="106">
        <f t="shared" si="1003"/>
        <v>0</v>
      </c>
      <c r="VB90" s="106">
        <f t="shared" si="1004"/>
        <v>0</v>
      </c>
      <c r="VC90" s="106">
        <f t="shared" si="1005"/>
        <v>0</v>
      </c>
      <c r="VD90" s="106">
        <f t="shared" si="1006"/>
        <v>0</v>
      </c>
      <c r="VE90" s="106">
        <f t="shared" si="1007"/>
        <v>0</v>
      </c>
      <c r="VF90" s="106">
        <f t="shared" si="1008"/>
        <v>0</v>
      </c>
      <c r="VG90" s="106">
        <f t="shared" si="1009"/>
        <v>0</v>
      </c>
      <c r="VH90" s="106">
        <f t="shared" si="1010"/>
        <v>0</v>
      </c>
      <c r="VI90" s="106">
        <f t="shared" si="1011"/>
        <v>0</v>
      </c>
      <c r="VJ90" s="106">
        <f t="shared" si="1012"/>
        <v>0</v>
      </c>
      <c r="VK90" s="106">
        <f t="shared" si="1013"/>
        <v>0</v>
      </c>
      <c r="VL90" s="106">
        <f t="shared" si="1014"/>
        <v>0</v>
      </c>
      <c r="VM90" s="106">
        <f t="shared" si="1015"/>
        <v>0</v>
      </c>
      <c r="VN90" s="106">
        <f t="shared" si="1016"/>
        <v>0</v>
      </c>
      <c r="VO90" s="106">
        <f t="shared" si="1017"/>
        <v>0</v>
      </c>
      <c r="VP90" s="106">
        <f t="shared" si="1018"/>
        <v>0</v>
      </c>
      <c r="VQ90" s="106">
        <f t="shared" si="1019"/>
        <v>0</v>
      </c>
      <c r="VR90" s="106">
        <f t="shared" si="1020"/>
        <v>0</v>
      </c>
      <c r="VS90" s="106">
        <f t="shared" si="1021"/>
        <v>0</v>
      </c>
      <c r="VT90" s="106">
        <f t="shared" si="1022"/>
        <v>0</v>
      </c>
      <c r="VU90" s="106">
        <f t="shared" si="1023"/>
        <v>0</v>
      </c>
      <c r="VV90" s="106">
        <f t="shared" si="1024"/>
        <v>0</v>
      </c>
      <c r="VW90" s="106">
        <f t="shared" si="1025"/>
        <v>0</v>
      </c>
      <c r="VX90" s="106">
        <f t="shared" si="1026"/>
        <v>0</v>
      </c>
      <c r="VY90" s="106">
        <f t="shared" si="1027"/>
        <v>0</v>
      </c>
      <c r="VZ90" s="106">
        <f t="shared" si="1028"/>
        <v>0</v>
      </c>
      <c r="WA90" s="106">
        <f t="shared" si="1029"/>
        <v>0</v>
      </c>
      <c r="WB90" s="106">
        <f t="shared" si="1030"/>
        <v>0</v>
      </c>
      <c r="WC90" s="106">
        <f t="shared" si="1031"/>
        <v>0</v>
      </c>
      <c r="WD90" s="106">
        <f t="shared" si="1032"/>
        <v>0</v>
      </c>
      <c r="WE90" s="106">
        <f t="shared" si="1033"/>
        <v>0</v>
      </c>
      <c r="WF90" s="106">
        <f t="shared" si="1034"/>
        <v>0</v>
      </c>
      <c r="WG90" s="106">
        <f t="shared" si="1035"/>
        <v>0</v>
      </c>
      <c r="WH90" s="106">
        <f t="shared" si="1036"/>
        <v>0</v>
      </c>
      <c r="WI90" s="106">
        <f t="shared" si="1037"/>
        <v>0</v>
      </c>
      <c r="WJ90" s="106">
        <f t="shared" si="1038"/>
        <v>0</v>
      </c>
      <c r="WK90" s="106">
        <f t="shared" si="1039"/>
        <v>0</v>
      </c>
      <c r="WL90" s="106">
        <f t="shared" si="1040"/>
        <v>0</v>
      </c>
      <c r="WM90" s="106">
        <f t="shared" si="1041"/>
        <v>0</v>
      </c>
      <c r="WN90" s="106">
        <f t="shared" si="1042"/>
        <v>0</v>
      </c>
      <c r="WO90" s="106">
        <f t="shared" si="1043"/>
        <v>0</v>
      </c>
      <c r="WP90" s="106">
        <f t="shared" si="1044"/>
        <v>0</v>
      </c>
      <c r="WQ90" s="106">
        <f t="shared" si="1045"/>
        <v>0</v>
      </c>
      <c r="WR90" s="106">
        <f t="shared" si="1046"/>
        <v>0</v>
      </c>
      <c r="WS90" s="106">
        <f t="shared" si="1047"/>
        <v>0</v>
      </c>
      <c r="WT90" s="106">
        <f t="shared" si="1048"/>
        <v>0</v>
      </c>
      <c r="WU90" s="106">
        <f t="shared" si="1049"/>
        <v>0</v>
      </c>
      <c r="WV90" s="106">
        <f t="shared" si="1050"/>
        <v>0</v>
      </c>
      <c r="WW90" s="106">
        <f t="shared" si="1051"/>
        <v>0</v>
      </c>
      <c r="WX90" s="106">
        <f t="shared" si="1052"/>
        <v>0</v>
      </c>
      <c r="WY90" s="106">
        <f t="shared" si="1053"/>
        <v>0</v>
      </c>
      <c r="WZ90" s="106">
        <f t="shared" si="1054"/>
        <v>0</v>
      </c>
      <c r="XA90" s="106">
        <f t="shared" si="1055"/>
        <v>0</v>
      </c>
      <c r="XB90" s="106">
        <f t="shared" si="1056"/>
        <v>0</v>
      </c>
      <c r="XC90" s="106">
        <f t="shared" si="1057"/>
        <v>0</v>
      </c>
      <c r="XD90" s="106">
        <f t="shared" si="1058"/>
        <v>0</v>
      </c>
      <c r="XE90" s="106">
        <f t="shared" si="1059"/>
        <v>0</v>
      </c>
      <c r="XF90" s="106">
        <f t="shared" si="1060"/>
        <v>0</v>
      </c>
      <c r="XG90" s="106">
        <f t="shared" si="1061"/>
        <v>0</v>
      </c>
      <c r="XH90" s="106">
        <f t="shared" si="1062"/>
        <v>0</v>
      </c>
      <c r="XI90" s="106">
        <f t="shared" si="1063"/>
        <v>0</v>
      </c>
      <c r="XJ90" s="106">
        <f t="shared" si="1064"/>
        <v>0</v>
      </c>
      <c r="XK90" s="106">
        <f t="shared" si="1065"/>
        <v>0</v>
      </c>
      <c r="XL90" s="106">
        <f t="shared" si="1066"/>
        <v>0</v>
      </c>
      <c r="XM90" s="106">
        <f t="shared" si="1067"/>
        <v>0</v>
      </c>
      <c r="XN90" s="106">
        <f t="shared" si="1068"/>
        <v>0</v>
      </c>
      <c r="XO90" s="106">
        <f t="shared" si="1069"/>
        <v>0</v>
      </c>
      <c r="XP90" s="106">
        <f t="shared" si="1070"/>
        <v>0</v>
      </c>
      <c r="XQ90" s="106">
        <f t="shared" si="1071"/>
        <v>0</v>
      </c>
      <c r="XR90" s="106">
        <f t="shared" si="1072"/>
        <v>0</v>
      </c>
      <c r="XS90" s="106">
        <f t="shared" si="1073"/>
        <v>0</v>
      </c>
      <c r="XT90" s="106">
        <f t="shared" si="1074"/>
        <v>0</v>
      </c>
      <c r="XU90" s="106">
        <f t="shared" si="1075"/>
        <v>0</v>
      </c>
      <c r="XV90" s="106">
        <f t="shared" si="1076"/>
        <v>0</v>
      </c>
      <c r="XW90" s="106">
        <f t="shared" si="1077"/>
        <v>0</v>
      </c>
      <c r="XX90" s="106">
        <f t="shared" si="1078"/>
        <v>0</v>
      </c>
      <c r="XY90" s="106">
        <f t="shared" si="1079"/>
        <v>0</v>
      </c>
      <c r="XZ90" s="106">
        <f t="shared" si="1080"/>
        <v>0</v>
      </c>
      <c r="YA90" s="106">
        <f t="shared" si="1081"/>
        <v>0</v>
      </c>
      <c r="YB90" s="106">
        <f t="shared" si="1082"/>
        <v>0</v>
      </c>
      <c r="YC90" s="106">
        <f t="shared" si="1083"/>
        <v>0</v>
      </c>
      <c r="YD90" s="106">
        <f t="shared" si="1084"/>
        <v>0</v>
      </c>
      <c r="YE90" s="106">
        <f t="shared" si="1085"/>
        <v>0</v>
      </c>
      <c r="YF90" s="106">
        <f t="shared" si="1086"/>
        <v>0</v>
      </c>
      <c r="YG90" s="106">
        <f t="shared" si="1087"/>
        <v>0</v>
      </c>
      <c r="YH90" s="106">
        <f t="shared" si="1088"/>
        <v>0</v>
      </c>
      <c r="YI90" s="106">
        <f t="shared" si="1089"/>
        <v>0</v>
      </c>
      <c r="YJ90" s="106">
        <f t="shared" si="1090"/>
        <v>0</v>
      </c>
      <c r="YK90" s="106">
        <f t="shared" si="1091"/>
        <v>0</v>
      </c>
      <c r="YL90" s="106">
        <f t="shared" si="1092"/>
        <v>0</v>
      </c>
      <c r="YM90" s="106">
        <f t="shared" si="1093"/>
        <v>0</v>
      </c>
      <c r="YN90" s="106">
        <f t="shared" si="1094"/>
        <v>0</v>
      </c>
      <c r="YO90" s="106">
        <f t="shared" si="1095"/>
        <v>0</v>
      </c>
      <c r="YP90" s="106">
        <f t="shared" si="1096"/>
        <v>0</v>
      </c>
      <c r="YQ90" s="106">
        <f t="shared" si="1097"/>
        <v>0</v>
      </c>
      <c r="YR90" s="106">
        <f t="shared" si="1098"/>
        <v>0</v>
      </c>
      <c r="YS90" s="106">
        <f t="shared" si="1099"/>
        <v>0</v>
      </c>
      <c r="YT90" s="106">
        <f t="shared" si="1100"/>
        <v>0</v>
      </c>
      <c r="YU90" s="106">
        <f t="shared" si="1101"/>
        <v>0</v>
      </c>
      <c r="YV90" s="106">
        <f t="shared" si="1102"/>
        <v>0</v>
      </c>
      <c r="YW90" s="106">
        <f t="shared" si="1103"/>
        <v>0</v>
      </c>
      <c r="YX90" s="106">
        <f t="shared" si="1104"/>
        <v>0</v>
      </c>
      <c r="YY90" s="106">
        <f t="shared" si="1105"/>
        <v>0</v>
      </c>
      <c r="YZ90" s="106">
        <f t="shared" si="1106"/>
        <v>0</v>
      </c>
      <c r="ZA90" s="106">
        <f t="shared" si="1107"/>
        <v>0</v>
      </c>
      <c r="ZB90" s="106">
        <f t="shared" si="1108"/>
        <v>0</v>
      </c>
      <c r="ZC90" s="106">
        <f t="shared" si="1109"/>
        <v>0</v>
      </c>
      <c r="ZD90" s="106">
        <f t="shared" si="1110"/>
        <v>0</v>
      </c>
      <c r="ZE90" s="106">
        <f t="shared" si="1111"/>
        <v>0</v>
      </c>
      <c r="ZF90" s="106">
        <f t="shared" si="1112"/>
        <v>0</v>
      </c>
      <c r="ZG90" s="106">
        <f t="shared" si="1113"/>
        <v>0</v>
      </c>
      <c r="ZH90" s="106">
        <f t="shared" si="1114"/>
        <v>0</v>
      </c>
      <c r="ZI90" s="106">
        <f t="shared" si="1115"/>
        <v>0</v>
      </c>
      <c r="ZJ90" s="106">
        <f t="shared" si="1116"/>
        <v>0</v>
      </c>
      <c r="ZK90" s="106">
        <f t="shared" si="1117"/>
        <v>0</v>
      </c>
      <c r="ZL90" s="106">
        <f t="shared" si="1118"/>
        <v>0</v>
      </c>
      <c r="ZM90" s="106">
        <f t="shared" si="1119"/>
        <v>0</v>
      </c>
      <c r="ZN90" s="106">
        <f t="shared" si="1120"/>
        <v>0</v>
      </c>
      <c r="ZO90" s="106">
        <f t="shared" si="1121"/>
        <v>0</v>
      </c>
      <c r="ZP90" s="106">
        <f t="shared" si="1122"/>
        <v>0</v>
      </c>
      <c r="ZQ90" s="106">
        <f t="shared" si="1123"/>
        <v>0</v>
      </c>
      <c r="ZR90" s="106">
        <f t="shared" si="1124"/>
        <v>0</v>
      </c>
      <c r="ZS90" s="106">
        <f t="shared" si="1125"/>
        <v>0</v>
      </c>
      <c r="ZT90" s="106">
        <f t="shared" si="1126"/>
        <v>0</v>
      </c>
      <c r="ZU90" s="106">
        <f t="shared" si="1127"/>
        <v>0</v>
      </c>
      <c r="ZV90" s="106">
        <f t="shared" si="1128"/>
        <v>0</v>
      </c>
      <c r="ZW90" s="106">
        <f t="shared" si="1129"/>
        <v>0</v>
      </c>
      <c r="ZX90" s="106">
        <f t="shared" si="1130"/>
        <v>0</v>
      </c>
      <c r="ZY90" s="106">
        <f t="shared" si="1131"/>
        <v>0</v>
      </c>
      <c r="ZZ90" s="106">
        <f t="shared" si="1132"/>
        <v>0</v>
      </c>
      <c r="AAA90" s="106">
        <f t="shared" si="1133"/>
        <v>0</v>
      </c>
      <c r="AAB90" s="106">
        <f t="shared" si="1134"/>
        <v>0</v>
      </c>
      <c r="AAC90" s="106">
        <f t="shared" si="1135"/>
        <v>0</v>
      </c>
      <c r="AAD90" s="106">
        <f t="shared" si="1136"/>
        <v>0</v>
      </c>
      <c r="AAE90" s="106">
        <f t="shared" si="1137"/>
        <v>0</v>
      </c>
      <c r="AAF90" s="106">
        <f t="shared" si="1138"/>
        <v>0</v>
      </c>
      <c r="AAG90" s="106">
        <f t="shared" si="1139"/>
        <v>0</v>
      </c>
      <c r="AAH90" s="106">
        <f t="shared" si="1140"/>
        <v>0</v>
      </c>
      <c r="AAI90" s="106">
        <f t="shared" si="1141"/>
        <v>0</v>
      </c>
      <c r="AAJ90" s="106">
        <f t="shared" si="1142"/>
        <v>0</v>
      </c>
      <c r="AAK90" s="106">
        <f t="shared" si="1143"/>
        <v>0</v>
      </c>
      <c r="AAL90" s="106">
        <f t="shared" si="1144"/>
        <v>0</v>
      </c>
      <c r="AAM90" s="106">
        <f t="shared" si="1145"/>
        <v>0</v>
      </c>
      <c r="AAN90" s="106">
        <f t="shared" si="1146"/>
        <v>0</v>
      </c>
      <c r="AAO90" s="106">
        <f t="shared" si="1147"/>
        <v>0</v>
      </c>
      <c r="AAP90" s="106">
        <f t="shared" si="1148"/>
        <v>0</v>
      </c>
      <c r="AAQ90" s="106">
        <f t="shared" si="1149"/>
        <v>0</v>
      </c>
      <c r="AAR90" s="106">
        <f t="shared" si="1150"/>
        <v>0</v>
      </c>
      <c r="AAS90" s="106">
        <f t="shared" si="1151"/>
        <v>0</v>
      </c>
      <c r="AAT90" s="106">
        <f t="shared" si="1152"/>
        <v>0</v>
      </c>
      <c r="AAU90" s="106">
        <f t="shared" si="1153"/>
        <v>0</v>
      </c>
      <c r="AAV90" s="106">
        <f t="shared" si="1154"/>
        <v>0</v>
      </c>
      <c r="AAW90" s="106">
        <f t="shared" si="1155"/>
        <v>0</v>
      </c>
      <c r="AAX90" s="106">
        <f t="shared" si="1156"/>
        <v>0</v>
      </c>
      <c r="AAY90" s="106">
        <f t="shared" si="1157"/>
        <v>0</v>
      </c>
      <c r="AAZ90" s="106">
        <f t="shared" si="1158"/>
        <v>0</v>
      </c>
      <c r="ABA90" s="106">
        <f t="shared" si="1159"/>
        <v>0</v>
      </c>
      <c r="ABB90" s="106">
        <f t="shared" si="1160"/>
        <v>0</v>
      </c>
      <c r="ABC90" s="106">
        <f t="shared" si="1161"/>
        <v>0</v>
      </c>
      <c r="ABD90" s="106">
        <f t="shared" si="1162"/>
        <v>0</v>
      </c>
      <c r="ABE90" s="106">
        <f t="shared" si="1163"/>
        <v>0</v>
      </c>
      <c r="ABF90" s="106">
        <f t="shared" si="1164"/>
        <v>0</v>
      </c>
      <c r="ABG90" s="106">
        <f t="shared" si="1165"/>
        <v>0</v>
      </c>
      <c r="ABH90" s="106">
        <f t="shared" si="1166"/>
        <v>0</v>
      </c>
      <c r="ABI90" s="106">
        <f t="shared" si="1167"/>
        <v>0</v>
      </c>
      <c r="ABJ90" s="106">
        <f t="shared" si="1168"/>
        <v>0</v>
      </c>
      <c r="ABK90" s="106">
        <f t="shared" si="1169"/>
        <v>0</v>
      </c>
      <c r="ABL90" s="106">
        <f t="shared" si="1170"/>
        <v>0</v>
      </c>
      <c r="ABM90" s="106">
        <f t="shared" si="1171"/>
        <v>0</v>
      </c>
      <c r="ABN90" s="106">
        <f t="shared" si="1172"/>
        <v>0</v>
      </c>
      <c r="ABO90" s="106">
        <f t="shared" si="1173"/>
        <v>0</v>
      </c>
      <c r="ABP90" s="106">
        <f t="shared" si="1174"/>
        <v>0</v>
      </c>
      <c r="ABQ90" s="106">
        <f t="shared" si="1175"/>
        <v>0</v>
      </c>
      <c r="ABR90" s="106">
        <f t="shared" si="1176"/>
        <v>0</v>
      </c>
      <c r="ABS90" s="106">
        <f t="shared" si="1177"/>
        <v>0</v>
      </c>
      <c r="ABT90" s="106">
        <f t="shared" si="1178"/>
        <v>0</v>
      </c>
      <c r="ABU90" s="106">
        <f t="shared" si="1179"/>
        <v>0</v>
      </c>
      <c r="ABV90" s="106">
        <f t="shared" si="1180"/>
        <v>0</v>
      </c>
      <c r="ABW90" s="106">
        <f t="shared" si="1181"/>
        <v>0</v>
      </c>
      <c r="ABX90" s="106">
        <f t="shared" si="1182"/>
        <v>0</v>
      </c>
      <c r="ABY90" s="106">
        <f t="shared" si="1183"/>
        <v>0</v>
      </c>
      <c r="ABZ90" s="106">
        <f t="shared" si="1184"/>
        <v>0</v>
      </c>
      <c r="ACA90" s="106">
        <f t="shared" si="1185"/>
        <v>0</v>
      </c>
      <c r="ACB90" s="106">
        <f t="shared" si="1186"/>
        <v>0</v>
      </c>
      <c r="ACC90" s="106">
        <f t="shared" si="1187"/>
        <v>0</v>
      </c>
      <c r="ACD90" s="106">
        <f t="shared" si="1188"/>
        <v>0</v>
      </c>
      <c r="ACE90" s="106">
        <f t="shared" si="1189"/>
        <v>0</v>
      </c>
      <c r="ACF90" s="106">
        <f t="shared" si="1190"/>
        <v>0</v>
      </c>
      <c r="ACG90" s="106">
        <f t="shared" si="1191"/>
        <v>0</v>
      </c>
      <c r="ACH90" s="106">
        <f t="shared" si="1192"/>
        <v>0</v>
      </c>
      <c r="ACI90" s="106">
        <f t="shared" si="1193"/>
        <v>0</v>
      </c>
      <c r="ACJ90" s="106">
        <f t="shared" si="1194"/>
        <v>0</v>
      </c>
      <c r="ACK90" s="106">
        <f t="shared" si="1195"/>
        <v>0</v>
      </c>
      <c r="ACL90" s="106">
        <f t="shared" si="1196"/>
        <v>0</v>
      </c>
      <c r="ACM90" s="106">
        <f t="shared" si="1197"/>
        <v>0</v>
      </c>
      <c r="ACN90" s="106">
        <f t="shared" si="1198"/>
        <v>0</v>
      </c>
      <c r="ACO90" s="106">
        <f t="shared" si="1199"/>
        <v>0</v>
      </c>
      <c r="ACP90" s="106">
        <f t="shared" si="1200"/>
        <v>0</v>
      </c>
      <c r="ACQ90" s="106">
        <f t="shared" si="1201"/>
        <v>0</v>
      </c>
      <c r="ACR90" s="106">
        <f t="shared" si="1202"/>
        <v>0</v>
      </c>
      <c r="ACS90" s="106">
        <f t="shared" si="1203"/>
        <v>119000</v>
      </c>
      <c r="ACT90" s="106">
        <f t="shared" si="1204"/>
        <v>7000</v>
      </c>
      <c r="ACU90" s="106">
        <f t="shared" si="1205"/>
        <v>60200</v>
      </c>
      <c r="ACV90" s="106">
        <f t="shared" si="1206"/>
        <v>0</v>
      </c>
      <c r="ACW90" s="106">
        <f t="shared" si="1207"/>
        <v>0</v>
      </c>
      <c r="ACX90" s="106">
        <f t="shared" si="1208"/>
        <v>0</v>
      </c>
      <c r="ACY90" s="106">
        <f t="shared" si="1209"/>
        <v>0</v>
      </c>
      <c r="ACZ90" s="106">
        <f t="shared" si="1210"/>
        <v>19000</v>
      </c>
      <c r="ADA90" s="106">
        <f t="shared" si="1211"/>
        <v>0</v>
      </c>
      <c r="ADB90" s="106">
        <f t="shared" si="1212"/>
        <v>0</v>
      </c>
      <c r="ADC90" s="106">
        <f t="shared" si="1213"/>
        <v>0</v>
      </c>
      <c r="ADD90" s="106">
        <f t="shared" si="1214"/>
        <v>0</v>
      </c>
      <c r="ADE90" s="106">
        <f t="shared" si="1215"/>
        <v>0</v>
      </c>
      <c r="ADF90" s="106">
        <f t="shared" si="1216"/>
        <v>0</v>
      </c>
      <c r="ADG90" s="106">
        <f t="shared" si="1217"/>
        <v>0</v>
      </c>
      <c r="ADH90" s="106">
        <f t="shared" si="1218"/>
        <v>0</v>
      </c>
      <c r="ADI90" s="106">
        <f t="shared" si="1219"/>
        <v>0</v>
      </c>
      <c r="ADJ90" s="106">
        <f t="shared" si="1220"/>
        <v>0</v>
      </c>
      <c r="ADK90" s="106">
        <f t="shared" si="1221"/>
        <v>0</v>
      </c>
      <c r="ADL90" s="106">
        <f t="shared" si="1222"/>
        <v>0</v>
      </c>
      <c r="ADM90" s="106">
        <f t="shared" si="1223"/>
        <v>0</v>
      </c>
      <c r="ADN90" s="106">
        <f t="shared" si="1224"/>
        <v>0</v>
      </c>
      <c r="ADO90" s="106">
        <f t="shared" si="1225"/>
        <v>0</v>
      </c>
      <c r="ADP90" s="106">
        <f t="shared" si="1226"/>
        <v>0</v>
      </c>
      <c r="ADQ90" s="106">
        <f t="shared" si="1227"/>
        <v>0</v>
      </c>
      <c r="ADR90" s="106">
        <f t="shared" si="1228"/>
        <v>0</v>
      </c>
      <c r="ADS90" s="106">
        <f t="shared" si="1229"/>
        <v>0</v>
      </c>
      <c r="ADT90" s="106">
        <f t="shared" si="1230"/>
        <v>0</v>
      </c>
      <c r="ADU90" s="106">
        <f t="shared" si="1231"/>
        <v>0</v>
      </c>
      <c r="ADV90" s="106">
        <f t="shared" si="1232"/>
        <v>0</v>
      </c>
      <c r="ADW90" s="106">
        <f t="shared" si="1233"/>
        <v>0</v>
      </c>
      <c r="ADX90" s="106">
        <f t="shared" si="1234"/>
        <v>0</v>
      </c>
      <c r="ADY90" s="106">
        <f t="shared" si="1235"/>
        <v>0</v>
      </c>
      <c r="ADZ90" s="106">
        <f t="shared" si="1236"/>
        <v>0</v>
      </c>
      <c r="AEA90" s="106">
        <f t="shared" si="1237"/>
        <v>0</v>
      </c>
      <c r="AEB90" s="106">
        <f t="shared" si="1238"/>
        <v>0</v>
      </c>
      <c r="AEC90" s="106">
        <f t="shared" si="1239"/>
        <v>0</v>
      </c>
      <c r="AED90" s="106">
        <f t="shared" si="1240"/>
        <v>0</v>
      </c>
      <c r="AEE90" s="106">
        <f t="shared" si="1241"/>
        <v>0</v>
      </c>
      <c r="AEF90" s="106">
        <f t="shared" si="1242"/>
        <v>0</v>
      </c>
      <c r="AEG90" s="106">
        <f t="shared" si="1243"/>
        <v>0</v>
      </c>
      <c r="AEH90" s="106">
        <f t="shared" si="1244"/>
        <v>0</v>
      </c>
      <c r="AEI90" s="106">
        <f t="shared" si="1245"/>
        <v>0</v>
      </c>
      <c r="AEJ90" s="106">
        <f t="shared" si="1246"/>
        <v>0</v>
      </c>
      <c r="AEK90" s="106">
        <f t="shared" si="1247"/>
        <v>0</v>
      </c>
      <c r="AEL90" s="106">
        <f t="shared" si="1248"/>
        <v>0</v>
      </c>
      <c r="AEM90" s="106">
        <f t="shared" si="1249"/>
        <v>0</v>
      </c>
      <c r="AEN90" s="106">
        <f t="shared" si="1250"/>
        <v>0</v>
      </c>
      <c r="AEO90" s="106">
        <f t="shared" si="1251"/>
        <v>0</v>
      </c>
      <c r="AEP90" s="106">
        <f t="shared" si="1252"/>
        <v>0</v>
      </c>
      <c r="AEQ90" s="106">
        <f t="shared" si="1253"/>
        <v>0</v>
      </c>
      <c r="AER90" s="106">
        <f t="shared" si="1254"/>
        <v>0</v>
      </c>
      <c r="AES90" s="106">
        <f t="shared" si="1255"/>
        <v>0</v>
      </c>
      <c r="AET90" s="106">
        <f t="shared" si="1256"/>
        <v>0</v>
      </c>
      <c r="AEU90" s="106">
        <f t="shared" si="1257"/>
        <v>0</v>
      </c>
      <c r="AEV90" s="106">
        <f t="shared" si="1258"/>
        <v>0</v>
      </c>
      <c r="AEW90" s="106">
        <f t="shared" si="1259"/>
        <v>0</v>
      </c>
      <c r="AEX90" s="106">
        <f t="shared" si="1260"/>
        <v>0</v>
      </c>
      <c r="AEY90" s="106">
        <f t="shared" si="1261"/>
        <v>0</v>
      </c>
      <c r="AEZ90" s="106">
        <f t="shared" si="1262"/>
        <v>0</v>
      </c>
      <c r="AFA90" s="106">
        <f t="shared" si="1263"/>
        <v>0</v>
      </c>
      <c r="AFB90" s="106">
        <f t="shared" si="1264"/>
        <v>0</v>
      </c>
      <c r="AFC90" s="106">
        <f t="shared" si="1265"/>
        <v>0</v>
      </c>
      <c r="AFD90" s="106">
        <f t="shared" si="1266"/>
        <v>0</v>
      </c>
      <c r="AFE90" s="106">
        <f t="shared" si="1267"/>
        <v>0</v>
      </c>
      <c r="AFF90" s="106">
        <f t="shared" si="1268"/>
        <v>0</v>
      </c>
      <c r="AFG90" s="106">
        <f t="shared" si="1269"/>
        <v>0</v>
      </c>
      <c r="AFH90" s="106">
        <f t="shared" si="1270"/>
        <v>0</v>
      </c>
      <c r="AFI90" s="106">
        <f t="shared" si="1271"/>
        <v>0</v>
      </c>
      <c r="AFJ90" s="106">
        <f t="shared" si="1272"/>
        <v>0</v>
      </c>
      <c r="AFK90" s="106">
        <f t="shared" si="1273"/>
        <v>0</v>
      </c>
      <c r="AFL90" s="106">
        <f t="shared" si="1274"/>
        <v>0</v>
      </c>
      <c r="AFM90" s="106">
        <f t="shared" si="1275"/>
        <v>0</v>
      </c>
      <c r="AFN90" s="106">
        <f t="shared" si="1276"/>
        <v>0</v>
      </c>
      <c r="AFO90" s="106">
        <f t="shared" si="1277"/>
        <v>0</v>
      </c>
      <c r="AFP90" s="106">
        <f t="shared" si="1278"/>
        <v>0</v>
      </c>
      <c r="AFQ90" s="106">
        <f t="shared" si="1279"/>
        <v>0</v>
      </c>
      <c r="AFR90" s="106">
        <f t="shared" si="1280"/>
        <v>0</v>
      </c>
      <c r="AFS90" s="106">
        <f t="shared" si="1281"/>
        <v>0</v>
      </c>
      <c r="AFT90" s="106">
        <f t="shared" si="1282"/>
        <v>0</v>
      </c>
      <c r="AFU90" s="106">
        <f t="shared" si="1283"/>
        <v>0</v>
      </c>
      <c r="AFV90" s="106">
        <f t="shared" si="1284"/>
        <v>0</v>
      </c>
      <c r="AFW90" s="106">
        <f t="shared" si="1285"/>
        <v>0</v>
      </c>
      <c r="AFX90" s="106">
        <f t="shared" si="1286"/>
        <v>0</v>
      </c>
      <c r="AFY90" s="106">
        <f t="shared" si="1287"/>
        <v>0</v>
      </c>
      <c r="AFZ90" s="106">
        <f t="shared" si="1288"/>
        <v>0</v>
      </c>
      <c r="AGA90" s="106">
        <f t="shared" si="1289"/>
        <v>0</v>
      </c>
      <c r="AGB90" s="106">
        <f t="shared" si="1290"/>
        <v>0</v>
      </c>
      <c r="AGC90" s="106">
        <f t="shared" si="1291"/>
        <v>0</v>
      </c>
      <c r="AGD90" s="106">
        <f t="shared" si="1292"/>
        <v>0</v>
      </c>
      <c r="AGE90" s="106">
        <f t="shared" si="1293"/>
        <v>0</v>
      </c>
      <c r="AGF90" s="106">
        <f t="shared" si="1294"/>
        <v>0</v>
      </c>
      <c r="AGG90" s="106">
        <f t="shared" si="1295"/>
        <v>0</v>
      </c>
      <c r="AGH90" s="106">
        <f t="shared" si="1296"/>
        <v>0</v>
      </c>
      <c r="AGI90" s="106">
        <f t="shared" si="1297"/>
        <v>0</v>
      </c>
      <c r="AGJ90" s="106">
        <f t="shared" si="1298"/>
        <v>0</v>
      </c>
      <c r="AGK90" s="106">
        <f t="shared" si="1299"/>
        <v>0</v>
      </c>
      <c r="AGL90" s="106">
        <f t="shared" si="1300"/>
        <v>0</v>
      </c>
      <c r="AGM90" s="106">
        <f t="shared" si="1301"/>
        <v>0</v>
      </c>
      <c r="AGN90" s="106">
        <f t="shared" si="1302"/>
        <v>0</v>
      </c>
      <c r="AGO90" s="106">
        <f t="shared" si="1303"/>
        <v>0</v>
      </c>
      <c r="AGP90" s="106">
        <f t="shared" si="1304"/>
        <v>0</v>
      </c>
      <c r="AGQ90" s="106">
        <f t="shared" si="1305"/>
        <v>0</v>
      </c>
      <c r="AGR90" s="106">
        <f t="shared" si="1306"/>
        <v>0</v>
      </c>
      <c r="AGS90" s="106">
        <f t="shared" si="1307"/>
        <v>0</v>
      </c>
      <c r="AGT90" s="106">
        <f t="shared" si="1308"/>
        <v>0</v>
      </c>
      <c r="AGU90" s="106">
        <f t="shared" si="1309"/>
        <v>0</v>
      </c>
      <c r="AGV90" s="106">
        <f t="shared" si="1310"/>
        <v>0</v>
      </c>
      <c r="AGW90" s="106">
        <f t="shared" si="1311"/>
        <v>0</v>
      </c>
      <c r="AGX90" s="106">
        <f t="shared" si="1312"/>
        <v>0</v>
      </c>
      <c r="AGY90" s="106">
        <f t="shared" si="1313"/>
        <v>0</v>
      </c>
      <c r="AGZ90" s="106">
        <f t="shared" si="1314"/>
        <v>0</v>
      </c>
      <c r="AHA90" s="106">
        <f t="shared" si="1315"/>
        <v>0</v>
      </c>
      <c r="AHB90" s="106">
        <f t="shared" si="1316"/>
        <v>0</v>
      </c>
      <c r="AHC90" s="106">
        <f t="shared" si="1317"/>
        <v>0</v>
      </c>
      <c r="AHD90" s="106">
        <f t="shared" si="1318"/>
        <v>0</v>
      </c>
      <c r="AHE90" s="106">
        <f t="shared" si="1319"/>
        <v>0</v>
      </c>
      <c r="AHF90" s="106">
        <f t="shared" si="1320"/>
        <v>0</v>
      </c>
      <c r="AHG90" s="106">
        <f t="shared" si="1321"/>
        <v>0</v>
      </c>
      <c r="AHH90" s="106">
        <f t="shared" si="1322"/>
        <v>0</v>
      </c>
      <c r="AHI90" s="106">
        <f t="shared" si="1323"/>
        <v>0</v>
      </c>
      <c r="AHJ90" s="106">
        <f t="shared" si="1324"/>
        <v>0</v>
      </c>
      <c r="AHK90" s="106">
        <f t="shared" si="1325"/>
        <v>0</v>
      </c>
      <c r="AHL90" s="106">
        <f t="shared" si="1326"/>
        <v>0</v>
      </c>
      <c r="AHM90" s="106">
        <f t="shared" si="1327"/>
        <v>0</v>
      </c>
      <c r="AHN90" s="106">
        <f t="shared" si="1328"/>
        <v>0</v>
      </c>
      <c r="AHO90" s="106">
        <f t="shared" si="1329"/>
        <v>0</v>
      </c>
      <c r="AHP90" s="106">
        <f t="shared" si="1330"/>
        <v>0</v>
      </c>
      <c r="AHQ90" s="106">
        <f t="shared" si="1331"/>
        <v>0</v>
      </c>
      <c r="AHT90" s="35">
        <f t="shared" si="466"/>
        <v>0</v>
      </c>
      <c r="AHU90" s="35">
        <f t="shared" si="467"/>
        <v>0</v>
      </c>
      <c r="AHV90" s="35">
        <f t="shared" si="468"/>
        <v>0</v>
      </c>
      <c r="AHW90" s="35">
        <f t="shared" si="469"/>
        <v>152</v>
      </c>
      <c r="AHX90" s="35">
        <f t="shared" si="470"/>
        <v>0</v>
      </c>
      <c r="AHY90" s="35">
        <f t="shared" si="471"/>
        <v>0</v>
      </c>
      <c r="AHZ90" s="35">
        <f t="shared" si="472"/>
        <v>3</v>
      </c>
      <c r="AIA90" s="35">
        <f t="shared" si="473"/>
        <v>155</v>
      </c>
      <c r="AIB90" s="108">
        <f t="shared" si="448"/>
        <v>0</v>
      </c>
      <c r="AIC90" s="108">
        <f t="shared" si="449"/>
        <v>0</v>
      </c>
      <c r="AID90" s="108">
        <f t="shared" si="450"/>
        <v>0</v>
      </c>
      <c r="AIE90" s="108">
        <f t="shared" si="451"/>
        <v>0.98064516129032253</v>
      </c>
      <c r="AIF90" s="108">
        <f t="shared" si="452"/>
        <v>0</v>
      </c>
      <c r="AIG90" s="108">
        <f t="shared" si="453"/>
        <v>0</v>
      </c>
      <c r="AIH90" s="108">
        <f t="shared" si="454"/>
        <v>1.935483870967742E-2</v>
      </c>
      <c r="AII90" s="35" t="s">
        <v>584</v>
      </c>
      <c r="AIK90" s="106">
        <f t="shared" si="455"/>
        <v>205200</v>
      </c>
      <c r="AIL90" s="106">
        <f t="shared" si="456"/>
        <v>0</v>
      </c>
      <c r="AIM90" s="106">
        <f t="shared" si="457"/>
        <v>0</v>
      </c>
      <c r="AIN90" s="106">
        <f t="shared" si="458"/>
        <v>205200</v>
      </c>
      <c r="AIO90" s="106">
        <f t="shared" si="459"/>
        <v>0</v>
      </c>
      <c r="AIP90" s="36">
        <f t="shared" si="460"/>
        <v>0</v>
      </c>
    </row>
    <row r="91" spans="5:926" ht="23.25" customHeight="1" x14ac:dyDescent="0.2">
      <c r="E91" s="103"/>
      <c r="J91" s="109">
        <v>2021</v>
      </c>
      <c r="K91" s="109">
        <v>2872</v>
      </c>
      <c r="L91" s="110">
        <v>44460</v>
      </c>
      <c r="M91" s="109">
        <v>2304300</v>
      </c>
      <c r="N91" s="111"/>
      <c r="O91" s="111" t="s">
        <v>712</v>
      </c>
      <c r="P91" s="111" t="s">
        <v>831</v>
      </c>
      <c r="Q91" s="111" t="s">
        <v>832</v>
      </c>
      <c r="R91" s="35">
        <v>31</v>
      </c>
      <c r="S91" s="35">
        <v>2</v>
      </c>
      <c r="T91" s="35">
        <v>12</v>
      </c>
      <c r="U91" s="34" t="s">
        <v>701</v>
      </c>
      <c r="V91" s="35" t="s">
        <v>702</v>
      </c>
      <c r="X91" s="35">
        <v>155.29</v>
      </c>
      <c r="Y91" s="105">
        <f t="shared" si="461"/>
        <v>2575.825874170906</v>
      </c>
      <c r="Z91" s="106">
        <v>374040</v>
      </c>
      <c r="AA91" s="106"/>
      <c r="AB91" s="106"/>
      <c r="AC91" s="106">
        <f t="shared" si="462"/>
        <v>374040</v>
      </c>
      <c r="AD91" s="106">
        <v>374040</v>
      </c>
      <c r="AE91" s="106"/>
      <c r="AF91" s="106"/>
      <c r="AG91" s="106">
        <f t="shared" si="463"/>
        <v>374040</v>
      </c>
      <c r="AH91" s="105">
        <v>400000</v>
      </c>
      <c r="AI91" s="105"/>
      <c r="AJ91" s="105"/>
      <c r="AK91" s="107">
        <f t="shared" si="464"/>
        <v>400000</v>
      </c>
      <c r="AL91" s="36">
        <f t="shared" si="4"/>
        <v>0.93510000000000004</v>
      </c>
      <c r="AM91" s="108">
        <f t="shared" si="903"/>
        <v>0.19924514705882357</v>
      </c>
      <c r="AN91" s="108">
        <f t="shared" si="904"/>
        <v>0.13338476545740929</v>
      </c>
      <c r="AO91" s="108">
        <f t="shared" si="7"/>
        <v>1.7791495656128087E-2</v>
      </c>
      <c r="AP91" s="106">
        <f t="shared" si="8"/>
        <v>160000000000</v>
      </c>
      <c r="AQ91" s="105">
        <f t="shared" si="9"/>
        <v>139905921600</v>
      </c>
      <c r="AR91" s="106">
        <f t="shared" si="10"/>
        <v>149616000000</v>
      </c>
      <c r="BA91" s="35">
        <v>29.28</v>
      </c>
      <c r="BB91" s="35">
        <v>28.99</v>
      </c>
      <c r="BG91" s="35">
        <v>20.39</v>
      </c>
      <c r="BH91" s="35">
        <v>3.31</v>
      </c>
      <c r="KX91" s="35">
        <v>6.1</v>
      </c>
      <c r="KZ91" s="35">
        <v>2.88</v>
      </c>
      <c r="LC91" s="35">
        <v>3.79</v>
      </c>
      <c r="LD91" s="35">
        <v>0.12</v>
      </c>
      <c r="ME91" s="35">
        <v>39.61</v>
      </c>
      <c r="MG91" s="35">
        <v>12.05</v>
      </c>
      <c r="QW91" s="35">
        <v>6.8</v>
      </c>
      <c r="RB91" s="35">
        <v>1.97</v>
      </c>
      <c r="RE91" s="35">
        <f t="shared" si="465"/>
        <v>146.52000000000001</v>
      </c>
      <c r="RF91" s="35">
        <f t="shared" si="12"/>
        <v>155.29000000000002</v>
      </c>
      <c r="RG91" s="106">
        <f t="shared" si="905"/>
        <v>0</v>
      </c>
      <c r="RH91" s="106">
        <f t="shared" si="906"/>
        <v>0</v>
      </c>
      <c r="RI91" s="106">
        <f t="shared" si="907"/>
        <v>0</v>
      </c>
      <c r="RJ91" s="106">
        <f t="shared" si="908"/>
        <v>0</v>
      </c>
      <c r="RK91" s="106">
        <f t="shared" si="909"/>
        <v>0</v>
      </c>
      <c r="RL91" s="106">
        <f t="shared" si="910"/>
        <v>0</v>
      </c>
      <c r="RM91" s="106">
        <f t="shared" si="911"/>
        <v>0</v>
      </c>
      <c r="RN91" s="106">
        <f t="shared" si="912"/>
        <v>0</v>
      </c>
      <c r="RO91" s="106">
        <f t="shared" si="913"/>
        <v>103212</v>
      </c>
      <c r="RP91" s="106">
        <f t="shared" si="914"/>
        <v>102189.75</v>
      </c>
      <c r="RQ91" s="106">
        <f t="shared" si="915"/>
        <v>0</v>
      </c>
      <c r="RR91" s="106">
        <f t="shared" si="916"/>
        <v>0</v>
      </c>
      <c r="RS91" s="106">
        <f t="shared" si="917"/>
        <v>0</v>
      </c>
      <c r="RT91" s="106">
        <f t="shared" si="918"/>
        <v>0</v>
      </c>
      <c r="RU91" s="106">
        <f t="shared" si="919"/>
        <v>64024.6</v>
      </c>
      <c r="RV91" s="106">
        <f t="shared" si="920"/>
        <v>10393.4</v>
      </c>
      <c r="RW91" s="106">
        <f t="shared" si="921"/>
        <v>0</v>
      </c>
      <c r="RX91" s="106">
        <f t="shared" si="922"/>
        <v>0</v>
      </c>
      <c r="RY91" s="106">
        <f t="shared" si="923"/>
        <v>0</v>
      </c>
      <c r="RZ91" s="106">
        <f t="shared" si="924"/>
        <v>0</v>
      </c>
      <c r="SA91" s="106">
        <f t="shared" si="925"/>
        <v>0</v>
      </c>
      <c r="SB91" s="106">
        <f t="shared" si="926"/>
        <v>0</v>
      </c>
      <c r="SC91" s="106">
        <f t="shared" si="927"/>
        <v>0</v>
      </c>
      <c r="SD91" s="106">
        <f t="shared" si="928"/>
        <v>0</v>
      </c>
      <c r="SE91" s="106">
        <f t="shared" si="929"/>
        <v>0</v>
      </c>
      <c r="SF91" s="106">
        <f t="shared" si="930"/>
        <v>0</v>
      </c>
      <c r="SG91" s="106">
        <f t="shared" si="931"/>
        <v>0</v>
      </c>
      <c r="SH91" s="106">
        <f t="shared" si="932"/>
        <v>0</v>
      </c>
      <c r="SI91" s="106">
        <f t="shared" si="933"/>
        <v>0</v>
      </c>
      <c r="SJ91" s="106">
        <f t="shared" si="934"/>
        <v>0</v>
      </c>
      <c r="SK91" s="106">
        <f t="shared" si="935"/>
        <v>0</v>
      </c>
      <c r="SL91" s="106">
        <f t="shared" si="936"/>
        <v>0</v>
      </c>
      <c r="SM91" s="106">
        <f t="shared" si="937"/>
        <v>0</v>
      </c>
      <c r="SN91" s="106">
        <f t="shared" si="938"/>
        <v>0</v>
      </c>
      <c r="SO91" s="106">
        <f t="shared" si="939"/>
        <v>0</v>
      </c>
      <c r="SP91" s="106">
        <f t="shared" si="940"/>
        <v>0</v>
      </c>
      <c r="SQ91" s="106">
        <f t="shared" si="941"/>
        <v>0</v>
      </c>
      <c r="SR91" s="106">
        <f t="shared" si="942"/>
        <v>0</v>
      </c>
      <c r="SS91" s="106">
        <f t="shared" si="943"/>
        <v>0</v>
      </c>
      <c r="ST91" s="106">
        <f t="shared" si="944"/>
        <v>0</v>
      </c>
      <c r="SU91" s="106">
        <f t="shared" si="945"/>
        <v>0</v>
      </c>
      <c r="SV91" s="106">
        <f t="shared" si="946"/>
        <v>0</v>
      </c>
      <c r="SW91" s="106">
        <f t="shared" si="947"/>
        <v>0</v>
      </c>
      <c r="SX91" s="106">
        <f t="shared" si="948"/>
        <v>0</v>
      </c>
      <c r="SY91" s="106">
        <f t="shared" si="949"/>
        <v>0</v>
      </c>
      <c r="SZ91" s="106">
        <f t="shared" si="950"/>
        <v>0</v>
      </c>
      <c r="TA91" s="106">
        <f t="shared" si="951"/>
        <v>0</v>
      </c>
      <c r="TB91" s="106">
        <f t="shared" si="952"/>
        <v>0</v>
      </c>
      <c r="TC91" s="106">
        <f t="shared" si="953"/>
        <v>0</v>
      </c>
      <c r="TD91" s="106">
        <f t="shared" si="954"/>
        <v>0</v>
      </c>
      <c r="TE91" s="106">
        <f t="shared" si="955"/>
        <v>0</v>
      </c>
      <c r="TF91" s="106">
        <f t="shared" si="956"/>
        <v>0</v>
      </c>
      <c r="TG91" s="106">
        <f t="shared" si="957"/>
        <v>0</v>
      </c>
      <c r="TH91" s="106">
        <f t="shared" si="958"/>
        <v>0</v>
      </c>
      <c r="TI91" s="106">
        <f t="shared" si="959"/>
        <v>0</v>
      </c>
      <c r="TJ91" s="106">
        <f t="shared" si="960"/>
        <v>0</v>
      </c>
      <c r="TK91" s="106">
        <f t="shared" si="961"/>
        <v>0</v>
      </c>
      <c r="TL91" s="106">
        <f t="shared" si="962"/>
        <v>0</v>
      </c>
      <c r="TM91" s="106">
        <f t="shared" si="963"/>
        <v>0</v>
      </c>
      <c r="TN91" s="106">
        <f t="shared" si="964"/>
        <v>0</v>
      </c>
      <c r="TO91" s="106">
        <f t="shared" si="965"/>
        <v>0</v>
      </c>
      <c r="TP91" s="106">
        <f t="shared" si="966"/>
        <v>0</v>
      </c>
      <c r="TQ91" s="106">
        <f t="shared" si="967"/>
        <v>0</v>
      </c>
      <c r="TR91" s="106">
        <f t="shared" si="968"/>
        <v>0</v>
      </c>
      <c r="TS91" s="106">
        <f t="shared" si="969"/>
        <v>0</v>
      </c>
      <c r="TT91" s="106">
        <f t="shared" si="970"/>
        <v>0</v>
      </c>
      <c r="TU91" s="106">
        <f t="shared" si="971"/>
        <v>0</v>
      </c>
      <c r="TV91" s="106">
        <f t="shared" si="972"/>
        <v>0</v>
      </c>
      <c r="TW91" s="106">
        <f t="shared" si="973"/>
        <v>0</v>
      </c>
      <c r="TX91" s="106">
        <f t="shared" si="974"/>
        <v>0</v>
      </c>
      <c r="TY91" s="106">
        <f t="shared" si="975"/>
        <v>0</v>
      </c>
      <c r="TZ91" s="106">
        <f t="shared" si="976"/>
        <v>0</v>
      </c>
      <c r="UA91" s="106">
        <f t="shared" si="977"/>
        <v>0</v>
      </c>
      <c r="UB91" s="106">
        <f t="shared" si="978"/>
        <v>0</v>
      </c>
      <c r="UC91" s="106">
        <f t="shared" si="979"/>
        <v>0</v>
      </c>
      <c r="UD91" s="106">
        <f t="shared" si="980"/>
        <v>0</v>
      </c>
      <c r="UE91" s="106">
        <f t="shared" si="981"/>
        <v>0</v>
      </c>
      <c r="UF91" s="106">
        <f t="shared" si="982"/>
        <v>0</v>
      </c>
      <c r="UG91" s="106">
        <f t="shared" si="983"/>
        <v>0</v>
      </c>
      <c r="UH91" s="106">
        <f t="shared" si="984"/>
        <v>0</v>
      </c>
      <c r="UI91" s="106">
        <f t="shared" si="985"/>
        <v>0</v>
      </c>
      <c r="UJ91" s="106">
        <f t="shared" si="986"/>
        <v>0</v>
      </c>
      <c r="UK91" s="106">
        <f t="shared" si="987"/>
        <v>0</v>
      </c>
      <c r="UL91" s="106">
        <f t="shared" si="988"/>
        <v>0</v>
      </c>
      <c r="UM91" s="106">
        <f t="shared" si="989"/>
        <v>0</v>
      </c>
      <c r="UN91" s="106">
        <f t="shared" si="990"/>
        <v>0</v>
      </c>
      <c r="UO91" s="106">
        <f t="shared" si="991"/>
        <v>0</v>
      </c>
      <c r="UP91" s="106">
        <f t="shared" si="992"/>
        <v>0</v>
      </c>
      <c r="UQ91" s="106">
        <f t="shared" si="993"/>
        <v>0</v>
      </c>
      <c r="UR91" s="106">
        <f t="shared" si="994"/>
        <v>0</v>
      </c>
      <c r="US91" s="106">
        <f t="shared" si="995"/>
        <v>0</v>
      </c>
      <c r="UT91" s="106">
        <f t="shared" si="996"/>
        <v>0</v>
      </c>
      <c r="UU91" s="106">
        <f t="shared" si="997"/>
        <v>0</v>
      </c>
      <c r="UV91" s="106">
        <f t="shared" si="998"/>
        <v>0</v>
      </c>
      <c r="UW91" s="106">
        <f t="shared" si="999"/>
        <v>0</v>
      </c>
      <c r="UX91" s="106">
        <f t="shared" si="1000"/>
        <v>0</v>
      </c>
      <c r="UY91" s="106">
        <f t="shared" si="1001"/>
        <v>0</v>
      </c>
      <c r="UZ91" s="106">
        <f t="shared" si="1002"/>
        <v>0</v>
      </c>
      <c r="VA91" s="106">
        <f t="shared" si="1003"/>
        <v>0</v>
      </c>
      <c r="VB91" s="106">
        <f t="shared" si="1004"/>
        <v>0</v>
      </c>
      <c r="VC91" s="106">
        <f t="shared" si="1005"/>
        <v>0</v>
      </c>
      <c r="VD91" s="106">
        <f t="shared" si="1006"/>
        <v>0</v>
      </c>
      <c r="VE91" s="106">
        <f t="shared" si="1007"/>
        <v>0</v>
      </c>
      <c r="VF91" s="106">
        <f t="shared" si="1008"/>
        <v>0</v>
      </c>
      <c r="VG91" s="106">
        <f t="shared" si="1009"/>
        <v>0</v>
      </c>
      <c r="VH91" s="106">
        <f t="shared" si="1010"/>
        <v>0</v>
      </c>
      <c r="VI91" s="106">
        <f t="shared" si="1011"/>
        <v>0</v>
      </c>
      <c r="VJ91" s="106">
        <f t="shared" si="1012"/>
        <v>0</v>
      </c>
      <c r="VK91" s="106">
        <f t="shared" si="1013"/>
        <v>0</v>
      </c>
      <c r="VL91" s="106">
        <f t="shared" si="1014"/>
        <v>0</v>
      </c>
      <c r="VM91" s="106">
        <f t="shared" si="1015"/>
        <v>0</v>
      </c>
      <c r="VN91" s="106">
        <f t="shared" si="1016"/>
        <v>0</v>
      </c>
      <c r="VO91" s="106">
        <f t="shared" si="1017"/>
        <v>0</v>
      </c>
      <c r="VP91" s="106">
        <f t="shared" si="1018"/>
        <v>0</v>
      </c>
      <c r="VQ91" s="106">
        <f t="shared" si="1019"/>
        <v>0</v>
      </c>
      <c r="VR91" s="106">
        <f t="shared" si="1020"/>
        <v>0</v>
      </c>
      <c r="VS91" s="106">
        <f t="shared" si="1021"/>
        <v>0</v>
      </c>
      <c r="VT91" s="106">
        <f t="shared" si="1022"/>
        <v>0</v>
      </c>
      <c r="VU91" s="106">
        <f t="shared" si="1023"/>
        <v>0</v>
      </c>
      <c r="VV91" s="106">
        <f t="shared" si="1024"/>
        <v>0</v>
      </c>
      <c r="VW91" s="106">
        <f t="shared" si="1025"/>
        <v>0</v>
      </c>
      <c r="VX91" s="106">
        <f t="shared" si="1026"/>
        <v>0</v>
      </c>
      <c r="VY91" s="106">
        <f t="shared" si="1027"/>
        <v>0</v>
      </c>
      <c r="VZ91" s="106">
        <f t="shared" si="1028"/>
        <v>0</v>
      </c>
      <c r="WA91" s="106">
        <f t="shared" si="1029"/>
        <v>0</v>
      </c>
      <c r="WB91" s="106">
        <f t="shared" si="1030"/>
        <v>0</v>
      </c>
      <c r="WC91" s="106">
        <f t="shared" si="1031"/>
        <v>0</v>
      </c>
      <c r="WD91" s="106">
        <f t="shared" si="1032"/>
        <v>0</v>
      </c>
      <c r="WE91" s="106">
        <f t="shared" si="1033"/>
        <v>0</v>
      </c>
      <c r="WF91" s="106">
        <f t="shared" si="1034"/>
        <v>0</v>
      </c>
      <c r="WG91" s="106">
        <f t="shared" si="1035"/>
        <v>0</v>
      </c>
      <c r="WH91" s="106">
        <f t="shared" si="1036"/>
        <v>0</v>
      </c>
      <c r="WI91" s="106">
        <f t="shared" si="1037"/>
        <v>0</v>
      </c>
      <c r="WJ91" s="106">
        <f t="shared" si="1038"/>
        <v>0</v>
      </c>
      <c r="WK91" s="106">
        <f t="shared" si="1039"/>
        <v>0</v>
      </c>
      <c r="WL91" s="106">
        <f t="shared" si="1040"/>
        <v>0</v>
      </c>
      <c r="WM91" s="106">
        <f t="shared" si="1041"/>
        <v>0</v>
      </c>
      <c r="WN91" s="106">
        <f t="shared" si="1042"/>
        <v>0</v>
      </c>
      <c r="WO91" s="106">
        <f t="shared" si="1043"/>
        <v>0</v>
      </c>
      <c r="WP91" s="106">
        <f t="shared" si="1044"/>
        <v>0</v>
      </c>
      <c r="WQ91" s="106">
        <f t="shared" si="1045"/>
        <v>0</v>
      </c>
      <c r="WR91" s="106">
        <f t="shared" si="1046"/>
        <v>0</v>
      </c>
      <c r="WS91" s="106">
        <f t="shared" si="1047"/>
        <v>0</v>
      </c>
      <c r="WT91" s="106">
        <f t="shared" si="1048"/>
        <v>0</v>
      </c>
      <c r="WU91" s="106">
        <f t="shared" si="1049"/>
        <v>0</v>
      </c>
      <c r="WV91" s="106">
        <f t="shared" si="1050"/>
        <v>0</v>
      </c>
      <c r="WW91" s="106">
        <f t="shared" si="1051"/>
        <v>0</v>
      </c>
      <c r="WX91" s="106">
        <f t="shared" si="1052"/>
        <v>0</v>
      </c>
      <c r="WY91" s="106">
        <f t="shared" si="1053"/>
        <v>0</v>
      </c>
      <c r="WZ91" s="106">
        <f t="shared" si="1054"/>
        <v>0</v>
      </c>
      <c r="XA91" s="106">
        <f t="shared" si="1055"/>
        <v>0</v>
      </c>
      <c r="XB91" s="106">
        <f t="shared" si="1056"/>
        <v>0</v>
      </c>
      <c r="XC91" s="106">
        <f t="shared" si="1057"/>
        <v>0</v>
      </c>
      <c r="XD91" s="106">
        <f t="shared" si="1058"/>
        <v>0</v>
      </c>
      <c r="XE91" s="106">
        <f t="shared" si="1059"/>
        <v>0</v>
      </c>
      <c r="XF91" s="106">
        <f t="shared" si="1060"/>
        <v>0</v>
      </c>
      <c r="XG91" s="106">
        <f t="shared" si="1061"/>
        <v>0</v>
      </c>
      <c r="XH91" s="106">
        <f t="shared" si="1062"/>
        <v>0</v>
      </c>
      <c r="XI91" s="106">
        <f t="shared" si="1063"/>
        <v>0</v>
      </c>
      <c r="XJ91" s="106">
        <f t="shared" si="1064"/>
        <v>0</v>
      </c>
      <c r="XK91" s="106">
        <f t="shared" si="1065"/>
        <v>0</v>
      </c>
      <c r="XL91" s="106">
        <f t="shared" si="1066"/>
        <v>0</v>
      </c>
      <c r="XM91" s="106">
        <f t="shared" si="1067"/>
        <v>0</v>
      </c>
      <c r="XN91" s="106">
        <f t="shared" si="1068"/>
        <v>0</v>
      </c>
      <c r="XO91" s="106">
        <f t="shared" si="1069"/>
        <v>0</v>
      </c>
      <c r="XP91" s="106">
        <f t="shared" si="1070"/>
        <v>0</v>
      </c>
      <c r="XQ91" s="106">
        <f t="shared" si="1071"/>
        <v>0</v>
      </c>
      <c r="XR91" s="106">
        <f t="shared" si="1072"/>
        <v>0</v>
      </c>
      <c r="XS91" s="106">
        <f t="shared" si="1073"/>
        <v>0</v>
      </c>
      <c r="XT91" s="106">
        <f t="shared" si="1074"/>
        <v>0</v>
      </c>
      <c r="XU91" s="106">
        <f t="shared" si="1075"/>
        <v>0</v>
      </c>
      <c r="XV91" s="106">
        <f t="shared" si="1076"/>
        <v>0</v>
      </c>
      <c r="XW91" s="106">
        <f t="shared" si="1077"/>
        <v>0</v>
      </c>
      <c r="XX91" s="106">
        <f t="shared" si="1078"/>
        <v>0</v>
      </c>
      <c r="XY91" s="106">
        <f t="shared" si="1079"/>
        <v>0</v>
      </c>
      <c r="XZ91" s="106">
        <f t="shared" si="1080"/>
        <v>0</v>
      </c>
      <c r="YA91" s="106">
        <f t="shared" si="1081"/>
        <v>0</v>
      </c>
      <c r="YB91" s="106">
        <f t="shared" si="1082"/>
        <v>0</v>
      </c>
      <c r="YC91" s="106">
        <f t="shared" si="1083"/>
        <v>0</v>
      </c>
      <c r="YD91" s="106">
        <f t="shared" si="1084"/>
        <v>0</v>
      </c>
      <c r="YE91" s="106">
        <f t="shared" si="1085"/>
        <v>0</v>
      </c>
      <c r="YF91" s="106">
        <f t="shared" si="1086"/>
        <v>0</v>
      </c>
      <c r="YG91" s="106">
        <f t="shared" si="1087"/>
        <v>0</v>
      </c>
      <c r="YH91" s="106">
        <f t="shared" si="1088"/>
        <v>0</v>
      </c>
      <c r="YI91" s="106">
        <f t="shared" si="1089"/>
        <v>0</v>
      </c>
      <c r="YJ91" s="106">
        <f t="shared" si="1090"/>
        <v>0</v>
      </c>
      <c r="YK91" s="106">
        <f t="shared" si="1091"/>
        <v>0</v>
      </c>
      <c r="YL91" s="106">
        <f t="shared" si="1092"/>
        <v>0</v>
      </c>
      <c r="YM91" s="106">
        <f t="shared" si="1093"/>
        <v>0</v>
      </c>
      <c r="YN91" s="106">
        <f t="shared" si="1094"/>
        <v>0</v>
      </c>
      <c r="YO91" s="106">
        <f t="shared" si="1095"/>
        <v>0</v>
      </c>
      <c r="YP91" s="106">
        <f t="shared" si="1096"/>
        <v>0</v>
      </c>
      <c r="YQ91" s="106">
        <f t="shared" si="1097"/>
        <v>0</v>
      </c>
      <c r="YR91" s="106">
        <f t="shared" si="1098"/>
        <v>0</v>
      </c>
      <c r="YS91" s="106">
        <f t="shared" si="1099"/>
        <v>0</v>
      </c>
      <c r="YT91" s="106">
        <f t="shared" si="1100"/>
        <v>0</v>
      </c>
      <c r="YU91" s="106">
        <f t="shared" si="1101"/>
        <v>0</v>
      </c>
      <c r="YV91" s="106">
        <f t="shared" si="1102"/>
        <v>0</v>
      </c>
      <c r="YW91" s="106">
        <f t="shared" si="1103"/>
        <v>0</v>
      </c>
      <c r="YX91" s="106">
        <f t="shared" si="1104"/>
        <v>0</v>
      </c>
      <c r="YY91" s="106">
        <f t="shared" si="1105"/>
        <v>0</v>
      </c>
      <c r="YZ91" s="106">
        <f t="shared" si="1106"/>
        <v>0</v>
      </c>
      <c r="ZA91" s="106">
        <f t="shared" si="1107"/>
        <v>0</v>
      </c>
      <c r="ZB91" s="106">
        <f t="shared" si="1108"/>
        <v>0</v>
      </c>
      <c r="ZC91" s="106">
        <f t="shared" si="1109"/>
        <v>0</v>
      </c>
      <c r="ZD91" s="106">
        <f t="shared" si="1110"/>
        <v>0</v>
      </c>
      <c r="ZE91" s="106">
        <f t="shared" si="1111"/>
        <v>0</v>
      </c>
      <c r="ZF91" s="106">
        <f t="shared" si="1112"/>
        <v>0</v>
      </c>
      <c r="ZG91" s="106">
        <f t="shared" si="1113"/>
        <v>0</v>
      </c>
      <c r="ZH91" s="106">
        <f t="shared" si="1114"/>
        <v>0</v>
      </c>
      <c r="ZI91" s="106">
        <f t="shared" si="1115"/>
        <v>0</v>
      </c>
      <c r="ZJ91" s="106">
        <f t="shared" si="1116"/>
        <v>0</v>
      </c>
      <c r="ZK91" s="106">
        <f t="shared" si="1117"/>
        <v>0</v>
      </c>
      <c r="ZL91" s="106">
        <f t="shared" si="1118"/>
        <v>0</v>
      </c>
      <c r="ZM91" s="106">
        <f t="shared" si="1119"/>
        <v>0</v>
      </c>
      <c r="ZN91" s="106">
        <f t="shared" si="1120"/>
        <v>0</v>
      </c>
      <c r="ZO91" s="106">
        <f t="shared" si="1121"/>
        <v>0</v>
      </c>
      <c r="ZP91" s="106">
        <f t="shared" si="1122"/>
        <v>0</v>
      </c>
      <c r="ZQ91" s="106">
        <f t="shared" si="1123"/>
        <v>0</v>
      </c>
      <c r="ZR91" s="106">
        <f t="shared" si="1124"/>
        <v>0</v>
      </c>
      <c r="ZS91" s="106">
        <f t="shared" si="1125"/>
        <v>0</v>
      </c>
      <c r="ZT91" s="106">
        <f t="shared" si="1126"/>
        <v>0</v>
      </c>
      <c r="ZU91" s="106">
        <f t="shared" si="1127"/>
        <v>0</v>
      </c>
      <c r="ZV91" s="106">
        <f t="shared" si="1128"/>
        <v>0</v>
      </c>
      <c r="ZW91" s="106">
        <f t="shared" si="1129"/>
        <v>0</v>
      </c>
      <c r="ZX91" s="106">
        <f t="shared" si="1130"/>
        <v>0</v>
      </c>
      <c r="ZY91" s="106">
        <f t="shared" si="1131"/>
        <v>0</v>
      </c>
      <c r="ZZ91" s="106">
        <f t="shared" si="1132"/>
        <v>0</v>
      </c>
      <c r="AAA91" s="106">
        <f t="shared" si="1133"/>
        <v>0</v>
      </c>
      <c r="AAB91" s="106">
        <f t="shared" si="1134"/>
        <v>0</v>
      </c>
      <c r="AAC91" s="106">
        <f t="shared" si="1135"/>
        <v>0</v>
      </c>
      <c r="AAD91" s="106">
        <f t="shared" si="1136"/>
        <v>0</v>
      </c>
      <c r="AAE91" s="106">
        <f t="shared" si="1137"/>
        <v>0</v>
      </c>
      <c r="AAF91" s="106">
        <f t="shared" si="1138"/>
        <v>0</v>
      </c>
      <c r="AAG91" s="106">
        <f t="shared" si="1139"/>
        <v>0</v>
      </c>
      <c r="AAH91" s="106">
        <f t="shared" si="1140"/>
        <v>0</v>
      </c>
      <c r="AAI91" s="106">
        <f t="shared" si="1141"/>
        <v>0</v>
      </c>
      <c r="AAJ91" s="106">
        <f t="shared" si="1142"/>
        <v>0</v>
      </c>
      <c r="AAK91" s="106">
        <f t="shared" si="1143"/>
        <v>0</v>
      </c>
      <c r="AAL91" s="106">
        <f t="shared" si="1144"/>
        <v>0</v>
      </c>
      <c r="AAM91" s="106">
        <f t="shared" si="1145"/>
        <v>0</v>
      </c>
      <c r="AAN91" s="106">
        <f t="shared" si="1146"/>
        <v>0</v>
      </c>
      <c r="AAO91" s="106">
        <f t="shared" si="1147"/>
        <v>0</v>
      </c>
      <c r="AAP91" s="106">
        <f t="shared" si="1148"/>
        <v>0</v>
      </c>
      <c r="AAQ91" s="106">
        <f t="shared" si="1149"/>
        <v>0</v>
      </c>
      <c r="AAR91" s="106">
        <f t="shared" si="1150"/>
        <v>0</v>
      </c>
      <c r="AAS91" s="106">
        <f t="shared" si="1151"/>
        <v>0</v>
      </c>
      <c r="AAT91" s="106">
        <f t="shared" si="1152"/>
        <v>0</v>
      </c>
      <c r="AAU91" s="106">
        <f t="shared" si="1153"/>
        <v>0</v>
      </c>
      <c r="AAV91" s="106">
        <f t="shared" si="1154"/>
        <v>0</v>
      </c>
      <c r="AAW91" s="106">
        <f t="shared" si="1155"/>
        <v>0</v>
      </c>
      <c r="AAX91" s="106">
        <f t="shared" si="1156"/>
        <v>0</v>
      </c>
      <c r="AAY91" s="106">
        <f t="shared" si="1157"/>
        <v>0</v>
      </c>
      <c r="AAZ91" s="106">
        <f t="shared" si="1158"/>
        <v>0</v>
      </c>
      <c r="ABA91" s="106">
        <f t="shared" si="1159"/>
        <v>0</v>
      </c>
      <c r="ABB91" s="106">
        <f t="shared" si="1160"/>
        <v>0</v>
      </c>
      <c r="ABC91" s="106">
        <f t="shared" si="1161"/>
        <v>0</v>
      </c>
      <c r="ABD91" s="106">
        <f t="shared" si="1162"/>
        <v>0</v>
      </c>
      <c r="ABE91" s="106">
        <f t="shared" si="1163"/>
        <v>0</v>
      </c>
      <c r="ABF91" s="106">
        <f t="shared" si="1164"/>
        <v>0</v>
      </c>
      <c r="ABG91" s="106">
        <f t="shared" si="1165"/>
        <v>0</v>
      </c>
      <c r="ABH91" s="106">
        <f t="shared" si="1166"/>
        <v>0</v>
      </c>
      <c r="ABI91" s="106">
        <f t="shared" si="1167"/>
        <v>0</v>
      </c>
      <c r="ABJ91" s="106">
        <f t="shared" si="1168"/>
        <v>0</v>
      </c>
      <c r="ABK91" s="106">
        <f t="shared" si="1169"/>
        <v>0</v>
      </c>
      <c r="ABL91" s="106">
        <f t="shared" si="1170"/>
        <v>16744.5</v>
      </c>
      <c r="ABM91" s="106">
        <f t="shared" si="1171"/>
        <v>0</v>
      </c>
      <c r="ABN91" s="106">
        <f t="shared" si="1172"/>
        <v>6955.2</v>
      </c>
      <c r="ABO91" s="106">
        <f t="shared" si="1173"/>
        <v>0</v>
      </c>
      <c r="ABP91" s="106">
        <f t="shared" si="1174"/>
        <v>0</v>
      </c>
      <c r="ABQ91" s="106">
        <f t="shared" si="1175"/>
        <v>6518.8</v>
      </c>
      <c r="ABR91" s="106">
        <f t="shared" si="1176"/>
        <v>206.4</v>
      </c>
      <c r="ABS91" s="106">
        <f t="shared" si="1177"/>
        <v>0</v>
      </c>
      <c r="ABT91" s="106">
        <f t="shared" si="1178"/>
        <v>0</v>
      </c>
      <c r="ABU91" s="106">
        <f t="shared" si="1179"/>
        <v>0</v>
      </c>
      <c r="ABV91" s="106">
        <f t="shared" si="1180"/>
        <v>0</v>
      </c>
      <c r="ABW91" s="106">
        <f t="shared" si="1181"/>
        <v>0</v>
      </c>
      <c r="ABX91" s="106">
        <f t="shared" si="1182"/>
        <v>0</v>
      </c>
      <c r="ABY91" s="106">
        <f t="shared" si="1183"/>
        <v>0</v>
      </c>
      <c r="ABZ91" s="106">
        <f t="shared" si="1184"/>
        <v>0</v>
      </c>
      <c r="ACA91" s="106">
        <f t="shared" si="1185"/>
        <v>0</v>
      </c>
      <c r="ACB91" s="106">
        <f t="shared" si="1186"/>
        <v>0</v>
      </c>
      <c r="ACC91" s="106">
        <f t="shared" si="1187"/>
        <v>0</v>
      </c>
      <c r="ACD91" s="106">
        <f t="shared" si="1188"/>
        <v>0</v>
      </c>
      <c r="ACE91" s="106">
        <f t="shared" si="1189"/>
        <v>0</v>
      </c>
      <c r="ACF91" s="106">
        <f t="shared" si="1190"/>
        <v>0</v>
      </c>
      <c r="ACG91" s="106">
        <f t="shared" si="1191"/>
        <v>0</v>
      </c>
      <c r="ACH91" s="106">
        <f t="shared" si="1192"/>
        <v>0</v>
      </c>
      <c r="ACI91" s="106">
        <f t="shared" si="1193"/>
        <v>0</v>
      </c>
      <c r="ACJ91" s="106">
        <f t="shared" si="1194"/>
        <v>0</v>
      </c>
      <c r="ACK91" s="106">
        <f t="shared" si="1195"/>
        <v>0</v>
      </c>
      <c r="ACL91" s="106">
        <f t="shared" si="1196"/>
        <v>0</v>
      </c>
      <c r="ACM91" s="106">
        <f t="shared" si="1197"/>
        <v>0</v>
      </c>
      <c r="ACN91" s="106">
        <f t="shared" si="1198"/>
        <v>0</v>
      </c>
      <c r="ACO91" s="106">
        <f t="shared" si="1199"/>
        <v>0</v>
      </c>
      <c r="ACP91" s="106">
        <f t="shared" si="1200"/>
        <v>0</v>
      </c>
      <c r="ACQ91" s="106">
        <f t="shared" si="1201"/>
        <v>0</v>
      </c>
      <c r="ACR91" s="106">
        <f t="shared" si="1202"/>
        <v>0</v>
      </c>
      <c r="ACS91" s="106">
        <f t="shared" si="1203"/>
        <v>55454</v>
      </c>
      <c r="ACT91" s="106">
        <f t="shared" si="1204"/>
        <v>0</v>
      </c>
      <c r="ACU91" s="106">
        <f t="shared" si="1205"/>
        <v>16870</v>
      </c>
      <c r="ACV91" s="106">
        <f t="shared" si="1206"/>
        <v>0</v>
      </c>
      <c r="ACW91" s="106">
        <f t="shared" si="1207"/>
        <v>0</v>
      </c>
      <c r="ACX91" s="106">
        <f t="shared" si="1208"/>
        <v>0</v>
      </c>
      <c r="ACY91" s="106">
        <f t="shared" si="1209"/>
        <v>0</v>
      </c>
      <c r="ACZ91" s="106">
        <f t="shared" si="1210"/>
        <v>0</v>
      </c>
      <c r="ADA91" s="106">
        <f t="shared" si="1211"/>
        <v>0</v>
      </c>
      <c r="ADB91" s="106">
        <f t="shared" si="1212"/>
        <v>0</v>
      </c>
      <c r="ADC91" s="106">
        <f t="shared" si="1213"/>
        <v>0</v>
      </c>
      <c r="ADD91" s="106">
        <f t="shared" si="1214"/>
        <v>0</v>
      </c>
      <c r="ADE91" s="106">
        <f t="shared" si="1215"/>
        <v>0</v>
      </c>
      <c r="ADF91" s="106">
        <f t="shared" si="1216"/>
        <v>0</v>
      </c>
      <c r="ADG91" s="106">
        <f t="shared" si="1217"/>
        <v>0</v>
      </c>
      <c r="ADH91" s="106">
        <f t="shared" si="1218"/>
        <v>0</v>
      </c>
      <c r="ADI91" s="106">
        <f t="shared" si="1219"/>
        <v>0</v>
      </c>
      <c r="ADJ91" s="106">
        <f t="shared" si="1220"/>
        <v>0</v>
      </c>
      <c r="ADK91" s="106">
        <f t="shared" si="1221"/>
        <v>0</v>
      </c>
      <c r="ADL91" s="106">
        <f t="shared" si="1222"/>
        <v>0</v>
      </c>
      <c r="ADM91" s="106">
        <f t="shared" si="1223"/>
        <v>0</v>
      </c>
      <c r="ADN91" s="106">
        <f t="shared" si="1224"/>
        <v>0</v>
      </c>
      <c r="ADO91" s="106">
        <f t="shared" si="1225"/>
        <v>0</v>
      </c>
      <c r="ADP91" s="106">
        <f t="shared" si="1226"/>
        <v>0</v>
      </c>
      <c r="ADQ91" s="106">
        <f t="shared" si="1227"/>
        <v>0</v>
      </c>
      <c r="ADR91" s="106">
        <f t="shared" si="1228"/>
        <v>0</v>
      </c>
      <c r="ADS91" s="106">
        <f t="shared" si="1229"/>
        <v>0</v>
      </c>
      <c r="ADT91" s="106">
        <f t="shared" si="1230"/>
        <v>0</v>
      </c>
      <c r="ADU91" s="106">
        <f t="shared" si="1231"/>
        <v>0</v>
      </c>
      <c r="ADV91" s="106">
        <f t="shared" si="1232"/>
        <v>0</v>
      </c>
      <c r="ADW91" s="106">
        <f t="shared" si="1233"/>
        <v>0</v>
      </c>
      <c r="ADX91" s="106">
        <f t="shared" si="1234"/>
        <v>0</v>
      </c>
      <c r="ADY91" s="106">
        <f t="shared" si="1235"/>
        <v>0</v>
      </c>
      <c r="ADZ91" s="106">
        <f t="shared" si="1236"/>
        <v>0</v>
      </c>
      <c r="AEA91" s="106">
        <f t="shared" si="1237"/>
        <v>0</v>
      </c>
      <c r="AEB91" s="106">
        <f t="shared" si="1238"/>
        <v>0</v>
      </c>
      <c r="AEC91" s="106">
        <f t="shared" si="1239"/>
        <v>0</v>
      </c>
      <c r="AED91" s="106">
        <f t="shared" si="1240"/>
        <v>0</v>
      </c>
      <c r="AEE91" s="106">
        <f t="shared" si="1241"/>
        <v>0</v>
      </c>
      <c r="AEF91" s="106">
        <f t="shared" si="1242"/>
        <v>0</v>
      </c>
      <c r="AEG91" s="106">
        <f t="shared" si="1243"/>
        <v>0</v>
      </c>
      <c r="AEH91" s="106">
        <f t="shared" si="1244"/>
        <v>0</v>
      </c>
      <c r="AEI91" s="106">
        <f t="shared" si="1245"/>
        <v>0</v>
      </c>
      <c r="AEJ91" s="106">
        <f t="shared" si="1246"/>
        <v>0</v>
      </c>
      <c r="AEK91" s="106">
        <f t="shared" si="1247"/>
        <v>0</v>
      </c>
      <c r="AEL91" s="106">
        <f t="shared" si="1248"/>
        <v>0</v>
      </c>
      <c r="AEM91" s="106">
        <f t="shared" si="1249"/>
        <v>0</v>
      </c>
      <c r="AEN91" s="106">
        <f t="shared" si="1250"/>
        <v>0</v>
      </c>
      <c r="AEO91" s="106">
        <f t="shared" si="1251"/>
        <v>0</v>
      </c>
      <c r="AEP91" s="106">
        <f t="shared" si="1252"/>
        <v>0</v>
      </c>
      <c r="AEQ91" s="106">
        <f t="shared" si="1253"/>
        <v>0</v>
      </c>
      <c r="AER91" s="106">
        <f t="shared" si="1254"/>
        <v>0</v>
      </c>
      <c r="AES91" s="106">
        <f t="shared" si="1255"/>
        <v>0</v>
      </c>
      <c r="AET91" s="106">
        <f t="shared" si="1256"/>
        <v>0</v>
      </c>
      <c r="AEU91" s="106">
        <f t="shared" si="1257"/>
        <v>0</v>
      </c>
      <c r="AEV91" s="106">
        <f t="shared" si="1258"/>
        <v>0</v>
      </c>
      <c r="AEW91" s="106">
        <f t="shared" si="1259"/>
        <v>0</v>
      </c>
      <c r="AEX91" s="106">
        <f t="shared" si="1260"/>
        <v>0</v>
      </c>
      <c r="AEY91" s="106">
        <f t="shared" si="1261"/>
        <v>0</v>
      </c>
      <c r="AEZ91" s="106">
        <f t="shared" si="1262"/>
        <v>0</v>
      </c>
      <c r="AFA91" s="106">
        <f t="shared" si="1263"/>
        <v>0</v>
      </c>
      <c r="AFB91" s="106">
        <f t="shared" si="1264"/>
        <v>0</v>
      </c>
      <c r="AFC91" s="106">
        <f t="shared" si="1265"/>
        <v>0</v>
      </c>
      <c r="AFD91" s="106">
        <f t="shared" si="1266"/>
        <v>0</v>
      </c>
      <c r="AFE91" s="106">
        <f t="shared" si="1267"/>
        <v>0</v>
      </c>
      <c r="AFF91" s="106">
        <f t="shared" si="1268"/>
        <v>0</v>
      </c>
      <c r="AFG91" s="106">
        <f t="shared" si="1269"/>
        <v>0</v>
      </c>
      <c r="AFH91" s="106">
        <f t="shared" si="1270"/>
        <v>0</v>
      </c>
      <c r="AFI91" s="106">
        <f t="shared" si="1271"/>
        <v>0</v>
      </c>
      <c r="AFJ91" s="106">
        <f t="shared" si="1272"/>
        <v>0</v>
      </c>
      <c r="AFK91" s="106">
        <f t="shared" si="1273"/>
        <v>0</v>
      </c>
      <c r="AFL91" s="106">
        <f t="shared" si="1274"/>
        <v>0</v>
      </c>
      <c r="AFM91" s="106">
        <f t="shared" si="1275"/>
        <v>0</v>
      </c>
      <c r="AFN91" s="106">
        <f t="shared" si="1276"/>
        <v>0</v>
      </c>
      <c r="AFO91" s="106">
        <f t="shared" si="1277"/>
        <v>0</v>
      </c>
      <c r="AFP91" s="106">
        <f t="shared" si="1278"/>
        <v>0</v>
      </c>
      <c r="AFQ91" s="106">
        <f t="shared" si="1279"/>
        <v>0</v>
      </c>
      <c r="AFR91" s="106">
        <f t="shared" si="1280"/>
        <v>0</v>
      </c>
      <c r="AFS91" s="106">
        <f t="shared" si="1281"/>
        <v>0</v>
      </c>
      <c r="AFT91" s="106">
        <f t="shared" si="1282"/>
        <v>0</v>
      </c>
      <c r="AFU91" s="106">
        <f t="shared" si="1283"/>
        <v>0</v>
      </c>
      <c r="AFV91" s="106">
        <f t="shared" si="1284"/>
        <v>0</v>
      </c>
      <c r="AFW91" s="106">
        <f t="shared" si="1285"/>
        <v>0</v>
      </c>
      <c r="AFX91" s="106">
        <f t="shared" si="1286"/>
        <v>0</v>
      </c>
      <c r="AFY91" s="106">
        <f t="shared" si="1287"/>
        <v>0</v>
      </c>
      <c r="AFZ91" s="106">
        <f t="shared" si="1288"/>
        <v>0</v>
      </c>
      <c r="AGA91" s="106">
        <f t="shared" si="1289"/>
        <v>0</v>
      </c>
      <c r="AGB91" s="106">
        <f t="shared" si="1290"/>
        <v>0</v>
      </c>
      <c r="AGC91" s="106">
        <f t="shared" si="1291"/>
        <v>0</v>
      </c>
      <c r="AGD91" s="106">
        <f t="shared" si="1292"/>
        <v>0</v>
      </c>
      <c r="AGE91" s="106">
        <f t="shared" si="1293"/>
        <v>0</v>
      </c>
      <c r="AGF91" s="106">
        <f t="shared" si="1294"/>
        <v>0</v>
      </c>
      <c r="AGG91" s="106">
        <f t="shared" si="1295"/>
        <v>0</v>
      </c>
      <c r="AGH91" s="106">
        <f t="shared" si="1296"/>
        <v>0</v>
      </c>
      <c r="AGI91" s="106">
        <f t="shared" si="1297"/>
        <v>0</v>
      </c>
      <c r="AGJ91" s="106">
        <f t="shared" si="1298"/>
        <v>0</v>
      </c>
      <c r="AGK91" s="106">
        <f t="shared" si="1299"/>
        <v>0</v>
      </c>
      <c r="AGL91" s="106">
        <f t="shared" si="1300"/>
        <v>0</v>
      </c>
      <c r="AGM91" s="106">
        <f t="shared" si="1301"/>
        <v>0</v>
      </c>
      <c r="AGN91" s="106">
        <f t="shared" si="1302"/>
        <v>0</v>
      </c>
      <c r="AGO91" s="106">
        <f t="shared" si="1303"/>
        <v>0</v>
      </c>
      <c r="AGP91" s="106">
        <f t="shared" si="1304"/>
        <v>0</v>
      </c>
      <c r="AGQ91" s="106">
        <f t="shared" si="1305"/>
        <v>0</v>
      </c>
      <c r="AGR91" s="106">
        <f t="shared" si="1306"/>
        <v>0</v>
      </c>
      <c r="AGS91" s="106">
        <f t="shared" si="1307"/>
        <v>0</v>
      </c>
      <c r="AGT91" s="106">
        <f t="shared" si="1308"/>
        <v>0</v>
      </c>
      <c r="AGU91" s="106">
        <f t="shared" si="1309"/>
        <v>0</v>
      </c>
      <c r="AGV91" s="106">
        <f t="shared" si="1310"/>
        <v>0</v>
      </c>
      <c r="AGW91" s="106">
        <f t="shared" si="1311"/>
        <v>0</v>
      </c>
      <c r="AGX91" s="106">
        <f t="shared" si="1312"/>
        <v>0</v>
      </c>
      <c r="AGY91" s="106">
        <f t="shared" si="1313"/>
        <v>0</v>
      </c>
      <c r="AGZ91" s="106">
        <f t="shared" si="1314"/>
        <v>0</v>
      </c>
      <c r="AHA91" s="106">
        <f t="shared" si="1315"/>
        <v>0</v>
      </c>
      <c r="AHB91" s="106">
        <f t="shared" si="1316"/>
        <v>0</v>
      </c>
      <c r="AHC91" s="106">
        <f t="shared" si="1317"/>
        <v>0</v>
      </c>
      <c r="AHD91" s="106">
        <f t="shared" si="1318"/>
        <v>0</v>
      </c>
      <c r="AHE91" s="106">
        <f t="shared" si="1319"/>
        <v>0</v>
      </c>
      <c r="AHF91" s="106">
        <f t="shared" si="1320"/>
        <v>0</v>
      </c>
      <c r="AHG91" s="106">
        <f t="shared" si="1321"/>
        <v>0</v>
      </c>
      <c r="AHH91" s="106">
        <f t="shared" si="1322"/>
        <v>0</v>
      </c>
      <c r="AHI91" s="106">
        <f t="shared" si="1323"/>
        <v>0</v>
      </c>
      <c r="AHJ91" s="106">
        <f t="shared" si="1324"/>
        <v>0</v>
      </c>
      <c r="AHK91" s="106">
        <f t="shared" si="1325"/>
        <v>0</v>
      </c>
      <c r="AHL91" s="106">
        <f t="shared" si="1326"/>
        <v>0</v>
      </c>
      <c r="AHM91" s="106">
        <f t="shared" si="1327"/>
        <v>0</v>
      </c>
      <c r="AHN91" s="106">
        <f t="shared" si="1328"/>
        <v>0</v>
      </c>
      <c r="AHO91" s="106">
        <f t="shared" si="1329"/>
        <v>0</v>
      </c>
      <c r="AHP91" s="106">
        <f t="shared" si="1330"/>
        <v>0</v>
      </c>
      <c r="AHQ91" s="106">
        <f t="shared" si="1331"/>
        <v>0</v>
      </c>
      <c r="AHT91" s="35">
        <f t="shared" si="466"/>
        <v>81.97</v>
      </c>
      <c r="AHU91" s="35">
        <f t="shared" si="467"/>
        <v>0</v>
      </c>
      <c r="AHV91" s="35">
        <f t="shared" si="468"/>
        <v>12.889999999999999</v>
      </c>
      <c r="AHW91" s="35">
        <f t="shared" si="469"/>
        <v>51.66</v>
      </c>
      <c r="AHX91" s="35">
        <f t="shared" si="470"/>
        <v>0</v>
      </c>
      <c r="AHY91" s="35">
        <f t="shared" si="471"/>
        <v>0</v>
      </c>
      <c r="AHZ91" s="35">
        <f t="shared" si="472"/>
        <v>8.77</v>
      </c>
      <c r="AIA91" s="35">
        <f t="shared" si="473"/>
        <v>155.29</v>
      </c>
      <c r="AIB91" s="108">
        <f t="shared" si="448"/>
        <v>0.52785111726447298</v>
      </c>
      <c r="AIC91" s="108">
        <f t="shared" si="449"/>
        <v>0</v>
      </c>
      <c r="AID91" s="108">
        <f t="shared" si="450"/>
        <v>8.3005988795157443E-2</v>
      </c>
      <c r="AIE91" s="108">
        <f t="shared" si="451"/>
        <v>0.33266791164917253</v>
      </c>
      <c r="AIF91" s="108">
        <f t="shared" si="452"/>
        <v>0</v>
      </c>
      <c r="AIG91" s="108">
        <f t="shared" si="453"/>
        <v>0</v>
      </c>
      <c r="AIH91" s="108">
        <f t="shared" si="454"/>
        <v>5.6474982291197115E-2</v>
      </c>
      <c r="AII91" s="35" t="s">
        <v>576</v>
      </c>
      <c r="AIK91" s="106">
        <f t="shared" si="455"/>
        <v>382568.65</v>
      </c>
      <c r="AIL91" s="106">
        <f t="shared" si="456"/>
        <v>0</v>
      </c>
      <c r="AIM91" s="106">
        <f t="shared" si="457"/>
        <v>0</v>
      </c>
      <c r="AIN91" s="106">
        <f t="shared" si="458"/>
        <v>382568.65</v>
      </c>
      <c r="AIO91" s="106">
        <f t="shared" si="459"/>
        <v>0</v>
      </c>
      <c r="AIP91" s="36">
        <f t="shared" si="460"/>
        <v>0</v>
      </c>
    </row>
    <row r="92" spans="5:926" ht="23.25" customHeight="1" x14ac:dyDescent="0.2">
      <c r="E92" s="103"/>
      <c r="J92" s="109">
        <v>2020</v>
      </c>
      <c r="K92" s="109">
        <v>1222</v>
      </c>
      <c r="L92" s="110">
        <v>43931</v>
      </c>
      <c r="M92" s="109">
        <v>2308800</v>
      </c>
      <c r="N92" s="111"/>
      <c r="O92" s="111" t="s">
        <v>698</v>
      </c>
      <c r="P92" s="111" t="s">
        <v>833</v>
      </c>
      <c r="Q92" s="111" t="s">
        <v>834</v>
      </c>
      <c r="R92" s="35">
        <v>19</v>
      </c>
      <c r="S92" s="35">
        <v>2</v>
      </c>
      <c r="T92" s="35">
        <v>12</v>
      </c>
      <c r="U92" s="34" t="s">
        <v>701</v>
      </c>
      <c r="V92" s="35" t="s">
        <v>702</v>
      </c>
      <c r="X92" s="35">
        <v>157.04</v>
      </c>
      <c r="Y92" s="105">
        <f t="shared" si="461"/>
        <v>1018.8487009679063</v>
      </c>
      <c r="Z92" s="106">
        <v>174740</v>
      </c>
      <c r="AA92" s="106">
        <v>0</v>
      </c>
      <c r="AB92" s="106">
        <v>0</v>
      </c>
      <c r="AC92" s="106">
        <f t="shared" si="462"/>
        <v>174740</v>
      </c>
      <c r="AD92" s="106">
        <v>174740</v>
      </c>
      <c r="AE92" s="106">
        <v>0</v>
      </c>
      <c r="AF92" s="106">
        <v>0</v>
      </c>
      <c r="AG92" s="106">
        <f t="shared" si="463"/>
        <v>174740</v>
      </c>
      <c r="AH92" s="105">
        <v>160000</v>
      </c>
      <c r="AI92" s="105">
        <v>0</v>
      </c>
      <c r="AJ92" s="105">
        <v>0</v>
      </c>
      <c r="AK92" s="107">
        <f t="shared" si="464"/>
        <v>160000</v>
      </c>
      <c r="AL92" s="36">
        <f t="shared" si="4"/>
        <v>1.092125</v>
      </c>
      <c r="AM92" s="108">
        <f t="shared" si="903"/>
        <v>0.35627014705882354</v>
      </c>
      <c r="AN92" s="108">
        <f t="shared" si="904"/>
        <v>0.29040976545740926</v>
      </c>
      <c r="AO92" s="108">
        <f t="shared" si="7"/>
        <v>8.4337831873027458E-2</v>
      </c>
      <c r="AP92" s="106">
        <f t="shared" si="8"/>
        <v>25600000000</v>
      </c>
      <c r="AQ92" s="105">
        <f t="shared" si="9"/>
        <v>30534067600</v>
      </c>
      <c r="AR92" s="106">
        <f t="shared" si="10"/>
        <v>27958400000</v>
      </c>
      <c r="ME92" s="35">
        <v>32.1</v>
      </c>
      <c r="MF92" s="35">
        <v>1.93</v>
      </c>
      <c r="MG92" s="35">
        <v>57.97</v>
      </c>
      <c r="ML92" s="35">
        <v>61.1</v>
      </c>
      <c r="RB92" s="35">
        <v>3.94</v>
      </c>
      <c r="RE92" s="35">
        <f t="shared" si="465"/>
        <v>153.1</v>
      </c>
      <c r="RF92" s="35">
        <f t="shared" si="12"/>
        <v>157.04</v>
      </c>
      <c r="RG92" s="106">
        <f t="shared" si="905"/>
        <v>0</v>
      </c>
      <c r="RH92" s="106">
        <f t="shared" si="906"/>
        <v>0</v>
      </c>
      <c r="RI92" s="106">
        <f t="shared" si="907"/>
        <v>0</v>
      </c>
      <c r="RJ92" s="106">
        <f t="shared" si="908"/>
        <v>0</v>
      </c>
      <c r="RK92" s="106">
        <f t="shared" si="909"/>
        <v>0</v>
      </c>
      <c r="RL92" s="106">
        <f t="shared" si="910"/>
        <v>0</v>
      </c>
      <c r="RM92" s="106">
        <f t="shared" si="911"/>
        <v>0</v>
      </c>
      <c r="RN92" s="106">
        <f t="shared" si="912"/>
        <v>0</v>
      </c>
      <c r="RO92" s="106">
        <f t="shared" si="913"/>
        <v>0</v>
      </c>
      <c r="RP92" s="106">
        <f t="shared" si="914"/>
        <v>0</v>
      </c>
      <c r="RQ92" s="106">
        <f t="shared" si="915"/>
        <v>0</v>
      </c>
      <c r="RR92" s="106">
        <f t="shared" si="916"/>
        <v>0</v>
      </c>
      <c r="RS92" s="106">
        <f t="shared" si="917"/>
        <v>0</v>
      </c>
      <c r="RT92" s="106">
        <f t="shared" si="918"/>
        <v>0</v>
      </c>
      <c r="RU92" s="106">
        <f t="shared" si="919"/>
        <v>0</v>
      </c>
      <c r="RV92" s="106">
        <f t="shared" si="920"/>
        <v>0</v>
      </c>
      <c r="RW92" s="106">
        <f t="shared" si="921"/>
        <v>0</v>
      </c>
      <c r="RX92" s="106">
        <f t="shared" si="922"/>
        <v>0</v>
      </c>
      <c r="RY92" s="106">
        <f t="shared" si="923"/>
        <v>0</v>
      </c>
      <c r="RZ92" s="106">
        <f t="shared" si="924"/>
        <v>0</v>
      </c>
      <c r="SA92" s="106">
        <f t="shared" si="925"/>
        <v>0</v>
      </c>
      <c r="SB92" s="106">
        <f t="shared" si="926"/>
        <v>0</v>
      </c>
      <c r="SC92" s="106">
        <f t="shared" si="927"/>
        <v>0</v>
      </c>
      <c r="SD92" s="106">
        <f t="shared" si="928"/>
        <v>0</v>
      </c>
      <c r="SE92" s="106">
        <f t="shared" si="929"/>
        <v>0</v>
      </c>
      <c r="SF92" s="106">
        <f t="shared" si="930"/>
        <v>0</v>
      </c>
      <c r="SG92" s="106">
        <f t="shared" si="931"/>
        <v>0</v>
      </c>
      <c r="SH92" s="106">
        <f t="shared" si="932"/>
        <v>0</v>
      </c>
      <c r="SI92" s="106">
        <f t="shared" si="933"/>
        <v>0</v>
      </c>
      <c r="SJ92" s="106">
        <f t="shared" si="934"/>
        <v>0</v>
      </c>
      <c r="SK92" s="106">
        <f t="shared" si="935"/>
        <v>0</v>
      </c>
      <c r="SL92" s="106">
        <f t="shared" si="936"/>
        <v>0</v>
      </c>
      <c r="SM92" s="106">
        <f t="shared" si="937"/>
        <v>0</v>
      </c>
      <c r="SN92" s="106">
        <f t="shared" si="938"/>
        <v>0</v>
      </c>
      <c r="SO92" s="106">
        <f t="shared" si="939"/>
        <v>0</v>
      </c>
      <c r="SP92" s="106">
        <f t="shared" si="940"/>
        <v>0</v>
      </c>
      <c r="SQ92" s="106">
        <f t="shared" si="941"/>
        <v>0</v>
      </c>
      <c r="SR92" s="106">
        <f t="shared" si="942"/>
        <v>0</v>
      </c>
      <c r="SS92" s="106">
        <f t="shared" si="943"/>
        <v>0</v>
      </c>
      <c r="ST92" s="106">
        <f t="shared" si="944"/>
        <v>0</v>
      </c>
      <c r="SU92" s="106">
        <f t="shared" si="945"/>
        <v>0</v>
      </c>
      <c r="SV92" s="106">
        <f t="shared" si="946"/>
        <v>0</v>
      </c>
      <c r="SW92" s="106">
        <f t="shared" si="947"/>
        <v>0</v>
      </c>
      <c r="SX92" s="106">
        <f t="shared" si="948"/>
        <v>0</v>
      </c>
      <c r="SY92" s="106">
        <f t="shared" si="949"/>
        <v>0</v>
      </c>
      <c r="SZ92" s="106">
        <f t="shared" si="950"/>
        <v>0</v>
      </c>
      <c r="TA92" s="106">
        <f t="shared" si="951"/>
        <v>0</v>
      </c>
      <c r="TB92" s="106">
        <f t="shared" si="952"/>
        <v>0</v>
      </c>
      <c r="TC92" s="106">
        <f t="shared" si="953"/>
        <v>0</v>
      </c>
      <c r="TD92" s="106">
        <f t="shared" si="954"/>
        <v>0</v>
      </c>
      <c r="TE92" s="106">
        <f t="shared" si="955"/>
        <v>0</v>
      </c>
      <c r="TF92" s="106">
        <f t="shared" si="956"/>
        <v>0</v>
      </c>
      <c r="TG92" s="106">
        <f t="shared" si="957"/>
        <v>0</v>
      </c>
      <c r="TH92" s="106">
        <f t="shared" si="958"/>
        <v>0</v>
      </c>
      <c r="TI92" s="106">
        <f t="shared" si="959"/>
        <v>0</v>
      </c>
      <c r="TJ92" s="106">
        <f t="shared" si="960"/>
        <v>0</v>
      </c>
      <c r="TK92" s="106">
        <f t="shared" si="961"/>
        <v>0</v>
      </c>
      <c r="TL92" s="106">
        <f t="shared" si="962"/>
        <v>0</v>
      </c>
      <c r="TM92" s="106">
        <f t="shared" si="963"/>
        <v>0</v>
      </c>
      <c r="TN92" s="106">
        <f t="shared" si="964"/>
        <v>0</v>
      </c>
      <c r="TO92" s="106">
        <f t="shared" si="965"/>
        <v>0</v>
      </c>
      <c r="TP92" s="106">
        <f t="shared" si="966"/>
        <v>0</v>
      </c>
      <c r="TQ92" s="106">
        <f t="shared" si="967"/>
        <v>0</v>
      </c>
      <c r="TR92" s="106">
        <f t="shared" si="968"/>
        <v>0</v>
      </c>
      <c r="TS92" s="106">
        <f t="shared" si="969"/>
        <v>0</v>
      </c>
      <c r="TT92" s="106">
        <f t="shared" si="970"/>
        <v>0</v>
      </c>
      <c r="TU92" s="106">
        <f t="shared" si="971"/>
        <v>0</v>
      </c>
      <c r="TV92" s="106">
        <f t="shared" si="972"/>
        <v>0</v>
      </c>
      <c r="TW92" s="106">
        <f t="shared" si="973"/>
        <v>0</v>
      </c>
      <c r="TX92" s="106">
        <f t="shared" si="974"/>
        <v>0</v>
      </c>
      <c r="TY92" s="106">
        <f t="shared" si="975"/>
        <v>0</v>
      </c>
      <c r="TZ92" s="106">
        <f t="shared" si="976"/>
        <v>0</v>
      </c>
      <c r="UA92" s="106">
        <f t="shared" si="977"/>
        <v>0</v>
      </c>
      <c r="UB92" s="106">
        <f t="shared" si="978"/>
        <v>0</v>
      </c>
      <c r="UC92" s="106">
        <f t="shared" si="979"/>
        <v>0</v>
      </c>
      <c r="UD92" s="106">
        <f t="shared" si="980"/>
        <v>0</v>
      </c>
      <c r="UE92" s="106">
        <f t="shared" si="981"/>
        <v>0</v>
      </c>
      <c r="UF92" s="106">
        <f t="shared" si="982"/>
        <v>0</v>
      </c>
      <c r="UG92" s="106">
        <f t="shared" si="983"/>
        <v>0</v>
      </c>
      <c r="UH92" s="106">
        <f t="shared" si="984"/>
        <v>0</v>
      </c>
      <c r="UI92" s="106">
        <f t="shared" si="985"/>
        <v>0</v>
      </c>
      <c r="UJ92" s="106">
        <f t="shared" si="986"/>
        <v>0</v>
      </c>
      <c r="UK92" s="106">
        <f t="shared" si="987"/>
        <v>0</v>
      </c>
      <c r="UL92" s="106">
        <f t="shared" si="988"/>
        <v>0</v>
      </c>
      <c r="UM92" s="106">
        <f t="shared" si="989"/>
        <v>0</v>
      </c>
      <c r="UN92" s="106">
        <f t="shared" si="990"/>
        <v>0</v>
      </c>
      <c r="UO92" s="106">
        <f t="shared" si="991"/>
        <v>0</v>
      </c>
      <c r="UP92" s="106">
        <f t="shared" si="992"/>
        <v>0</v>
      </c>
      <c r="UQ92" s="106">
        <f t="shared" si="993"/>
        <v>0</v>
      </c>
      <c r="UR92" s="106">
        <f t="shared" si="994"/>
        <v>0</v>
      </c>
      <c r="US92" s="106">
        <f t="shared" si="995"/>
        <v>0</v>
      </c>
      <c r="UT92" s="106">
        <f t="shared" si="996"/>
        <v>0</v>
      </c>
      <c r="UU92" s="106">
        <f t="shared" si="997"/>
        <v>0</v>
      </c>
      <c r="UV92" s="106">
        <f t="shared" si="998"/>
        <v>0</v>
      </c>
      <c r="UW92" s="106">
        <f t="shared" si="999"/>
        <v>0</v>
      </c>
      <c r="UX92" s="106">
        <f t="shared" si="1000"/>
        <v>0</v>
      </c>
      <c r="UY92" s="106">
        <f t="shared" si="1001"/>
        <v>0</v>
      </c>
      <c r="UZ92" s="106">
        <f t="shared" si="1002"/>
        <v>0</v>
      </c>
      <c r="VA92" s="106">
        <f t="shared" si="1003"/>
        <v>0</v>
      </c>
      <c r="VB92" s="106">
        <f t="shared" si="1004"/>
        <v>0</v>
      </c>
      <c r="VC92" s="106">
        <f t="shared" si="1005"/>
        <v>0</v>
      </c>
      <c r="VD92" s="106">
        <f t="shared" si="1006"/>
        <v>0</v>
      </c>
      <c r="VE92" s="106">
        <f t="shared" si="1007"/>
        <v>0</v>
      </c>
      <c r="VF92" s="106">
        <f t="shared" si="1008"/>
        <v>0</v>
      </c>
      <c r="VG92" s="106">
        <f t="shared" si="1009"/>
        <v>0</v>
      </c>
      <c r="VH92" s="106">
        <f t="shared" si="1010"/>
        <v>0</v>
      </c>
      <c r="VI92" s="106">
        <f t="shared" si="1011"/>
        <v>0</v>
      </c>
      <c r="VJ92" s="106">
        <f t="shared" si="1012"/>
        <v>0</v>
      </c>
      <c r="VK92" s="106">
        <f t="shared" si="1013"/>
        <v>0</v>
      </c>
      <c r="VL92" s="106">
        <f t="shared" si="1014"/>
        <v>0</v>
      </c>
      <c r="VM92" s="106">
        <f t="shared" si="1015"/>
        <v>0</v>
      </c>
      <c r="VN92" s="106">
        <f t="shared" si="1016"/>
        <v>0</v>
      </c>
      <c r="VO92" s="106">
        <f t="shared" si="1017"/>
        <v>0</v>
      </c>
      <c r="VP92" s="106">
        <f t="shared" si="1018"/>
        <v>0</v>
      </c>
      <c r="VQ92" s="106">
        <f t="shared" si="1019"/>
        <v>0</v>
      </c>
      <c r="VR92" s="106">
        <f t="shared" si="1020"/>
        <v>0</v>
      </c>
      <c r="VS92" s="106">
        <f t="shared" si="1021"/>
        <v>0</v>
      </c>
      <c r="VT92" s="106">
        <f t="shared" si="1022"/>
        <v>0</v>
      </c>
      <c r="VU92" s="106">
        <f t="shared" si="1023"/>
        <v>0</v>
      </c>
      <c r="VV92" s="106">
        <f t="shared" si="1024"/>
        <v>0</v>
      </c>
      <c r="VW92" s="106">
        <f t="shared" si="1025"/>
        <v>0</v>
      </c>
      <c r="VX92" s="106">
        <f t="shared" si="1026"/>
        <v>0</v>
      </c>
      <c r="VY92" s="106">
        <f t="shared" si="1027"/>
        <v>0</v>
      </c>
      <c r="VZ92" s="106">
        <f t="shared" si="1028"/>
        <v>0</v>
      </c>
      <c r="WA92" s="106">
        <f t="shared" si="1029"/>
        <v>0</v>
      </c>
      <c r="WB92" s="106">
        <f t="shared" si="1030"/>
        <v>0</v>
      </c>
      <c r="WC92" s="106">
        <f t="shared" si="1031"/>
        <v>0</v>
      </c>
      <c r="WD92" s="106">
        <f t="shared" si="1032"/>
        <v>0</v>
      </c>
      <c r="WE92" s="106">
        <f t="shared" si="1033"/>
        <v>0</v>
      </c>
      <c r="WF92" s="106">
        <f t="shared" si="1034"/>
        <v>0</v>
      </c>
      <c r="WG92" s="106">
        <f t="shared" si="1035"/>
        <v>0</v>
      </c>
      <c r="WH92" s="106">
        <f t="shared" si="1036"/>
        <v>0</v>
      </c>
      <c r="WI92" s="106">
        <f t="shared" si="1037"/>
        <v>0</v>
      </c>
      <c r="WJ92" s="106">
        <f t="shared" si="1038"/>
        <v>0</v>
      </c>
      <c r="WK92" s="106">
        <f t="shared" si="1039"/>
        <v>0</v>
      </c>
      <c r="WL92" s="106">
        <f t="shared" si="1040"/>
        <v>0</v>
      </c>
      <c r="WM92" s="106">
        <f t="shared" si="1041"/>
        <v>0</v>
      </c>
      <c r="WN92" s="106">
        <f t="shared" si="1042"/>
        <v>0</v>
      </c>
      <c r="WO92" s="106">
        <f t="shared" si="1043"/>
        <v>0</v>
      </c>
      <c r="WP92" s="106">
        <f t="shared" si="1044"/>
        <v>0</v>
      </c>
      <c r="WQ92" s="106">
        <f t="shared" si="1045"/>
        <v>0</v>
      </c>
      <c r="WR92" s="106">
        <f t="shared" si="1046"/>
        <v>0</v>
      </c>
      <c r="WS92" s="106">
        <f t="shared" si="1047"/>
        <v>0</v>
      </c>
      <c r="WT92" s="106">
        <f t="shared" si="1048"/>
        <v>0</v>
      </c>
      <c r="WU92" s="106">
        <f t="shared" si="1049"/>
        <v>0</v>
      </c>
      <c r="WV92" s="106">
        <f t="shared" si="1050"/>
        <v>0</v>
      </c>
      <c r="WW92" s="106">
        <f t="shared" si="1051"/>
        <v>0</v>
      </c>
      <c r="WX92" s="106">
        <f t="shared" si="1052"/>
        <v>0</v>
      </c>
      <c r="WY92" s="106">
        <f t="shared" si="1053"/>
        <v>0</v>
      </c>
      <c r="WZ92" s="106">
        <f t="shared" si="1054"/>
        <v>0</v>
      </c>
      <c r="XA92" s="106">
        <f t="shared" si="1055"/>
        <v>0</v>
      </c>
      <c r="XB92" s="106">
        <f t="shared" si="1056"/>
        <v>0</v>
      </c>
      <c r="XC92" s="106">
        <f t="shared" si="1057"/>
        <v>0</v>
      </c>
      <c r="XD92" s="106">
        <f t="shared" si="1058"/>
        <v>0</v>
      </c>
      <c r="XE92" s="106">
        <f t="shared" si="1059"/>
        <v>0</v>
      </c>
      <c r="XF92" s="106">
        <f t="shared" si="1060"/>
        <v>0</v>
      </c>
      <c r="XG92" s="106">
        <f t="shared" si="1061"/>
        <v>0</v>
      </c>
      <c r="XH92" s="106">
        <f t="shared" si="1062"/>
        <v>0</v>
      </c>
      <c r="XI92" s="106">
        <f t="shared" si="1063"/>
        <v>0</v>
      </c>
      <c r="XJ92" s="106">
        <f t="shared" si="1064"/>
        <v>0</v>
      </c>
      <c r="XK92" s="106">
        <f t="shared" si="1065"/>
        <v>0</v>
      </c>
      <c r="XL92" s="106">
        <f t="shared" si="1066"/>
        <v>0</v>
      </c>
      <c r="XM92" s="106">
        <f t="shared" si="1067"/>
        <v>0</v>
      </c>
      <c r="XN92" s="106">
        <f t="shared" si="1068"/>
        <v>0</v>
      </c>
      <c r="XO92" s="106">
        <f t="shared" si="1069"/>
        <v>0</v>
      </c>
      <c r="XP92" s="106">
        <f t="shared" si="1070"/>
        <v>0</v>
      </c>
      <c r="XQ92" s="106">
        <f t="shared" si="1071"/>
        <v>0</v>
      </c>
      <c r="XR92" s="106">
        <f t="shared" si="1072"/>
        <v>0</v>
      </c>
      <c r="XS92" s="106">
        <f t="shared" si="1073"/>
        <v>0</v>
      </c>
      <c r="XT92" s="106">
        <f t="shared" si="1074"/>
        <v>0</v>
      </c>
      <c r="XU92" s="106">
        <f t="shared" si="1075"/>
        <v>0</v>
      </c>
      <c r="XV92" s="106">
        <f t="shared" si="1076"/>
        <v>0</v>
      </c>
      <c r="XW92" s="106">
        <f t="shared" si="1077"/>
        <v>0</v>
      </c>
      <c r="XX92" s="106">
        <f t="shared" si="1078"/>
        <v>0</v>
      </c>
      <c r="XY92" s="106">
        <f t="shared" si="1079"/>
        <v>0</v>
      </c>
      <c r="XZ92" s="106">
        <f t="shared" si="1080"/>
        <v>0</v>
      </c>
      <c r="YA92" s="106">
        <f t="shared" si="1081"/>
        <v>0</v>
      </c>
      <c r="YB92" s="106">
        <f t="shared" si="1082"/>
        <v>0</v>
      </c>
      <c r="YC92" s="106">
        <f t="shared" si="1083"/>
        <v>0</v>
      </c>
      <c r="YD92" s="106">
        <f t="shared" si="1084"/>
        <v>0</v>
      </c>
      <c r="YE92" s="106">
        <f t="shared" si="1085"/>
        <v>0</v>
      </c>
      <c r="YF92" s="106">
        <f t="shared" si="1086"/>
        <v>0</v>
      </c>
      <c r="YG92" s="106">
        <f t="shared" si="1087"/>
        <v>0</v>
      </c>
      <c r="YH92" s="106">
        <f t="shared" si="1088"/>
        <v>0</v>
      </c>
      <c r="YI92" s="106">
        <f t="shared" si="1089"/>
        <v>0</v>
      </c>
      <c r="YJ92" s="106">
        <f t="shared" si="1090"/>
        <v>0</v>
      </c>
      <c r="YK92" s="106">
        <f t="shared" si="1091"/>
        <v>0</v>
      </c>
      <c r="YL92" s="106">
        <f t="shared" si="1092"/>
        <v>0</v>
      </c>
      <c r="YM92" s="106">
        <f t="shared" si="1093"/>
        <v>0</v>
      </c>
      <c r="YN92" s="106">
        <f t="shared" si="1094"/>
        <v>0</v>
      </c>
      <c r="YO92" s="106">
        <f t="shared" si="1095"/>
        <v>0</v>
      </c>
      <c r="YP92" s="106">
        <f t="shared" si="1096"/>
        <v>0</v>
      </c>
      <c r="YQ92" s="106">
        <f t="shared" si="1097"/>
        <v>0</v>
      </c>
      <c r="YR92" s="106">
        <f t="shared" si="1098"/>
        <v>0</v>
      </c>
      <c r="YS92" s="106">
        <f t="shared" si="1099"/>
        <v>0</v>
      </c>
      <c r="YT92" s="106">
        <f t="shared" si="1100"/>
        <v>0</v>
      </c>
      <c r="YU92" s="106">
        <f t="shared" si="1101"/>
        <v>0</v>
      </c>
      <c r="YV92" s="106">
        <f t="shared" si="1102"/>
        <v>0</v>
      </c>
      <c r="YW92" s="106">
        <f t="shared" si="1103"/>
        <v>0</v>
      </c>
      <c r="YX92" s="106">
        <f t="shared" si="1104"/>
        <v>0</v>
      </c>
      <c r="YY92" s="106">
        <f t="shared" si="1105"/>
        <v>0</v>
      </c>
      <c r="YZ92" s="106">
        <f t="shared" si="1106"/>
        <v>0</v>
      </c>
      <c r="ZA92" s="106">
        <f t="shared" si="1107"/>
        <v>0</v>
      </c>
      <c r="ZB92" s="106">
        <f t="shared" si="1108"/>
        <v>0</v>
      </c>
      <c r="ZC92" s="106">
        <f t="shared" si="1109"/>
        <v>0</v>
      </c>
      <c r="ZD92" s="106">
        <f t="shared" si="1110"/>
        <v>0</v>
      </c>
      <c r="ZE92" s="106">
        <f t="shared" si="1111"/>
        <v>0</v>
      </c>
      <c r="ZF92" s="106">
        <f t="shared" si="1112"/>
        <v>0</v>
      </c>
      <c r="ZG92" s="106">
        <f t="shared" si="1113"/>
        <v>0</v>
      </c>
      <c r="ZH92" s="106">
        <f t="shared" si="1114"/>
        <v>0</v>
      </c>
      <c r="ZI92" s="106">
        <f t="shared" si="1115"/>
        <v>0</v>
      </c>
      <c r="ZJ92" s="106">
        <f t="shared" si="1116"/>
        <v>0</v>
      </c>
      <c r="ZK92" s="106">
        <f t="shared" si="1117"/>
        <v>0</v>
      </c>
      <c r="ZL92" s="106">
        <f t="shared" si="1118"/>
        <v>0</v>
      </c>
      <c r="ZM92" s="106">
        <f t="shared" si="1119"/>
        <v>0</v>
      </c>
      <c r="ZN92" s="106">
        <f t="shared" si="1120"/>
        <v>0</v>
      </c>
      <c r="ZO92" s="106">
        <f t="shared" si="1121"/>
        <v>0</v>
      </c>
      <c r="ZP92" s="106">
        <f t="shared" si="1122"/>
        <v>0</v>
      </c>
      <c r="ZQ92" s="106">
        <f t="shared" si="1123"/>
        <v>0</v>
      </c>
      <c r="ZR92" s="106">
        <f t="shared" si="1124"/>
        <v>0</v>
      </c>
      <c r="ZS92" s="106">
        <f t="shared" si="1125"/>
        <v>0</v>
      </c>
      <c r="ZT92" s="106">
        <f t="shared" si="1126"/>
        <v>0</v>
      </c>
      <c r="ZU92" s="106">
        <f t="shared" si="1127"/>
        <v>0</v>
      </c>
      <c r="ZV92" s="106">
        <f t="shared" si="1128"/>
        <v>0</v>
      </c>
      <c r="ZW92" s="106">
        <f t="shared" si="1129"/>
        <v>0</v>
      </c>
      <c r="ZX92" s="106">
        <f t="shared" si="1130"/>
        <v>0</v>
      </c>
      <c r="ZY92" s="106">
        <f t="shared" si="1131"/>
        <v>0</v>
      </c>
      <c r="ZZ92" s="106">
        <f t="shared" si="1132"/>
        <v>0</v>
      </c>
      <c r="AAA92" s="106">
        <f t="shared" si="1133"/>
        <v>0</v>
      </c>
      <c r="AAB92" s="106">
        <f t="shared" si="1134"/>
        <v>0</v>
      </c>
      <c r="AAC92" s="106">
        <f t="shared" si="1135"/>
        <v>0</v>
      </c>
      <c r="AAD92" s="106">
        <f t="shared" si="1136"/>
        <v>0</v>
      </c>
      <c r="AAE92" s="106">
        <f t="shared" si="1137"/>
        <v>0</v>
      </c>
      <c r="AAF92" s="106">
        <f t="shared" si="1138"/>
        <v>0</v>
      </c>
      <c r="AAG92" s="106">
        <f t="shared" si="1139"/>
        <v>0</v>
      </c>
      <c r="AAH92" s="106">
        <f t="shared" si="1140"/>
        <v>0</v>
      </c>
      <c r="AAI92" s="106">
        <f t="shared" si="1141"/>
        <v>0</v>
      </c>
      <c r="AAJ92" s="106">
        <f t="shared" si="1142"/>
        <v>0</v>
      </c>
      <c r="AAK92" s="106">
        <f t="shared" si="1143"/>
        <v>0</v>
      </c>
      <c r="AAL92" s="106">
        <f t="shared" si="1144"/>
        <v>0</v>
      </c>
      <c r="AAM92" s="106">
        <f t="shared" si="1145"/>
        <v>0</v>
      </c>
      <c r="AAN92" s="106">
        <f t="shared" si="1146"/>
        <v>0</v>
      </c>
      <c r="AAO92" s="106">
        <f t="shared" si="1147"/>
        <v>0</v>
      </c>
      <c r="AAP92" s="106">
        <f t="shared" si="1148"/>
        <v>0</v>
      </c>
      <c r="AAQ92" s="106">
        <f t="shared" si="1149"/>
        <v>0</v>
      </c>
      <c r="AAR92" s="106">
        <f t="shared" si="1150"/>
        <v>0</v>
      </c>
      <c r="AAS92" s="106">
        <f t="shared" si="1151"/>
        <v>0</v>
      </c>
      <c r="AAT92" s="106">
        <f t="shared" si="1152"/>
        <v>0</v>
      </c>
      <c r="AAU92" s="106">
        <f t="shared" si="1153"/>
        <v>0</v>
      </c>
      <c r="AAV92" s="106">
        <f t="shared" si="1154"/>
        <v>0</v>
      </c>
      <c r="AAW92" s="106">
        <f t="shared" si="1155"/>
        <v>0</v>
      </c>
      <c r="AAX92" s="106">
        <f t="shared" si="1156"/>
        <v>0</v>
      </c>
      <c r="AAY92" s="106">
        <f t="shared" si="1157"/>
        <v>0</v>
      </c>
      <c r="AAZ92" s="106">
        <f t="shared" si="1158"/>
        <v>0</v>
      </c>
      <c r="ABA92" s="106">
        <f t="shared" si="1159"/>
        <v>0</v>
      </c>
      <c r="ABB92" s="106">
        <f t="shared" si="1160"/>
        <v>0</v>
      </c>
      <c r="ABC92" s="106">
        <f t="shared" si="1161"/>
        <v>0</v>
      </c>
      <c r="ABD92" s="106">
        <f t="shared" si="1162"/>
        <v>0</v>
      </c>
      <c r="ABE92" s="106">
        <f t="shared" si="1163"/>
        <v>0</v>
      </c>
      <c r="ABF92" s="106">
        <f t="shared" si="1164"/>
        <v>0</v>
      </c>
      <c r="ABG92" s="106">
        <f t="shared" si="1165"/>
        <v>0</v>
      </c>
      <c r="ABH92" s="106">
        <f t="shared" si="1166"/>
        <v>0</v>
      </c>
      <c r="ABI92" s="106">
        <f t="shared" si="1167"/>
        <v>0</v>
      </c>
      <c r="ABJ92" s="106">
        <f t="shared" si="1168"/>
        <v>0</v>
      </c>
      <c r="ABK92" s="106">
        <f t="shared" si="1169"/>
        <v>0</v>
      </c>
      <c r="ABL92" s="106">
        <f t="shared" si="1170"/>
        <v>0</v>
      </c>
      <c r="ABM92" s="106">
        <f t="shared" si="1171"/>
        <v>0</v>
      </c>
      <c r="ABN92" s="106">
        <f t="shared" si="1172"/>
        <v>0</v>
      </c>
      <c r="ABO92" s="106">
        <f t="shared" si="1173"/>
        <v>0</v>
      </c>
      <c r="ABP92" s="106">
        <f t="shared" si="1174"/>
        <v>0</v>
      </c>
      <c r="ABQ92" s="106">
        <f t="shared" si="1175"/>
        <v>0</v>
      </c>
      <c r="ABR92" s="106">
        <f t="shared" si="1176"/>
        <v>0</v>
      </c>
      <c r="ABS92" s="106">
        <f t="shared" si="1177"/>
        <v>0</v>
      </c>
      <c r="ABT92" s="106">
        <f t="shared" si="1178"/>
        <v>0</v>
      </c>
      <c r="ABU92" s="106">
        <f t="shared" si="1179"/>
        <v>0</v>
      </c>
      <c r="ABV92" s="106">
        <f t="shared" si="1180"/>
        <v>0</v>
      </c>
      <c r="ABW92" s="106">
        <f t="shared" si="1181"/>
        <v>0</v>
      </c>
      <c r="ABX92" s="106">
        <f t="shared" si="1182"/>
        <v>0</v>
      </c>
      <c r="ABY92" s="106">
        <f t="shared" si="1183"/>
        <v>0</v>
      </c>
      <c r="ABZ92" s="106">
        <f t="shared" si="1184"/>
        <v>0</v>
      </c>
      <c r="ACA92" s="106">
        <f t="shared" si="1185"/>
        <v>0</v>
      </c>
      <c r="ACB92" s="106">
        <f t="shared" si="1186"/>
        <v>0</v>
      </c>
      <c r="ACC92" s="106">
        <f t="shared" si="1187"/>
        <v>0</v>
      </c>
      <c r="ACD92" s="106">
        <f t="shared" si="1188"/>
        <v>0</v>
      </c>
      <c r="ACE92" s="106">
        <f t="shared" si="1189"/>
        <v>0</v>
      </c>
      <c r="ACF92" s="106">
        <f t="shared" si="1190"/>
        <v>0</v>
      </c>
      <c r="ACG92" s="106">
        <f t="shared" si="1191"/>
        <v>0</v>
      </c>
      <c r="ACH92" s="106">
        <f t="shared" si="1192"/>
        <v>0</v>
      </c>
      <c r="ACI92" s="106">
        <f t="shared" si="1193"/>
        <v>0</v>
      </c>
      <c r="ACJ92" s="106">
        <f t="shared" si="1194"/>
        <v>0</v>
      </c>
      <c r="ACK92" s="106">
        <f t="shared" si="1195"/>
        <v>0</v>
      </c>
      <c r="ACL92" s="106">
        <f t="shared" si="1196"/>
        <v>0</v>
      </c>
      <c r="ACM92" s="106">
        <f t="shared" si="1197"/>
        <v>0</v>
      </c>
      <c r="ACN92" s="106">
        <f t="shared" si="1198"/>
        <v>0</v>
      </c>
      <c r="ACO92" s="106">
        <f t="shared" si="1199"/>
        <v>0</v>
      </c>
      <c r="ACP92" s="106">
        <f t="shared" si="1200"/>
        <v>0</v>
      </c>
      <c r="ACQ92" s="106">
        <f t="shared" si="1201"/>
        <v>0</v>
      </c>
      <c r="ACR92" s="106">
        <f t="shared" si="1202"/>
        <v>0</v>
      </c>
      <c r="ACS92" s="106">
        <f t="shared" si="1203"/>
        <v>44940</v>
      </c>
      <c r="ACT92" s="106">
        <f t="shared" si="1204"/>
        <v>2702</v>
      </c>
      <c r="ACU92" s="106">
        <f t="shared" si="1205"/>
        <v>81158</v>
      </c>
      <c r="ACV92" s="106">
        <f t="shared" si="1206"/>
        <v>0</v>
      </c>
      <c r="ACW92" s="106">
        <f t="shared" si="1207"/>
        <v>0</v>
      </c>
      <c r="ACX92" s="106">
        <f t="shared" si="1208"/>
        <v>0</v>
      </c>
      <c r="ACY92" s="106">
        <f t="shared" si="1209"/>
        <v>0</v>
      </c>
      <c r="ACZ92" s="106">
        <f t="shared" si="1210"/>
        <v>61100</v>
      </c>
      <c r="ADA92" s="106">
        <f t="shared" si="1211"/>
        <v>0</v>
      </c>
      <c r="ADB92" s="106">
        <f t="shared" si="1212"/>
        <v>0</v>
      </c>
      <c r="ADC92" s="106">
        <f t="shared" si="1213"/>
        <v>0</v>
      </c>
      <c r="ADD92" s="106">
        <f t="shared" si="1214"/>
        <v>0</v>
      </c>
      <c r="ADE92" s="106">
        <f t="shared" si="1215"/>
        <v>0</v>
      </c>
      <c r="ADF92" s="106">
        <f t="shared" si="1216"/>
        <v>0</v>
      </c>
      <c r="ADG92" s="106">
        <f t="shared" si="1217"/>
        <v>0</v>
      </c>
      <c r="ADH92" s="106">
        <f t="shared" si="1218"/>
        <v>0</v>
      </c>
      <c r="ADI92" s="106">
        <f t="shared" si="1219"/>
        <v>0</v>
      </c>
      <c r="ADJ92" s="106">
        <f t="shared" si="1220"/>
        <v>0</v>
      </c>
      <c r="ADK92" s="106">
        <f t="shared" si="1221"/>
        <v>0</v>
      </c>
      <c r="ADL92" s="106">
        <f t="shared" si="1222"/>
        <v>0</v>
      </c>
      <c r="ADM92" s="106">
        <f t="shared" si="1223"/>
        <v>0</v>
      </c>
      <c r="ADN92" s="106">
        <f t="shared" si="1224"/>
        <v>0</v>
      </c>
      <c r="ADO92" s="106">
        <f t="shared" si="1225"/>
        <v>0</v>
      </c>
      <c r="ADP92" s="106">
        <f t="shared" si="1226"/>
        <v>0</v>
      </c>
      <c r="ADQ92" s="106">
        <f t="shared" si="1227"/>
        <v>0</v>
      </c>
      <c r="ADR92" s="106">
        <f t="shared" si="1228"/>
        <v>0</v>
      </c>
      <c r="ADS92" s="106">
        <f t="shared" si="1229"/>
        <v>0</v>
      </c>
      <c r="ADT92" s="106">
        <f t="shared" si="1230"/>
        <v>0</v>
      </c>
      <c r="ADU92" s="106">
        <f t="shared" si="1231"/>
        <v>0</v>
      </c>
      <c r="ADV92" s="106">
        <f t="shared" si="1232"/>
        <v>0</v>
      </c>
      <c r="ADW92" s="106">
        <f t="shared" si="1233"/>
        <v>0</v>
      </c>
      <c r="ADX92" s="106">
        <f t="shared" si="1234"/>
        <v>0</v>
      </c>
      <c r="ADY92" s="106">
        <f t="shared" si="1235"/>
        <v>0</v>
      </c>
      <c r="ADZ92" s="106">
        <f t="shared" si="1236"/>
        <v>0</v>
      </c>
      <c r="AEA92" s="106">
        <f t="shared" si="1237"/>
        <v>0</v>
      </c>
      <c r="AEB92" s="106">
        <f t="shared" si="1238"/>
        <v>0</v>
      </c>
      <c r="AEC92" s="106">
        <f t="shared" si="1239"/>
        <v>0</v>
      </c>
      <c r="AED92" s="106">
        <f t="shared" si="1240"/>
        <v>0</v>
      </c>
      <c r="AEE92" s="106">
        <f t="shared" si="1241"/>
        <v>0</v>
      </c>
      <c r="AEF92" s="106">
        <f t="shared" si="1242"/>
        <v>0</v>
      </c>
      <c r="AEG92" s="106">
        <f t="shared" si="1243"/>
        <v>0</v>
      </c>
      <c r="AEH92" s="106">
        <f t="shared" si="1244"/>
        <v>0</v>
      </c>
      <c r="AEI92" s="106">
        <f t="shared" si="1245"/>
        <v>0</v>
      </c>
      <c r="AEJ92" s="106">
        <f t="shared" si="1246"/>
        <v>0</v>
      </c>
      <c r="AEK92" s="106">
        <f t="shared" si="1247"/>
        <v>0</v>
      </c>
      <c r="AEL92" s="106">
        <f t="shared" si="1248"/>
        <v>0</v>
      </c>
      <c r="AEM92" s="106">
        <f t="shared" si="1249"/>
        <v>0</v>
      </c>
      <c r="AEN92" s="106">
        <f t="shared" si="1250"/>
        <v>0</v>
      </c>
      <c r="AEO92" s="106">
        <f t="shared" si="1251"/>
        <v>0</v>
      </c>
      <c r="AEP92" s="106">
        <f t="shared" si="1252"/>
        <v>0</v>
      </c>
      <c r="AEQ92" s="106">
        <f t="shared" si="1253"/>
        <v>0</v>
      </c>
      <c r="AER92" s="106">
        <f t="shared" si="1254"/>
        <v>0</v>
      </c>
      <c r="AES92" s="106">
        <f t="shared" si="1255"/>
        <v>0</v>
      </c>
      <c r="AET92" s="106">
        <f t="shared" si="1256"/>
        <v>0</v>
      </c>
      <c r="AEU92" s="106">
        <f t="shared" si="1257"/>
        <v>0</v>
      </c>
      <c r="AEV92" s="106">
        <f t="shared" si="1258"/>
        <v>0</v>
      </c>
      <c r="AEW92" s="106">
        <f t="shared" si="1259"/>
        <v>0</v>
      </c>
      <c r="AEX92" s="106">
        <f t="shared" si="1260"/>
        <v>0</v>
      </c>
      <c r="AEY92" s="106">
        <f t="shared" si="1261"/>
        <v>0</v>
      </c>
      <c r="AEZ92" s="106">
        <f t="shared" si="1262"/>
        <v>0</v>
      </c>
      <c r="AFA92" s="106">
        <f t="shared" si="1263"/>
        <v>0</v>
      </c>
      <c r="AFB92" s="106">
        <f t="shared" si="1264"/>
        <v>0</v>
      </c>
      <c r="AFC92" s="106">
        <f t="shared" si="1265"/>
        <v>0</v>
      </c>
      <c r="AFD92" s="106">
        <f t="shared" si="1266"/>
        <v>0</v>
      </c>
      <c r="AFE92" s="106">
        <f t="shared" si="1267"/>
        <v>0</v>
      </c>
      <c r="AFF92" s="106">
        <f t="shared" si="1268"/>
        <v>0</v>
      </c>
      <c r="AFG92" s="106">
        <f t="shared" si="1269"/>
        <v>0</v>
      </c>
      <c r="AFH92" s="106">
        <f t="shared" si="1270"/>
        <v>0</v>
      </c>
      <c r="AFI92" s="106">
        <f t="shared" si="1271"/>
        <v>0</v>
      </c>
      <c r="AFJ92" s="106">
        <f t="shared" si="1272"/>
        <v>0</v>
      </c>
      <c r="AFK92" s="106">
        <f t="shared" si="1273"/>
        <v>0</v>
      </c>
      <c r="AFL92" s="106">
        <f t="shared" si="1274"/>
        <v>0</v>
      </c>
      <c r="AFM92" s="106">
        <f t="shared" si="1275"/>
        <v>0</v>
      </c>
      <c r="AFN92" s="106">
        <f t="shared" si="1276"/>
        <v>0</v>
      </c>
      <c r="AFO92" s="106">
        <f t="shared" si="1277"/>
        <v>0</v>
      </c>
      <c r="AFP92" s="106">
        <f t="shared" si="1278"/>
        <v>0</v>
      </c>
      <c r="AFQ92" s="106">
        <f t="shared" si="1279"/>
        <v>0</v>
      </c>
      <c r="AFR92" s="106">
        <f t="shared" si="1280"/>
        <v>0</v>
      </c>
      <c r="AFS92" s="106">
        <f t="shared" si="1281"/>
        <v>0</v>
      </c>
      <c r="AFT92" s="106">
        <f t="shared" si="1282"/>
        <v>0</v>
      </c>
      <c r="AFU92" s="106">
        <f t="shared" si="1283"/>
        <v>0</v>
      </c>
      <c r="AFV92" s="106">
        <f t="shared" si="1284"/>
        <v>0</v>
      </c>
      <c r="AFW92" s="106">
        <f t="shared" si="1285"/>
        <v>0</v>
      </c>
      <c r="AFX92" s="106">
        <f t="shared" si="1286"/>
        <v>0</v>
      </c>
      <c r="AFY92" s="106">
        <f t="shared" si="1287"/>
        <v>0</v>
      </c>
      <c r="AFZ92" s="106">
        <f t="shared" si="1288"/>
        <v>0</v>
      </c>
      <c r="AGA92" s="106">
        <f t="shared" si="1289"/>
        <v>0</v>
      </c>
      <c r="AGB92" s="106">
        <f t="shared" si="1290"/>
        <v>0</v>
      </c>
      <c r="AGC92" s="106">
        <f t="shared" si="1291"/>
        <v>0</v>
      </c>
      <c r="AGD92" s="106">
        <f t="shared" si="1292"/>
        <v>0</v>
      </c>
      <c r="AGE92" s="106">
        <f t="shared" si="1293"/>
        <v>0</v>
      </c>
      <c r="AGF92" s="106">
        <f t="shared" si="1294"/>
        <v>0</v>
      </c>
      <c r="AGG92" s="106">
        <f t="shared" si="1295"/>
        <v>0</v>
      </c>
      <c r="AGH92" s="106">
        <f t="shared" si="1296"/>
        <v>0</v>
      </c>
      <c r="AGI92" s="106">
        <f t="shared" si="1297"/>
        <v>0</v>
      </c>
      <c r="AGJ92" s="106">
        <f t="shared" si="1298"/>
        <v>0</v>
      </c>
      <c r="AGK92" s="106">
        <f t="shared" si="1299"/>
        <v>0</v>
      </c>
      <c r="AGL92" s="106">
        <f t="shared" si="1300"/>
        <v>0</v>
      </c>
      <c r="AGM92" s="106">
        <f t="shared" si="1301"/>
        <v>0</v>
      </c>
      <c r="AGN92" s="106">
        <f t="shared" si="1302"/>
        <v>0</v>
      </c>
      <c r="AGO92" s="106">
        <f t="shared" si="1303"/>
        <v>0</v>
      </c>
      <c r="AGP92" s="106">
        <f t="shared" si="1304"/>
        <v>0</v>
      </c>
      <c r="AGQ92" s="106">
        <f t="shared" si="1305"/>
        <v>0</v>
      </c>
      <c r="AGR92" s="106">
        <f t="shared" si="1306"/>
        <v>0</v>
      </c>
      <c r="AGS92" s="106">
        <f t="shared" si="1307"/>
        <v>0</v>
      </c>
      <c r="AGT92" s="106">
        <f t="shared" si="1308"/>
        <v>0</v>
      </c>
      <c r="AGU92" s="106">
        <f t="shared" si="1309"/>
        <v>0</v>
      </c>
      <c r="AGV92" s="106">
        <f t="shared" si="1310"/>
        <v>0</v>
      </c>
      <c r="AGW92" s="106">
        <f t="shared" si="1311"/>
        <v>0</v>
      </c>
      <c r="AGX92" s="106">
        <f t="shared" si="1312"/>
        <v>0</v>
      </c>
      <c r="AGY92" s="106">
        <f t="shared" si="1313"/>
        <v>0</v>
      </c>
      <c r="AGZ92" s="106">
        <f t="shared" si="1314"/>
        <v>0</v>
      </c>
      <c r="AHA92" s="106">
        <f t="shared" si="1315"/>
        <v>0</v>
      </c>
      <c r="AHB92" s="106">
        <f t="shared" si="1316"/>
        <v>0</v>
      </c>
      <c r="AHC92" s="106">
        <f t="shared" si="1317"/>
        <v>0</v>
      </c>
      <c r="AHD92" s="106">
        <f t="shared" si="1318"/>
        <v>0</v>
      </c>
      <c r="AHE92" s="106">
        <f t="shared" si="1319"/>
        <v>0</v>
      </c>
      <c r="AHF92" s="106">
        <f t="shared" si="1320"/>
        <v>0</v>
      </c>
      <c r="AHG92" s="106">
        <f t="shared" si="1321"/>
        <v>0</v>
      </c>
      <c r="AHH92" s="106">
        <f t="shared" si="1322"/>
        <v>0</v>
      </c>
      <c r="AHI92" s="106">
        <f t="shared" si="1323"/>
        <v>0</v>
      </c>
      <c r="AHJ92" s="106">
        <f t="shared" si="1324"/>
        <v>0</v>
      </c>
      <c r="AHK92" s="106">
        <f t="shared" si="1325"/>
        <v>0</v>
      </c>
      <c r="AHL92" s="106">
        <f t="shared" si="1326"/>
        <v>0</v>
      </c>
      <c r="AHM92" s="106">
        <f t="shared" si="1327"/>
        <v>0</v>
      </c>
      <c r="AHN92" s="106">
        <f t="shared" si="1328"/>
        <v>0</v>
      </c>
      <c r="AHO92" s="106">
        <f t="shared" si="1329"/>
        <v>0</v>
      </c>
      <c r="AHP92" s="106">
        <f t="shared" si="1330"/>
        <v>0</v>
      </c>
      <c r="AHQ92" s="106">
        <f t="shared" si="1331"/>
        <v>0</v>
      </c>
      <c r="AHT92" s="35">
        <f t="shared" si="466"/>
        <v>0</v>
      </c>
      <c r="AHU92" s="35">
        <f t="shared" si="467"/>
        <v>0</v>
      </c>
      <c r="AHV92" s="35">
        <f t="shared" si="468"/>
        <v>0</v>
      </c>
      <c r="AHW92" s="35">
        <f t="shared" si="469"/>
        <v>153.1</v>
      </c>
      <c r="AHX92" s="35">
        <f t="shared" si="470"/>
        <v>0</v>
      </c>
      <c r="AHY92" s="35">
        <f t="shared" si="471"/>
        <v>0</v>
      </c>
      <c r="AHZ92" s="35">
        <f t="shared" si="472"/>
        <v>3.94</v>
      </c>
      <c r="AIA92" s="35">
        <f t="shared" si="473"/>
        <v>157.04</v>
      </c>
      <c r="AIB92" s="108">
        <f t="shared" si="448"/>
        <v>0</v>
      </c>
      <c r="AIC92" s="108">
        <f t="shared" si="449"/>
        <v>0</v>
      </c>
      <c r="AID92" s="108">
        <f t="shared" si="450"/>
        <v>0</v>
      </c>
      <c r="AIE92" s="108">
        <f t="shared" si="451"/>
        <v>0.97491085073866535</v>
      </c>
      <c r="AIF92" s="108">
        <f t="shared" si="452"/>
        <v>0</v>
      </c>
      <c r="AIG92" s="108">
        <f t="shared" si="453"/>
        <v>0</v>
      </c>
      <c r="AIH92" s="108">
        <f t="shared" si="454"/>
        <v>2.5089149261334692E-2</v>
      </c>
      <c r="AII92" s="35" t="s">
        <v>584</v>
      </c>
      <c r="AIK92" s="106">
        <f t="shared" si="455"/>
        <v>189900</v>
      </c>
      <c r="AIL92" s="106">
        <f t="shared" si="456"/>
        <v>0</v>
      </c>
      <c r="AIM92" s="106">
        <f t="shared" si="457"/>
        <v>0</v>
      </c>
      <c r="AIN92" s="106">
        <f t="shared" si="458"/>
        <v>189900</v>
      </c>
      <c r="AIO92" s="106">
        <f t="shared" si="459"/>
        <v>0</v>
      </c>
      <c r="AIP92" s="36">
        <f t="shared" si="460"/>
        <v>0</v>
      </c>
    </row>
    <row r="93" spans="5:926" ht="23.25" customHeight="1" x14ac:dyDescent="0.2">
      <c r="E93" s="103"/>
      <c r="J93" s="109">
        <v>2021</v>
      </c>
      <c r="K93" s="109">
        <v>1173</v>
      </c>
      <c r="L93" s="110">
        <v>44322</v>
      </c>
      <c r="M93" s="109">
        <v>2313800</v>
      </c>
      <c r="N93" s="111"/>
      <c r="O93" s="111" t="s">
        <v>835</v>
      </c>
      <c r="P93" s="111" t="s">
        <v>836</v>
      </c>
      <c r="Q93" s="111" t="s">
        <v>837</v>
      </c>
      <c r="R93" s="35">
        <v>34</v>
      </c>
      <c r="S93" s="35">
        <v>2</v>
      </c>
      <c r="T93" s="35">
        <v>12</v>
      </c>
      <c r="U93" s="34" t="s">
        <v>701</v>
      </c>
      <c r="V93" s="35" t="s">
        <v>702</v>
      </c>
      <c r="X93" s="35">
        <v>78.599999999999994</v>
      </c>
      <c r="Y93" s="105">
        <f t="shared" si="461"/>
        <v>3829.5165394402038</v>
      </c>
      <c r="Z93" s="106">
        <v>255240</v>
      </c>
      <c r="AA93" s="106">
        <v>79540</v>
      </c>
      <c r="AB93" s="106">
        <v>6715</v>
      </c>
      <c r="AC93" s="106">
        <f t="shared" si="462"/>
        <v>341495</v>
      </c>
      <c r="AD93" s="106">
        <v>255240</v>
      </c>
      <c r="AE93" s="106">
        <v>79540</v>
      </c>
      <c r="AF93" s="106">
        <v>6715</v>
      </c>
      <c r="AG93" s="106">
        <f t="shared" si="463"/>
        <v>341495</v>
      </c>
      <c r="AH93" s="105">
        <v>301000</v>
      </c>
      <c r="AI93" s="105"/>
      <c r="AJ93" s="105"/>
      <c r="AK93" s="107">
        <f t="shared" si="464"/>
        <v>301000</v>
      </c>
      <c r="AL93" s="36">
        <f t="shared" si="4"/>
        <v>0.84797342192691028</v>
      </c>
      <c r="AM93" s="108">
        <f t="shared" si="903"/>
        <v>0.1121185689857338</v>
      </c>
      <c r="AN93" s="108">
        <f t="shared" si="904"/>
        <v>4.6258187384319527E-2</v>
      </c>
      <c r="AO93" s="108">
        <f t="shared" si="7"/>
        <v>2.139819900082818E-3</v>
      </c>
      <c r="AP93" s="106">
        <f t="shared" si="8"/>
        <v>90601000000</v>
      </c>
      <c r="AQ93" s="105">
        <f t="shared" si="9"/>
        <v>116618835025</v>
      </c>
      <c r="AR93" s="106">
        <f t="shared" si="10"/>
        <v>102789995000</v>
      </c>
      <c r="BA93" s="35">
        <v>12.49</v>
      </c>
      <c r="BB93" s="35">
        <v>33.770000000000003</v>
      </c>
      <c r="BC93" s="35">
        <v>1.28</v>
      </c>
      <c r="BH93" s="35">
        <v>7.1</v>
      </c>
      <c r="KW93" s="35">
        <v>4.88</v>
      </c>
      <c r="KX93" s="35">
        <v>1.77</v>
      </c>
      <c r="KY93" s="35">
        <v>5.99</v>
      </c>
      <c r="LD93" s="35">
        <v>4.07</v>
      </c>
      <c r="ME93" s="35">
        <v>3.18</v>
      </c>
      <c r="MF93" s="35">
        <v>0.1</v>
      </c>
      <c r="PL93" s="35">
        <v>1</v>
      </c>
      <c r="PX93" s="35">
        <v>1</v>
      </c>
      <c r="RB93" s="35">
        <v>1.97</v>
      </c>
      <c r="RE93" s="35">
        <f t="shared" si="465"/>
        <v>74.630000000000024</v>
      </c>
      <c r="RF93" s="35">
        <f t="shared" si="12"/>
        <v>78.600000000000023</v>
      </c>
      <c r="RG93" s="106">
        <f t="shared" si="905"/>
        <v>0</v>
      </c>
      <c r="RH93" s="106">
        <f t="shared" si="906"/>
        <v>0</v>
      </c>
      <c r="RI93" s="106">
        <f t="shared" si="907"/>
        <v>0</v>
      </c>
      <c r="RJ93" s="106">
        <f t="shared" si="908"/>
        <v>0</v>
      </c>
      <c r="RK93" s="106">
        <f t="shared" si="909"/>
        <v>0</v>
      </c>
      <c r="RL93" s="106">
        <f t="shared" si="910"/>
        <v>0</v>
      </c>
      <c r="RM93" s="106">
        <f t="shared" si="911"/>
        <v>0</v>
      </c>
      <c r="RN93" s="106">
        <f t="shared" si="912"/>
        <v>0</v>
      </c>
      <c r="RO93" s="106">
        <f t="shared" si="913"/>
        <v>44027.25</v>
      </c>
      <c r="RP93" s="106">
        <f t="shared" si="914"/>
        <v>119039.25000000001</v>
      </c>
      <c r="RQ93" s="106">
        <f t="shared" si="915"/>
        <v>4512</v>
      </c>
      <c r="RR93" s="106">
        <f t="shared" si="916"/>
        <v>0</v>
      </c>
      <c r="RS93" s="106">
        <f t="shared" si="917"/>
        <v>0</v>
      </c>
      <c r="RT93" s="106">
        <f t="shared" si="918"/>
        <v>0</v>
      </c>
      <c r="RU93" s="106">
        <f t="shared" si="919"/>
        <v>0</v>
      </c>
      <c r="RV93" s="106">
        <f t="shared" si="920"/>
        <v>22294</v>
      </c>
      <c r="RW93" s="106">
        <f t="shared" si="921"/>
        <v>0</v>
      </c>
      <c r="RX93" s="106">
        <f t="shared" si="922"/>
        <v>0</v>
      </c>
      <c r="RY93" s="106">
        <f t="shared" si="923"/>
        <v>0</v>
      </c>
      <c r="RZ93" s="106">
        <f t="shared" si="924"/>
        <v>0</v>
      </c>
      <c r="SA93" s="106">
        <f t="shared" si="925"/>
        <v>0</v>
      </c>
      <c r="SB93" s="106">
        <f t="shared" si="926"/>
        <v>0</v>
      </c>
      <c r="SC93" s="106">
        <f t="shared" si="927"/>
        <v>0</v>
      </c>
      <c r="SD93" s="106">
        <f t="shared" si="928"/>
        <v>0</v>
      </c>
      <c r="SE93" s="106">
        <f t="shared" si="929"/>
        <v>0</v>
      </c>
      <c r="SF93" s="106">
        <f t="shared" si="930"/>
        <v>0</v>
      </c>
      <c r="SG93" s="106">
        <f t="shared" si="931"/>
        <v>0</v>
      </c>
      <c r="SH93" s="106">
        <f t="shared" si="932"/>
        <v>0</v>
      </c>
      <c r="SI93" s="106">
        <f t="shared" si="933"/>
        <v>0</v>
      </c>
      <c r="SJ93" s="106">
        <f t="shared" si="934"/>
        <v>0</v>
      </c>
      <c r="SK93" s="106">
        <f t="shared" si="935"/>
        <v>0</v>
      </c>
      <c r="SL93" s="106">
        <f t="shared" si="936"/>
        <v>0</v>
      </c>
      <c r="SM93" s="106">
        <f t="shared" si="937"/>
        <v>0</v>
      </c>
      <c r="SN93" s="106">
        <f t="shared" si="938"/>
        <v>0</v>
      </c>
      <c r="SO93" s="106">
        <f t="shared" si="939"/>
        <v>0</v>
      </c>
      <c r="SP93" s="106">
        <f t="shared" si="940"/>
        <v>0</v>
      </c>
      <c r="SQ93" s="106">
        <f t="shared" si="941"/>
        <v>0</v>
      </c>
      <c r="SR93" s="106">
        <f t="shared" si="942"/>
        <v>0</v>
      </c>
      <c r="SS93" s="106">
        <f t="shared" si="943"/>
        <v>0</v>
      </c>
      <c r="ST93" s="106">
        <f t="shared" si="944"/>
        <v>0</v>
      </c>
      <c r="SU93" s="106">
        <f t="shared" si="945"/>
        <v>0</v>
      </c>
      <c r="SV93" s="106">
        <f t="shared" si="946"/>
        <v>0</v>
      </c>
      <c r="SW93" s="106">
        <f t="shared" si="947"/>
        <v>0</v>
      </c>
      <c r="SX93" s="106">
        <f t="shared" si="948"/>
        <v>0</v>
      </c>
      <c r="SY93" s="106">
        <f t="shared" si="949"/>
        <v>0</v>
      </c>
      <c r="SZ93" s="106">
        <f t="shared" si="950"/>
        <v>0</v>
      </c>
      <c r="TA93" s="106">
        <f t="shared" si="951"/>
        <v>0</v>
      </c>
      <c r="TB93" s="106">
        <f t="shared" si="952"/>
        <v>0</v>
      </c>
      <c r="TC93" s="106">
        <f t="shared" si="953"/>
        <v>0</v>
      </c>
      <c r="TD93" s="106">
        <f t="shared" si="954"/>
        <v>0</v>
      </c>
      <c r="TE93" s="106">
        <f t="shared" si="955"/>
        <v>0</v>
      </c>
      <c r="TF93" s="106">
        <f t="shared" si="956"/>
        <v>0</v>
      </c>
      <c r="TG93" s="106">
        <f t="shared" si="957"/>
        <v>0</v>
      </c>
      <c r="TH93" s="106">
        <f t="shared" si="958"/>
        <v>0</v>
      </c>
      <c r="TI93" s="106">
        <f t="shared" si="959"/>
        <v>0</v>
      </c>
      <c r="TJ93" s="106">
        <f t="shared" si="960"/>
        <v>0</v>
      </c>
      <c r="TK93" s="106">
        <f t="shared" si="961"/>
        <v>0</v>
      </c>
      <c r="TL93" s="106">
        <f t="shared" si="962"/>
        <v>0</v>
      </c>
      <c r="TM93" s="106">
        <f t="shared" si="963"/>
        <v>0</v>
      </c>
      <c r="TN93" s="106">
        <f t="shared" si="964"/>
        <v>0</v>
      </c>
      <c r="TO93" s="106">
        <f t="shared" si="965"/>
        <v>0</v>
      </c>
      <c r="TP93" s="106">
        <f t="shared" si="966"/>
        <v>0</v>
      </c>
      <c r="TQ93" s="106">
        <f t="shared" si="967"/>
        <v>0</v>
      </c>
      <c r="TR93" s="106">
        <f t="shared" si="968"/>
        <v>0</v>
      </c>
      <c r="TS93" s="106">
        <f t="shared" si="969"/>
        <v>0</v>
      </c>
      <c r="TT93" s="106">
        <f t="shared" si="970"/>
        <v>0</v>
      </c>
      <c r="TU93" s="106">
        <f t="shared" si="971"/>
        <v>0</v>
      </c>
      <c r="TV93" s="106">
        <f t="shared" si="972"/>
        <v>0</v>
      </c>
      <c r="TW93" s="106">
        <f t="shared" si="973"/>
        <v>0</v>
      </c>
      <c r="TX93" s="106">
        <f t="shared" si="974"/>
        <v>0</v>
      </c>
      <c r="TY93" s="106">
        <f t="shared" si="975"/>
        <v>0</v>
      </c>
      <c r="TZ93" s="106">
        <f t="shared" si="976"/>
        <v>0</v>
      </c>
      <c r="UA93" s="106">
        <f t="shared" si="977"/>
        <v>0</v>
      </c>
      <c r="UB93" s="106">
        <f t="shared" si="978"/>
        <v>0</v>
      </c>
      <c r="UC93" s="106">
        <f t="shared" si="979"/>
        <v>0</v>
      </c>
      <c r="UD93" s="106">
        <f t="shared" si="980"/>
        <v>0</v>
      </c>
      <c r="UE93" s="106">
        <f t="shared" si="981"/>
        <v>0</v>
      </c>
      <c r="UF93" s="106">
        <f t="shared" si="982"/>
        <v>0</v>
      </c>
      <c r="UG93" s="106">
        <f t="shared" si="983"/>
        <v>0</v>
      </c>
      <c r="UH93" s="106">
        <f t="shared" si="984"/>
        <v>0</v>
      </c>
      <c r="UI93" s="106">
        <f t="shared" si="985"/>
        <v>0</v>
      </c>
      <c r="UJ93" s="106">
        <f t="shared" si="986"/>
        <v>0</v>
      </c>
      <c r="UK93" s="106">
        <f t="shared" si="987"/>
        <v>0</v>
      </c>
      <c r="UL93" s="106">
        <f t="shared" si="988"/>
        <v>0</v>
      </c>
      <c r="UM93" s="106">
        <f t="shared" si="989"/>
        <v>0</v>
      </c>
      <c r="UN93" s="106">
        <f t="shared" si="990"/>
        <v>0</v>
      </c>
      <c r="UO93" s="106">
        <f t="shared" si="991"/>
        <v>0</v>
      </c>
      <c r="UP93" s="106">
        <f t="shared" si="992"/>
        <v>0</v>
      </c>
      <c r="UQ93" s="106">
        <f t="shared" si="993"/>
        <v>0</v>
      </c>
      <c r="UR93" s="106">
        <f t="shared" si="994"/>
        <v>0</v>
      </c>
      <c r="US93" s="106">
        <f t="shared" si="995"/>
        <v>0</v>
      </c>
      <c r="UT93" s="106">
        <f t="shared" si="996"/>
        <v>0</v>
      </c>
      <c r="UU93" s="106">
        <f t="shared" si="997"/>
        <v>0</v>
      </c>
      <c r="UV93" s="106">
        <f t="shared" si="998"/>
        <v>0</v>
      </c>
      <c r="UW93" s="106">
        <f t="shared" si="999"/>
        <v>0</v>
      </c>
      <c r="UX93" s="106">
        <f t="shared" si="1000"/>
        <v>0</v>
      </c>
      <c r="UY93" s="106">
        <f t="shared" si="1001"/>
        <v>0</v>
      </c>
      <c r="UZ93" s="106">
        <f t="shared" si="1002"/>
        <v>0</v>
      </c>
      <c r="VA93" s="106">
        <f t="shared" si="1003"/>
        <v>0</v>
      </c>
      <c r="VB93" s="106">
        <f t="shared" si="1004"/>
        <v>0</v>
      </c>
      <c r="VC93" s="106">
        <f t="shared" si="1005"/>
        <v>0</v>
      </c>
      <c r="VD93" s="106">
        <f t="shared" si="1006"/>
        <v>0</v>
      </c>
      <c r="VE93" s="106">
        <f t="shared" si="1007"/>
        <v>0</v>
      </c>
      <c r="VF93" s="106">
        <f t="shared" si="1008"/>
        <v>0</v>
      </c>
      <c r="VG93" s="106">
        <f t="shared" si="1009"/>
        <v>0</v>
      </c>
      <c r="VH93" s="106">
        <f t="shared" si="1010"/>
        <v>0</v>
      </c>
      <c r="VI93" s="106">
        <f t="shared" si="1011"/>
        <v>0</v>
      </c>
      <c r="VJ93" s="106">
        <f t="shared" si="1012"/>
        <v>0</v>
      </c>
      <c r="VK93" s="106">
        <f t="shared" si="1013"/>
        <v>0</v>
      </c>
      <c r="VL93" s="106">
        <f t="shared" si="1014"/>
        <v>0</v>
      </c>
      <c r="VM93" s="106">
        <f t="shared" si="1015"/>
        <v>0</v>
      </c>
      <c r="VN93" s="106">
        <f t="shared" si="1016"/>
        <v>0</v>
      </c>
      <c r="VO93" s="106">
        <f t="shared" si="1017"/>
        <v>0</v>
      </c>
      <c r="VP93" s="106">
        <f t="shared" si="1018"/>
        <v>0</v>
      </c>
      <c r="VQ93" s="106">
        <f t="shared" si="1019"/>
        <v>0</v>
      </c>
      <c r="VR93" s="106">
        <f t="shared" si="1020"/>
        <v>0</v>
      </c>
      <c r="VS93" s="106">
        <f t="shared" si="1021"/>
        <v>0</v>
      </c>
      <c r="VT93" s="106">
        <f t="shared" si="1022"/>
        <v>0</v>
      </c>
      <c r="VU93" s="106">
        <f t="shared" si="1023"/>
        <v>0</v>
      </c>
      <c r="VV93" s="106">
        <f t="shared" si="1024"/>
        <v>0</v>
      </c>
      <c r="VW93" s="106">
        <f t="shared" si="1025"/>
        <v>0</v>
      </c>
      <c r="VX93" s="106">
        <f t="shared" si="1026"/>
        <v>0</v>
      </c>
      <c r="VY93" s="106">
        <f t="shared" si="1027"/>
        <v>0</v>
      </c>
      <c r="VZ93" s="106">
        <f t="shared" si="1028"/>
        <v>0</v>
      </c>
      <c r="WA93" s="106">
        <f t="shared" si="1029"/>
        <v>0</v>
      </c>
      <c r="WB93" s="106">
        <f t="shared" si="1030"/>
        <v>0</v>
      </c>
      <c r="WC93" s="106">
        <f t="shared" si="1031"/>
        <v>0</v>
      </c>
      <c r="WD93" s="106">
        <f t="shared" si="1032"/>
        <v>0</v>
      </c>
      <c r="WE93" s="106">
        <f t="shared" si="1033"/>
        <v>0</v>
      </c>
      <c r="WF93" s="106">
        <f t="shared" si="1034"/>
        <v>0</v>
      </c>
      <c r="WG93" s="106">
        <f t="shared" si="1035"/>
        <v>0</v>
      </c>
      <c r="WH93" s="106">
        <f t="shared" si="1036"/>
        <v>0</v>
      </c>
      <c r="WI93" s="106">
        <f t="shared" si="1037"/>
        <v>0</v>
      </c>
      <c r="WJ93" s="106">
        <f t="shared" si="1038"/>
        <v>0</v>
      </c>
      <c r="WK93" s="106">
        <f t="shared" si="1039"/>
        <v>0</v>
      </c>
      <c r="WL93" s="106">
        <f t="shared" si="1040"/>
        <v>0</v>
      </c>
      <c r="WM93" s="106">
        <f t="shared" si="1041"/>
        <v>0</v>
      </c>
      <c r="WN93" s="106">
        <f t="shared" si="1042"/>
        <v>0</v>
      </c>
      <c r="WO93" s="106">
        <f t="shared" si="1043"/>
        <v>0</v>
      </c>
      <c r="WP93" s="106">
        <f t="shared" si="1044"/>
        <v>0</v>
      </c>
      <c r="WQ93" s="106">
        <f t="shared" si="1045"/>
        <v>0</v>
      </c>
      <c r="WR93" s="106">
        <f t="shared" si="1046"/>
        <v>0</v>
      </c>
      <c r="WS93" s="106">
        <f t="shared" si="1047"/>
        <v>0</v>
      </c>
      <c r="WT93" s="106">
        <f t="shared" si="1048"/>
        <v>0</v>
      </c>
      <c r="WU93" s="106">
        <f t="shared" si="1049"/>
        <v>0</v>
      </c>
      <c r="WV93" s="106">
        <f t="shared" si="1050"/>
        <v>0</v>
      </c>
      <c r="WW93" s="106">
        <f t="shared" si="1051"/>
        <v>0</v>
      </c>
      <c r="WX93" s="106">
        <f t="shared" si="1052"/>
        <v>0</v>
      </c>
      <c r="WY93" s="106">
        <f t="shared" si="1053"/>
        <v>0</v>
      </c>
      <c r="WZ93" s="106">
        <f t="shared" si="1054"/>
        <v>0</v>
      </c>
      <c r="XA93" s="106">
        <f t="shared" si="1055"/>
        <v>0</v>
      </c>
      <c r="XB93" s="106">
        <f t="shared" si="1056"/>
        <v>0</v>
      </c>
      <c r="XC93" s="106">
        <f t="shared" si="1057"/>
        <v>0</v>
      </c>
      <c r="XD93" s="106">
        <f t="shared" si="1058"/>
        <v>0</v>
      </c>
      <c r="XE93" s="106">
        <f t="shared" si="1059"/>
        <v>0</v>
      </c>
      <c r="XF93" s="106">
        <f t="shared" si="1060"/>
        <v>0</v>
      </c>
      <c r="XG93" s="106">
        <f t="shared" si="1061"/>
        <v>0</v>
      </c>
      <c r="XH93" s="106">
        <f t="shared" si="1062"/>
        <v>0</v>
      </c>
      <c r="XI93" s="106">
        <f t="shared" si="1063"/>
        <v>0</v>
      </c>
      <c r="XJ93" s="106">
        <f t="shared" si="1064"/>
        <v>0</v>
      </c>
      <c r="XK93" s="106">
        <f t="shared" si="1065"/>
        <v>0</v>
      </c>
      <c r="XL93" s="106">
        <f t="shared" si="1066"/>
        <v>0</v>
      </c>
      <c r="XM93" s="106">
        <f t="shared" si="1067"/>
        <v>0</v>
      </c>
      <c r="XN93" s="106">
        <f t="shared" si="1068"/>
        <v>0</v>
      </c>
      <c r="XO93" s="106">
        <f t="shared" si="1069"/>
        <v>0</v>
      </c>
      <c r="XP93" s="106">
        <f t="shared" si="1070"/>
        <v>0</v>
      </c>
      <c r="XQ93" s="106">
        <f t="shared" si="1071"/>
        <v>0</v>
      </c>
      <c r="XR93" s="106">
        <f t="shared" si="1072"/>
        <v>0</v>
      </c>
      <c r="XS93" s="106">
        <f t="shared" si="1073"/>
        <v>0</v>
      </c>
      <c r="XT93" s="106">
        <f t="shared" si="1074"/>
        <v>0</v>
      </c>
      <c r="XU93" s="106">
        <f t="shared" si="1075"/>
        <v>0</v>
      </c>
      <c r="XV93" s="106">
        <f t="shared" si="1076"/>
        <v>0</v>
      </c>
      <c r="XW93" s="106">
        <f t="shared" si="1077"/>
        <v>0</v>
      </c>
      <c r="XX93" s="106">
        <f t="shared" si="1078"/>
        <v>0</v>
      </c>
      <c r="XY93" s="106">
        <f t="shared" si="1079"/>
        <v>0</v>
      </c>
      <c r="XZ93" s="106">
        <f t="shared" si="1080"/>
        <v>0</v>
      </c>
      <c r="YA93" s="106">
        <f t="shared" si="1081"/>
        <v>0</v>
      </c>
      <c r="YB93" s="106">
        <f t="shared" si="1082"/>
        <v>0</v>
      </c>
      <c r="YC93" s="106">
        <f t="shared" si="1083"/>
        <v>0</v>
      </c>
      <c r="YD93" s="106">
        <f t="shared" si="1084"/>
        <v>0</v>
      </c>
      <c r="YE93" s="106">
        <f t="shared" si="1085"/>
        <v>0</v>
      </c>
      <c r="YF93" s="106">
        <f t="shared" si="1086"/>
        <v>0</v>
      </c>
      <c r="YG93" s="106">
        <f t="shared" si="1087"/>
        <v>0</v>
      </c>
      <c r="YH93" s="106">
        <f t="shared" si="1088"/>
        <v>0</v>
      </c>
      <c r="YI93" s="106">
        <f t="shared" si="1089"/>
        <v>0</v>
      </c>
      <c r="YJ93" s="106">
        <f t="shared" si="1090"/>
        <v>0</v>
      </c>
      <c r="YK93" s="106">
        <f t="shared" si="1091"/>
        <v>0</v>
      </c>
      <c r="YL93" s="106">
        <f t="shared" si="1092"/>
        <v>0</v>
      </c>
      <c r="YM93" s="106">
        <f t="shared" si="1093"/>
        <v>0</v>
      </c>
      <c r="YN93" s="106">
        <f t="shared" si="1094"/>
        <v>0</v>
      </c>
      <c r="YO93" s="106">
        <f t="shared" si="1095"/>
        <v>0</v>
      </c>
      <c r="YP93" s="106">
        <f t="shared" si="1096"/>
        <v>0</v>
      </c>
      <c r="YQ93" s="106">
        <f t="shared" si="1097"/>
        <v>0</v>
      </c>
      <c r="YR93" s="106">
        <f t="shared" si="1098"/>
        <v>0</v>
      </c>
      <c r="YS93" s="106">
        <f t="shared" si="1099"/>
        <v>0</v>
      </c>
      <c r="YT93" s="106">
        <f t="shared" si="1100"/>
        <v>0</v>
      </c>
      <c r="YU93" s="106">
        <f t="shared" si="1101"/>
        <v>0</v>
      </c>
      <c r="YV93" s="106">
        <f t="shared" si="1102"/>
        <v>0</v>
      </c>
      <c r="YW93" s="106">
        <f t="shared" si="1103"/>
        <v>0</v>
      </c>
      <c r="YX93" s="106">
        <f t="shared" si="1104"/>
        <v>0</v>
      </c>
      <c r="YY93" s="106">
        <f t="shared" si="1105"/>
        <v>0</v>
      </c>
      <c r="YZ93" s="106">
        <f t="shared" si="1106"/>
        <v>0</v>
      </c>
      <c r="ZA93" s="106">
        <f t="shared" si="1107"/>
        <v>0</v>
      </c>
      <c r="ZB93" s="106">
        <f t="shared" si="1108"/>
        <v>0</v>
      </c>
      <c r="ZC93" s="106">
        <f t="shared" si="1109"/>
        <v>0</v>
      </c>
      <c r="ZD93" s="106">
        <f t="shared" si="1110"/>
        <v>0</v>
      </c>
      <c r="ZE93" s="106">
        <f t="shared" si="1111"/>
        <v>0</v>
      </c>
      <c r="ZF93" s="106">
        <f t="shared" si="1112"/>
        <v>0</v>
      </c>
      <c r="ZG93" s="106">
        <f t="shared" si="1113"/>
        <v>0</v>
      </c>
      <c r="ZH93" s="106">
        <f t="shared" si="1114"/>
        <v>0</v>
      </c>
      <c r="ZI93" s="106">
        <f t="shared" si="1115"/>
        <v>0</v>
      </c>
      <c r="ZJ93" s="106">
        <f t="shared" si="1116"/>
        <v>0</v>
      </c>
      <c r="ZK93" s="106">
        <f t="shared" si="1117"/>
        <v>0</v>
      </c>
      <c r="ZL93" s="106">
        <f t="shared" si="1118"/>
        <v>0</v>
      </c>
      <c r="ZM93" s="106">
        <f t="shared" si="1119"/>
        <v>0</v>
      </c>
      <c r="ZN93" s="106">
        <f t="shared" si="1120"/>
        <v>0</v>
      </c>
      <c r="ZO93" s="106">
        <f t="shared" si="1121"/>
        <v>0</v>
      </c>
      <c r="ZP93" s="106">
        <f t="shared" si="1122"/>
        <v>0</v>
      </c>
      <c r="ZQ93" s="106">
        <f t="shared" si="1123"/>
        <v>0</v>
      </c>
      <c r="ZR93" s="106">
        <f t="shared" si="1124"/>
        <v>0</v>
      </c>
      <c r="ZS93" s="106">
        <f t="shared" si="1125"/>
        <v>0</v>
      </c>
      <c r="ZT93" s="106">
        <f t="shared" si="1126"/>
        <v>0</v>
      </c>
      <c r="ZU93" s="106">
        <f t="shared" si="1127"/>
        <v>0</v>
      </c>
      <c r="ZV93" s="106">
        <f t="shared" si="1128"/>
        <v>0</v>
      </c>
      <c r="ZW93" s="106">
        <f t="shared" si="1129"/>
        <v>0</v>
      </c>
      <c r="ZX93" s="106">
        <f t="shared" si="1130"/>
        <v>0</v>
      </c>
      <c r="ZY93" s="106">
        <f t="shared" si="1131"/>
        <v>0</v>
      </c>
      <c r="ZZ93" s="106">
        <f t="shared" si="1132"/>
        <v>0</v>
      </c>
      <c r="AAA93" s="106">
        <f t="shared" si="1133"/>
        <v>0</v>
      </c>
      <c r="AAB93" s="106">
        <f t="shared" si="1134"/>
        <v>0</v>
      </c>
      <c r="AAC93" s="106">
        <f t="shared" si="1135"/>
        <v>0</v>
      </c>
      <c r="AAD93" s="106">
        <f t="shared" si="1136"/>
        <v>0</v>
      </c>
      <c r="AAE93" s="106">
        <f t="shared" si="1137"/>
        <v>0</v>
      </c>
      <c r="AAF93" s="106">
        <f t="shared" si="1138"/>
        <v>0</v>
      </c>
      <c r="AAG93" s="106">
        <f t="shared" si="1139"/>
        <v>0</v>
      </c>
      <c r="AAH93" s="106">
        <f t="shared" si="1140"/>
        <v>0</v>
      </c>
      <c r="AAI93" s="106">
        <f t="shared" si="1141"/>
        <v>0</v>
      </c>
      <c r="AAJ93" s="106">
        <f t="shared" si="1142"/>
        <v>0</v>
      </c>
      <c r="AAK93" s="106">
        <f t="shared" si="1143"/>
        <v>0</v>
      </c>
      <c r="AAL93" s="106">
        <f t="shared" si="1144"/>
        <v>0</v>
      </c>
      <c r="AAM93" s="106">
        <f t="shared" si="1145"/>
        <v>0</v>
      </c>
      <c r="AAN93" s="106">
        <f t="shared" si="1146"/>
        <v>0</v>
      </c>
      <c r="AAO93" s="106">
        <f t="shared" si="1147"/>
        <v>0</v>
      </c>
      <c r="AAP93" s="106">
        <f t="shared" si="1148"/>
        <v>0</v>
      </c>
      <c r="AAQ93" s="106">
        <f t="shared" si="1149"/>
        <v>0</v>
      </c>
      <c r="AAR93" s="106">
        <f t="shared" si="1150"/>
        <v>0</v>
      </c>
      <c r="AAS93" s="106">
        <f t="shared" si="1151"/>
        <v>0</v>
      </c>
      <c r="AAT93" s="106">
        <f t="shared" si="1152"/>
        <v>0</v>
      </c>
      <c r="AAU93" s="106">
        <f t="shared" si="1153"/>
        <v>0</v>
      </c>
      <c r="AAV93" s="106">
        <f t="shared" si="1154"/>
        <v>0</v>
      </c>
      <c r="AAW93" s="106">
        <f t="shared" si="1155"/>
        <v>0</v>
      </c>
      <c r="AAX93" s="106">
        <f t="shared" si="1156"/>
        <v>0</v>
      </c>
      <c r="AAY93" s="106">
        <f t="shared" si="1157"/>
        <v>0</v>
      </c>
      <c r="AAZ93" s="106">
        <f t="shared" si="1158"/>
        <v>0</v>
      </c>
      <c r="ABA93" s="106">
        <f t="shared" si="1159"/>
        <v>0</v>
      </c>
      <c r="ABB93" s="106">
        <f t="shared" si="1160"/>
        <v>0</v>
      </c>
      <c r="ABC93" s="106">
        <f t="shared" si="1161"/>
        <v>0</v>
      </c>
      <c r="ABD93" s="106">
        <f t="shared" si="1162"/>
        <v>0</v>
      </c>
      <c r="ABE93" s="106">
        <f t="shared" si="1163"/>
        <v>0</v>
      </c>
      <c r="ABF93" s="106">
        <f t="shared" si="1164"/>
        <v>0</v>
      </c>
      <c r="ABG93" s="106">
        <f t="shared" si="1165"/>
        <v>0</v>
      </c>
      <c r="ABH93" s="106">
        <f t="shared" si="1166"/>
        <v>0</v>
      </c>
      <c r="ABI93" s="106">
        <f t="shared" si="1167"/>
        <v>0</v>
      </c>
      <c r="ABJ93" s="106">
        <f t="shared" si="1168"/>
        <v>0</v>
      </c>
      <c r="ABK93" s="106">
        <f t="shared" si="1169"/>
        <v>13395.6</v>
      </c>
      <c r="ABL93" s="106">
        <f t="shared" si="1170"/>
        <v>4858.6499999999996</v>
      </c>
      <c r="ABM93" s="106">
        <f t="shared" si="1171"/>
        <v>16442.55</v>
      </c>
      <c r="ABN93" s="106">
        <f t="shared" si="1172"/>
        <v>0</v>
      </c>
      <c r="ABO93" s="106">
        <f t="shared" si="1173"/>
        <v>0</v>
      </c>
      <c r="ABP93" s="106">
        <f t="shared" si="1174"/>
        <v>0</v>
      </c>
      <c r="ABQ93" s="106">
        <f t="shared" si="1175"/>
        <v>0</v>
      </c>
      <c r="ABR93" s="106">
        <f t="shared" si="1176"/>
        <v>7000.4000000000005</v>
      </c>
      <c r="ABS93" s="106">
        <f t="shared" si="1177"/>
        <v>0</v>
      </c>
      <c r="ABT93" s="106">
        <f t="shared" si="1178"/>
        <v>0</v>
      </c>
      <c r="ABU93" s="106">
        <f t="shared" si="1179"/>
        <v>0</v>
      </c>
      <c r="ABV93" s="106">
        <f t="shared" si="1180"/>
        <v>0</v>
      </c>
      <c r="ABW93" s="106">
        <f t="shared" si="1181"/>
        <v>0</v>
      </c>
      <c r="ABX93" s="106">
        <f t="shared" si="1182"/>
        <v>0</v>
      </c>
      <c r="ABY93" s="106">
        <f t="shared" si="1183"/>
        <v>0</v>
      </c>
      <c r="ABZ93" s="106">
        <f t="shared" si="1184"/>
        <v>0</v>
      </c>
      <c r="ACA93" s="106">
        <f t="shared" si="1185"/>
        <v>0</v>
      </c>
      <c r="ACB93" s="106">
        <f t="shared" si="1186"/>
        <v>0</v>
      </c>
      <c r="ACC93" s="106">
        <f t="shared" si="1187"/>
        <v>0</v>
      </c>
      <c r="ACD93" s="106">
        <f t="shared" si="1188"/>
        <v>0</v>
      </c>
      <c r="ACE93" s="106">
        <f t="shared" si="1189"/>
        <v>0</v>
      </c>
      <c r="ACF93" s="106">
        <f t="shared" si="1190"/>
        <v>0</v>
      </c>
      <c r="ACG93" s="106">
        <f t="shared" si="1191"/>
        <v>0</v>
      </c>
      <c r="ACH93" s="106">
        <f t="shared" si="1192"/>
        <v>0</v>
      </c>
      <c r="ACI93" s="106">
        <f t="shared" si="1193"/>
        <v>0</v>
      </c>
      <c r="ACJ93" s="106">
        <f t="shared" si="1194"/>
        <v>0</v>
      </c>
      <c r="ACK93" s="106">
        <f t="shared" si="1195"/>
        <v>0</v>
      </c>
      <c r="ACL93" s="106">
        <f t="shared" si="1196"/>
        <v>0</v>
      </c>
      <c r="ACM93" s="106">
        <f t="shared" si="1197"/>
        <v>0</v>
      </c>
      <c r="ACN93" s="106">
        <f t="shared" si="1198"/>
        <v>0</v>
      </c>
      <c r="ACO93" s="106">
        <f t="shared" si="1199"/>
        <v>0</v>
      </c>
      <c r="ACP93" s="106">
        <f t="shared" si="1200"/>
        <v>0</v>
      </c>
      <c r="ACQ93" s="106">
        <f t="shared" si="1201"/>
        <v>0</v>
      </c>
      <c r="ACR93" s="106">
        <f t="shared" si="1202"/>
        <v>0</v>
      </c>
      <c r="ACS93" s="106">
        <f t="shared" si="1203"/>
        <v>4452</v>
      </c>
      <c r="ACT93" s="106">
        <f t="shared" si="1204"/>
        <v>140</v>
      </c>
      <c r="ACU93" s="106">
        <f t="shared" si="1205"/>
        <v>0</v>
      </c>
      <c r="ACV93" s="106">
        <f t="shared" si="1206"/>
        <v>0</v>
      </c>
      <c r="ACW93" s="106">
        <f t="shared" si="1207"/>
        <v>0</v>
      </c>
      <c r="ACX93" s="106">
        <f t="shared" si="1208"/>
        <v>0</v>
      </c>
      <c r="ACY93" s="106">
        <f t="shared" si="1209"/>
        <v>0</v>
      </c>
      <c r="ACZ93" s="106">
        <f t="shared" si="1210"/>
        <v>0</v>
      </c>
      <c r="ADA93" s="106">
        <f t="shared" si="1211"/>
        <v>0</v>
      </c>
      <c r="ADB93" s="106">
        <f t="shared" si="1212"/>
        <v>0</v>
      </c>
      <c r="ADC93" s="106">
        <f t="shared" si="1213"/>
        <v>0</v>
      </c>
      <c r="ADD93" s="106">
        <f t="shared" si="1214"/>
        <v>0</v>
      </c>
      <c r="ADE93" s="106">
        <f t="shared" si="1215"/>
        <v>0</v>
      </c>
      <c r="ADF93" s="106">
        <f t="shared" si="1216"/>
        <v>0</v>
      </c>
      <c r="ADG93" s="106">
        <f t="shared" si="1217"/>
        <v>0</v>
      </c>
      <c r="ADH93" s="106">
        <f t="shared" si="1218"/>
        <v>0</v>
      </c>
      <c r="ADI93" s="106">
        <f t="shared" si="1219"/>
        <v>0</v>
      </c>
      <c r="ADJ93" s="106">
        <f t="shared" si="1220"/>
        <v>0</v>
      </c>
      <c r="ADK93" s="106">
        <f t="shared" si="1221"/>
        <v>0</v>
      </c>
      <c r="ADL93" s="106">
        <f t="shared" si="1222"/>
        <v>0</v>
      </c>
      <c r="ADM93" s="106">
        <f t="shared" si="1223"/>
        <v>0</v>
      </c>
      <c r="ADN93" s="106">
        <f t="shared" si="1224"/>
        <v>0</v>
      </c>
      <c r="ADO93" s="106">
        <f t="shared" si="1225"/>
        <v>0</v>
      </c>
      <c r="ADP93" s="106">
        <f t="shared" si="1226"/>
        <v>0</v>
      </c>
      <c r="ADQ93" s="106">
        <f t="shared" si="1227"/>
        <v>0</v>
      </c>
      <c r="ADR93" s="106">
        <f t="shared" si="1228"/>
        <v>0</v>
      </c>
      <c r="ADS93" s="106">
        <f t="shared" si="1229"/>
        <v>0</v>
      </c>
      <c r="ADT93" s="106">
        <f t="shared" si="1230"/>
        <v>0</v>
      </c>
      <c r="ADU93" s="106">
        <f t="shared" si="1231"/>
        <v>0</v>
      </c>
      <c r="ADV93" s="106">
        <f t="shared" si="1232"/>
        <v>0</v>
      </c>
      <c r="ADW93" s="106">
        <f t="shared" si="1233"/>
        <v>0</v>
      </c>
      <c r="ADX93" s="106">
        <f t="shared" si="1234"/>
        <v>0</v>
      </c>
      <c r="ADY93" s="106">
        <f t="shared" si="1235"/>
        <v>0</v>
      </c>
      <c r="ADZ93" s="106">
        <f t="shared" si="1236"/>
        <v>0</v>
      </c>
      <c r="AEA93" s="106">
        <f t="shared" si="1237"/>
        <v>0</v>
      </c>
      <c r="AEB93" s="106">
        <f t="shared" si="1238"/>
        <v>0</v>
      </c>
      <c r="AEC93" s="106">
        <f t="shared" si="1239"/>
        <v>0</v>
      </c>
      <c r="AED93" s="106">
        <f t="shared" si="1240"/>
        <v>0</v>
      </c>
      <c r="AEE93" s="106">
        <f t="shared" si="1241"/>
        <v>0</v>
      </c>
      <c r="AEF93" s="106">
        <f t="shared" si="1242"/>
        <v>0</v>
      </c>
      <c r="AEG93" s="106">
        <f t="shared" si="1243"/>
        <v>0</v>
      </c>
      <c r="AEH93" s="106">
        <f t="shared" si="1244"/>
        <v>0</v>
      </c>
      <c r="AEI93" s="106">
        <f t="shared" si="1245"/>
        <v>0</v>
      </c>
      <c r="AEJ93" s="106">
        <f t="shared" si="1246"/>
        <v>0</v>
      </c>
      <c r="AEK93" s="106">
        <f t="shared" si="1247"/>
        <v>0</v>
      </c>
      <c r="AEL93" s="106">
        <f t="shared" si="1248"/>
        <v>0</v>
      </c>
      <c r="AEM93" s="106">
        <f t="shared" si="1249"/>
        <v>0</v>
      </c>
      <c r="AEN93" s="106">
        <f t="shared" si="1250"/>
        <v>0</v>
      </c>
      <c r="AEO93" s="106">
        <f t="shared" si="1251"/>
        <v>0</v>
      </c>
      <c r="AEP93" s="106">
        <f t="shared" si="1252"/>
        <v>0</v>
      </c>
      <c r="AEQ93" s="106">
        <f t="shared" si="1253"/>
        <v>0</v>
      </c>
      <c r="AER93" s="106">
        <f t="shared" si="1254"/>
        <v>0</v>
      </c>
      <c r="AES93" s="106">
        <f t="shared" si="1255"/>
        <v>0</v>
      </c>
      <c r="AET93" s="106">
        <f t="shared" si="1256"/>
        <v>0</v>
      </c>
      <c r="AEU93" s="106">
        <f t="shared" si="1257"/>
        <v>0</v>
      </c>
      <c r="AEV93" s="106">
        <f t="shared" si="1258"/>
        <v>0</v>
      </c>
      <c r="AEW93" s="106">
        <f t="shared" si="1259"/>
        <v>0</v>
      </c>
      <c r="AEX93" s="106">
        <f t="shared" si="1260"/>
        <v>0</v>
      </c>
      <c r="AEY93" s="106">
        <f t="shared" si="1261"/>
        <v>0</v>
      </c>
      <c r="AEZ93" s="106">
        <f t="shared" si="1262"/>
        <v>0</v>
      </c>
      <c r="AFA93" s="106">
        <f t="shared" si="1263"/>
        <v>0</v>
      </c>
      <c r="AFB93" s="106">
        <f t="shared" si="1264"/>
        <v>0</v>
      </c>
      <c r="AFC93" s="106">
        <f t="shared" si="1265"/>
        <v>0</v>
      </c>
      <c r="AFD93" s="106">
        <f t="shared" si="1266"/>
        <v>0</v>
      </c>
      <c r="AFE93" s="106">
        <f t="shared" si="1267"/>
        <v>0</v>
      </c>
      <c r="AFF93" s="106">
        <f t="shared" si="1268"/>
        <v>0</v>
      </c>
      <c r="AFG93" s="106">
        <f t="shared" si="1269"/>
        <v>0</v>
      </c>
      <c r="AFH93" s="106">
        <f t="shared" si="1270"/>
        <v>0</v>
      </c>
      <c r="AFI93" s="106">
        <f t="shared" si="1271"/>
        <v>0</v>
      </c>
      <c r="AFJ93" s="106">
        <f t="shared" si="1272"/>
        <v>0</v>
      </c>
      <c r="AFK93" s="106">
        <f t="shared" si="1273"/>
        <v>0</v>
      </c>
      <c r="AFL93" s="106">
        <f t="shared" si="1274"/>
        <v>0</v>
      </c>
      <c r="AFM93" s="106">
        <f t="shared" si="1275"/>
        <v>0</v>
      </c>
      <c r="AFN93" s="106">
        <f t="shared" si="1276"/>
        <v>0</v>
      </c>
      <c r="AFO93" s="106">
        <f t="shared" si="1277"/>
        <v>0</v>
      </c>
      <c r="AFP93" s="106">
        <f t="shared" si="1278"/>
        <v>0</v>
      </c>
      <c r="AFQ93" s="106">
        <f t="shared" si="1279"/>
        <v>0</v>
      </c>
      <c r="AFR93" s="106">
        <f t="shared" si="1280"/>
        <v>0</v>
      </c>
      <c r="AFS93" s="106">
        <f t="shared" si="1281"/>
        <v>0</v>
      </c>
      <c r="AFT93" s="106">
        <f t="shared" si="1282"/>
        <v>0</v>
      </c>
      <c r="AFU93" s="106">
        <f t="shared" si="1283"/>
        <v>0</v>
      </c>
      <c r="AFV93" s="106">
        <f t="shared" si="1284"/>
        <v>0</v>
      </c>
      <c r="AFW93" s="106">
        <f t="shared" si="1285"/>
        <v>0</v>
      </c>
      <c r="AFX93" s="106">
        <f t="shared" si="1286"/>
        <v>0</v>
      </c>
      <c r="AFY93" s="106">
        <f t="shared" si="1287"/>
        <v>0</v>
      </c>
      <c r="AFZ93" s="106">
        <f t="shared" si="1288"/>
        <v>13840</v>
      </c>
      <c r="AGA93" s="106">
        <f t="shared" si="1289"/>
        <v>0</v>
      </c>
      <c r="AGB93" s="106">
        <f t="shared" si="1290"/>
        <v>0</v>
      </c>
      <c r="AGC93" s="106">
        <f t="shared" si="1291"/>
        <v>0</v>
      </c>
      <c r="AGD93" s="106">
        <f t="shared" si="1292"/>
        <v>0</v>
      </c>
      <c r="AGE93" s="106">
        <f t="shared" si="1293"/>
        <v>0</v>
      </c>
      <c r="AGF93" s="106">
        <f t="shared" si="1294"/>
        <v>0</v>
      </c>
      <c r="AGG93" s="106">
        <f t="shared" si="1295"/>
        <v>0</v>
      </c>
      <c r="AGH93" s="106">
        <f t="shared" si="1296"/>
        <v>0</v>
      </c>
      <c r="AGI93" s="106">
        <f t="shared" si="1297"/>
        <v>0</v>
      </c>
      <c r="AGJ93" s="106">
        <f t="shared" si="1298"/>
        <v>0</v>
      </c>
      <c r="AGK93" s="106">
        <f t="shared" si="1299"/>
        <v>0</v>
      </c>
      <c r="AGL93" s="106">
        <f t="shared" si="1300"/>
        <v>25000</v>
      </c>
      <c r="AGM93" s="106">
        <f t="shared" si="1301"/>
        <v>0</v>
      </c>
      <c r="AGN93" s="106">
        <f t="shared" si="1302"/>
        <v>0</v>
      </c>
      <c r="AGO93" s="106">
        <f t="shared" si="1303"/>
        <v>0</v>
      </c>
      <c r="AGP93" s="106">
        <f t="shared" si="1304"/>
        <v>0</v>
      </c>
      <c r="AGQ93" s="106">
        <f t="shared" si="1305"/>
        <v>0</v>
      </c>
      <c r="AGR93" s="106">
        <f t="shared" si="1306"/>
        <v>0</v>
      </c>
      <c r="AGS93" s="106">
        <f t="shared" si="1307"/>
        <v>0</v>
      </c>
      <c r="AGT93" s="106">
        <f t="shared" si="1308"/>
        <v>0</v>
      </c>
      <c r="AGU93" s="106">
        <f t="shared" si="1309"/>
        <v>0</v>
      </c>
      <c r="AGV93" s="106">
        <f t="shared" si="1310"/>
        <v>0</v>
      </c>
      <c r="AGW93" s="106">
        <f t="shared" si="1311"/>
        <v>0</v>
      </c>
      <c r="AGX93" s="106">
        <f t="shared" si="1312"/>
        <v>0</v>
      </c>
      <c r="AGY93" s="106">
        <f t="shared" si="1313"/>
        <v>0</v>
      </c>
      <c r="AGZ93" s="106">
        <f t="shared" si="1314"/>
        <v>0</v>
      </c>
      <c r="AHA93" s="106">
        <f t="shared" si="1315"/>
        <v>0</v>
      </c>
      <c r="AHB93" s="106">
        <f t="shared" si="1316"/>
        <v>0</v>
      </c>
      <c r="AHC93" s="106">
        <f t="shared" si="1317"/>
        <v>0</v>
      </c>
      <c r="AHD93" s="106">
        <f t="shared" si="1318"/>
        <v>0</v>
      </c>
      <c r="AHE93" s="106">
        <f t="shared" si="1319"/>
        <v>0</v>
      </c>
      <c r="AHF93" s="106">
        <f t="shared" si="1320"/>
        <v>0</v>
      </c>
      <c r="AHG93" s="106">
        <f t="shared" si="1321"/>
        <v>0</v>
      </c>
      <c r="AHH93" s="106">
        <f t="shared" si="1322"/>
        <v>0</v>
      </c>
      <c r="AHI93" s="106">
        <f t="shared" si="1323"/>
        <v>0</v>
      </c>
      <c r="AHJ93" s="106">
        <f t="shared" si="1324"/>
        <v>0</v>
      </c>
      <c r="AHK93" s="106">
        <f t="shared" si="1325"/>
        <v>0</v>
      </c>
      <c r="AHL93" s="106">
        <f t="shared" si="1326"/>
        <v>0</v>
      </c>
      <c r="AHM93" s="106">
        <f t="shared" si="1327"/>
        <v>0</v>
      </c>
      <c r="AHN93" s="106">
        <f t="shared" si="1328"/>
        <v>0</v>
      </c>
      <c r="AHO93" s="106">
        <f t="shared" si="1329"/>
        <v>0</v>
      </c>
      <c r="AHP93" s="106">
        <f t="shared" si="1330"/>
        <v>0</v>
      </c>
      <c r="AHQ93" s="106">
        <f t="shared" si="1331"/>
        <v>0</v>
      </c>
      <c r="AHT93" s="35">
        <f t="shared" si="466"/>
        <v>54.640000000000008</v>
      </c>
      <c r="AHU93" s="35">
        <f t="shared" si="467"/>
        <v>0</v>
      </c>
      <c r="AHV93" s="35">
        <f t="shared" si="468"/>
        <v>16.71</v>
      </c>
      <c r="AHW93" s="35">
        <f t="shared" si="469"/>
        <v>3.2800000000000002</v>
      </c>
      <c r="AHX93" s="35">
        <f t="shared" si="470"/>
        <v>0</v>
      </c>
      <c r="AHY93" s="35">
        <f t="shared" si="471"/>
        <v>0</v>
      </c>
      <c r="AHZ93" s="35">
        <f t="shared" si="472"/>
        <v>3.9699999999999998</v>
      </c>
      <c r="AIA93" s="35">
        <f t="shared" si="473"/>
        <v>78.600000000000009</v>
      </c>
      <c r="AIB93" s="108">
        <f t="shared" si="448"/>
        <v>0.69516539440203562</v>
      </c>
      <c r="AIC93" s="108">
        <f t="shared" si="449"/>
        <v>0</v>
      </c>
      <c r="AID93" s="108">
        <f t="shared" si="450"/>
        <v>0.21259541984732824</v>
      </c>
      <c r="AIE93" s="108">
        <f t="shared" si="451"/>
        <v>4.1730279898218828E-2</v>
      </c>
      <c r="AIF93" s="108">
        <f t="shared" si="452"/>
        <v>0</v>
      </c>
      <c r="AIG93" s="108">
        <f t="shared" si="453"/>
        <v>0</v>
      </c>
      <c r="AIH93" s="108">
        <f t="shared" si="454"/>
        <v>5.0508905852417296E-2</v>
      </c>
      <c r="AII93" s="35" t="s">
        <v>576</v>
      </c>
      <c r="AIK93" s="106">
        <f t="shared" si="455"/>
        <v>275001.69999999995</v>
      </c>
      <c r="AIL93" s="106">
        <f t="shared" si="456"/>
        <v>79540</v>
      </c>
      <c r="AIM93" s="106">
        <f t="shared" si="457"/>
        <v>38840</v>
      </c>
      <c r="AIN93" s="106">
        <f t="shared" si="458"/>
        <v>236161.69999999995</v>
      </c>
      <c r="AIO93" s="106">
        <f t="shared" si="459"/>
        <v>118380</v>
      </c>
      <c r="AIP93" s="36">
        <f t="shared" si="460"/>
        <v>0.50126671683003643</v>
      </c>
    </row>
    <row r="94" spans="5:926" ht="23.25" customHeight="1" x14ac:dyDescent="0.2">
      <c r="E94" s="103"/>
      <c r="J94" s="109">
        <v>2020</v>
      </c>
      <c r="K94" s="109">
        <v>757</v>
      </c>
      <c r="L94" s="110">
        <v>43922</v>
      </c>
      <c r="M94" s="109">
        <v>2410600</v>
      </c>
      <c r="N94" s="111"/>
      <c r="O94" s="111" t="s">
        <v>838</v>
      </c>
      <c r="P94" s="111" t="s">
        <v>839</v>
      </c>
      <c r="Q94" s="111" t="s">
        <v>840</v>
      </c>
      <c r="R94" s="35">
        <v>27</v>
      </c>
      <c r="S94" s="35">
        <v>3</v>
      </c>
      <c r="T94" s="35">
        <v>12</v>
      </c>
      <c r="U94" s="34" t="s">
        <v>701</v>
      </c>
      <c r="V94" s="35" t="s">
        <v>803</v>
      </c>
      <c r="X94" s="35">
        <v>155</v>
      </c>
      <c r="Y94" s="105">
        <f t="shared" si="461"/>
        <v>1854.8387096774193</v>
      </c>
      <c r="Z94" s="106">
        <f>SUM(RC94:AHM94)</f>
        <v>288751</v>
      </c>
      <c r="AA94" s="106">
        <v>0</v>
      </c>
      <c r="AB94" s="106">
        <v>0</v>
      </c>
      <c r="AC94" s="106">
        <f t="shared" si="462"/>
        <v>288751</v>
      </c>
      <c r="AD94" s="106">
        <f>SUM(RG94:AHQ94)</f>
        <v>288445</v>
      </c>
      <c r="AE94" s="106">
        <v>0</v>
      </c>
      <c r="AF94" s="106">
        <v>0</v>
      </c>
      <c r="AG94" s="106">
        <f t="shared" si="463"/>
        <v>288445</v>
      </c>
      <c r="AH94" s="105">
        <v>287500</v>
      </c>
      <c r="AI94" s="105">
        <v>0</v>
      </c>
      <c r="AJ94" s="105">
        <v>0</v>
      </c>
      <c r="AK94" s="107">
        <f t="shared" si="464"/>
        <v>287500</v>
      </c>
      <c r="AL94" s="36">
        <f t="shared" si="4"/>
        <v>1.003286956521739</v>
      </c>
      <c r="AM94" s="108">
        <f t="shared" si="903"/>
        <v>0.26743210358056257</v>
      </c>
      <c r="AN94" s="108">
        <f t="shared" si="904"/>
        <v>0.2015717219791483</v>
      </c>
      <c r="AO94" s="108">
        <f t="shared" si="7"/>
        <v>4.0631159101639058E-2</v>
      </c>
      <c r="AP94" s="106">
        <f t="shared" si="8"/>
        <v>82656250000</v>
      </c>
      <c r="AQ94" s="105">
        <f t="shared" si="9"/>
        <v>83200518025</v>
      </c>
      <c r="AR94" s="106">
        <f t="shared" si="10"/>
        <v>82927937500</v>
      </c>
      <c r="KW94" s="35">
        <v>2</v>
      </c>
      <c r="KX94" s="35">
        <v>15</v>
      </c>
      <c r="KZ94" s="35">
        <v>23</v>
      </c>
      <c r="LA94" s="35">
        <v>5</v>
      </c>
      <c r="LC94" s="35">
        <v>19</v>
      </c>
      <c r="LD94" s="35">
        <v>65</v>
      </c>
      <c r="ME94" s="35">
        <v>18</v>
      </c>
      <c r="MG94" s="35">
        <v>3</v>
      </c>
      <c r="PG94" s="35">
        <v>1</v>
      </c>
      <c r="RB94" s="35">
        <v>4</v>
      </c>
      <c r="RE94" s="35">
        <f t="shared" si="465"/>
        <v>151</v>
      </c>
      <c r="RF94" s="35">
        <f t="shared" si="12"/>
        <v>155</v>
      </c>
      <c r="RG94" s="106">
        <f t="shared" si="905"/>
        <v>0</v>
      </c>
      <c r="RH94" s="106">
        <f t="shared" si="906"/>
        <v>0</v>
      </c>
      <c r="RI94" s="106">
        <f t="shared" si="907"/>
        <v>0</v>
      </c>
      <c r="RJ94" s="106">
        <f t="shared" si="908"/>
        <v>0</v>
      </c>
      <c r="RK94" s="106">
        <f t="shared" si="909"/>
        <v>0</v>
      </c>
      <c r="RL94" s="106">
        <f t="shared" si="910"/>
        <v>0</v>
      </c>
      <c r="RM94" s="106">
        <f t="shared" si="911"/>
        <v>0</v>
      </c>
      <c r="RN94" s="106">
        <f t="shared" si="912"/>
        <v>0</v>
      </c>
      <c r="RO94" s="106">
        <f t="shared" si="913"/>
        <v>0</v>
      </c>
      <c r="RP94" s="106">
        <f t="shared" si="914"/>
        <v>0</v>
      </c>
      <c r="RQ94" s="106">
        <f t="shared" si="915"/>
        <v>0</v>
      </c>
      <c r="RR94" s="106">
        <f t="shared" si="916"/>
        <v>0</v>
      </c>
      <c r="RS94" s="106">
        <f t="shared" si="917"/>
        <v>0</v>
      </c>
      <c r="RT94" s="106">
        <f t="shared" si="918"/>
        <v>0</v>
      </c>
      <c r="RU94" s="106">
        <f t="shared" si="919"/>
        <v>0</v>
      </c>
      <c r="RV94" s="106">
        <f t="shared" si="920"/>
        <v>0</v>
      </c>
      <c r="RW94" s="106">
        <f t="shared" si="921"/>
        <v>0</v>
      </c>
      <c r="RX94" s="106">
        <f t="shared" si="922"/>
        <v>0</v>
      </c>
      <c r="RY94" s="106">
        <f t="shared" si="923"/>
        <v>0</v>
      </c>
      <c r="RZ94" s="106">
        <f t="shared" si="924"/>
        <v>0</v>
      </c>
      <c r="SA94" s="106">
        <f t="shared" si="925"/>
        <v>0</v>
      </c>
      <c r="SB94" s="106">
        <f t="shared" si="926"/>
        <v>0</v>
      </c>
      <c r="SC94" s="106">
        <f t="shared" si="927"/>
        <v>0</v>
      </c>
      <c r="SD94" s="106">
        <f t="shared" si="928"/>
        <v>0</v>
      </c>
      <c r="SE94" s="106">
        <f t="shared" si="929"/>
        <v>0</v>
      </c>
      <c r="SF94" s="106">
        <f t="shared" si="930"/>
        <v>0</v>
      </c>
      <c r="SG94" s="106">
        <f t="shared" si="931"/>
        <v>0</v>
      </c>
      <c r="SH94" s="106">
        <f t="shared" si="932"/>
        <v>0</v>
      </c>
      <c r="SI94" s="106">
        <f t="shared" si="933"/>
        <v>0</v>
      </c>
      <c r="SJ94" s="106">
        <f t="shared" si="934"/>
        <v>0</v>
      </c>
      <c r="SK94" s="106">
        <f t="shared" si="935"/>
        <v>0</v>
      </c>
      <c r="SL94" s="106">
        <f t="shared" si="936"/>
        <v>0</v>
      </c>
      <c r="SM94" s="106">
        <f t="shared" si="937"/>
        <v>0</v>
      </c>
      <c r="SN94" s="106">
        <f t="shared" si="938"/>
        <v>0</v>
      </c>
      <c r="SO94" s="106">
        <f t="shared" si="939"/>
        <v>0</v>
      </c>
      <c r="SP94" s="106">
        <f t="shared" si="940"/>
        <v>0</v>
      </c>
      <c r="SQ94" s="106">
        <f t="shared" si="941"/>
        <v>0</v>
      </c>
      <c r="SR94" s="106">
        <f t="shared" si="942"/>
        <v>0</v>
      </c>
      <c r="SS94" s="106">
        <f t="shared" si="943"/>
        <v>0</v>
      </c>
      <c r="ST94" s="106">
        <f t="shared" si="944"/>
        <v>0</v>
      </c>
      <c r="SU94" s="106">
        <f t="shared" si="945"/>
        <v>0</v>
      </c>
      <c r="SV94" s="106">
        <f t="shared" si="946"/>
        <v>0</v>
      </c>
      <c r="SW94" s="106">
        <f t="shared" si="947"/>
        <v>0</v>
      </c>
      <c r="SX94" s="106">
        <f t="shared" si="948"/>
        <v>0</v>
      </c>
      <c r="SY94" s="106">
        <f t="shared" si="949"/>
        <v>0</v>
      </c>
      <c r="SZ94" s="106">
        <f t="shared" si="950"/>
        <v>0</v>
      </c>
      <c r="TA94" s="106">
        <f t="shared" si="951"/>
        <v>0</v>
      </c>
      <c r="TB94" s="106">
        <f t="shared" si="952"/>
        <v>0</v>
      </c>
      <c r="TC94" s="106">
        <f t="shared" si="953"/>
        <v>0</v>
      </c>
      <c r="TD94" s="106">
        <f t="shared" si="954"/>
        <v>0</v>
      </c>
      <c r="TE94" s="106">
        <f t="shared" si="955"/>
        <v>0</v>
      </c>
      <c r="TF94" s="106">
        <f t="shared" si="956"/>
        <v>0</v>
      </c>
      <c r="TG94" s="106">
        <f t="shared" si="957"/>
        <v>0</v>
      </c>
      <c r="TH94" s="106">
        <f t="shared" si="958"/>
        <v>0</v>
      </c>
      <c r="TI94" s="106">
        <f t="shared" si="959"/>
        <v>0</v>
      </c>
      <c r="TJ94" s="106">
        <f t="shared" si="960"/>
        <v>0</v>
      </c>
      <c r="TK94" s="106">
        <f t="shared" si="961"/>
        <v>0</v>
      </c>
      <c r="TL94" s="106">
        <f t="shared" si="962"/>
        <v>0</v>
      </c>
      <c r="TM94" s="106">
        <f t="shared" si="963"/>
        <v>0</v>
      </c>
      <c r="TN94" s="106">
        <f t="shared" si="964"/>
        <v>0</v>
      </c>
      <c r="TO94" s="106">
        <f t="shared" si="965"/>
        <v>0</v>
      </c>
      <c r="TP94" s="106">
        <f t="shared" si="966"/>
        <v>0</v>
      </c>
      <c r="TQ94" s="106">
        <f t="shared" si="967"/>
        <v>0</v>
      </c>
      <c r="TR94" s="106">
        <f t="shared" si="968"/>
        <v>0</v>
      </c>
      <c r="TS94" s="106">
        <f t="shared" si="969"/>
        <v>0</v>
      </c>
      <c r="TT94" s="106">
        <f t="shared" si="970"/>
        <v>0</v>
      </c>
      <c r="TU94" s="106">
        <f t="shared" si="971"/>
        <v>0</v>
      </c>
      <c r="TV94" s="106">
        <f t="shared" si="972"/>
        <v>0</v>
      </c>
      <c r="TW94" s="106">
        <f t="shared" si="973"/>
        <v>0</v>
      </c>
      <c r="TX94" s="106">
        <f t="shared" si="974"/>
        <v>0</v>
      </c>
      <c r="TY94" s="106">
        <f t="shared" si="975"/>
        <v>0</v>
      </c>
      <c r="TZ94" s="106">
        <f t="shared" si="976"/>
        <v>0</v>
      </c>
      <c r="UA94" s="106">
        <f t="shared" si="977"/>
        <v>0</v>
      </c>
      <c r="UB94" s="106">
        <f t="shared" si="978"/>
        <v>0</v>
      </c>
      <c r="UC94" s="106">
        <f t="shared" si="979"/>
        <v>0</v>
      </c>
      <c r="UD94" s="106">
        <f t="shared" si="980"/>
        <v>0</v>
      </c>
      <c r="UE94" s="106">
        <f t="shared" si="981"/>
        <v>0</v>
      </c>
      <c r="UF94" s="106">
        <f t="shared" si="982"/>
        <v>0</v>
      </c>
      <c r="UG94" s="106">
        <f t="shared" si="983"/>
        <v>0</v>
      </c>
      <c r="UH94" s="106">
        <f t="shared" si="984"/>
        <v>0</v>
      </c>
      <c r="UI94" s="106">
        <f t="shared" si="985"/>
        <v>0</v>
      </c>
      <c r="UJ94" s="106">
        <f t="shared" si="986"/>
        <v>0</v>
      </c>
      <c r="UK94" s="106">
        <f t="shared" si="987"/>
        <v>0</v>
      </c>
      <c r="UL94" s="106">
        <f t="shared" si="988"/>
        <v>0</v>
      </c>
      <c r="UM94" s="106">
        <f t="shared" si="989"/>
        <v>0</v>
      </c>
      <c r="UN94" s="106">
        <f t="shared" si="990"/>
        <v>0</v>
      </c>
      <c r="UO94" s="106">
        <f t="shared" si="991"/>
        <v>0</v>
      </c>
      <c r="UP94" s="106">
        <f t="shared" si="992"/>
        <v>0</v>
      </c>
      <c r="UQ94" s="106">
        <f t="shared" si="993"/>
        <v>0</v>
      </c>
      <c r="UR94" s="106">
        <f t="shared" si="994"/>
        <v>0</v>
      </c>
      <c r="US94" s="106">
        <f t="shared" si="995"/>
        <v>0</v>
      </c>
      <c r="UT94" s="106">
        <f t="shared" si="996"/>
        <v>0</v>
      </c>
      <c r="UU94" s="106">
        <f t="shared" si="997"/>
        <v>0</v>
      </c>
      <c r="UV94" s="106">
        <f t="shared" si="998"/>
        <v>0</v>
      </c>
      <c r="UW94" s="106">
        <f t="shared" si="999"/>
        <v>0</v>
      </c>
      <c r="UX94" s="106">
        <f t="shared" si="1000"/>
        <v>0</v>
      </c>
      <c r="UY94" s="106">
        <f t="shared" si="1001"/>
        <v>0</v>
      </c>
      <c r="UZ94" s="106">
        <f t="shared" si="1002"/>
        <v>0</v>
      </c>
      <c r="VA94" s="106">
        <f t="shared" si="1003"/>
        <v>0</v>
      </c>
      <c r="VB94" s="106">
        <f t="shared" si="1004"/>
        <v>0</v>
      </c>
      <c r="VC94" s="106">
        <f t="shared" si="1005"/>
        <v>0</v>
      </c>
      <c r="VD94" s="106">
        <f t="shared" si="1006"/>
        <v>0</v>
      </c>
      <c r="VE94" s="106">
        <f t="shared" si="1007"/>
        <v>0</v>
      </c>
      <c r="VF94" s="106">
        <f t="shared" si="1008"/>
        <v>0</v>
      </c>
      <c r="VG94" s="106">
        <f t="shared" si="1009"/>
        <v>0</v>
      </c>
      <c r="VH94" s="106">
        <f t="shared" si="1010"/>
        <v>0</v>
      </c>
      <c r="VI94" s="106">
        <f t="shared" si="1011"/>
        <v>0</v>
      </c>
      <c r="VJ94" s="106">
        <f t="shared" si="1012"/>
        <v>0</v>
      </c>
      <c r="VK94" s="106">
        <f t="shared" si="1013"/>
        <v>0</v>
      </c>
      <c r="VL94" s="106">
        <f t="shared" si="1014"/>
        <v>0</v>
      </c>
      <c r="VM94" s="106">
        <f t="shared" si="1015"/>
        <v>0</v>
      </c>
      <c r="VN94" s="106">
        <f t="shared" si="1016"/>
        <v>0</v>
      </c>
      <c r="VO94" s="106">
        <f t="shared" si="1017"/>
        <v>0</v>
      </c>
      <c r="VP94" s="106">
        <f t="shared" si="1018"/>
        <v>0</v>
      </c>
      <c r="VQ94" s="106">
        <f t="shared" si="1019"/>
        <v>0</v>
      </c>
      <c r="VR94" s="106">
        <f t="shared" si="1020"/>
        <v>0</v>
      </c>
      <c r="VS94" s="106">
        <f t="shared" si="1021"/>
        <v>0</v>
      </c>
      <c r="VT94" s="106">
        <f t="shared" si="1022"/>
        <v>0</v>
      </c>
      <c r="VU94" s="106">
        <f t="shared" si="1023"/>
        <v>0</v>
      </c>
      <c r="VV94" s="106">
        <f t="shared" si="1024"/>
        <v>0</v>
      </c>
      <c r="VW94" s="106">
        <f t="shared" si="1025"/>
        <v>0</v>
      </c>
      <c r="VX94" s="106">
        <f t="shared" si="1026"/>
        <v>0</v>
      </c>
      <c r="VY94" s="106">
        <f t="shared" si="1027"/>
        <v>0</v>
      </c>
      <c r="VZ94" s="106">
        <f t="shared" si="1028"/>
        <v>0</v>
      </c>
      <c r="WA94" s="106">
        <f t="shared" si="1029"/>
        <v>0</v>
      </c>
      <c r="WB94" s="106">
        <f t="shared" si="1030"/>
        <v>0</v>
      </c>
      <c r="WC94" s="106">
        <f t="shared" si="1031"/>
        <v>0</v>
      </c>
      <c r="WD94" s="106">
        <f t="shared" si="1032"/>
        <v>0</v>
      </c>
      <c r="WE94" s="106">
        <f t="shared" si="1033"/>
        <v>0</v>
      </c>
      <c r="WF94" s="106">
        <f t="shared" si="1034"/>
        <v>0</v>
      </c>
      <c r="WG94" s="106">
        <f t="shared" si="1035"/>
        <v>0</v>
      </c>
      <c r="WH94" s="106">
        <f t="shared" si="1036"/>
        <v>0</v>
      </c>
      <c r="WI94" s="106">
        <f t="shared" si="1037"/>
        <v>0</v>
      </c>
      <c r="WJ94" s="106">
        <f t="shared" si="1038"/>
        <v>0</v>
      </c>
      <c r="WK94" s="106">
        <f t="shared" si="1039"/>
        <v>0</v>
      </c>
      <c r="WL94" s="106">
        <f t="shared" si="1040"/>
        <v>0</v>
      </c>
      <c r="WM94" s="106">
        <f t="shared" si="1041"/>
        <v>0</v>
      </c>
      <c r="WN94" s="106">
        <f t="shared" si="1042"/>
        <v>0</v>
      </c>
      <c r="WO94" s="106">
        <f t="shared" si="1043"/>
        <v>0</v>
      </c>
      <c r="WP94" s="106">
        <f t="shared" si="1044"/>
        <v>0</v>
      </c>
      <c r="WQ94" s="106">
        <f t="shared" si="1045"/>
        <v>0</v>
      </c>
      <c r="WR94" s="106">
        <f t="shared" si="1046"/>
        <v>0</v>
      </c>
      <c r="WS94" s="106">
        <f t="shared" si="1047"/>
        <v>0</v>
      </c>
      <c r="WT94" s="106">
        <f t="shared" si="1048"/>
        <v>0</v>
      </c>
      <c r="WU94" s="106">
        <f t="shared" si="1049"/>
        <v>0</v>
      </c>
      <c r="WV94" s="106">
        <f t="shared" si="1050"/>
        <v>0</v>
      </c>
      <c r="WW94" s="106">
        <f t="shared" si="1051"/>
        <v>0</v>
      </c>
      <c r="WX94" s="106">
        <f t="shared" si="1052"/>
        <v>0</v>
      </c>
      <c r="WY94" s="106">
        <f t="shared" si="1053"/>
        <v>0</v>
      </c>
      <c r="WZ94" s="106">
        <f t="shared" si="1054"/>
        <v>0</v>
      </c>
      <c r="XA94" s="106">
        <f t="shared" si="1055"/>
        <v>0</v>
      </c>
      <c r="XB94" s="106">
        <f t="shared" si="1056"/>
        <v>0</v>
      </c>
      <c r="XC94" s="106">
        <f t="shared" si="1057"/>
        <v>0</v>
      </c>
      <c r="XD94" s="106">
        <f t="shared" si="1058"/>
        <v>0</v>
      </c>
      <c r="XE94" s="106">
        <f t="shared" si="1059"/>
        <v>0</v>
      </c>
      <c r="XF94" s="106">
        <f t="shared" si="1060"/>
        <v>0</v>
      </c>
      <c r="XG94" s="106">
        <f t="shared" si="1061"/>
        <v>0</v>
      </c>
      <c r="XH94" s="106">
        <f t="shared" si="1062"/>
        <v>0</v>
      </c>
      <c r="XI94" s="106">
        <f t="shared" si="1063"/>
        <v>0</v>
      </c>
      <c r="XJ94" s="106">
        <f t="shared" si="1064"/>
        <v>0</v>
      </c>
      <c r="XK94" s="106">
        <f t="shared" si="1065"/>
        <v>0</v>
      </c>
      <c r="XL94" s="106">
        <f t="shared" si="1066"/>
        <v>0</v>
      </c>
      <c r="XM94" s="106">
        <f t="shared" si="1067"/>
        <v>0</v>
      </c>
      <c r="XN94" s="106">
        <f t="shared" si="1068"/>
        <v>0</v>
      </c>
      <c r="XO94" s="106">
        <f t="shared" si="1069"/>
        <v>0</v>
      </c>
      <c r="XP94" s="106">
        <f t="shared" si="1070"/>
        <v>0</v>
      </c>
      <c r="XQ94" s="106">
        <f t="shared" si="1071"/>
        <v>0</v>
      </c>
      <c r="XR94" s="106">
        <f t="shared" si="1072"/>
        <v>0</v>
      </c>
      <c r="XS94" s="106">
        <f t="shared" si="1073"/>
        <v>0</v>
      </c>
      <c r="XT94" s="106">
        <f t="shared" si="1074"/>
        <v>0</v>
      </c>
      <c r="XU94" s="106">
        <f t="shared" si="1075"/>
        <v>0</v>
      </c>
      <c r="XV94" s="106">
        <f t="shared" si="1076"/>
        <v>0</v>
      </c>
      <c r="XW94" s="106">
        <f t="shared" si="1077"/>
        <v>0</v>
      </c>
      <c r="XX94" s="106">
        <f t="shared" si="1078"/>
        <v>0</v>
      </c>
      <c r="XY94" s="106">
        <f t="shared" si="1079"/>
        <v>0</v>
      </c>
      <c r="XZ94" s="106">
        <f t="shared" si="1080"/>
        <v>0</v>
      </c>
      <c r="YA94" s="106">
        <f t="shared" si="1081"/>
        <v>0</v>
      </c>
      <c r="YB94" s="106">
        <f t="shared" si="1082"/>
        <v>0</v>
      </c>
      <c r="YC94" s="106">
        <f t="shared" si="1083"/>
        <v>0</v>
      </c>
      <c r="YD94" s="106">
        <f t="shared" si="1084"/>
        <v>0</v>
      </c>
      <c r="YE94" s="106">
        <f t="shared" si="1085"/>
        <v>0</v>
      </c>
      <c r="YF94" s="106">
        <f t="shared" si="1086"/>
        <v>0</v>
      </c>
      <c r="YG94" s="106">
        <f t="shared" si="1087"/>
        <v>0</v>
      </c>
      <c r="YH94" s="106">
        <f t="shared" si="1088"/>
        <v>0</v>
      </c>
      <c r="YI94" s="106">
        <f t="shared" si="1089"/>
        <v>0</v>
      </c>
      <c r="YJ94" s="106">
        <f t="shared" si="1090"/>
        <v>0</v>
      </c>
      <c r="YK94" s="106">
        <f t="shared" si="1091"/>
        <v>0</v>
      </c>
      <c r="YL94" s="106">
        <f t="shared" si="1092"/>
        <v>0</v>
      </c>
      <c r="YM94" s="106">
        <f t="shared" si="1093"/>
        <v>0</v>
      </c>
      <c r="YN94" s="106">
        <f t="shared" si="1094"/>
        <v>0</v>
      </c>
      <c r="YO94" s="106">
        <f t="shared" si="1095"/>
        <v>0</v>
      </c>
      <c r="YP94" s="106">
        <f t="shared" si="1096"/>
        <v>0</v>
      </c>
      <c r="YQ94" s="106">
        <f t="shared" si="1097"/>
        <v>0</v>
      </c>
      <c r="YR94" s="106">
        <f t="shared" si="1098"/>
        <v>0</v>
      </c>
      <c r="YS94" s="106">
        <f t="shared" si="1099"/>
        <v>0</v>
      </c>
      <c r="YT94" s="106">
        <f t="shared" si="1100"/>
        <v>0</v>
      </c>
      <c r="YU94" s="106">
        <f t="shared" si="1101"/>
        <v>0</v>
      </c>
      <c r="YV94" s="106">
        <f t="shared" si="1102"/>
        <v>0</v>
      </c>
      <c r="YW94" s="106">
        <f t="shared" si="1103"/>
        <v>0</v>
      </c>
      <c r="YX94" s="106">
        <f t="shared" si="1104"/>
        <v>0</v>
      </c>
      <c r="YY94" s="106">
        <f t="shared" si="1105"/>
        <v>0</v>
      </c>
      <c r="YZ94" s="106">
        <f t="shared" si="1106"/>
        <v>0</v>
      </c>
      <c r="ZA94" s="106">
        <f t="shared" si="1107"/>
        <v>0</v>
      </c>
      <c r="ZB94" s="106">
        <f t="shared" si="1108"/>
        <v>0</v>
      </c>
      <c r="ZC94" s="106">
        <f t="shared" si="1109"/>
        <v>0</v>
      </c>
      <c r="ZD94" s="106">
        <f t="shared" si="1110"/>
        <v>0</v>
      </c>
      <c r="ZE94" s="106">
        <f t="shared" si="1111"/>
        <v>0</v>
      </c>
      <c r="ZF94" s="106">
        <f t="shared" si="1112"/>
        <v>0</v>
      </c>
      <c r="ZG94" s="106">
        <f t="shared" si="1113"/>
        <v>0</v>
      </c>
      <c r="ZH94" s="106">
        <f t="shared" si="1114"/>
        <v>0</v>
      </c>
      <c r="ZI94" s="106">
        <f t="shared" si="1115"/>
        <v>0</v>
      </c>
      <c r="ZJ94" s="106">
        <f t="shared" si="1116"/>
        <v>0</v>
      </c>
      <c r="ZK94" s="106">
        <f t="shared" si="1117"/>
        <v>0</v>
      </c>
      <c r="ZL94" s="106">
        <f t="shared" si="1118"/>
        <v>0</v>
      </c>
      <c r="ZM94" s="106">
        <f t="shared" si="1119"/>
        <v>0</v>
      </c>
      <c r="ZN94" s="106">
        <f t="shared" si="1120"/>
        <v>0</v>
      </c>
      <c r="ZO94" s="106">
        <f t="shared" si="1121"/>
        <v>0</v>
      </c>
      <c r="ZP94" s="106">
        <f t="shared" si="1122"/>
        <v>0</v>
      </c>
      <c r="ZQ94" s="106">
        <f t="shared" si="1123"/>
        <v>0</v>
      </c>
      <c r="ZR94" s="106">
        <f t="shared" si="1124"/>
        <v>0</v>
      </c>
      <c r="ZS94" s="106">
        <f t="shared" si="1125"/>
        <v>0</v>
      </c>
      <c r="ZT94" s="106">
        <f t="shared" si="1126"/>
        <v>0</v>
      </c>
      <c r="ZU94" s="106">
        <f t="shared" si="1127"/>
        <v>0</v>
      </c>
      <c r="ZV94" s="106">
        <f t="shared" si="1128"/>
        <v>0</v>
      </c>
      <c r="ZW94" s="106">
        <f t="shared" si="1129"/>
        <v>0</v>
      </c>
      <c r="ZX94" s="106">
        <f t="shared" si="1130"/>
        <v>0</v>
      </c>
      <c r="ZY94" s="106">
        <f t="shared" si="1131"/>
        <v>0</v>
      </c>
      <c r="ZZ94" s="106">
        <f t="shared" si="1132"/>
        <v>0</v>
      </c>
      <c r="AAA94" s="106">
        <f t="shared" si="1133"/>
        <v>0</v>
      </c>
      <c r="AAB94" s="106">
        <f t="shared" si="1134"/>
        <v>0</v>
      </c>
      <c r="AAC94" s="106">
        <f t="shared" si="1135"/>
        <v>0</v>
      </c>
      <c r="AAD94" s="106">
        <f t="shared" si="1136"/>
        <v>0</v>
      </c>
      <c r="AAE94" s="106">
        <f t="shared" si="1137"/>
        <v>0</v>
      </c>
      <c r="AAF94" s="106">
        <f t="shared" si="1138"/>
        <v>0</v>
      </c>
      <c r="AAG94" s="106">
        <f t="shared" si="1139"/>
        <v>0</v>
      </c>
      <c r="AAH94" s="106">
        <f t="shared" si="1140"/>
        <v>0</v>
      </c>
      <c r="AAI94" s="106">
        <f t="shared" si="1141"/>
        <v>0</v>
      </c>
      <c r="AAJ94" s="106">
        <f t="shared" si="1142"/>
        <v>0</v>
      </c>
      <c r="AAK94" s="106">
        <f t="shared" si="1143"/>
        <v>0</v>
      </c>
      <c r="AAL94" s="106">
        <f t="shared" si="1144"/>
        <v>0</v>
      </c>
      <c r="AAM94" s="106">
        <f t="shared" si="1145"/>
        <v>0</v>
      </c>
      <c r="AAN94" s="106">
        <f t="shared" si="1146"/>
        <v>0</v>
      </c>
      <c r="AAO94" s="106">
        <f t="shared" si="1147"/>
        <v>0</v>
      </c>
      <c r="AAP94" s="106">
        <f t="shared" si="1148"/>
        <v>0</v>
      </c>
      <c r="AAQ94" s="106">
        <f t="shared" si="1149"/>
        <v>0</v>
      </c>
      <c r="AAR94" s="106">
        <f t="shared" si="1150"/>
        <v>0</v>
      </c>
      <c r="AAS94" s="106">
        <f t="shared" si="1151"/>
        <v>0</v>
      </c>
      <c r="AAT94" s="106">
        <f t="shared" si="1152"/>
        <v>0</v>
      </c>
      <c r="AAU94" s="106">
        <f t="shared" si="1153"/>
        <v>0</v>
      </c>
      <c r="AAV94" s="106">
        <f t="shared" si="1154"/>
        <v>0</v>
      </c>
      <c r="AAW94" s="106">
        <f t="shared" si="1155"/>
        <v>0</v>
      </c>
      <c r="AAX94" s="106">
        <f t="shared" si="1156"/>
        <v>0</v>
      </c>
      <c r="AAY94" s="106">
        <f t="shared" si="1157"/>
        <v>0</v>
      </c>
      <c r="AAZ94" s="106">
        <f t="shared" si="1158"/>
        <v>0</v>
      </c>
      <c r="ABA94" s="106">
        <f t="shared" si="1159"/>
        <v>0</v>
      </c>
      <c r="ABB94" s="106">
        <f t="shared" si="1160"/>
        <v>0</v>
      </c>
      <c r="ABC94" s="106">
        <f t="shared" si="1161"/>
        <v>0</v>
      </c>
      <c r="ABD94" s="106">
        <f t="shared" si="1162"/>
        <v>0</v>
      </c>
      <c r="ABE94" s="106">
        <f t="shared" si="1163"/>
        <v>0</v>
      </c>
      <c r="ABF94" s="106">
        <f t="shared" si="1164"/>
        <v>0</v>
      </c>
      <c r="ABG94" s="106">
        <f t="shared" si="1165"/>
        <v>0</v>
      </c>
      <c r="ABH94" s="106">
        <f t="shared" si="1166"/>
        <v>0</v>
      </c>
      <c r="ABI94" s="106">
        <f t="shared" si="1167"/>
        <v>0</v>
      </c>
      <c r="ABJ94" s="106">
        <f t="shared" si="1168"/>
        <v>0</v>
      </c>
      <c r="ABK94" s="106">
        <f t="shared" si="1169"/>
        <v>5490</v>
      </c>
      <c r="ABL94" s="106">
        <f t="shared" si="1170"/>
        <v>41175</v>
      </c>
      <c r="ABM94" s="106">
        <f t="shared" si="1171"/>
        <v>0</v>
      </c>
      <c r="ABN94" s="106">
        <f t="shared" si="1172"/>
        <v>55545</v>
      </c>
      <c r="ABO94" s="106">
        <f t="shared" si="1173"/>
        <v>12075</v>
      </c>
      <c r="ABP94" s="106">
        <f t="shared" si="1174"/>
        <v>0</v>
      </c>
      <c r="ABQ94" s="106">
        <f t="shared" si="1175"/>
        <v>32680</v>
      </c>
      <c r="ABR94" s="106">
        <f t="shared" si="1176"/>
        <v>111800</v>
      </c>
      <c r="ABS94" s="106">
        <f t="shared" si="1177"/>
        <v>0</v>
      </c>
      <c r="ABT94" s="106">
        <f t="shared" si="1178"/>
        <v>0</v>
      </c>
      <c r="ABU94" s="106">
        <f t="shared" si="1179"/>
        <v>0</v>
      </c>
      <c r="ABV94" s="106">
        <f t="shared" si="1180"/>
        <v>0</v>
      </c>
      <c r="ABW94" s="106">
        <f t="shared" si="1181"/>
        <v>0</v>
      </c>
      <c r="ABX94" s="106">
        <f t="shared" si="1182"/>
        <v>0</v>
      </c>
      <c r="ABY94" s="106">
        <f t="shared" si="1183"/>
        <v>0</v>
      </c>
      <c r="ABZ94" s="106">
        <f t="shared" si="1184"/>
        <v>0</v>
      </c>
      <c r="ACA94" s="106">
        <f t="shared" si="1185"/>
        <v>0</v>
      </c>
      <c r="ACB94" s="106">
        <f t="shared" si="1186"/>
        <v>0</v>
      </c>
      <c r="ACC94" s="106">
        <f t="shared" si="1187"/>
        <v>0</v>
      </c>
      <c r="ACD94" s="106">
        <f t="shared" si="1188"/>
        <v>0</v>
      </c>
      <c r="ACE94" s="106">
        <f t="shared" si="1189"/>
        <v>0</v>
      </c>
      <c r="ACF94" s="106">
        <f t="shared" si="1190"/>
        <v>0</v>
      </c>
      <c r="ACG94" s="106">
        <f t="shared" si="1191"/>
        <v>0</v>
      </c>
      <c r="ACH94" s="106">
        <f t="shared" si="1192"/>
        <v>0</v>
      </c>
      <c r="ACI94" s="106">
        <f t="shared" si="1193"/>
        <v>0</v>
      </c>
      <c r="ACJ94" s="106">
        <f t="shared" si="1194"/>
        <v>0</v>
      </c>
      <c r="ACK94" s="106">
        <f t="shared" si="1195"/>
        <v>0</v>
      </c>
      <c r="ACL94" s="106">
        <f t="shared" si="1196"/>
        <v>0</v>
      </c>
      <c r="ACM94" s="106">
        <f t="shared" si="1197"/>
        <v>0</v>
      </c>
      <c r="ACN94" s="106">
        <f t="shared" si="1198"/>
        <v>0</v>
      </c>
      <c r="ACO94" s="106">
        <f t="shared" si="1199"/>
        <v>0</v>
      </c>
      <c r="ACP94" s="106">
        <f t="shared" si="1200"/>
        <v>0</v>
      </c>
      <c r="ACQ94" s="106">
        <f t="shared" si="1201"/>
        <v>0</v>
      </c>
      <c r="ACR94" s="106">
        <f t="shared" si="1202"/>
        <v>0</v>
      </c>
      <c r="ACS94" s="106">
        <f t="shared" si="1203"/>
        <v>25200</v>
      </c>
      <c r="ACT94" s="106">
        <f t="shared" si="1204"/>
        <v>0</v>
      </c>
      <c r="ACU94" s="106">
        <f t="shared" si="1205"/>
        <v>4200</v>
      </c>
      <c r="ACV94" s="106">
        <f t="shared" si="1206"/>
        <v>0</v>
      </c>
      <c r="ACW94" s="106">
        <f t="shared" si="1207"/>
        <v>0</v>
      </c>
      <c r="ACX94" s="106">
        <f t="shared" si="1208"/>
        <v>0</v>
      </c>
      <c r="ACY94" s="106">
        <f t="shared" si="1209"/>
        <v>0</v>
      </c>
      <c r="ACZ94" s="106">
        <f t="shared" si="1210"/>
        <v>0</v>
      </c>
      <c r="ADA94" s="106">
        <f t="shared" si="1211"/>
        <v>0</v>
      </c>
      <c r="ADB94" s="106">
        <f t="shared" si="1212"/>
        <v>0</v>
      </c>
      <c r="ADC94" s="106">
        <f t="shared" si="1213"/>
        <v>0</v>
      </c>
      <c r="ADD94" s="106">
        <f t="shared" si="1214"/>
        <v>0</v>
      </c>
      <c r="ADE94" s="106">
        <f t="shared" si="1215"/>
        <v>0</v>
      </c>
      <c r="ADF94" s="106">
        <f t="shared" si="1216"/>
        <v>0</v>
      </c>
      <c r="ADG94" s="106">
        <f t="shared" si="1217"/>
        <v>0</v>
      </c>
      <c r="ADH94" s="106">
        <f t="shared" si="1218"/>
        <v>0</v>
      </c>
      <c r="ADI94" s="106">
        <f t="shared" si="1219"/>
        <v>0</v>
      </c>
      <c r="ADJ94" s="106">
        <f t="shared" si="1220"/>
        <v>0</v>
      </c>
      <c r="ADK94" s="106">
        <f t="shared" si="1221"/>
        <v>0</v>
      </c>
      <c r="ADL94" s="106">
        <f t="shared" si="1222"/>
        <v>0</v>
      </c>
      <c r="ADM94" s="106">
        <f t="shared" si="1223"/>
        <v>0</v>
      </c>
      <c r="ADN94" s="106">
        <f t="shared" si="1224"/>
        <v>0</v>
      </c>
      <c r="ADO94" s="106">
        <f t="shared" si="1225"/>
        <v>0</v>
      </c>
      <c r="ADP94" s="106">
        <f t="shared" si="1226"/>
        <v>0</v>
      </c>
      <c r="ADQ94" s="106">
        <f t="shared" si="1227"/>
        <v>0</v>
      </c>
      <c r="ADR94" s="106">
        <f t="shared" si="1228"/>
        <v>0</v>
      </c>
      <c r="ADS94" s="106">
        <f t="shared" si="1229"/>
        <v>0</v>
      </c>
      <c r="ADT94" s="106">
        <f t="shared" si="1230"/>
        <v>0</v>
      </c>
      <c r="ADU94" s="106">
        <f t="shared" si="1231"/>
        <v>0</v>
      </c>
      <c r="ADV94" s="106">
        <f t="shared" si="1232"/>
        <v>0</v>
      </c>
      <c r="ADW94" s="106">
        <f t="shared" si="1233"/>
        <v>0</v>
      </c>
      <c r="ADX94" s="106">
        <f t="shared" si="1234"/>
        <v>0</v>
      </c>
      <c r="ADY94" s="106">
        <f t="shared" si="1235"/>
        <v>0</v>
      </c>
      <c r="ADZ94" s="106">
        <f t="shared" si="1236"/>
        <v>0</v>
      </c>
      <c r="AEA94" s="106">
        <f t="shared" si="1237"/>
        <v>0</v>
      </c>
      <c r="AEB94" s="106">
        <f t="shared" si="1238"/>
        <v>0</v>
      </c>
      <c r="AEC94" s="106">
        <f t="shared" si="1239"/>
        <v>0</v>
      </c>
      <c r="AED94" s="106">
        <f t="shared" si="1240"/>
        <v>0</v>
      </c>
      <c r="AEE94" s="106">
        <f t="shared" si="1241"/>
        <v>0</v>
      </c>
      <c r="AEF94" s="106">
        <f t="shared" si="1242"/>
        <v>0</v>
      </c>
      <c r="AEG94" s="106">
        <f t="shared" si="1243"/>
        <v>0</v>
      </c>
      <c r="AEH94" s="106">
        <f t="shared" si="1244"/>
        <v>0</v>
      </c>
      <c r="AEI94" s="106">
        <f t="shared" si="1245"/>
        <v>0</v>
      </c>
      <c r="AEJ94" s="106">
        <f t="shared" si="1246"/>
        <v>0</v>
      </c>
      <c r="AEK94" s="106">
        <f t="shared" si="1247"/>
        <v>0</v>
      </c>
      <c r="AEL94" s="106">
        <f t="shared" si="1248"/>
        <v>0</v>
      </c>
      <c r="AEM94" s="106">
        <f t="shared" si="1249"/>
        <v>0</v>
      </c>
      <c r="AEN94" s="106">
        <f t="shared" si="1250"/>
        <v>0</v>
      </c>
      <c r="AEO94" s="106">
        <f t="shared" si="1251"/>
        <v>0</v>
      </c>
      <c r="AEP94" s="106">
        <f t="shared" si="1252"/>
        <v>0</v>
      </c>
      <c r="AEQ94" s="106">
        <f t="shared" si="1253"/>
        <v>0</v>
      </c>
      <c r="AER94" s="106">
        <f t="shared" si="1254"/>
        <v>0</v>
      </c>
      <c r="AES94" s="106">
        <f t="shared" si="1255"/>
        <v>0</v>
      </c>
      <c r="AET94" s="106">
        <f t="shared" si="1256"/>
        <v>0</v>
      </c>
      <c r="AEU94" s="106">
        <f t="shared" si="1257"/>
        <v>0</v>
      </c>
      <c r="AEV94" s="106">
        <f t="shared" si="1258"/>
        <v>0</v>
      </c>
      <c r="AEW94" s="106">
        <f t="shared" si="1259"/>
        <v>0</v>
      </c>
      <c r="AEX94" s="106">
        <f t="shared" si="1260"/>
        <v>0</v>
      </c>
      <c r="AEY94" s="106">
        <f t="shared" si="1261"/>
        <v>0</v>
      </c>
      <c r="AEZ94" s="106">
        <f t="shared" si="1262"/>
        <v>0</v>
      </c>
      <c r="AFA94" s="106">
        <f t="shared" si="1263"/>
        <v>0</v>
      </c>
      <c r="AFB94" s="106">
        <f t="shared" si="1264"/>
        <v>0</v>
      </c>
      <c r="AFC94" s="106">
        <f t="shared" si="1265"/>
        <v>0</v>
      </c>
      <c r="AFD94" s="106">
        <f t="shared" si="1266"/>
        <v>0</v>
      </c>
      <c r="AFE94" s="106">
        <f t="shared" si="1267"/>
        <v>0</v>
      </c>
      <c r="AFF94" s="106">
        <f t="shared" si="1268"/>
        <v>0</v>
      </c>
      <c r="AFG94" s="106">
        <f t="shared" si="1269"/>
        <v>0</v>
      </c>
      <c r="AFH94" s="106">
        <f t="shared" si="1270"/>
        <v>0</v>
      </c>
      <c r="AFI94" s="106">
        <f t="shared" si="1271"/>
        <v>0</v>
      </c>
      <c r="AFJ94" s="106">
        <f t="shared" si="1272"/>
        <v>0</v>
      </c>
      <c r="AFK94" s="106">
        <f t="shared" si="1273"/>
        <v>0</v>
      </c>
      <c r="AFL94" s="106">
        <f t="shared" si="1274"/>
        <v>0</v>
      </c>
      <c r="AFM94" s="106">
        <f t="shared" si="1275"/>
        <v>0</v>
      </c>
      <c r="AFN94" s="106">
        <f t="shared" si="1276"/>
        <v>0</v>
      </c>
      <c r="AFO94" s="106">
        <f t="shared" si="1277"/>
        <v>0</v>
      </c>
      <c r="AFP94" s="106">
        <f t="shared" si="1278"/>
        <v>0</v>
      </c>
      <c r="AFQ94" s="106">
        <f t="shared" si="1279"/>
        <v>0</v>
      </c>
      <c r="AFR94" s="106">
        <f t="shared" si="1280"/>
        <v>0</v>
      </c>
      <c r="AFS94" s="106">
        <f t="shared" si="1281"/>
        <v>0</v>
      </c>
      <c r="AFT94" s="106">
        <f t="shared" si="1282"/>
        <v>0</v>
      </c>
      <c r="AFU94" s="106">
        <f t="shared" si="1283"/>
        <v>280</v>
      </c>
      <c r="AFV94" s="106">
        <f t="shared" si="1284"/>
        <v>0</v>
      </c>
      <c r="AFW94" s="106">
        <f t="shared" si="1285"/>
        <v>0</v>
      </c>
      <c r="AFX94" s="106">
        <f t="shared" si="1286"/>
        <v>0</v>
      </c>
      <c r="AFY94" s="106">
        <f t="shared" si="1287"/>
        <v>0</v>
      </c>
      <c r="AFZ94" s="106">
        <f t="shared" si="1288"/>
        <v>0</v>
      </c>
      <c r="AGA94" s="106">
        <f t="shared" si="1289"/>
        <v>0</v>
      </c>
      <c r="AGB94" s="106">
        <f t="shared" si="1290"/>
        <v>0</v>
      </c>
      <c r="AGC94" s="106">
        <f t="shared" si="1291"/>
        <v>0</v>
      </c>
      <c r="AGD94" s="106">
        <f t="shared" si="1292"/>
        <v>0</v>
      </c>
      <c r="AGE94" s="106">
        <f t="shared" si="1293"/>
        <v>0</v>
      </c>
      <c r="AGF94" s="106">
        <f t="shared" si="1294"/>
        <v>0</v>
      </c>
      <c r="AGG94" s="106">
        <f t="shared" si="1295"/>
        <v>0</v>
      </c>
      <c r="AGH94" s="106">
        <f t="shared" si="1296"/>
        <v>0</v>
      </c>
      <c r="AGI94" s="106">
        <f t="shared" si="1297"/>
        <v>0</v>
      </c>
      <c r="AGJ94" s="106">
        <f t="shared" si="1298"/>
        <v>0</v>
      </c>
      <c r="AGK94" s="106">
        <f t="shared" si="1299"/>
        <v>0</v>
      </c>
      <c r="AGL94" s="106">
        <f t="shared" si="1300"/>
        <v>0</v>
      </c>
      <c r="AGM94" s="106">
        <f t="shared" si="1301"/>
        <v>0</v>
      </c>
      <c r="AGN94" s="106">
        <f t="shared" si="1302"/>
        <v>0</v>
      </c>
      <c r="AGO94" s="106">
        <f t="shared" si="1303"/>
        <v>0</v>
      </c>
      <c r="AGP94" s="106">
        <f t="shared" si="1304"/>
        <v>0</v>
      </c>
      <c r="AGQ94" s="106">
        <f t="shared" si="1305"/>
        <v>0</v>
      </c>
      <c r="AGR94" s="106">
        <f t="shared" si="1306"/>
        <v>0</v>
      </c>
      <c r="AGS94" s="106">
        <f t="shared" si="1307"/>
        <v>0</v>
      </c>
      <c r="AGT94" s="106">
        <f t="shared" si="1308"/>
        <v>0</v>
      </c>
      <c r="AGU94" s="106">
        <f t="shared" si="1309"/>
        <v>0</v>
      </c>
      <c r="AGV94" s="106">
        <f t="shared" si="1310"/>
        <v>0</v>
      </c>
      <c r="AGW94" s="106">
        <f t="shared" si="1311"/>
        <v>0</v>
      </c>
      <c r="AGX94" s="106">
        <f t="shared" si="1312"/>
        <v>0</v>
      </c>
      <c r="AGY94" s="106">
        <f t="shared" si="1313"/>
        <v>0</v>
      </c>
      <c r="AGZ94" s="106">
        <f t="shared" si="1314"/>
        <v>0</v>
      </c>
      <c r="AHA94" s="106">
        <f t="shared" si="1315"/>
        <v>0</v>
      </c>
      <c r="AHB94" s="106">
        <f t="shared" si="1316"/>
        <v>0</v>
      </c>
      <c r="AHC94" s="106">
        <f t="shared" si="1317"/>
        <v>0</v>
      </c>
      <c r="AHD94" s="106">
        <f t="shared" si="1318"/>
        <v>0</v>
      </c>
      <c r="AHE94" s="106">
        <f t="shared" si="1319"/>
        <v>0</v>
      </c>
      <c r="AHF94" s="106">
        <f t="shared" si="1320"/>
        <v>0</v>
      </c>
      <c r="AHG94" s="106">
        <f t="shared" si="1321"/>
        <v>0</v>
      </c>
      <c r="AHH94" s="106">
        <f t="shared" si="1322"/>
        <v>0</v>
      </c>
      <c r="AHI94" s="106">
        <f t="shared" si="1323"/>
        <v>0</v>
      </c>
      <c r="AHJ94" s="106">
        <f t="shared" si="1324"/>
        <v>0</v>
      </c>
      <c r="AHK94" s="106">
        <f t="shared" si="1325"/>
        <v>0</v>
      </c>
      <c r="AHL94" s="106">
        <f t="shared" si="1326"/>
        <v>0</v>
      </c>
      <c r="AHM94" s="106">
        <f t="shared" si="1327"/>
        <v>0</v>
      </c>
      <c r="AHN94" s="106">
        <f t="shared" si="1328"/>
        <v>0</v>
      </c>
      <c r="AHO94" s="106">
        <f t="shared" si="1329"/>
        <v>0</v>
      </c>
      <c r="AHP94" s="106">
        <f t="shared" si="1330"/>
        <v>0</v>
      </c>
      <c r="AHQ94" s="106">
        <f t="shared" si="1331"/>
        <v>0</v>
      </c>
      <c r="AHT94" s="35">
        <f t="shared" si="466"/>
        <v>0</v>
      </c>
      <c r="AHU94" s="35">
        <f t="shared" si="467"/>
        <v>0</v>
      </c>
      <c r="AHV94" s="35">
        <f t="shared" si="468"/>
        <v>129</v>
      </c>
      <c r="AHW94" s="35">
        <f t="shared" si="469"/>
        <v>21</v>
      </c>
      <c r="AHX94" s="35">
        <f t="shared" si="470"/>
        <v>0</v>
      </c>
      <c r="AHY94" s="35">
        <f t="shared" si="471"/>
        <v>0</v>
      </c>
      <c r="AHZ94" s="35">
        <f t="shared" si="472"/>
        <v>5</v>
      </c>
      <c r="AIA94" s="35">
        <f t="shared" si="473"/>
        <v>155</v>
      </c>
      <c r="AIB94" s="108">
        <f t="shared" si="448"/>
        <v>0</v>
      </c>
      <c r="AIC94" s="108">
        <f t="shared" si="449"/>
        <v>0</v>
      </c>
      <c r="AID94" s="108">
        <f t="shared" si="450"/>
        <v>0.83225806451612905</v>
      </c>
      <c r="AIE94" s="108">
        <f t="shared" si="451"/>
        <v>0.13548387096774195</v>
      </c>
      <c r="AIF94" s="108">
        <f t="shared" si="452"/>
        <v>0</v>
      </c>
      <c r="AIG94" s="108">
        <f t="shared" si="453"/>
        <v>0</v>
      </c>
      <c r="AIH94" s="108">
        <f t="shared" si="454"/>
        <v>3.2258064516129031E-2</v>
      </c>
      <c r="AII94" s="35" t="s">
        <v>582</v>
      </c>
      <c r="AIK94" s="106">
        <f t="shared" si="455"/>
        <v>288445</v>
      </c>
      <c r="AIL94" s="106">
        <f t="shared" si="456"/>
        <v>0</v>
      </c>
      <c r="AIM94" s="106">
        <f t="shared" si="457"/>
        <v>0</v>
      </c>
      <c r="AIN94" s="106">
        <f t="shared" si="458"/>
        <v>288445</v>
      </c>
      <c r="AIO94" s="106">
        <f t="shared" si="459"/>
        <v>0</v>
      </c>
      <c r="AIP94" s="36">
        <f t="shared" si="460"/>
        <v>0</v>
      </c>
    </row>
    <row r="95" spans="5:926" ht="23.25" customHeight="1" x14ac:dyDescent="0.2">
      <c r="E95" s="103"/>
      <c r="J95" s="32">
        <v>2018</v>
      </c>
      <c r="K95" s="32">
        <v>2238</v>
      </c>
      <c r="L95" s="104">
        <v>43405</v>
      </c>
      <c r="M95" s="32">
        <v>2501200</v>
      </c>
      <c r="N95" s="33">
        <v>2501000</v>
      </c>
      <c r="O95" s="33" t="s">
        <v>698</v>
      </c>
      <c r="P95" s="33" t="s">
        <v>841</v>
      </c>
      <c r="Q95" s="34" t="s">
        <v>842</v>
      </c>
      <c r="R95" s="35">
        <v>17</v>
      </c>
      <c r="S95" s="35">
        <v>4</v>
      </c>
      <c r="T95" s="35">
        <v>12</v>
      </c>
      <c r="U95" s="34" t="s">
        <v>701</v>
      </c>
      <c r="V95" s="35" t="s">
        <v>803</v>
      </c>
      <c r="X95" s="35">
        <v>485.68</v>
      </c>
      <c r="Y95" s="105">
        <f t="shared" ref="Y95:Y98" si="1332">SUM(AK95/X95)</f>
        <v>5265.4175588865091</v>
      </c>
      <c r="Z95" s="106">
        <v>1855615</v>
      </c>
      <c r="AA95" s="106">
        <v>0</v>
      </c>
      <c r="AB95" s="106">
        <v>0</v>
      </c>
      <c r="AC95" s="106">
        <f t="shared" ref="AC95:AC98" si="1333">SUM(Z95:AB95)</f>
        <v>1855615</v>
      </c>
      <c r="AD95" s="106">
        <v>1855615</v>
      </c>
      <c r="AE95" s="106">
        <v>0</v>
      </c>
      <c r="AF95" s="106">
        <v>0</v>
      </c>
      <c r="AG95" s="106">
        <f t="shared" ref="AG95:AG98" si="1334">SUM(AD95:AF95)</f>
        <v>1855615</v>
      </c>
      <c r="AH95" s="105">
        <v>2719808</v>
      </c>
      <c r="AI95" s="105">
        <v>0</v>
      </c>
      <c r="AJ95" s="105">
        <v>162500</v>
      </c>
      <c r="AK95" s="107">
        <f t="shared" si="464"/>
        <v>2557308</v>
      </c>
      <c r="AL95" s="36">
        <f t="shared" ref="AL95:AL98" si="1335">SUM(AD95/AK95)</f>
        <v>0.72561263641297802</v>
      </c>
      <c r="AM95" s="108">
        <f t="shared" si="903"/>
        <v>1.0242216528198456E-2</v>
      </c>
      <c r="AN95" s="108">
        <f t="shared" si="904"/>
        <v>7.6102598129612731E-2</v>
      </c>
      <c r="AO95" s="108">
        <f t="shared" ref="AO95:AO98" si="1336">SUMSQ(AN95)</f>
        <v>5.7916054420773348E-3</v>
      </c>
      <c r="AP95" s="106">
        <f t="shared" ref="AP95:AP130" si="1337">AK95^2</f>
        <v>6539824206864</v>
      </c>
      <c r="AQ95" s="105">
        <f t="shared" ref="AQ95:AQ130" si="1338">AG95^2</f>
        <v>3443307028225</v>
      </c>
      <c r="AR95" s="106">
        <f t="shared" ref="AR95:AR130" si="1339">AG95*AK95</f>
        <v>4745379084420</v>
      </c>
      <c r="AS95" s="35">
        <v>182.8</v>
      </c>
      <c r="AT95" s="35">
        <v>17.899999999999999</v>
      </c>
      <c r="AU95" s="35">
        <v>60.7</v>
      </c>
      <c r="AV95" s="35">
        <v>49.5</v>
      </c>
      <c r="AY95" s="35">
        <v>43.8</v>
      </c>
      <c r="AZ95" s="35">
        <v>35</v>
      </c>
      <c r="ME95" s="35">
        <v>43.35</v>
      </c>
      <c r="MF95" s="35">
        <v>9.8000000000000007</v>
      </c>
      <c r="MG95" s="35">
        <v>30.83</v>
      </c>
      <c r="RB95" s="35">
        <v>12</v>
      </c>
      <c r="RE95" s="35">
        <f t="shared" si="465"/>
        <v>473.68000000000006</v>
      </c>
      <c r="RF95" s="35">
        <f t="shared" ref="RF95:RF130" si="1340">SUM(AS95:RC95)</f>
        <v>485.68000000000006</v>
      </c>
      <c r="RG95" s="106">
        <f t="shared" si="905"/>
        <v>837224</v>
      </c>
      <c r="RH95" s="106">
        <f t="shared" si="906"/>
        <v>81982</v>
      </c>
      <c r="RI95" s="106">
        <f t="shared" si="907"/>
        <v>278006</v>
      </c>
      <c r="RJ95" s="106">
        <f t="shared" si="908"/>
        <v>216315</v>
      </c>
      <c r="RK95" s="106">
        <f t="shared" si="909"/>
        <v>0</v>
      </c>
      <c r="RL95" s="106">
        <f t="shared" si="910"/>
        <v>0</v>
      </c>
      <c r="RM95" s="106">
        <f t="shared" si="911"/>
        <v>185274</v>
      </c>
      <c r="RN95" s="106">
        <f t="shared" si="912"/>
        <v>148050</v>
      </c>
      <c r="RO95" s="106">
        <f t="shared" si="913"/>
        <v>0</v>
      </c>
      <c r="RP95" s="106">
        <f t="shared" si="914"/>
        <v>0</v>
      </c>
      <c r="RQ95" s="106">
        <f t="shared" si="915"/>
        <v>0</v>
      </c>
      <c r="RR95" s="106">
        <f t="shared" si="916"/>
        <v>0</v>
      </c>
      <c r="RS95" s="106">
        <f t="shared" si="917"/>
        <v>0</v>
      </c>
      <c r="RT95" s="106">
        <f t="shared" si="918"/>
        <v>0</v>
      </c>
      <c r="RU95" s="106">
        <f t="shared" si="919"/>
        <v>0</v>
      </c>
      <c r="RV95" s="106">
        <f t="shared" si="920"/>
        <v>0</v>
      </c>
      <c r="RW95" s="106">
        <f t="shared" si="921"/>
        <v>0</v>
      </c>
      <c r="RX95" s="106">
        <f t="shared" si="922"/>
        <v>0</v>
      </c>
      <c r="RY95" s="106">
        <f t="shared" si="923"/>
        <v>0</v>
      </c>
      <c r="RZ95" s="106">
        <f t="shared" si="924"/>
        <v>0</v>
      </c>
      <c r="SA95" s="106">
        <f t="shared" si="925"/>
        <v>0</v>
      </c>
      <c r="SB95" s="106">
        <f t="shared" si="926"/>
        <v>0</v>
      </c>
      <c r="SC95" s="106">
        <f t="shared" si="927"/>
        <v>0</v>
      </c>
      <c r="SD95" s="106">
        <f t="shared" si="928"/>
        <v>0</v>
      </c>
      <c r="SE95" s="106">
        <f t="shared" si="929"/>
        <v>0</v>
      </c>
      <c r="SF95" s="106">
        <f t="shared" si="930"/>
        <v>0</v>
      </c>
      <c r="SG95" s="106">
        <f t="shared" si="931"/>
        <v>0</v>
      </c>
      <c r="SH95" s="106">
        <f t="shared" si="932"/>
        <v>0</v>
      </c>
      <c r="SI95" s="106">
        <f t="shared" si="933"/>
        <v>0</v>
      </c>
      <c r="SJ95" s="106">
        <f t="shared" si="934"/>
        <v>0</v>
      </c>
      <c r="SK95" s="106">
        <f t="shared" si="935"/>
        <v>0</v>
      </c>
      <c r="SL95" s="106">
        <f t="shared" si="936"/>
        <v>0</v>
      </c>
      <c r="SM95" s="106">
        <f t="shared" si="937"/>
        <v>0</v>
      </c>
      <c r="SN95" s="106">
        <f t="shared" si="938"/>
        <v>0</v>
      </c>
      <c r="SO95" s="106">
        <f t="shared" si="939"/>
        <v>0</v>
      </c>
      <c r="SP95" s="106">
        <f t="shared" si="940"/>
        <v>0</v>
      </c>
      <c r="SQ95" s="106">
        <f t="shared" si="941"/>
        <v>0</v>
      </c>
      <c r="SR95" s="106">
        <f t="shared" si="942"/>
        <v>0</v>
      </c>
      <c r="SS95" s="106">
        <f t="shared" si="943"/>
        <v>0</v>
      </c>
      <c r="ST95" s="106">
        <f t="shared" si="944"/>
        <v>0</v>
      </c>
      <c r="SU95" s="106">
        <f t="shared" si="945"/>
        <v>0</v>
      </c>
      <c r="SV95" s="106">
        <f t="shared" si="946"/>
        <v>0</v>
      </c>
      <c r="SW95" s="106">
        <f t="shared" si="947"/>
        <v>0</v>
      </c>
      <c r="SX95" s="106">
        <f t="shared" si="948"/>
        <v>0</v>
      </c>
      <c r="SY95" s="106">
        <f t="shared" si="949"/>
        <v>0</v>
      </c>
      <c r="SZ95" s="106">
        <f t="shared" si="950"/>
        <v>0</v>
      </c>
      <c r="TA95" s="106">
        <f t="shared" si="951"/>
        <v>0</v>
      </c>
      <c r="TB95" s="106">
        <f t="shared" si="952"/>
        <v>0</v>
      </c>
      <c r="TC95" s="106">
        <f t="shared" si="953"/>
        <v>0</v>
      </c>
      <c r="TD95" s="106">
        <f t="shared" si="954"/>
        <v>0</v>
      </c>
      <c r="TE95" s="106">
        <f t="shared" si="955"/>
        <v>0</v>
      </c>
      <c r="TF95" s="106">
        <f t="shared" si="956"/>
        <v>0</v>
      </c>
      <c r="TG95" s="106">
        <f t="shared" si="957"/>
        <v>0</v>
      </c>
      <c r="TH95" s="106">
        <f t="shared" si="958"/>
        <v>0</v>
      </c>
      <c r="TI95" s="106">
        <f t="shared" si="959"/>
        <v>0</v>
      </c>
      <c r="TJ95" s="106">
        <f t="shared" si="960"/>
        <v>0</v>
      </c>
      <c r="TK95" s="106">
        <f t="shared" si="961"/>
        <v>0</v>
      </c>
      <c r="TL95" s="106">
        <f t="shared" si="962"/>
        <v>0</v>
      </c>
      <c r="TM95" s="106">
        <f t="shared" si="963"/>
        <v>0</v>
      </c>
      <c r="TN95" s="106">
        <f t="shared" si="964"/>
        <v>0</v>
      </c>
      <c r="TO95" s="106">
        <f t="shared" si="965"/>
        <v>0</v>
      </c>
      <c r="TP95" s="106">
        <f t="shared" si="966"/>
        <v>0</v>
      </c>
      <c r="TQ95" s="106">
        <f t="shared" si="967"/>
        <v>0</v>
      </c>
      <c r="TR95" s="106">
        <f t="shared" si="968"/>
        <v>0</v>
      </c>
      <c r="TS95" s="106">
        <f t="shared" si="969"/>
        <v>0</v>
      </c>
      <c r="TT95" s="106">
        <f t="shared" si="970"/>
        <v>0</v>
      </c>
      <c r="TU95" s="106">
        <f t="shared" si="971"/>
        <v>0</v>
      </c>
      <c r="TV95" s="106">
        <f t="shared" si="972"/>
        <v>0</v>
      </c>
      <c r="TW95" s="106">
        <f t="shared" si="973"/>
        <v>0</v>
      </c>
      <c r="TX95" s="106">
        <f t="shared" si="974"/>
        <v>0</v>
      </c>
      <c r="TY95" s="106">
        <f t="shared" si="975"/>
        <v>0</v>
      </c>
      <c r="TZ95" s="106">
        <f t="shared" si="976"/>
        <v>0</v>
      </c>
      <c r="UA95" s="106">
        <f t="shared" si="977"/>
        <v>0</v>
      </c>
      <c r="UB95" s="106">
        <f t="shared" si="978"/>
        <v>0</v>
      </c>
      <c r="UC95" s="106">
        <f t="shared" si="979"/>
        <v>0</v>
      </c>
      <c r="UD95" s="106">
        <f t="shared" si="980"/>
        <v>0</v>
      </c>
      <c r="UE95" s="106">
        <f t="shared" si="981"/>
        <v>0</v>
      </c>
      <c r="UF95" s="106">
        <f t="shared" si="982"/>
        <v>0</v>
      </c>
      <c r="UG95" s="106">
        <f t="shared" si="983"/>
        <v>0</v>
      </c>
      <c r="UH95" s="106">
        <f t="shared" si="984"/>
        <v>0</v>
      </c>
      <c r="UI95" s="106">
        <f t="shared" si="985"/>
        <v>0</v>
      </c>
      <c r="UJ95" s="106">
        <f t="shared" si="986"/>
        <v>0</v>
      </c>
      <c r="UK95" s="106">
        <f t="shared" si="987"/>
        <v>0</v>
      </c>
      <c r="UL95" s="106">
        <f t="shared" si="988"/>
        <v>0</v>
      </c>
      <c r="UM95" s="106">
        <f t="shared" si="989"/>
        <v>0</v>
      </c>
      <c r="UN95" s="106">
        <f t="shared" si="990"/>
        <v>0</v>
      </c>
      <c r="UO95" s="106">
        <f t="shared" si="991"/>
        <v>0</v>
      </c>
      <c r="UP95" s="106">
        <f t="shared" si="992"/>
        <v>0</v>
      </c>
      <c r="UQ95" s="106">
        <f t="shared" si="993"/>
        <v>0</v>
      </c>
      <c r="UR95" s="106">
        <f t="shared" si="994"/>
        <v>0</v>
      </c>
      <c r="US95" s="106">
        <f t="shared" si="995"/>
        <v>0</v>
      </c>
      <c r="UT95" s="106">
        <f t="shared" si="996"/>
        <v>0</v>
      </c>
      <c r="UU95" s="106">
        <f t="shared" si="997"/>
        <v>0</v>
      </c>
      <c r="UV95" s="106">
        <f t="shared" si="998"/>
        <v>0</v>
      </c>
      <c r="UW95" s="106">
        <f t="shared" si="999"/>
        <v>0</v>
      </c>
      <c r="UX95" s="106">
        <f t="shared" si="1000"/>
        <v>0</v>
      </c>
      <c r="UY95" s="106">
        <f t="shared" si="1001"/>
        <v>0</v>
      </c>
      <c r="UZ95" s="106">
        <f t="shared" si="1002"/>
        <v>0</v>
      </c>
      <c r="VA95" s="106">
        <f t="shared" si="1003"/>
        <v>0</v>
      </c>
      <c r="VB95" s="106">
        <f t="shared" si="1004"/>
        <v>0</v>
      </c>
      <c r="VC95" s="106">
        <f t="shared" si="1005"/>
        <v>0</v>
      </c>
      <c r="VD95" s="106">
        <f t="shared" si="1006"/>
        <v>0</v>
      </c>
      <c r="VE95" s="106">
        <f t="shared" si="1007"/>
        <v>0</v>
      </c>
      <c r="VF95" s="106">
        <f t="shared" si="1008"/>
        <v>0</v>
      </c>
      <c r="VG95" s="106">
        <f t="shared" si="1009"/>
        <v>0</v>
      </c>
      <c r="VH95" s="106">
        <f t="shared" si="1010"/>
        <v>0</v>
      </c>
      <c r="VI95" s="106">
        <f t="shared" si="1011"/>
        <v>0</v>
      </c>
      <c r="VJ95" s="106">
        <f t="shared" si="1012"/>
        <v>0</v>
      </c>
      <c r="VK95" s="106">
        <f t="shared" si="1013"/>
        <v>0</v>
      </c>
      <c r="VL95" s="106">
        <f t="shared" si="1014"/>
        <v>0</v>
      </c>
      <c r="VM95" s="106">
        <f t="shared" si="1015"/>
        <v>0</v>
      </c>
      <c r="VN95" s="106">
        <f t="shared" si="1016"/>
        <v>0</v>
      </c>
      <c r="VO95" s="106">
        <f t="shared" si="1017"/>
        <v>0</v>
      </c>
      <c r="VP95" s="106">
        <f t="shared" si="1018"/>
        <v>0</v>
      </c>
      <c r="VQ95" s="106">
        <f t="shared" si="1019"/>
        <v>0</v>
      </c>
      <c r="VR95" s="106">
        <f t="shared" si="1020"/>
        <v>0</v>
      </c>
      <c r="VS95" s="106">
        <f t="shared" si="1021"/>
        <v>0</v>
      </c>
      <c r="VT95" s="106">
        <f t="shared" si="1022"/>
        <v>0</v>
      </c>
      <c r="VU95" s="106">
        <f t="shared" si="1023"/>
        <v>0</v>
      </c>
      <c r="VV95" s="106">
        <f t="shared" si="1024"/>
        <v>0</v>
      </c>
      <c r="VW95" s="106">
        <f t="shared" si="1025"/>
        <v>0</v>
      </c>
      <c r="VX95" s="106">
        <f t="shared" si="1026"/>
        <v>0</v>
      </c>
      <c r="VY95" s="106">
        <f t="shared" si="1027"/>
        <v>0</v>
      </c>
      <c r="VZ95" s="106">
        <f t="shared" si="1028"/>
        <v>0</v>
      </c>
      <c r="WA95" s="106">
        <f t="shared" si="1029"/>
        <v>0</v>
      </c>
      <c r="WB95" s="106">
        <f t="shared" si="1030"/>
        <v>0</v>
      </c>
      <c r="WC95" s="106">
        <f t="shared" si="1031"/>
        <v>0</v>
      </c>
      <c r="WD95" s="106">
        <f t="shared" si="1032"/>
        <v>0</v>
      </c>
      <c r="WE95" s="106">
        <f t="shared" si="1033"/>
        <v>0</v>
      </c>
      <c r="WF95" s="106">
        <f t="shared" si="1034"/>
        <v>0</v>
      </c>
      <c r="WG95" s="106">
        <f t="shared" si="1035"/>
        <v>0</v>
      </c>
      <c r="WH95" s="106">
        <f t="shared" si="1036"/>
        <v>0</v>
      </c>
      <c r="WI95" s="106">
        <f t="shared" si="1037"/>
        <v>0</v>
      </c>
      <c r="WJ95" s="106">
        <f t="shared" si="1038"/>
        <v>0</v>
      </c>
      <c r="WK95" s="106">
        <f t="shared" si="1039"/>
        <v>0</v>
      </c>
      <c r="WL95" s="106">
        <f t="shared" si="1040"/>
        <v>0</v>
      </c>
      <c r="WM95" s="106">
        <f t="shared" si="1041"/>
        <v>0</v>
      </c>
      <c r="WN95" s="106">
        <f t="shared" si="1042"/>
        <v>0</v>
      </c>
      <c r="WO95" s="106">
        <f t="shared" si="1043"/>
        <v>0</v>
      </c>
      <c r="WP95" s="106">
        <f t="shared" si="1044"/>
        <v>0</v>
      </c>
      <c r="WQ95" s="106">
        <f t="shared" si="1045"/>
        <v>0</v>
      </c>
      <c r="WR95" s="106">
        <f t="shared" si="1046"/>
        <v>0</v>
      </c>
      <c r="WS95" s="106">
        <f t="shared" si="1047"/>
        <v>0</v>
      </c>
      <c r="WT95" s="106">
        <f t="shared" si="1048"/>
        <v>0</v>
      </c>
      <c r="WU95" s="106">
        <f t="shared" si="1049"/>
        <v>0</v>
      </c>
      <c r="WV95" s="106">
        <f t="shared" si="1050"/>
        <v>0</v>
      </c>
      <c r="WW95" s="106">
        <f t="shared" si="1051"/>
        <v>0</v>
      </c>
      <c r="WX95" s="106">
        <f t="shared" si="1052"/>
        <v>0</v>
      </c>
      <c r="WY95" s="106">
        <f t="shared" si="1053"/>
        <v>0</v>
      </c>
      <c r="WZ95" s="106">
        <f t="shared" si="1054"/>
        <v>0</v>
      </c>
      <c r="XA95" s="106">
        <f t="shared" si="1055"/>
        <v>0</v>
      </c>
      <c r="XB95" s="106">
        <f t="shared" si="1056"/>
        <v>0</v>
      </c>
      <c r="XC95" s="106">
        <f t="shared" si="1057"/>
        <v>0</v>
      </c>
      <c r="XD95" s="106">
        <f t="shared" si="1058"/>
        <v>0</v>
      </c>
      <c r="XE95" s="106">
        <f t="shared" si="1059"/>
        <v>0</v>
      </c>
      <c r="XF95" s="106">
        <f t="shared" si="1060"/>
        <v>0</v>
      </c>
      <c r="XG95" s="106">
        <f t="shared" si="1061"/>
        <v>0</v>
      </c>
      <c r="XH95" s="106">
        <f t="shared" si="1062"/>
        <v>0</v>
      </c>
      <c r="XI95" s="106">
        <f t="shared" si="1063"/>
        <v>0</v>
      </c>
      <c r="XJ95" s="106">
        <f t="shared" si="1064"/>
        <v>0</v>
      </c>
      <c r="XK95" s="106">
        <f t="shared" si="1065"/>
        <v>0</v>
      </c>
      <c r="XL95" s="106">
        <f t="shared" si="1066"/>
        <v>0</v>
      </c>
      <c r="XM95" s="106">
        <f t="shared" si="1067"/>
        <v>0</v>
      </c>
      <c r="XN95" s="106">
        <f t="shared" si="1068"/>
        <v>0</v>
      </c>
      <c r="XO95" s="106">
        <f t="shared" si="1069"/>
        <v>0</v>
      </c>
      <c r="XP95" s="106">
        <f t="shared" si="1070"/>
        <v>0</v>
      </c>
      <c r="XQ95" s="106">
        <f t="shared" si="1071"/>
        <v>0</v>
      </c>
      <c r="XR95" s="106">
        <f t="shared" si="1072"/>
        <v>0</v>
      </c>
      <c r="XS95" s="106">
        <f t="shared" si="1073"/>
        <v>0</v>
      </c>
      <c r="XT95" s="106">
        <f t="shared" si="1074"/>
        <v>0</v>
      </c>
      <c r="XU95" s="106">
        <f t="shared" si="1075"/>
        <v>0</v>
      </c>
      <c r="XV95" s="106">
        <f t="shared" si="1076"/>
        <v>0</v>
      </c>
      <c r="XW95" s="106">
        <f t="shared" si="1077"/>
        <v>0</v>
      </c>
      <c r="XX95" s="106">
        <f t="shared" si="1078"/>
        <v>0</v>
      </c>
      <c r="XY95" s="106">
        <f t="shared" si="1079"/>
        <v>0</v>
      </c>
      <c r="XZ95" s="106">
        <f t="shared" si="1080"/>
        <v>0</v>
      </c>
      <c r="YA95" s="106">
        <f t="shared" si="1081"/>
        <v>0</v>
      </c>
      <c r="YB95" s="106">
        <f t="shared" si="1082"/>
        <v>0</v>
      </c>
      <c r="YC95" s="106">
        <f t="shared" si="1083"/>
        <v>0</v>
      </c>
      <c r="YD95" s="106">
        <f t="shared" si="1084"/>
        <v>0</v>
      </c>
      <c r="YE95" s="106">
        <f t="shared" si="1085"/>
        <v>0</v>
      </c>
      <c r="YF95" s="106">
        <f t="shared" si="1086"/>
        <v>0</v>
      </c>
      <c r="YG95" s="106">
        <f t="shared" si="1087"/>
        <v>0</v>
      </c>
      <c r="YH95" s="106">
        <f t="shared" si="1088"/>
        <v>0</v>
      </c>
      <c r="YI95" s="106">
        <f t="shared" si="1089"/>
        <v>0</v>
      </c>
      <c r="YJ95" s="106">
        <f t="shared" si="1090"/>
        <v>0</v>
      </c>
      <c r="YK95" s="106">
        <f t="shared" si="1091"/>
        <v>0</v>
      </c>
      <c r="YL95" s="106">
        <f t="shared" si="1092"/>
        <v>0</v>
      </c>
      <c r="YM95" s="106">
        <f t="shared" si="1093"/>
        <v>0</v>
      </c>
      <c r="YN95" s="106">
        <f t="shared" si="1094"/>
        <v>0</v>
      </c>
      <c r="YO95" s="106">
        <f t="shared" si="1095"/>
        <v>0</v>
      </c>
      <c r="YP95" s="106">
        <f t="shared" si="1096"/>
        <v>0</v>
      </c>
      <c r="YQ95" s="106">
        <f t="shared" si="1097"/>
        <v>0</v>
      </c>
      <c r="YR95" s="106">
        <f t="shared" si="1098"/>
        <v>0</v>
      </c>
      <c r="YS95" s="106">
        <f t="shared" si="1099"/>
        <v>0</v>
      </c>
      <c r="YT95" s="106">
        <f t="shared" si="1100"/>
        <v>0</v>
      </c>
      <c r="YU95" s="106">
        <f t="shared" si="1101"/>
        <v>0</v>
      </c>
      <c r="YV95" s="106">
        <f t="shared" si="1102"/>
        <v>0</v>
      </c>
      <c r="YW95" s="106">
        <f t="shared" si="1103"/>
        <v>0</v>
      </c>
      <c r="YX95" s="106">
        <f t="shared" si="1104"/>
        <v>0</v>
      </c>
      <c r="YY95" s="106">
        <f t="shared" si="1105"/>
        <v>0</v>
      </c>
      <c r="YZ95" s="106">
        <f t="shared" si="1106"/>
        <v>0</v>
      </c>
      <c r="ZA95" s="106">
        <f t="shared" si="1107"/>
        <v>0</v>
      </c>
      <c r="ZB95" s="106">
        <f t="shared" si="1108"/>
        <v>0</v>
      </c>
      <c r="ZC95" s="106">
        <f t="shared" si="1109"/>
        <v>0</v>
      </c>
      <c r="ZD95" s="106">
        <f t="shared" si="1110"/>
        <v>0</v>
      </c>
      <c r="ZE95" s="106">
        <f t="shared" si="1111"/>
        <v>0</v>
      </c>
      <c r="ZF95" s="106">
        <f t="shared" si="1112"/>
        <v>0</v>
      </c>
      <c r="ZG95" s="106">
        <f t="shared" si="1113"/>
        <v>0</v>
      </c>
      <c r="ZH95" s="106">
        <f t="shared" si="1114"/>
        <v>0</v>
      </c>
      <c r="ZI95" s="106">
        <f t="shared" si="1115"/>
        <v>0</v>
      </c>
      <c r="ZJ95" s="106">
        <f t="shared" si="1116"/>
        <v>0</v>
      </c>
      <c r="ZK95" s="106">
        <f t="shared" si="1117"/>
        <v>0</v>
      </c>
      <c r="ZL95" s="106">
        <f t="shared" si="1118"/>
        <v>0</v>
      </c>
      <c r="ZM95" s="106">
        <f t="shared" si="1119"/>
        <v>0</v>
      </c>
      <c r="ZN95" s="106">
        <f t="shared" si="1120"/>
        <v>0</v>
      </c>
      <c r="ZO95" s="106">
        <f t="shared" si="1121"/>
        <v>0</v>
      </c>
      <c r="ZP95" s="106">
        <f t="shared" si="1122"/>
        <v>0</v>
      </c>
      <c r="ZQ95" s="106">
        <f t="shared" si="1123"/>
        <v>0</v>
      </c>
      <c r="ZR95" s="106">
        <f t="shared" si="1124"/>
        <v>0</v>
      </c>
      <c r="ZS95" s="106">
        <f t="shared" si="1125"/>
        <v>0</v>
      </c>
      <c r="ZT95" s="106">
        <f t="shared" si="1126"/>
        <v>0</v>
      </c>
      <c r="ZU95" s="106">
        <f t="shared" si="1127"/>
        <v>0</v>
      </c>
      <c r="ZV95" s="106">
        <f t="shared" si="1128"/>
        <v>0</v>
      </c>
      <c r="ZW95" s="106">
        <f t="shared" si="1129"/>
        <v>0</v>
      </c>
      <c r="ZX95" s="106">
        <f t="shared" si="1130"/>
        <v>0</v>
      </c>
      <c r="ZY95" s="106">
        <f t="shared" si="1131"/>
        <v>0</v>
      </c>
      <c r="ZZ95" s="106">
        <f t="shared" si="1132"/>
        <v>0</v>
      </c>
      <c r="AAA95" s="106">
        <f t="shared" si="1133"/>
        <v>0</v>
      </c>
      <c r="AAB95" s="106">
        <f t="shared" si="1134"/>
        <v>0</v>
      </c>
      <c r="AAC95" s="106">
        <f t="shared" si="1135"/>
        <v>0</v>
      </c>
      <c r="AAD95" s="106">
        <f t="shared" si="1136"/>
        <v>0</v>
      </c>
      <c r="AAE95" s="106">
        <f t="shared" si="1137"/>
        <v>0</v>
      </c>
      <c r="AAF95" s="106">
        <f t="shared" si="1138"/>
        <v>0</v>
      </c>
      <c r="AAG95" s="106">
        <f t="shared" si="1139"/>
        <v>0</v>
      </c>
      <c r="AAH95" s="106">
        <f t="shared" si="1140"/>
        <v>0</v>
      </c>
      <c r="AAI95" s="106">
        <f t="shared" si="1141"/>
        <v>0</v>
      </c>
      <c r="AAJ95" s="106">
        <f t="shared" si="1142"/>
        <v>0</v>
      </c>
      <c r="AAK95" s="106">
        <f t="shared" si="1143"/>
        <v>0</v>
      </c>
      <c r="AAL95" s="106">
        <f t="shared" si="1144"/>
        <v>0</v>
      </c>
      <c r="AAM95" s="106">
        <f t="shared" si="1145"/>
        <v>0</v>
      </c>
      <c r="AAN95" s="106">
        <f t="shared" si="1146"/>
        <v>0</v>
      </c>
      <c r="AAO95" s="106">
        <f t="shared" si="1147"/>
        <v>0</v>
      </c>
      <c r="AAP95" s="106">
        <f t="shared" si="1148"/>
        <v>0</v>
      </c>
      <c r="AAQ95" s="106">
        <f t="shared" si="1149"/>
        <v>0</v>
      </c>
      <c r="AAR95" s="106">
        <f t="shared" si="1150"/>
        <v>0</v>
      </c>
      <c r="AAS95" s="106">
        <f t="shared" si="1151"/>
        <v>0</v>
      </c>
      <c r="AAT95" s="106">
        <f t="shared" si="1152"/>
        <v>0</v>
      </c>
      <c r="AAU95" s="106">
        <f t="shared" si="1153"/>
        <v>0</v>
      </c>
      <c r="AAV95" s="106">
        <f t="shared" si="1154"/>
        <v>0</v>
      </c>
      <c r="AAW95" s="106">
        <f t="shared" si="1155"/>
        <v>0</v>
      </c>
      <c r="AAX95" s="106">
        <f t="shared" si="1156"/>
        <v>0</v>
      </c>
      <c r="AAY95" s="106">
        <f t="shared" si="1157"/>
        <v>0</v>
      </c>
      <c r="AAZ95" s="106">
        <f t="shared" si="1158"/>
        <v>0</v>
      </c>
      <c r="ABA95" s="106">
        <f t="shared" si="1159"/>
        <v>0</v>
      </c>
      <c r="ABB95" s="106">
        <f t="shared" si="1160"/>
        <v>0</v>
      </c>
      <c r="ABC95" s="106">
        <f t="shared" si="1161"/>
        <v>0</v>
      </c>
      <c r="ABD95" s="106">
        <f t="shared" si="1162"/>
        <v>0</v>
      </c>
      <c r="ABE95" s="106">
        <f t="shared" si="1163"/>
        <v>0</v>
      </c>
      <c r="ABF95" s="106">
        <f t="shared" si="1164"/>
        <v>0</v>
      </c>
      <c r="ABG95" s="106">
        <f t="shared" si="1165"/>
        <v>0</v>
      </c>
      <c r="ABH95" s="106">
        <f t="shared" si="1166"/>
        <v>0</v>
      </c>
      <c r="ABI95" s="106">
        <f t="shared" si="1167"/>
        <v>0</v>
      </c>
      <c r="ABJ95" s="106">
        <f t="shared" si="1168"/>
        <v>0</v>
      </c>
      <c r="ABK95" s="106">
        <f t="shared" si="1169"/>
        <v>0</v>
      </c>
      <c r="ABL95" s="106">
        <f t="shared" si="1170"/>
        <v>0</v>
      </c>
      <c r="ABM95" s="106">
        <f t="shared" si="1171"/>
        <v>0</v>
      </c>
      <c r="ABN95" s="106">
        <f t="shared" si="1172"/>
        <v>0</v>
      </c>
      <c r="ABO95" s="106">
        <f t="shared" si="1173"/>
        <v>0</v>
      </c>
      <c r="ABP95" s="106">
        <f t="shared" si="1174"/>
        <v>0</v>
      </c>
      <c r="ABQ95" s="106">
        <f t="shared" si="1175"/>
        <v>0</v>
      </c>
      <c r="ABR95" s="106">
        <f t="shared" si="1176"/>
        <v>0</v>
      </c>
      <c r="ABS95" s="106">
        <f t="shared" si="1177"/>
        <v>0</v>
      </c>
      <c r="ABT95" s="106">
        <f t="shared" si="1178"/>
        <v>0</v>
      </c>
      <c r="ABU95" s="106">
        <f t="shared" si="1179"/>
        <v>0</v>
      </c>
      <c r="ABV95" s="106">
        <f t="shared" si="1180"/>
        <v>0</v>
      </c>
      <c r="ABW95" s="106">
        <f t="shared" si="1181"/>
        <v>0</v>
      </c>
      <c r="ABX95" s="106">
        <f t="shared" si="1182"/>
        <v>0</v>
      </c>
      <c r="ABY95" s="106">
        <f t="shared" si="1183"/>
        <v>0</v>
      </c>
      <c r="ABZ95" s="106">
        <f t="shared" si="1184"/>
        <v>0</v>
      </c>
      <c r="ACA95" s="106">
        <f t="shared" si="1185"/>
        <v>0</v>
      </c>
      <c r="ACB95" s="106">
        <f t="shared" si="1186"/>
        <v>0</v>
      </c>
      <c r="ACC95" s="106">
        <f t="shared" si="1187"/>
        <v>0</v>
      </c>
      <c r="ACD95" s="106">
        <f t="shared" si="1188"/>
        <v>0</v>
      </c>
      <c r="ACE95" s="106">
        <f t="shared" si="1189"/>
        <v>0</v>
      </c>
      <c r="ACF95" s="106">
        <f t="shared" si="1190"/>
        <v>0</v>
      </c>
      <c r="ACG95" s="106">
        <f t="shared" si="1191"/>
        <v>0</v>
      </c>
      <c r="ACH95" s="106">
        <f t="shared" si="1192"/>
        <v>0</v>
      </c>
      <c r="ACI95" s="106">
        <f t="shared" si="1193"/>
        <v>0</v>
      </c>
      <c r="ACJ95" s="106">
        <f t="shared" si="1194"/>
        <v>0</v>
      </c>
      <c r="ACK95" s="106">
        <f t="shared" si="1195"/>
        <v>0</v>
      </c>
      <c r="ACL95" s="106">
        <f t="shared" si="1196"/>
        <v>0</v>
      </c>
      <c r="ACM95" s="106">
        <f t="shared" si="1197"/>
        <v>0</v>
      </c>
      <c r="ACN95" s="106">
        <f t="shared" si="1198"/>
        <v>0</v>
      </c>
      <c r="ACO95" s="106">
        <f t="shared" si="1199"/>
        <v>0</v>
      </c>
      <c r="ACP95" s="106">
        <f t="shared" si="1200"/>
        <v>0</v>
      </c>
      <c r="ACQ95" s="106">
        <f t="shared" si="1201"/>
        <v>0</v>
      </c>
      <c r="ACR95" s="106">
        <f t="shared" si="1202"/>
        <v>0</v>
      </c>
      <c r="ACS95" s="106">
        <f t="shared" si="1203"/>
        <v>60690</v>
      </c>
      <c r="ACT95" s="106">
        <f t="shared" si="1204"/>
        <v>13720.000000000002</v>
      </c>
      <c r="ACU95" s="106">
        <f t="shared" si="1205"/>
        <v>43162</v>
      </c>
      <c r="ACV95" s="106">
        <f t="shared" si="1206"/>
        <v>0</v>
      </c>
      <c r="ACW95" s="106">
        <f t="shared" si="1207"/>
        <v>0</v>
      </c>
      <c r="ACX95" s="106">
        <f t="shared" si="1208"/>
        <v>0</v>
      </c>
      <c r="ACY95" s="106">
        <f t="shared" si="1209"/>
        <v>0</v>
      </c>
      <c r="ACZ95" s="106">
        <f t="shared" si="1210"/>
        <v>0</v>
      </c>
      <c r="ADA95" s="106">
        <f t="shared" si="1211"/>
        <v>0</v>
      </c>
      <c r="ADB95" s="106">
        <f t="shared" si="1212"/>
        <v>0</v>
      </c>
      <c r="ADC95" s="106">
        <f t="shared" si="1213"/>
        <v>0</v>
      </c>
      <c r="ADD95" s="106">
        <f t="shared" si="1214"/>
        <v>0</v>
      </c>
      <c r="ADE95" s="106">
        <f t="shared" si="1215"/>
        <v>0</v>
      </c>
      <c r="ADF95" s="106">
        <f t="shared" si="1216"/>
        <v>0</v>
      </c>
      <c r="ADG95" s="106">
        <f t="shared" si="1217"/>
        <v>0</v>
      </c>
      <c r="ADH95" s="106">
        <f t="shared" si="1218"/>
        <v>0</v>
      </c>
      <c r="ADI95" s="106">
        <f t="shared" si="1219"/>
        <v>0</v>
      </c>
      <c r="ADJ95" s="106">
        <f t="shared" si="1220"/>
        <v>0</v>
      </c>
      <c r="ADK95" s="106">
        <f t="shared" si="1221"/>
        <v>0</v>
      </c>
      <c r="ADL95" s="106">
        <f t="shared" si="1222"/>
        <v>0</v>
      </c>
      <c r="ADM95" s="106">
        <f t="shared" si="1223"/>
        <v>0</v>
      </c>
      <c r="ADN95" s="106">
        <f t="shared" si="1224"/>
        <v>0</v>
      </c>
      <c r="ADO95" s="106">
        <f t="shared" si="1225"/>
        <v>0</v>
      </c>
      <c r="ADP95" s="106">
        <f t="shared" si="1226"/>
        <v>0</v>
      </c>
      <c r="ADQ95" s="106">
        <f t="shared" si="1227"/>
        <v>0</v>
      </c>
      <c r="ADR95" s="106">
        <f t="shared" si="1228"/>
        <v>0</v>
      </c>
      <c r="ADS95" s="106">
        <f t="shared" si="1229"/>
        <v>0</v>
      </c>
      <c r="ADT95" s="106">
        <f t="shared" si="1230"/>
        <v>0</v>
      </c>
      <c r="ADU95" s="106">
        <f t="shared" si="1231"/>
        <v>0</v>
      </c>
      <c r="ADV95" s="106">
        <f t="shared" si="1232"/>
        <v>0</v>
      </c>
      <c r="ADW95" s="106">
        <f t="shared" si="1233"/>
        <v>0</v>
      </c>
      <c r="ADX95" s="106">
        <f t="shared" si="1234"/>
        <v>0</v>
      </c>
      <c r="ADY95" s="106">
        <f t="shared" si="1235"/>
        <v>0</v>
      </c>
      <c r="ADZ95" s="106">
        <f t="shared" si="1236"/>
        <v>0</v>
      </c>
      <c r="AEA95" s="106">
        <f t="shared" si="1237"/>
        <v>0</v>
      </c>
      <c r="AEB95" s="106">
        <f t="shared" si="1238"/>
        <v>0</v>
      </c>
      <c r="AEC95" s="106">
        <f t="shared" si="1239"/>
        <v>0</v>
      </c>
      <c r="AED95" s="106">
        <f t="shared" si="1240"/>
        <v>0</v>
      </c>
      <c r="AEE95" s="106">
        <f t="shared" si="1241"/>
        <v>0</v>
      </c>
      <c r="AEF95" s="106">
        <f t="shared" si="1242"/>
        <v>0</v>
      </c>
      <c r="AEG95" s="106">
        <f t="shared" si="1243"/>
        <v>0</v>
      </c>
      <c r="AEH95" s="106">
        <f t="shared" si="1244"/>
        <v>0</v>
      </c>
      <c r="AEI95" s="106">
        <f t="shared" si="1245"/>
        <v>0</v>
      </c>
      <c r="AEJ95" s="106">
        <f t="shared" si="1246"/>
        <v>0</v>
      </c>
      <c r="AEK95" s="106">
        <f t="shared" si="1247"/>
        <v>0</v>
      </c>
      <c r="AEL95" s="106">
        <f t="shared" si="1248"/>
        <v>0</v>
      </c>
      <c r="AEM95" s="106">
        <f t="shared" si="1249"/>
        <v>0</v>
      </c>
      <c r="AEN95" s="106">
        <f t="shared" si="1250"/>
        <v>0</v>
      </c>
      <c r="AEO95" s="106">
        <f t="shared" si="1251"/>
        <v>0</v>
      </c>
      <c r="AEP95" s="106">
        <f t="shared" si="1252"/>
        <v>0</v>
      </c>
      <c r="AEQ95" s="106">
        <f t="shared" si="1253"/>
        <v>0</v>
      </c>
      <c r="AER95" s="106">
        <f t="shared" si="1254"/>
        <v>0</v>
      </c>
      <c r="AES95" s="106">
        <f t="shared" si="1255"/>
        <v>0</v>
      </c>
      <c r="AET95" s="106">
        <f t="shared" si="1256"/>
        <v>0</v>
      </c>
      <c r="AEU95" s="106">
        <f t="shared" si="1257"/>
        <v>0</v>
      </c>
      <c r="AEV95" s="106">
        <f t="shared" si="1258"/>
        <v>0</v>
      </c>
      <c r="AEW95" s="106">
        <f t="shared" si="1259"/>
        <v>0</v>
      </c>
      <c r="AEX95" s="106">
        <f t="shared" si="1260"/>
        <v>0</v>
      </c>
      <c r="AEY95" s="106">
        <f t="shared" si="1261"/>
        <v>0</v>
      </c>
      <c r="AEZ95" s="106">
        <f t="shared" si="1262"/>
        <v>0</v>
      </c>
      <c r="AFA95" s="106">
        <f t="shared" si="1263"/>
        <v>0</v>
      </c>
      <c r="AFB95" s="106">
        <f t="shared" si="1264"/>
        <v>0</v>
      </c>
      <c r="AFC95" s="106">
        <f t="shared" si="1265"/>
        <v>0</v>
      </c>
      <c r="AFD95" s="106">
        <f t="shared" si="1266"/>
        <v>0</v>
      </c>
      <c r="AFE95" s="106">
        <f t="shared" si="1267"/>
        <v>0</v>
      </c>
      <c r="AFF95" s="106">
        <f t="shared" si="1268"/>
        <v>0</v>
      </c>
      <c r="AFG95" s="106">
        <f t="shared" si="1269"/>
        <v>0</v>
      </c>
      <c r="AFH95" s="106">
        <f t="shared" si="1270"/>
        <v>0</v>
      </c>
      <c r="AFI95" s="106">
        <f t="shared" si="1271"/>
        <v>0</v>
      </c>
      <c r="AFJ95" s="106">
        <f t="shared" si="1272"/>
        <v>0</v>
      </c>
      <c r="AFK95" s="106">
        <f t="shared" si="1273"/>
        <v>0</v>
      </c>
      <c r="AFL95" s="106">
        <f t="shared" si="1274"/>
        <v>0</v>
      </c>
      <c r="AFM95" s="106">
        <f t="shared" si="1275"/>
        <v>0</v>
      </c>
      <c r="AFN95" s="106">
        <f t="shared" si="1276"/>
        <v>0</v>
      </c>
      <c r="AFO95" s="106">
        <f t="shared" si="1277"/>
        <v>0</v>
      </c>
      <c r="AFP95" s="106">
        <f t="shared" si="1278"/>
        <v>0</v>
      </c>
      <c r="AFQ95" s="106">
        <f t="shared" si="1279"/>
        <v>0</v>
      </c>
      <c r="AFR95" s="106">
        <f t="shared" si="1280"/>
        <v>0</v>
      </c>
      <c r="AFS95" s="106">
        <f t="shared" si="1281"/>
        <v>0</v>
      </c>
      <c r="AFT95" s="106">
        <f t="shared" si="1282"/>
        <v>0</v>
      </c>
      <c r="AFU95" s="106">
        <f t="shared" si="1283"/>
        <v>0</v>
      </c>
      <c r="AFV95" s="106">
        <f t="shared" si="1284"/>
        <v>0</v>
      </c>
      <c r="AFW95" s="106">
        <f t="shared" si="1285"/>
        <v>0</v>
      </c>
      <c r="AFX95" s="106">
        <f t="shared" si="1286"/>
        <v>0</v>
      </c>
      <c r="AFY95" s="106">
        <f t="shared" si="1287"/>
        <v>0</v>
      </c>
      <c r="AFZ95" s="106">
        <f t="shared" si="1288"/>
        <v>0</v>
      </c>
      <c r="AGA95" s="106">
        <f t="shared" si="1289"/>
        <v>0</v>
      </c>
      <c r="AGB95" s="106">
        <f t="shared" si="1290"/>
        <v>0</v>
      </c>
      <c r="AGC95" s="106">
        <f t="shared" si="1291"/>
        <v>0</v>
      </c>
      <c r="AGD95" s="106">
        <f t="shared" si="1292"/>
        <v>0</v>
      </c>
      <c r="AGE95" s="106">
        <f t="shared" si="1293"/>
        <v>0</v>
      </c>
      <c r="AGF95" s="106">
        <f t="shared" si="1294"/>
        <v>0</v>
      </c>
      <c r="AGG95" s="106">
        <f t="shared" si="1295"/>
        <v>0</v>
      </c>
      <c r="AGH95" s="106">
        <f t="shared" si="1296"/>
        <v>0</v>
      </c>
      <c r="AGI95" s="106">
        <f t="shared" si="1297"/>
        <v>0</v>
      </c>
      <c r="AGJ95" s="106">
        <f t="shared" si="1298"/>
        <v>0</v>
      </c>
      <c r="AGK95" s="106">
        <f t="shared" si="1299"/>
        <v>0</v>
      </c>
      <c r="AGL95" s="106">
        <f t="shared" si="1300"/>
        <v>0</v>
      </c>
      <c r="AGM95" s="106">
        <f t="shared" si="1301"/>
        <v>0</v>
      </c>
      <c r="AGN95" s="106">
        <f t="shared" si="1302"/>
        <v>0</v>
      </c>
      <c r="AGO95" s="106">
        <f t="shared" si="1303"/>
        <v>0</v>
      </c>
      <c r="AGP95" s="106">
        <f t="shared" si="1304"/>
        <v>0</v>
      </c>
      <c r="AGQ95" s="106">
        <f t="shared" si="1305"/>
        <v>0</v>
      </c>
      <c r="AGR95" s="106">
        <f t="shared" si="1306"/>
        <v>0</v>
      </c>
      <c r="AGS95" s="106">
        <f t="shared" si="1307"/>
        <v>0</v>
      </c>
      <c r="AGT95" s="106">
        <f t="shared" si="1308"/>
        <v>0</v>
      </c>
      <c r="AGU95" s="106">
        <f t="shared" si="1309"/>
        <v>0</v>
      </c>
      <c r="AGV95" s="106">
        <f t="shared" si="1310"/>
        <v>0</v>
      </c>
      <c r="AGW95" s="106">
        <f t="shared" si="1311"/>
        <v>0</v>
      </c>
      <c r="AGX95" s="106">
        <f t="shared" si="1312"/>
        <v>0</v>
      </c>
      <c r="AGY95" s="106">
        <f t="shared" si="1313"/>
        <v>0</v>
      </c>
      <c r="AGZ95" s="106">
        <f t="shared" si="1314"/>
        <v>0</v>
      </c>
      <c r="AHA95" s="106">
        <f t="shared" si="1315"/>
        <v>0</v>
      </c>
      <c r="AHB95" s="106">
        <f t="shared" si="1316"/>
        <v>0</v>
      </c>
      <c r="AHC95" s="106">
        <f t="shared" si="1317"/>
        <v>0</v>
      </c>
      <c r="AHD95" s="106">
        <f t="shared" si="1318"/>
        <v>0</v>
      </c>
      <c r="AHE95" s="106">
        <f t="shared" si="1319"/>
        <v>0</v>
      </c>
      <c r="AHF95" s="106">
        <f t="shared" si="1320"/>
        <v>0</v>
      </c>
      <c r="AHG95" s="106">
        <f t="shared" si="1321"/>
        <v>0</v>
      </c>
      <c r="AHH95" s="106">
        <f t="shared" si="1322"/>
        <v>0</v>
      </c>
      <c r="AHI95" s="106">
        <f t="shared" si="1323"/>
        <v>0</v>
      </c>
      <c r="AHJ95" s="106">
        <f t="shared" si="1324"/>
        <v>0</v>
      </c>
      <c r="AHK95" s="106">
        <f t="shared" si="1325"/>
        <v>0</v>
      </c>
      <c r="AHL95" s="106">
        <f t="shared" si="1326"/>
        <v>0</v>
      </c>
      <c r="AHM95" s="106">
        <f t="shared" si="1327"/>
        <v>0</v>
      </c>
      <c r="AHN95" s="106">
        <f t="shared" si="1328"/>
        <v>0</v>
      </c>
      <c r="AHO95" s="106">
        <f t="shared" si="1329"/>
        <v>0</v>
      </c>
      <c r="AHP95" s="106">
        <f t="shared" si="1330"/>
        <v>0</v>
      </c>
      <c r="AHQ95" s="106">
        <f t="shared" si="1331"/>
        <v>0</v>
      </c>
      <c r="AHT95" s="35">
        <f t="shared" si="466"/>
        <v>389.70000000000005</v>
      </c>
      <c r="AHU95" s="35">
        <f t="shared" si="467"/>
        <v>0</v>
      </c>
      <c r="AHV95" s="35">
        <f t="shared" si="468"/>
        <v>0</v>
      </c>
      <c r="AHW95" s="35">
        <f t="shared" si="469"/>
        <v>83.98</v>
      </c>
      <c r="AHX95" s="35">
        <f t="shared" si="470"/>
        <v>0</v>
      </c>
      <c r="AHY95" s="35">
        <f t="shared" si="471"/>
        <v>0</v>
      </c>
      <c r="AHZ95" s="35">
        <f t="shared" si="472"/>
        <v>12</v>
      </c>
      <c r="AIA95" s="35">
        <f t="shared" ref="AIA95:AIA98" si="1341">SUM(AHT95:AHZ95)</f>
        <v>485.68000000000006</v>
      </c>
      <c r="AIB95" s="108">
        <f t="shared" ref="AIB95:AIB98" si="1342">SUM(AHT95/AIA95)</f>
        <v>0.80238016801185963</v>
      </c>
      <c r="AIC95" s="108">
        <f t="shared" ref="AIC95:AIC130" si="1343">SUM(AHU95/AIA95)</f>
        <v>0</v>
      </c>
      <c r="AID95" s="108">
        <f t="shared" ref="AID95:AID130" si="1344">SUM(AHV95/AIA95)</f>
        <v>0</v>
      </c>
      <c r="AIE95" s="108">
        <f t="shared" ref="AIE95:AIE130" si="1345">SUM(AHW95/AIA95)</f>
        <v>0.17291220556745179</v>
      </c>
      <c r="AIF95" s="108">
        <f t="shared" ref="AIF95:AIF130" si="1346">SUM(AHX95/AIA95)</f>
        <v>0</v>
      </c>
      <c r="AIG95" s="108">
        <f t="shared" ref="AIG95:AIG130" si="1347">SUM(AHY95/AIA95)</f>
        <v>0</v>
      </c>
      <c r="AIH95" s="108">
        <f t="shared" ref="AIH95:AIH130" si="1348">SUM(AHZ95/AIA95)</f>
        <v>2.4707626420688515E-2</v>
      </c>
      <c r="AII95" s="35" t="s">
        <v>576</v>
      </c>
      <c r="AIK95" s="106">
        <f t="shared" ref="AIK95:AIK130" si="1349">SUM(RG95:AHQ95)</f>
        <v>1864423</v>
      </c>
      <c r="AIL95" s="106">
        <f t="shared" ref="AIL95:AIL130" si="1350">AE95</f>
        <v>0</v>
      </c>
      <c r="AIM95" s="106">
        <f t="shared" ref="AIM95:AIM130" si="1351">SUM(AFZ95:AHD95)</f>
        <v>0</v>
      </c>
      <c r="AIN95" s="106">
        <f t="shared" ref="AIN95:AIN98" si="1352">SUM(AIK95-AIM95)</f>
        <v>1864423</v>
      </c>
      <c r="AIO95" s="106">
        <f t="shared" ref="AIO95:AIO130" si="1353">SUM(AIL95+AIM95)</f>
        <v>0</v>
      </c>
      <c r="AIP95" s="36">
        <f t="shared" ref="AIP95:AIP98" si="1354">SUM(AIO95/AIN95)</f>
        <v>0</v>
      </c>
    </row>
    <row r="96" spans="5:926" ht="23.25" customHeight="1" x14ac:dyDescent="0.2">
      <c r="E96" s="103"/>
      <c r="J96" s="32">
        <v>2018</v>
      </c>
      <c r="K96" s="32">
        <v>2396</v>
      </c>
      <c r="L96" s="104">
        <v>43434</v>
      </c>
      <c r="M96" s="32">
        <v>2501600</v>
      </c>
      <c r="O96" s="33" t="s">
        <v>698</v>
      </c>
      <c r="P96" s="33" t="s">
        <v>843</v>
      </c>
      <c r="Q96" s="34" t="s">
        <v>844</v>
      </c>
      <c r="R96" s="35">
        <v>18</v>
      </c>
      <c r="S96" s="35">
        <v>4</v>
      </c>
      <c r="T96" s="35">
        <v>12</v>
      </c>
      <c r="U96" s="34" t="s">
        <v>701</v>
      </c>
      <c r="V96" s="35" t="s">
        <v>803</v>
      </c>
      <c r="X96" s="35">
        <v>148.19999999999999</v>
      </c>
      <c r="Y96" s="105">
        <f t="shared" si="1332"/>
        <v>4158.1477732793528</v>
      </c>
      <c r="Z96" s="106">
        <v>558945</v>
      </c>
      <c r="AA96" s="106">
        <v>0</v>
      </c>
      <c r="AB96" s="106">
        <v>0</v>
      </c>
      <c r="AC96" s="106">
        <f t="shared" si="1333"/>
        <v>558945</v>
      </c>
      <c r="AD96" s="106">
        <v>558945</v>
      </c>
      <c r="AE96" s="106">
        <v>0</v>
      </c>
      <c r="AF96" s="106">
        <v>0</v>
      </c>
      <c r="AG96" s="106">
        <f t="shared" si="1334"/>
        <v>558945</v>
      </c>
      <c r="AH96" s="105">
        <v>711237.5</v>
      </c>
      <c r="AI96" s="105">
        <v>0</v>
      </c>
      <c r="AJ96" s="105">
        <v>95000</v>
      </c>
      <c r="AK96" s="107">
        <f t="shared" si="464"/>
        <v>616237.5</v>
      </c>
      <c r="AL96" s="36">
        <f t="shared" si="1335"/>
        <v>0.90702854013265988</v>
      </c>
      <c r="AM96" s="108">
        <f t="shared" si="903"/>
        <v>0.1711736871914834</v>
      </c>
      <c r="AN96" s="108">
        <f t="shared" si="904"/>
        <v>0.10531330559006913</v>
      </c>
      <c r="AO96" s="108">
        <f t="shared" si="1336"/>
        <v>1.1090892334307285E-2</v>
      </c>
      <c r="AP96" s="106">
        <f t="shared" si="1337"/>
        <v>379748656406.25</v>
      </c>
      <c r="AQ96" s="105">
        <f t="shared" si="1338"/>
        <v>312419513025</v>
      </c>
      <c r="AR96" s="106">
        <f t="shared" si="1339"/>
        <v>344442869437.5</v>
      </c>
      <c r="AS96" s="35">
        <v>7.1</v>
      </c>
      <c r="AT96" s="35">
        <v>9.3000000000000007</v>
      </c>
      <c r="AU96" s="35">
        <v>5.9</v>
      </c>
      <c r="AV96" s="35">
        <v>59.9</v>
      </c>
      <c r="AZ96" s="35">
        <v>36</v>
      </c>
      <c r="NN96" s="35">
        <v>3.1</v>
      </c>
      <c r="NO96" s="35">
        <v>6.1</v>
      </c>
      <c r="NP96" s="35">
        <v>3.7</v>
      </c>
      <c r="NS96" s="35">
        <v>9.6999999999999993</v>
      </c>
      <c r="NT96" s="35">
        <v>5.4</v>
      </c>
      <c r="RB96" s="35">
        <v>2</v>
      </c>
      <c r="RE96" s="35">
        <f t="shared" si="465"/>
        <v>146.19999999999996</v>
      </c>
      <c r="RF96" s="35">
        <f t="shared" si="1340"/>
        <v>148.19999999999996</v>
      </c>
      <c r="RG96" s="106">
        <f t="shared" si="905"/>
        <v>32518</v>
      </c>
      <c r="RH96" s="106">
        <f t="shared" si="906"/>
        <v>42594</v>
      </c>
      <c r="RI96" s="106">
        <f t="shared" si="907"/>
        <v>27022</v>
      </c>
      <c r="RJ96" s="106">
        <f t="shared" si="908"/>
        <v>261763</v>
      </c>
      <c r="RK96" s="106">
        <f t="shared" si="909"/>
        <v>0</v>
      </c>
      <c r="RL96" s="106">
        <f t="shared" si="910"/>
        <v>0</v>
      </c>
      <c r="RM96" s="106">
        <f t="shared" si="911"/>
        <v>0</v>
      </c>
      <c r="RN96" s="106">
        <f t="shared" si="912"/>
        <v>152280</v>
      </c>
      <c r="RO96" s="106">
        <f t="shared" si="913"/>
        <v>0</v>
      </c>
      <c r="RP96" s="106">
        <f t="shared" si="914"/>
        <v>0</v>
      </c>
      <c r="RQ96" s="106">
        <f t="shared" si="915"/>
        <v>0</v>
      </c>
      <c r="RR96" s="106">
        <f t="shared" si="916"/>
        <v>0</v>
      </c>
      <c r="RS96" s="106">
        <f t="shared" si="917"/>
        <v>0</v>
      </c>
      <c r="RT96" s="106">
        <f t="shared" si="918"/>
        <v>0</v>
      </c>
      <c r="RU96" s="106">
        <f t="shared" si="919"/>
        <v>0</v>
      </c>
      <c r="RV96" s="106">
        <f t="shared" si="920"/>
        <v>0</v>
      </c>
      <c r="RW96" s="106">
        <f t="shared" si="921"/>
        <v>0</v>
      </c>
      <c r="RX96" s="106">
        <f t="shared" si="922"/>
        <v>0</v>
      </c>
      <c r="RY96" s="106">
        <f t="shared" si="923"/>
        <v>0</v>
      </c>
      <c r="RZ96" s="106">
        <f t="shared" si="924"/>
        <v>0</v>
      </c>
      <c r="SA96" s="106">
        <f t="shared" si="925"/>
        <v>0</v>
      </c>
      <c r="SB96" s="106">
        <f t="shared" si="926"/>
        <v>0</v>
      </c>
      <c r="SC96" s="106">
        <f t="shared" si="927"/>
        <v>0</v>
      </c>
      <c r="SD96" s="106">
        <f t="shared" si="928"/>
        <v>0</v>
      </c>
      <c r="SE96" s="106">
        <f t="shared" si="929"/>
        <v>0</v>
      </c>
      <c r="SF96" s="106">
        <f t="shared" si="930"/>
        <v>0</v>
      </c>
      <c r="SG96" s="106">
        <f t="shared" si="931"/>
        <v>0</v>
      </c>
      <c r="SH96" s="106">
        <f t="shared" si="932"/>
        <v>0</v>
      </c>
      <c r="SI96" s="106">
        <f t="shared" si="933"/>
        <v>0</v>
      </c>
      <c r="SJ96" s="106">
        <f t="shared" si="934"/>
        <v>0</v>
      </c>
      <c r="SK96" s="106">
        <f t="shared" si="935"/>
        <v>0</v>
      </c>
      <c r="SL96" s="106">
        <f t="shared" si="936"/>
        <v>0</v>
      </c>
      <c r="SM96" s="106">
        <f t="shared" si="937"/>
        <v>0</v>
      </c>
      <c r="SN96" s="106">
        <f t="shared" si="938"/>
        <v>0</v>
      </c>
      <c r="SO96" s="106">
        <f t="shared" si="939"/>
        <v>0</v>
      </c>
      <c r="SP96" s="106">
        <f t="shared" si="940"/>
        <v>0</v>
      </c>
      <c r="SQ96" s="106">
        <f t="shared" si="941"/>
        <v>0</v>
      </c>
      <c r="SR96" s="106">
        <f t="shared" si="942"/>
        <v>0</v>
      </c>
      <c r="SS96" s="106">
        <f t="shared" si="943"/>
        <v>0</v>
      </c>
      <c r="ST96" s="106">
        <f t="shared" si="944"/>
        <v>0</v>
      </c>
      <c r="SU96" s="106">
        <f t="shared" si="945"/>
        <v>0</v>
      </c>
      <c r="SV96" s="106">
        <f t="shared" si="946"/>
        <v>0</v>
      </c>
      <c r="SW96" s="106">
        <f t="shared" si="947"/>
        <v>0</v>
      </c>
      <c r="SX96" s="106">
        <f t="shared" si="948"/>
        <v>0</v>
      </c>
      <c r="SY96" s="106">
        <f t="shared" si="949"/>
        <v>0</v>
      </c>
      <c r="SZ96" s="106">
        <f t="shared" si="950"/>
        <v>0</v>
      </c>
      <c r="TA96" s="106">
        <f t="shared" si="951"/>
        <v>0</v>
      </c>
      <c r="TB96" s="106">
        <f t="shared" si="952"/>
        <v>0</v>
      </c>
      <c r="TC96" s="106">
        <f t="shared" si="953"/>
        <v>0</v>
      </c>
      <c r="TD96" s="106">
        <f t="shared" si="954"/>
        <v>0</v>
      </c>
      <c r="TE96" s="106">
        <f t="shared" si="955"/>
        <v>0</v>
      </c>
      <c r="TF96" s="106">
        <f t="shared" si="956"/>
        <v>0</v>
      </c>
      <c r="TG96" s="106">
        <f t="shared" si="957"/>
        <v>0</v>
      </c>
      <c r="TH96" s="106">
        <f t="shared" si="958"/>
        <v>0</v>
      </c>
      <c r="TI96" s="106">
        <f t="shared" si="959"/>
        <v>0</v>
      </c>
      <c r="TJ96" s="106">
        <f t="shared" si="960"/>
        <v>0</v>
      </c>
      <c r="TK96" s="106">
        <f t="shared" si="961"/>
        <v>0</v>
      </c>
      <c r="TL96" s="106">
        <f t="shared" si="962"/>
        <v>0</v>
      </c>
      <c r="TM96" s="106">
        <f t="shared" si="963"/>
        <v>0</v>
      </c>
      <c r="TN96" s="106">
        <f t="shared" si="964"/>
        <v>0</v>
      </c>
      <c r="TO96" s="106">
        <f t="shared" si="965"/>
        <v>0</v>
      </c>
      <c r="TP96" s="106">
        <f t="shared" si="966"/>
        <v>0</v>
      </c>
      <c r="TQ96" s="106">
        <f t="shared" si="967"/>
        <v>0</v>
      </c>
      <c r="TR96" s="106">
        <f t="shared" si="968"/>
        <v>0</v>
      </c>
      <c r="TS96" s="106">
        <f t="shared" si="969"/>
        <v>0</v>
      </c>
      <c r="TT96" s="106">
        <f t="shared" si="970"/>
        <v>0</v>
      </c>
      <c r="TU96" s="106">
        <f t="shared" si="971"/>
        <v>0</v>
      </c>
      <c r="TV96" s="106">
        <f t="shared" si="972"/>
        <v>0</v>
      </c>
      <c r="TW96" s="106">
        <f t="shared" si="973"/>
        <v>0</v>
      </c>
      <c r="TX96" s="106">
        <f t="shared" si="974"/>
        <v>0</v>
      </c>
      <c r="TY96" s="106">
        <f t="shared" si="975"/>
        <v>0</v>
      </c>
      <c r="TZ96" s="106">
        <f t="shared" si="976"/>
        <v>0</v>
      </c>
      <c r="UA96" s="106">
        <f t="shared" si="977"/>
        <v>0</v>
      </c>
      <c r="UB96" s="106">
        <f t="shared" si="978"/>
        <v>0</v>
      </c>
      <c r="UC96" s="106">
        <f t="shared" si="979"/>
        <v>0</v>
      </c>
      <c r="UD96" s="106">
        <f t="shared" si="980"/>
        <v>0</v>
      </c>
      <c r="UE96" s="106">
        <f t="shared" si="981"/>
        <v>0</v>
      </c>
      <c r="UF96" s="106">
        <f t="shared" si="982"/>
        <v>0</v>
      </c>
      <c r="UG96" s="106">
        <f t="shared" si="983"/>
        <v>0</v>
      </c>
      <c r="UH96" s="106">
        <f t="shared" si="984"/>
        <v>0</v>
      </c>
      <c r="UI96" s="106">
        <f t="shared" si="985"/>
        <v>0</v>
      </c>
      <c r="UJ96" s="106">
        <f t="shared" si="986"/>
        <v>0</v>
      </c>
      <c r="UK96" s="106">
        <f t="shared" si="987"/>
        <v>0</v>
      </c>
      <c r="UL96" s="106">
        <f t="shared" si="988"/>
        <v>0</v>
      </c>
      <c r="UM96" s="106">
        <f t="shared" si="989"/>
        <v>0</v>
      </c>
      <c r="UN96" s="106">
        <f t="shared" si="990"/>
        <v>0</v>
      </c>
      <c r="UO96" s="106">
        <f t="shared" si="991"/>
        <v>0</v>
      </c>
      <c r="UP96" s="106">
        <f t="shared" si="992"/>
        <v>0</v>
      </c>
      <c r="UQ96" s="106">
        <f t="shared" si="993"/>
        <v>0</v>
      </c>
      <c r="UR96" s="106">
        <f t="shared" si="994"/>
        <v>0</v>
      </c>
      <c r="US96" s="106">
        <f t="shared" si="995"/>
        <v>0</v>
      </c>
      <c r="UT96" s="106">
        <f t="shared" si="996"/>
        <v>0</v>
      </c>
      <c r="UU96" s="106">
        <f t="shared" si="997"/>
        <v>0</v>
      </c>
      <c r="UV96" s="106">
        <f t="shared" si="998"/>
        <v>0</v>
      </c>
      <c r="UW96" s="106">
        <f t="shared" si="999"/>
        <v>0</v>
      </c>
      <c r="UX96" s="106">
        <f t="shared" si="1000"/>
        <v>0</v>
      </c>
      <c r="UY96" s="106">
        <f t="shared" si="1001"/>
        <v>0</v>
      </c>
      <c r="UZ96" s="106">
        <f t="shared" si="1002"/>
        <v>0</v>
      </c>
      <c r="VA96" s="106">
        <f t="shared" si="1003"/>
        <v>0</v>
      </c>
      <c r="VB96" s="106">
        <f t="shared" si="1004"/>
        <v>0</v>
      </c>
      <c r="VC96" s="106">
        <f t="shared" si="1005"/>
        <v>0</v>
      </c>
      <c r="VD96" s="106">
        <f t="shared" si="1006"/>
        <v>0</v>
      </c>
      <c r="VE96" s="106">
        <f t="shared" si="1007"/>
        <v>0</v>
      </c>
      <c r="VF96" s="106">
        <f t="shared" si="1008"/>
        <v>0</v>
      </c>
      <c r="VG96" s="106">
        <f t="shared" si="1009"/>
        <v>0</v>
      </c>
      <c r="VH96" s="106">
        <f t="shared" si="1010"/>
        <v>0</v>
      </c>
      <c r="VI96" s="106">
        <f t="shared" si="1011"/>
        <v>0</v>
      </c>
      <c r="VJ96" s="106">
        <f t="shared" si="1012"/>
        <v>0</v>
      </c>
      <c r="VK96" s="106">
        <f t="shared" si="1013"/>
        <v>0</v>
      </c>
      <c r="VL96" s="106">
        <f t="shared" si="1014"/>
        <v>0</v>
      </c>
      <c r="VM96" s="106">
        <f t="shared" si="1015"/>
        <v>0</v>
      </c>
      <c r="VN96" s="106">
        <f t="shared" si="1016"/>
        <v>0</v>
      </c>
      <c r="VO96" s="106">
        <f t="shared" si="1017"/>
        <v>0</v>
      </c>
      <c r="VP96" s="106">
        <f t="shared" si="1018"/>
        <v>0</v>
      </c>
      <c r="VQ96" s="106">
        <f t="shared" si="1019"/>
        <v>0</v>
      </c>
      <c r="VR96" s="106">
        <f t="shared" si="1020"/>
        <v>0</v>
      </c>
      <c r="VS96" s="106">
        <f t="shared" si="1021"/>
        <v>0</v>
      </c>
      <c r="VT96" s="106">
        <f t="shared" si="1022"/>
        <v>0</v>
      </c>
      <c r="VU96" s="106">
        <f t="shared" si="1023"/>
        <v>0</v>
      </c>
      <c r="VV96" s="106">
        <f t="shared" si="1024"/>
        <v>0</v>
      </c>
      <c r="VW96" s="106">
        <f t="shared" si="1025"/>
        <v>0</v>
      </c>
      <c r="VX96" s="106">
        <f t="shared" si="1026"/>
        <v>0</v>
      </c>
      <c r="VY96" s="106">
        <f t="shared" si="1027"/>
        <v>0</v>
      </c>
      <c r="VZ96" s="106">
        <f t="shared" si="1028"/>
        <v>0</v>
      </c>
      <c r="WA96" s="106">
        <f t="shared" si="1029"/>
        <v>0</v>
      </c>
      <c r="WB96" s="106">
        <f t="shared" si="1030"/>
        <v>0</v>
      </c>
      <c r="WC96" s="106">
        <f t="shared" si="1031"/>
        <v>0</v>
      </c>
      <c r="WD96" s="106">
        <f t="shared" si="1032"/>
        <v>0</v>
      </c>
      <c r="WE96" s="106">
        <f t="shared" si="1033"/>
        <v>0</v>
      </c>
      <c r="WF96" s="106">
        <f t="shared" si="1034"/>
        <v>0</v>
      </c>
      <c r="WG96" s="106">
        <f t="shared" si="1035"/>
        <v>0</v>
      </c>
      <c r="WH96" s="106">
        <f t="shared" si="1036"/>
        <v>0</v>
      </c>
      <c r="WI96" s="106">
        <f t="shared" si="1037"/>
        <v>0</v>
      </c>
      <c r="WJ96" s="106">
        <f t="shared" si="1038"/>
        <v>0</v>
      </c>
      <c r="WK96" s="106">
        <f t="shared" si="1039"/>
        <v>0</v>
      </c>
      <c r="WL96" s="106">
        <f t="shared" si="1040"/>
        <v>0</v>
      </c>
      <c r="WM96" s="106">
        <f t="shared" si="1041"/>
        <v>0</v>
      </c>
      <c r="WN96" s="106">
        <f t="shared" si="1042"/>
        <v>0</v>
      </c>
      <c r="WO96" s="106">
        <f t="shared" si="1043"/>
        <v>0</v>
      </c>
      <c r="WP96" s="106">
        <f t="shared" si="1044"/>
        <v>0</v>
      </c>
      <c r="WQ96" s="106">
        <f t="shared" si="1045"/>
        <v>0</v>
      </c>
      <c r="WR96" s="106">
        <f t="shared" si="1046"/>
        <v>0</v>
      </c>
      <c r="WS96" s="106">
        <f t="shared" si="1047"/>
        <v>0</v>
      </c>
      <c r="WT96" s="106">
        <f t="shared" si="1048"/>
        <v>0</v>
      </c>
      <c r="WU96" s="106">
        <f t="shared" si="1049"/>
        <v>0</v>
      </c>
      <c r="WV96" s="106">
        <f t="shared" si="1050"/>
        <v>0</v>
      </c>
      <c r="WW96" s="106">
        <f t="shared" si="1051"/>
        <v>0</v>
      </c>
      <c r="WX96" s="106">
        <f t="shared" si="1052"/>
        <v>0</v>
      </c>
      <c r="WY96" s="106">
        <f t="shared" si="1053"/>
        <v>0</v>
      </c>
      <c r="WZ96" s="106">
        <f t="shared" si="1054"/>
        <v>0</v>
      </c>
      <c r="XA96" s="106">
        <f t="shared" si="1055"/>
        <v>0</v>
      </c>
      <c r="XB96" s="106">
        <f t="shared" si="1056"/>
        <v>0</v>
      </c>
      <c r="XC96" s="106">
        <f t="shared" si="1057"/>
        <v>0</v>
      </c>
      <c r="XD96" s="106">
        <f t="shared" si="1058"/>
        <v>0</v>
      </c>
      <c r="XE96" s="106">
        <f t="shared" si="1059"/>
        <v>0</v>
      </c>
      <c r="XF96" s="106">
        <f t="shared" si="1060"/>
        <v>0</v>
      </c>
      <c r="XG96" s="106">
        <f t="shared" si="1061"/>
        <v>0</v>
      </c>
      <c r="XH96" s="106">
        <f t="shared" si="1062"/>
        <v>0</v>
      </c>
      <c r="XI96" s="106">
        <f t="shared" si="1063"/>
        <v>0</v>
      </c>
      <c r="XJ96" s="106">
        <f t="shared" si="1064"/>
        <v>0</v>
      </c>
      <c r="XK96" s="106">
        <f t="shared" si="1065"/>
        <v>0</v>
      </c>
      <c r="XL96" s="106">
        <f t="shared" si="1066"/>
        <v>0</v>
      </c>
      <c r="XM96" s="106">
        <f t="shared" si="1067"/>
        <v>0</v>
      </c>
      <c r="XN96" s="106">
        <f t="shared" si="1068"/>
        <v>0</v>
      </c>
      <c r="XO96" s="106">
        <f t="shared" si="1069"/>
        <v>0</v>
      </c>
      <c r="XP96" s="106">
        <f t="shared" si="1070"/>
        <v>0</v>
      </c>
      <c r="XQ96" s="106">
        <f t="shared" si="1071"/>
        <v>0</v>
      </c>
      <c r="XR96" s="106">
        <f t="shared" si="1072"/>
        <v>0</v>
      </c>
      <c r="XS96" s="106">
        <f t="shared" si="1073"/>
        <v>0</v>
      </c>
      <c r="XT96" s="106">
        <f t="shared" si="1074"/>
        <v>0</v>
      </c>
      <c r="XU96" s="106">
        <f t="shared" si="1075"/>
        <v>0</v>
      </c>
      <c r="XV96" s="106">
        <f t="shared" si="1076"/>
        <v>0</v>
      </c>
      <c r="XW96" s="106">
        <f t="shared" si="1077"/>
        <v>0</v>
      </c>
      <c r="XX96" s="106">
        <f t="shared" si="1078"/>
        <v>0</v>
      </c>
      <c r="XY96" s="106">
        <f t="shared" si="1079"/>
        <v>0</v>
      </c>
      <c r="XZ96" s="106">
        <f t="shared" si="1080"/>
        <v>0</v>
      </c>
      <c r="YA96" s="106">
        <f t="shared" si="1081"/>
        <v>0</v>
      </c>
      <c r="YB96" s="106">
        <f t="shared" si="1082"/>
        <v>0</v>
      </c>
      <c r="YC96" s="106">
        <f t="shared" si="1083"/>
        <v>0</v>
      </c>
      <c r="YD96" s="106">
        <f t="shared" si="1084"/>
        <v>0</v>
      </c>
      <c r="YE96" s="106">
        <f t="shared" si="1085"/>
        <v>0</v>
      </c>
      <c r="YF96" s="106">
        <f t="shared" si="1086"/>
        <v>0</v>
      </c>
      <c r="YG96" s="106">
        <f t="shared" si="1087"/>
        <v>0</v>
      </c>
      <c r="YH96" s="106">
        <f t="shared" si="1088"/>
        <v>0</v>
      </c>
      <c r="YI96" s="106">
        <f t="shared" si="1089"/>
        <v>0</v>
      </c>
      <c r="YJ96" s="106">
        <f t="shared" si="1090"/>
        <v>0</v>
      </c>
      <c r="YK96" s="106">
        <f t="shared" si="1091"/>
        <v>0</v>
      </c>
      <c r="YL96" s="106">
        <f t="shared" si="1092"/>
        <v>0</v>
      </c>
      <c r="YM96" s="106">
        <f t="shared" si="1093"/>
        <v>0</v>
      </c>
      <c r="YN96" s="106">
        <f t="shared" si="1094"/>
        <v>0</v>
      </c>
      <c r="YO96" s="106">
        <f t="shared" si="1095"/>
        <v>0</v>
      </c>
      <c r="YP96" s="106">
        <f t="shared" si="1096"/>
        <v>0</v>
      </c>
      <c r="YQ96" s="106">
        <f t="shared" si="1097"/>
        <v>0</v>
      </c>
      <c r="YR96" s="106">
        <f t="shared" si="1098"/>
        <v>0</v>
      </c>
      <c r="YS96" s="106">
        <f t="shared" si="1099"/>
        <v>0</v>
      </c>
      <c r="YT96" s="106">
        <f t="shared" si="1100"/>
        <v>0</v>
      </c>
      <c r="YU96" s="106">
        <f t="shared" si="1101"/>
        <v>0</v>
      </c>
      <c r="YV96" s="106">
        <f t="shared" si="1102"/>
        <v>0</v>
      </c>
      <c r="YW96" s="106">
        <f t="shared" si="1103"/>
        <v>0</v>
      </c>
      <c r="YX96" s="106">
        <f t="shared" si="1104"/>
        <v>0</v>
      </c>
      <c r="YY96" s="106">
        <f t="shared" si="1105"/>
        <v>0</v>
      </c>
      <c r="YZ96" s="106">
        <f t="shared" si="1106"/>
        <v>0</v>
      </c>
      <c r="ZA96" s="106">
        <f t="shared" si="1107"/>
        <v>0</v>
      </c>
      <c r="ZB96" s="106">
        <f t="shared" si="1108"/>
        <v>0</v>
      </c>
      <c r="ZC96" s="106">
        <f t="shared" si="1109"/>
        <v>0</v>
      </c>
      <c r="ZD96" s="106">
        <f t="shared" si="1110"/>
        <v>0</v>
      </c>
      <c r="ZE96" s="106">
        <f t="shared" si="1111"/>
        <v>0</v>
      </c>
      <c r="ZF96" s="106">
        <f t="shared" si="1112"/>
        <v>0</v>
      </c>
      <c r="ZG96" s="106">
        <f t="shared" si="1113"/>
        <v>0</v>
      </c>
      <c r="ZH96" s="106">
        <f t="shared" si="1114"/>
        <v>0</v>
      </c>
      <c r="ZI96" s="106">
        <f t="shared" si="1115"/>
        <v>0</v>
      </c>
      <c r="ZJ96" s="106">
        <f t="shared" si="1116"/>
        <v>0</v>
      </c>
      <c r="ZK96" s="106">
        <f t="shared" si="1117"/>
        <v>0</v>
      </c>
      <c r="ZL96" s="106">
        <f t="shared" si="1118"/>
        <v>0</v>
      </c>
      <c r="ZM96" s="106">
        <f t="shared" si="1119"/>
        <v>0</v>
      </c>
      <c r="ZN96" s="106">
        <f t="shared" si="1120"/>
        <v>0</v>
      </c>
      <c r="ZO96" s="106">
        <f t="shared" si="1121"/>
        <v>0</v>
      </c>
      <c r="ZP96" s="106">
        <f t="shared" si="1122"/>
        <v>0</v>
      </c>
      <c r="ZQ96" s="106">
        <f t="shared" si="1123"/>
        <v>0</v>
      </c>
      <c r="ZR96" s="106">
        <f t="shared" si="1124"/>
        <v>0</v>
      </c>
      <c r="ZS96" s="106">
        <f t="shared" si="1125"/>
        <v>0</v>
      </c>
      <c r="ZT96" s="106">
        <f t="shared" si="1126"/>
        <v>0</v>
      </c>
      <c r="ZU96" s="106">
        <f t="shared" si="1127"/>
        <v>0</v>
      </c>
      <c r="ZV96" s="106">
        <f t="shared" si="1128"/>
        <v>0</v>
      </c>
      <c r="ZW96" s="106">
        <f t="shared" si="1129"/>
        <v>0</v>
      </c>
      <c r="ZX96" s="106">
        <f t="shared" si="1130"/>
        <v>0</v>
      </c>
      <c r="ZY96" s="106">
        <f t="shared" si="1131"/>
        <v>0</v>
      </c>
      <c r="ZZ96" s="106">
        <f t="shared" si="1132"/>
        <v>0</v>
      </c>
      <c r="AAA96" s="106">
        <f t="shared" si="1133"/>
        <v>0</v>
      </c>
      <c r="AAB96" s="106">
        <f t="shared" si="1134"/>
        <v>0</v>
      </c>
      <c r="AAC96" s="106">
        <f t="shared" si="1135"/>
        <v>0</v>
      </c>
      <c r="AAD96" s="106">
        <f t="shared" si="1136"/>
        <v>0</v>
      </c>
      <c r="AAE96" s="106">
        <f t="shared" si="1137"/>
        <v>0</v>
      </c>
      <c r="AAF96" s="106">
        <f t="shared" si="1138"/>
        <v>0</v>
      </c>
      <c r="AAG96" s="106">
        <f t="shared" si="1139"/>
        <v>0</v>
      </c>
      <c r="AAH96" s="106">
        <f t="shared" si="1140"/>
        <v>0</v>
      </c>
      <c r="AAI96" s="106">
        <f t="shared" si="1141"/>
        <v>0</v>
      </c>
      <c r="AAJ96" s="106">
        <f t="shared" si="1142"/>
        <v>0</v>
      </c>
      <c r="AAK96" s="106">
        <f t="shared" si="1143"/>
        <v>0</v>
      </c>
      <c r="AAL96" s="106">
        <f t="shared" si="1144"/>
        <v>0</v>
      </c>
      <c r="AAM96" s="106">
        <f t="shared" si="1145"/>
        <v>0</v>
      </c>
      <c r="AAN96" s="106">
        <f t="shared" si="1146"/>
        <v>0</v>
      </c>
      <c r="AAO96" s="106">
        <f t="shared" si="1147"/>
        <v>0</v>
      </c>
      <c r="AAP96" s="106">
        <f t="shared" si="1148"/>
        <v>0</v>
      </c>
      <c r="AAQ96" s="106">
        <f t="shared" si="1149"/>
        <v>0</v>
      </c>
      <c r="AAR96" s="106">
        <f t="shared" si="1150"/>
        <v>0</v>
      </c>
      <c r="AAS96" s="106">
        <f t="shared" si="1151"/>
        <v>0</v>
      </c>
      <c r="AAT96" s="106">
        <f t="shared" si="1152"/>
        <v>0</v>
      </c>
      <c r="AAU96" s="106">
        <f t="shared" si="1153"/>
        <v>0</v>
      </c>
      <c r="AAV96" s="106">
        <f t="shared" si="1154"/>
        <v>0</v>
      </c>
      <c r="AAW96" s="106">
        <f t="shared" si="1155"/>
        <v>0</v>
      </c>
      <c r="AAX96" s="106">
        <f t="shared" si="1156"/>
        <v>0</v>
      </c>
      <c r="AAY96" s="106">
        <f t="shared" si="1157"/>
        <v>0</v>
      </c>
      <c r="AAZ96" s="106">
        <f t="shared" si="1158"/>
        <v>0</v>
      </c>
      <c r="ABA96" s="106">
        <f t="shared" si="1159"/>
        <v>0</v>
      </c>
      <c r="ABB96" s="106">
        <f t="shared" si="1160"/>
        <v>0</v>
      </c>
      <c r="ABC96" s="106">
        <f t="shared" si="1161"/>
        <v>0</v>
      </c>
      <c r="ABD96" s="106">
        <f t="shared" si="1162"/>
        <v>0</v>
      </c>
      <c r="ABE96" s="106">
        <f t="shared" si="1163"/>
        <v>0</v>
      </c>
      <c r="ABF96" s="106">
        <f t="shared" si="1164"/>
        <v>0</v>
      </c>
      <c r="ABG96" s="106">
        <f t="shared" si="1165"/>
        <v>0</v>
      </c>
      <c r="ABH96" s="106">
        <f t="shared" si="1166"/>
        <v>0</v>
      </c>
      <c r="ABI96" s="106">
        <f t="shared" si="1167"/>
        <v>0</v>
      </c>
      <c r="ABJ96" s="106">
        <f t="shared" si="1168"/>
        <v>0</v>
      </c>
      <c r="ABK96" s="106">
        <f t="shared" si="1169"/>
        <v>0</v>
      </c>
      <c r="ABL96" s="106">
        <f t="shared" si="1170"/>
        <v>0</v>
      </c>
      <c r="ABM96" s="106">
        <f t="shared" si="1171"/>
        <v>0</v>
      </c>
      <c r="ABN96" s="106">
        <f t="shared" si="1172"/>
        <v>0</v>
      </c>
      <c r="ABO96" s="106">
        <f t="shared" si="1173"/>
        <v>0</v>
      </c>
      <c r="ABP96" s="106">
        <f t="shared" si="1174"/>
        <v>0</v>
      </c>
      <c r="ABQ96" s="106">
        <f t="shared" si="1175"/>
        <v>0</v>
      </c>
      <c r="ABR96" s="106">
        <f t="shared" si="1176"/>
        <v>0</v>
      </c>
      <c r="ABS96" s="106">
        <f t="shared" si="1177"/>
        <v>0</v>
      </c>
      <c r="ABT96" s="106">
        <f t="shared" si="1178"/>
        <v>0</v>
      </c>
      <c r="ABU96" s="106">
        <f t="shared" si="1179"/>
        <v>0</v>
      </c>
      <c r="ABV96" s="106">
        <f t="shared" si="1180"/>
        <v>0</v>
      </c>
      <c r="ABW96" s="106">
        <f t="shared" si="1181"/>
        <v>0</v>
      </c>
      <c r="ABX96" s="106">
        <f t="shared" si="1182"/>
        <v>0</v>
      </c>
      <c r="ABY96" s="106">
        <f t="shared" si="1183"/>
        <v>0</v>
      </c>
      <c r="ABZ96" s="106">
        <f t="shared" si="1184"/>
        <v>0</v>
      </c>
      <c r="ACA96" s="106">
        <f t="shared" si="1185"/>
        <v>0</v>
      </c>
      <c r="ACB96" s="106">
        <f t="shared" si="1186"/>
        <v>0</v>
      </c>
      <c r="ACC96" s="106">
        <f t="shared" si="1187"/>
        <v>0</v>
      </c>
      <c r="ACD96" s="106">
        <f t="shared" si="1188"/>
        <v>0</v>
      </c>
      <c r="ACE96" s="106">
        <f t="shared" si="1189"/>
        <v>0</v>
      </c>
      <c r="ACF96" s="106">
        <f t="shared" si="1190"/>
        <v>0</v>
      </c>
      <c r="ACG96" s="106">
        <f t="shared" si="1191"/>
        <v>0</v>
      </c>
      <c r="ACH96" s="106">
        <f t="shared" si="1192"/>
        <v>0</v>
      </c>
      <c r="ACI96" s="106">
        <f t="shared" si="1193"/>
        <v>0</v>
      </c>
      <c r="ACJ96" s="106">
        <f t="shared" si="1194"/>
        <v>0</v>
      </c>
      <c r="ACK96" s="106">
        <f t="shared" si="1195"/>
        <v>0</v>
      </c>
      <c r="ACL96" s="106">
        <f t="shared" si="1196"/>
        <v>0</v>
      </c>
      <c r="ACM96" s="106">
        <f t="shared" si="1197"/>
        <v>0</v>
      </c>
      <c r="ACN96" s="106">
        <f t="shared" si="1198"/>
        <v>0</v>
      </c>
      <c r="ACO96" s="106">
        <f t="shared" si="1199"/>
        <v>0</v>
      </c>
      <c r="ACP96" s="106">
        <f t="shared" si="1200"/>
        <v>0</v>
      </c>
      <c r="ACQ96" s="106">
        <f t="shared" si="1201"/>
        <v>0</v>
      </c>
      <c r="ACR96" s="106">
        <f t="shared" si="1202"/>
        <v>0</v>
      </c>
      <c r="ACS96" s="106">
        <f t="shared" si="1203"/>
        <v>0</v>
      </c>
      <c r="ACT96" s="106">
        <f t="shared" si="1204"/>
        <v>0</v>
      </c>
      <c r="ACU96" s="106">
        <f t="shared" si="1205"/>
        <v>0</v>
      </c>
      <c r="ACV96" s="106">
        <f t="shared" si="1206"/>
        <v>0</v>
      </c>
      <c r="ACW96" s="106">
        <f t="shared" si="1207"/>
        <v>0</v>
      </c>
      <c r="ACX96" s="106">
        <f t="shared" si="1208"/>
        <v>0</v>
      </c>
      <c r="ACY96" s="106">
        <f t="shared" si="1209"/>
        <v>0</v>
      </c>
      <c r="ACZ96" s="106">
        <f t="shared" si="1210"/>
        <v>0</v>
      </c>
      <c r="ADA96" s="106">
        <f t="shared" si="1211"/>
        <v>0</v>
      </c>
      <c r="ADB96" s="106">
        <f t="shared" si="1212"/>
        <v>0</v>
      </c>
      <c r="ADC96" s="106">
        <f t="shared" si="1213"/>
        <v>0</v>
      </c>
      <c r="ADD96" s="106">
        <f t="shared" si="1214"/>
        <v>0</v>
      </c>
      <c r="ADE96" s="106">
        <f t="shared" si="1215"/>
        <v>0</v>
      </c>
      <c r="ADF96" s="106">
        <f t="shared" si="1216"/>
        <v>0</v>
      </c>
      <c r="ADG96" s="106">
        <f t="shared" si="1217"/>
        <v>0</v>
      </c>
      <c r="ADH96" s="106">
        <f t="shared" si="1218"/>
        <v>0</v>
      </c>
      <c r="ADI96" s="106">
        <f t="shared" si="1219"/>
        <v>0</v>
      </c>
      <c r="ADJ96" s="106">
        <f t="shared" si="1220"/>
        <v>0</v>
      </c>
      <c r="ADK96" s="106">
        <f t="shared" si="1221"/>
        <v>0</v>
      </c>
      <c r="ADL96" s="106">
        <f t="shared" si="1222"/>
        <v>0</v>
      </c>
      <c r="ADM96" s="106">
        <f t="shared" si="1223"/>
        <v>0</v>
      </c>
      <c r="ADN96" s="106">
        <f t="shared" si="1224"/>
        <v>0</v>
      </c>
      <c r="ADO96" s="106">
        <f t="shared" si="1225"/>
        <v>0</v>
      </c>
      <c r="ADP96" s="106">
        <f t="shared" si="1226"/>
        <v>0</v>
      </c>
      <c r="ADQ96" s="106">
        <f t="shared" si="1227"/>
        <v>0</v>
      </c>
      <c r="ADR96" s="106">
        <f t="shared" si="1228"/>
        <v>0</v>
      </c>
      <c r="ADS96" s="106">
        <f t="shared" si="1229"/>
        <v>0</v>
      </c>
      <c r="ADT96" s="106">
        <f t="shared" si="1230"/>
        <v>0</v>
      </c>
      <c r="ADU96" s="106">
        <f t="shared" si="1231"/>
        <v>0</v>
      </c>
      <c r="ADV96" s="106">
        <f t="shared" si="1232"/>
        <v>0</v>
      </c>
      <c r="ADW96" s="106">
        <f t="shared" si="1233"/>
        <v>0</v>
      </c>
      <c r="ADX96" s="106">
        <f t="shared" si="1234"/>
        <v>0</v>
      </c>
      <c r="ADY96" s="106">
        <f t="shared" si="1235"/>
        <v>0</v>
      </c>
      <c r="ADZ96" s="106">
        <f t="shared" si="1236"/>
        <v>0</v>
      </c>
      <c r="AEA96" s="106">
        <f t="shared" si="1237"/>
        <v>0</v>
      </c>
      <c r="AEB96" s="106">
        <f t="shared" si="1238"/>
        <v>5704</v>
      </c>
      <c r="AEC96" s="106">
        <f t="shared" si="1239"/>
        <v>11224</v>
      </c>
      <c r="AED96" s="106">
        <f t="shared" si="1240"/>
        <v>6808</v>
      </c>
      <c r="AEE96" s="106">
        <f t="shared" si="1241"/>
        <v>0</v>
      </c>
      <c r="AEF96" s="106">
        <f t="shared" si="1242"/>
        <v>0</v>
      </c>
      <c r="AEG96" s="106">
        <f t="shared" si="1243"/>
        <v>13967.999999999998</v>
      </c>
      <c r="AEH96" s="106">
        <f t="shared" si="1244"/>
        <v>7776.0000000000009</v>
      </c>
      <c r="AEI96" s="106">
        <f t="shared" si="1245"/>
        <v>0</v>
      </c>
      <c r="AEJ96" s="106">
        <f t="shared" si="1246"/>
        <v>0</v>
      </c>
      <c r="AEK96" s="106">
        <f t="shared" si="1247"/>
        <v>0</v>
      </c>
      <c r="AEL96" s="106">
        <f t="shared" si="1248"/>
        <v>0</v>
      </c>
      <c r="AEM96" s="106">
        <f t="shared" si="1249"/>
        <v>0</v>
      </c>
      <c r="AEN96" s="106">
        <f t="shared" si="1250"/>
        <v>0</v>
      </c>
      <c r="AEO96" s="106">
        <f t="shared" si="1251"/>
        <v>0</v>
      </c>
      <c r="AEP96" s="106">
        <f t="shared" si="1252"/>
        <v>0</v>
      </c>
      <c r="AEQ96" s="106">
        <f t="shared" si="1253"/>
        <v>0</v>
      </c>
      <c r="AER96" s="106">
        <f t="shared" si="1254"/>
        <v>0</v>
      </c>
      <c r="AES96" s="106">
        <f t="shared" si="1255"/>
        <v>0</v>
      </c>
      <c r="AET96" s="106">
        <f t="shared" si="1256"/>
        <v>0</v>
      </c>
      <c r="AEU96" s="106">
        <f t="shared" si="1257"/>
        <v>0</v>
      </c>
      <c r="AEV96" s="106">
        <f t="shared" si="1258"/>
        <v>0</v>
      </c>
      <c r="AEW96" s="106">
        <f t="shared" si="1259"/>
        <v>0</v>
      </c>
      <c r="AEX96" s="106">
        <f t="shared" si="1260"/>
        <v>0</v>
      </c>
      <c r="AEY96" s="106">
        <f t="shared" si="1261"/>
        <v>0</v>
      </c>
      <c r="AEZ96" s="106">
        <f t="shared" si="1262"/>
        <v>0</v>
      </c>
      <c r="AFA96" s="106">
        <f t="shared" si="1263"/>
        <v>0</v>
      </c>
      <c r="AFB96" s="106">
        <f t="shared" si="1264"/>
        <v>0</v>
      </c>
      <c r="AFC96" s="106">
        <f t="shared" si="1265"/>
        <v>0</v>
      </c>
      <c r="AFD96" s="106">
        <f t="shared" si="1266"/>
        <v>0</v>
      </c>
      <c r="AFE96" s="106">
        <f t="shared" si="1267"/>
        <v>0</v>
      </c>
      <c r="AFF96" s="106">
        <f t="shared" si="1268"/>
        <v>0</v>
      </c>
      <c r="AFG96" s="106">
        <f t="shared" si="1269"/>
        <v>0</v>
      </c>
      <c r="AFH96" s="106">
        <f t="shared" si="1270"/>
        <v>0</v>
      </c>
      <c r="AFI96" s="106">
        <f t="shared" si="1271"/>
        <v>0</v>
      </c>
      <c r="AFJ96" s="106">
        <f t="shared" si="1272"/>
        <v>0</v>
      </c>
      <c r="AFK96" s="106">
        <f t="shared" si="1273"/>
        <v>0</v>
      </c>
      <c r="AFL96" s="106">
        <f t="shared" si="1274"/>
        <v>0</v>
      </c>
      <c r="AFM96" s="106">
        <f t="shared" si="1275"/>
        <v>0</v>
      </c>
      <c r="AFN96" s="106">
        <f t="shared" si="1276"/>
        <v>0</v>
      </c>
      <c r="AFO96" s="106">
        <f t="shared" si="1277"/>
        <v>0</v>
      </c>
      <c r="AFP96" s="106">
        <f t="shared" si="1278"/>
        <v>0</v>
      </c>
      <c r="AFQ96" s="106">
        <f t="shared" si="1279"/>
        <v>0</v>
      </c>
      <c r="AFR96" s="106">
        <f t="shared" si="1280"/>
        <v>0</v>
      </c>
      <c r="AFS96" s="106">
        <f t="shared" si="1281"/>
        <v>0</v>
      </c>
      <c r="AFT96" s="106">
        <f t="shared" si="1282"/>
        <v>0</v>
      </c>
      <c r="AFU96" s="106">
        <f t="shared" si="1283"/>
        <v>0</v>
      </c>
      <c r="AFV96" s="106">
        <f t="shared" si="1284"/>
        <v>0</v>
      </c>
      <c r="AFW96" s="106">
        <f t="shared" si="1285"/>
        <v>0</v>
      </c>
      <c r="AFX96" s="106">
        <f t="shared" si="1286"/>
        <v>0</v>
      </c>
      <c r="AFY96" s="106">
        <f t="shared" si="1287"/>
        <v>0</v>
      </c>
      <c r="AFZ96" s="106">
        <f t="shared" si="1288"/>
        <v>0</v>
      </c>
      <c r="AGA96" s="106">
        <f t="shared" si="1289"/>
        <v>0</v>
      </c>
      <c r="AGB96" s="106">
        <f t="shared" si="1290"/>
        <v>0</v>
      </c>
      <c r="AGC96" s="106">
        <f t="shared" si="1291"/>
        <v>0</v>
      </c>
      <c r="AGD96" s="106">
        <f t="shared" si="1292"/>
        <v>0</v>
      </c>
      <c r="AGE96" s="106">
        <f t="shared" si="1293"/>
        <v>0</v>
      </c>
      <c r="AGF96" s="106">
        <f t="shared" si="1294"/>
        <v>0</v>
      </c>
      <c r="AGG96" s="106">
        <f t="shared" si="1295"/>
        <v>0</v>
      </c>
      <c r="AGH96" s="106">
        <f t="shared" si="1296"/>
        <v>0</v>
      </c>
      <c r="AGI96" s="106">
        <f t="shared" si="1297"/>
        <v>0</v>
      </c>
      <c r="AGJ96" s="106">
        <f t="shared" si="1298"/>
        <v>0</v>
      </c>
      <c r="AGK96" s="106">
        <f t="shared" si="1299"/>
        <v>0</v>
      </c>
      <c r="AGL96" s="106">
        <f t="shared" si="1300"/>
        <v>0</v>
      </c>
      <c r="AGM96" s="106">
        <f t="shared" si="1301"/>
        <v>0</v>
      </c>
      <c r="AGN96" s="106">
        <f t="shared" si="1302"/>
        <v>0</v>
      </c>
      <c r="AGO96" s="106">
        <f t="shared" si="1303"/>
        <v>0</v>
      </c>
      <c r="AGP96" s="106">
        <f t="shared" si="1304"/>
        <v>0</v>
      </c>
      <c r="AGQ96" s="106">
        <f t="shared" si="1305"/>
        <v>0</v>
      </c>
      <c r="AGR96" s="106">
        <f t="shared" si="1306"/>
        <v>0</v>
      </c>
      <c r="AGS96" s="106">
        <f t="shared" si="1307"/>
        <v>0</v>
      </c>
      <c r="AGT96" s="106">
        <f t="shared" si="1308"/>
        <v>0</v>
      </c>
      <c r="AGU96" s="106">
        <f t="shared" si="1309"/>
        <v>0</v>
      </c>
      <c r="AGV96" s="106">
        <f t="shared" si="1310"/>
        <v>0</v>
      </c>
      <c r="AGW96" s="106">
        <f t="shared" si="1311"/>
        <v>0</v>
      </c>
      <c r="AGX96" s="106">
        <f t="shared" si="1312"/>
        <v>0</v>
      </c>
      <c r="AGY96" s="106">
        <f t="shared" si="1313"/>
        <v>0</v>
      </c>
      <c r="AGZ96" s="106">
        <f t="shared" si="1314"/>
        <v>0</v>
      </c>
      <c r="AHA96" s="106">
        <f t="shared" si="1315"/>
        <v>0</v>
      </c>
      <c r="AHB96" s="106">
        <f t="shared" si="1316"/>
        <v>0</v>
      </c>
      <c r="AHC96" s="106">
        <f t="shared" si="1317"/>
        <v>0</v>
      </c>
      <c r="AHD96" s="106">
        <f t="shared" si="1318"/>
        <v>0</v>
      </c>
      <c r="AHE96" s="106">
        <f t="shared" si="1319"/>
        <v>0</v>
      </c>
      <c r="AHF96" s="106">
        <f t="shared" si="1320"/>
        <v>0</v>
      </c>
      <c r="AHG96" s="106">
        <f t="shared" si="1321"/>
        <v>0</v>
      </c>
      <c r="AHH96" s="106">
        <f t="shared" si="1322"/>
        <v>0</v>
      </c>
      <c r="AHI96" s="106">
        <f t="shared" si="1323"/>
        <v>0</v>
      </c>
      <c r="AHJ96" s="106">
        <f t="shared" si="1324"/>
        <v>0</v>
      </c>
      <c r="AHK96" s="106">
        <f t="shared" si="1325"/>
        <v>0</v>
      </c>
      <c r="AHL96" s="106">
        <f t="shared" si="1326"/>
        <v>0</v>
      </c>
      <c r="AHM96" s="106">
        <f t="shared" si="1327"/>
        <v>0</v>
      </c>
      <c r="AHN96" s="106">
        <f t="shared" si="1328"/>
        <v>0</v>
      </c>
      <c r="AHO96" s="106">
        <f t="shared" si="1329"/>
        <v>0</v>
      </c>
      <c r="AHP96" s="106">
        <f t="shared" si="1330"/>
        <v>0</v>
      </c>
      <c r="AHQ96" s="106">
        <f t="shared" si="1331"/>
        <v>0</v>
      </c>
      <c r="AHT96" s="35">
        <f t="shared" si="466"/>
        <v>118.19999999999999</v>
      </c>
      <c r="AHU96" s="35">
        <f t="shared" si="467"/>
        <v>0</v>
      </c>
      <c r="AHV96" s="35">
        <f t="shared" si="468"/>
        <v>0</v>
      </c>
      <c r="AHW96" s="35">
        <f t="shared" si="469"/>
        <v>0</v>
      </c>
      <c r="AHX96" s="35">
        <f t="shared" si="470"/>
        <v>28</v>
      </c>
      <c r="AHY96" s="35">
        <f t="shared" si="471"/>
        <v>0</v>
      </c>
      <c r="AHZ96" s="35">
        <f t="shared" si="472"/>
        <v>2</v>
      </c>
      <c r="AIA96" s="35">
        <f t="shared" si="1341"/>
        <v>148.19999999999999</v>
      </c>
      <c r="AIB96" s="108">
        <f t="shared" si="1342"/>
        <v>0.79757085020242913</v>
      </c>
      <c r="AIC96" s="108">
        <f t="shared" si="1343"/>
        <v>0</v>
      </c>
      <c r="AID96" s="108">
        <f t="shared" si="1344"/>
        <v>0</v>
      </c>
      <c r="AIE96" s="108">
        <f t="shared" si="1345"/>
        <v>0</v>
      </c>
      <c r="AIF96" s="108">
        <f t="shared" si="1346"/>
        <v>0.18893387314439947</v>
      </c>
      <c r="AIG96" s="108">
        <f t="shared" si="1347"/>
        <v>0</v>
      </c>
      <c r="AIH96" s="108">
        <f t="shared" si="1348"/>
        <v>1.3495276653171391E-2</v>
      </c>
      <c r="AII96" s="35" t="s">
        <v>576</v>
      </c>
      <c r="AIK96" s="106">
        <f t="shared" si="1349"/>
        <v>561657</v>
      </c>
      <c r="AIL96" s="106">
        <f t="shared" si="1350"/>
        <v>0</v>
      </c>
      <c r="AIM96" s="106">
        <f t="shared" si="1351"/>
        <v>0</v>
      </c>
      <c r="AIN96" s="106">
        <f t="shared" si="1352"/>
        <v>561657</v>
      </c>
      <c r="AIO96" s="106">
        <f t="shared" si="1353"/>
        <v>0</v>
      </c>
      <c r="AIP96" s="36">
        <f t="shared" si="1354"/>
        <v>0</v>
      </c>
    </row>
    <row r="97" spans="5:926" ht="23.25" customHeight="1" x14ac:dyDescent="0.2">
      <c r="E97" s="103"/>
      <c r="J97" s="109">
        <v>2021</v>
      </c>
      <c r="K97" s="109">
        <v>445</v>
      </c>
      <c r="L97" s="110">
        <v>44249</v>
      </c>
      <c r="M97" s="109">
        <v>2510500</v>
      </c>
      <c r="N97" s="111"/>
      <c r="O97" s="111" t="s">
        <v>706</v>
      </c>
      <c r="P97" s="111" t="s">
        <v>845</v>
      </c>
      <c r="Q97" s="111" t="s">
        <v>846</v>
      </c>
      <c r="R97" s="35">
        <v>16</v>
      </c>
      <c r="S97" s="35">
        <v>4</v>
      </c>
      <c r="T97" s="35">
        <v>12</v>
      </c>
      <c r="U97" s="34" t="s">
        <v>701</v>
      </c>
      <c r="V97" s="35" t="s">
        <v>803</v>
      </c>
      <c r="X97" s="35">
        <v>154.61000000000001</v>
      </c>
      <c r="Y97" s="105">
        <f t="shared" si="1332"/>
        <v>2134.4026906409672</v>
      </c>
      <c r="Z97" s="106">
        <v>216535</v>
      </c>
      <c r="AA97" s="106"/>
      <c r="AB97" s="106"/>
      <c r="AC97" s="106">
        <f t="shared" si="1333"/>
        <v>216535</v>
      </c>
      <c r="AD97" s="106">
        <v>216535</v>
      </c>
      <c r="AE97" s="106"/>
      <c r="AF97" s="106"/>
      <c r="AG97" s="106">
        <f t="shared" si="1334"/>
        <v>216535</v>
      </c>
      <c r="AH97" s="105">
        <v>330000</v>
      </c>
      <c r="AI97" s="105"/>
      <c r="AJ97" s="105"/>
      <c r="AK97" s="107">
        <f t="shared" si="464"/>
        <v>330000</v>
      </c>
      <c r="AL97" s="36">
        <f t="shared" si="1335"/>
        <v>0.65616666666666668</v>
      </c>
      <c r="AM97" s="108">
        <f t="shared" si="903"/>
        <v>7.9688186274509798E-2</v>
      </c>
      <c r="AN97" s="108">
        <f t="shared" si="904"/>
        <v>0.14554856787592407</v>
      </c>
      <c r="AO97" s="108">
        <f t="shared" si="1336"/>
        <v>2.1184385610732478E-2</v>
      </c>
      <c r="AP97" s="106">
        <f t="shared" si="1337"/>
        <v>108900000000</v>
      </c>
      <c r="AQ97" s="105">
        <f t="shared" si="1338"/>
        <v>46887406225</v>
      </c>
      <c r="AR97" s="106">
        <f t="shared" si="1339"/>
        <v>71456550000</v>
      </c>
      <c r="KX97" s="35">
        <v>8.9</v>
      </c>
      <c r="KY97" s="35">
        <v>18.93</v>
      </c>
      <c r="LA97" s="35">
        <v>2.66</v>
      </c>
      <c r="LC97" s="35">
        <v>23.09</v>
      </c>
      <c r="LD97" s="35">
        <v>4.3899999999999997</v>
      </c>
      <c r="ME97" s="35">
        <v>32.08</v>
      </c>
      <c r="MF97" s="35">
        <v>18.98</v>
      </c>
      <c r="MG97" s="35">
        <v>26.43</v>
      </c>
      <c r="MI97" s="35">
        <v>3.57</v>
      </c>
      <c r="PG97" s="35">
        <v>2.85</v>
      </c>
      <c r="RE97" s="35">
        <f t="shared" si="465"/>
        <v>141.88</v>
      </c>
      <c r="RF97" s="35">
        <f t="shared" si="1340"/>
        <v>141.88</v>
      </c>
      <c r="RG97" s="106">
        <f t="shared" si="905"/>
        <v>0</v>
      </c>
      <c r="RH97" s="106">
        <f t="shared" si="906"/>
        <v>0</v>
      </c>
      <c r="RI97" s="106">
        <f t="shared" si="907"/>
        <v>0</v>
      </c>
      <c r="RJ97" s="106">
        <f t="shared" si="908"/>
        <v>0</v>
      </c>
      <c r="RK97" s="106">
        <f t="shared" si="909"/>
        <v>0</v>
      </c>
      <c r="RL97" s="106">
        <f t="shared" si="910"/>
        <v>0</v>
      </c>
      <c r="RM97" s="106">
        <f t="shared" si="911"/>
        <v>0</v>
      </c>
      <c r="RN97" s="106">
        <f t="shared" si="912"/>
        <v>0</v>
      </c>
      <c r="RO97" s="106">
        <f t="shared" si="913"/>
        <v>0</v>
      </c>
      <c r="RP97" s="106">
        <f t="shared" si="914"/>
        <v>0</v>
      </c>
      <c r="RQ97" s="106">
        <f t="shared" si="915"/>
        <v>0</v>
      </c>
      <c r="RR97" s="106">
        <f t="shared" si="916"/>
        <v>0</v>
      </c>
      <c r="RS97" s="106">
        <f t="shared" si="917"/>
        <v>0</v>
      </c>
      <c r="RT97" s="106">
        <f t="shared" si="918"/>
        <v>0</v>
      </c>
      <c r="RU97" s="106">
        <f t="shared" si="919"/>
        <v>0</v>
      </c>
      <c r="RV97" s="106">
        <f t="shared" si="920"/>
        <v>0</v>
      </c>
      <c r="RW97" s="106">
        <f t="shared" si="921"/>
        <v>0</v>
      </c>
      <c r="RX97" s="106">
        <f t="shared" si="922"/>
        <v>0</v>
      </c>
      <c r="RY97" s="106">
        <f t="shared" si="923"/>
        <v>0</v>
      </c>
      <c r="RZ97" s="106">
        <f t="shared" si="924"/>
        <v>0</v>
      </c>
      <c r="SA97" s="106">
        <f t="shared" si="925"/>
        <v>0</v>
      </c>
      <c r="SB97" s="106">
        <f t="shared" si="926"/>
        <v>0</v>
      </c>
      <c r="SC97" s="106">
        <f t="shared" si="927"/>
        <v>0</v>
      </c>
      <c r="SD97" s="106">
        <f t="shared" si="928"/>
        <v>0</v>
      </c>
      <c r="SE97" s="106">
        <f t="shared" si="929"/>
        <v>0</v>
      </c>
      <c r="SF97" s="106">
        <f t="shared" si="930"/>
        <v>0</v>
      </c>
      <c r="SG97" s="106">
        <f t="shared" si="931"/>
        <v>0</v>
      </c>
      <c r="SH97" s="106">
        <f t="shared" si="932"/>
        <v>0</v>
      </c>
      <c r="SI97" s="106">
        <f t="shared" si="933"/>
        <v>0</v>
      </c>
      <c r="SJ97" s="106">
        <f t="shared" si="934"/>
        <v>0</v>
      </c>
      <c r="SK97" s="106">
        <f t="shared" si="935"/>
        <v>0</v>
      </c>
      <c r="SL97" s="106">
        <f t="shared" si="936"/>
        <v>0</v>
      </c>
      <c r="SM97" s="106">
        <f t="shared" si="937"/>
        <v>0</v>
      </c>
      <c r="SN97" s="106">
        <f t="shared" si="938"/>
        <v>0</v>
      </c>
      <c r="SO97" s="106">
        <f t="shared" si="939"/>
        <v>0</v>
      </c>
      <c r="SP97" s="106">
        <f t="shared" si="940"/>
        <v>0</v>
      </c>
      <c r="SQ97" s="106">
        <f t="shared" si="941"/>
        <v>0</v>
      </c>
      <c r="SR97" s="106">
        <f t="shared" si="942"/>
        <v>0</v>
      </c>
      <c r="SS97" s="106">
        <f t="shared" si="943"/>
        <v>0</v>
      </c>
      <c r="ST97" s="106">
        <f t="shared" si="944"/>
        <v>0</v>
      </c>
      <c r="SU97" s="106">
        <f t="shared" si="945"/>
        <v>0</v>
      </c>
      <c r="SV97" s="106">
        <f t="shared" si="946"/>
        <v>0</v>
      </c>
      <c r="SW97" s="106">
        <f t="shared" si="947"/>
        <v>0</v>
      </c>
      <c r="SX97" s="106">
        <f t="shared" si="948"/>
        <v>0</v>
      </c>
      <c r="SY97" s="106">
        <f t="shared" si="949"/>
        <v>0</v>
      </c>
      <c r="SZ97" s="106">
        <f t="shared" si="950"/>
        <v>0</v>
      </c>
      <c r="TA97" s="106">
        <f t="shared" si="951"/>
        <v>0</v>
      </c>
      <c r="TB97" s="106">
        <f t="shared" si="952"/>
        <v>0</v>
      </c>
      <c r="TC97" s="106">
        <f t="shared" si="953"/>
        <v>0</v>
      </c>
      <c r="TD97" s="106">
        <f t="shared" si="954"/>
        <v>0</v>
      </c>
      <c r="TE97" s="106">
        <f t="shared" si="955"/>
        <v>0</v>
      </c>
      <c r="TF97" s="106">
        <f t="shared" si="956"/>
        <v>0</v>
      </c>
      <c r="TG97" s="106">
        <f t="shared" si="957"/>
        <v>0</v>
      </c>
      <c r="TH97" s="106">
        <f t="shared" si="958"/>
        <v>0</v>
      </c>
      <c r="TI97" s="106">
        <f t="shared" si="959"/>
        <v>0</v>
      </c>
      <c r="TJ97" s="106">
        <f t="shared" si="960"/>
        <v>0</v>
      </c>
      <c r="TK97" s="106">
        <f t="shared" si="961"/>
        <v>0</v>
      </c>
      <c r="TL97" s="106">
        <f t="shared" si="962"/>
        <v>0</v>
      </c>
      <c r="TM97" s="106">
        <f t="shared" si="963"/>
        <v>0</v>
      </c>
      <c r="TN97" s="106">
        <f t="shared" si="964"/>
        <v>0</v>
      </c>
      <c r="TO97" s="106">
        <f t="shared" si="965"/>
        <v>0</v>
      </c>
      <c r="TP97" s="106">
        <f t="shared" si="966"/>
        <v>0</v>
      </c>
      <c r="TQ97" s="106">
        <f t="shared" si="967"/>
        <v>0</v>
      </c>
      <c r="TR97" s="106">
        <f t="shared" si="968"/>
        <v>0</v>
      </c>
      <c r="TS97" s="106">
        <f t="shared" si="969"/>
        <v>0</v>
      </c>
      <c r="TT97" s="106">
        <f t="shared" si="970"/>
        <v>0</v>
      </c>
      <c r="TU97" s="106">
        <f t="shared" si="971"/>
        <v>0</v>
      </c>
      <c r="TV97" s="106">
        <f t="shared" si="972"/>
        <v>0</v>
      </c>
      <c r="TW97" s="106">
        <f t="shared" si="973"/>
        <v>0</v>
      </c>
      <c r="TX97" s="106">
        <f t="shared" si="974"/>
        <v>0</v>
      </c>
      <c r="TY97" s="106">
        <f t="shared" si="975"/>
        <v>0</v>
      </c>
      <c r="TZ97" s="106">
        <f t="shared" si="976"/>
        <v>0</v>
      </c>
      <c r="UA97" s="106">
        <f t="shared" si="977"/>
        <v>0</v>
      </c>
      <c r="UB97" s="106">
        <f t="shared" si="978"/>
        <v>0</v>
      </c>
      <c r="UC97" s="106">
        <f t="shared" si="979"/>
        <v>0</v>
      </c>
      <c r="UD97" s="106">
        <f t="shared" si="980"/>
        <v>0</v>
      </c>
      <c r="UE97" s="106">
        <f t="shared" si="981"/>
        <v>0</v>
      </c>
      <c r="UF97" s="106">
        <f t="shared" si="982"/>
        <v>0</v>
      </c>
      <c r="UG97" s="106">
        <f t="shared" si="983"/>
        <v>0</v>
      </c>
      <c r="UH97" s="106">
        <f t="shared" si="984"/>
        <v>0</v>
      </c>
      <c r="UI97" s="106">
        <f t="shared" si="985"/>
        <v>0</v>
      </c>
      <c r="UJ97" s="106">
        <f t="shared" si="986"/>
        <v>0</v>
      </c>
      <c r="UK97" s="106">
        <f t="shared" si="987"/>
        <v>0</v>
      </c>
      <c r="UL97" s="106">
        <f t="shared" si="988"/>
        <v>0</v>
      </c>
      <c r="UM97" s="106">
        <f t="shared" si="989"/>
        <v>0</v>
      </c>
      <c r="UN97" s="106">
        <f t="shared" si="990"/>
        <v>0</v>
      </c>
      <c r="UO97" s="106">
        <f t="shared" si="991"/>
        <v>0</v>
      </c>
      <c r="UP97" s="106">
        <f t="shared" si="992"/>
        <v>0</v>
      </c>
      <c r="UQ97" s="106">
        <f t="shared" si="993"/>
        <v>0</v>
      </c>
      <c r="UR97" s="106">
        <f t="shared" si="994"/>
        <v>0</v>
      </c>
      <c r="US97" s="106">
        <f t="shared" si="995"/>
        <v>0</v>
      </c>
      <c r="UT97" s="106">
        <f t="shared" si="996"/>
        <v>0</v>
      </c>
      <c r="UU97" s="106">
        <f t="shared" si="997"/>
        <v>0</v>
      </c>
      <c r="UV97" s="106">
        <f t="shared" si="998"/>
        <v>0</v>
      </c>
      <c r="UW97" s="106">
        <f t="shared" si="999"/>
        <v>0</v>
      </c>
      <c r="UX97" s="106">
        <f t="shared" si="1000"/>
        <v>0</v>
      </c>
      <c r="UY97" s="106">
        <f t="shared" si="1001"/>
        <v>0</v>
      </c>
      <c r="UZ97" s="106">
        <f t="shared" si="1002"/>
        <v>0</v>
      </c>
      <c r="VA97" s="106">
        <f t="shared" si="1003"/>
        <v>0</v>
      </c>
      <c r="VB97" s="106">
        <f t="shared" si="1004"/>
        <v>0</v>
      </c>
      <c r="VC97" s="106">
        <f t="shared" si="1005"/>
        <v>0</v>
      </c>
      <c r="VD97" s="106">
        <f t="shared" si="1006"/>
        <v>0</v>
      </c>
      <c r="VE97" s="106">
        <f t="shared" si="1007"/>
        <v>0</v>
      </c>
      <c r="VF97" s="106">
        <f t="shared" si="1008"/>
        <v>0</v>
      </c>
      <c r="VG97" s="106">
        <f t="shared" si="1009"/>
        <v>0</v>
      </c>
      <c r="VH97" s="106">
        <f t="shared" si="1010"/>
        <v>0</v>
      </c>
      <c r="VI97" s="106">
        <f t="shared" si="1011"/>
        <v>0</v>
      </c>
      <c r="VJ97" s="106">
        <f t="shared" si="1012"/>
        <v>0</v>
      </c>
      <c r="VK97" s="106">
        <f t="shared" si="1013"/>
        <v>0</v>
      </c>
      <c r="VL97" s="106">
        <f t="shared" si="1014"/>
        <v>0</v>
      </c>
      <c r="VM97" s="106">
        <f t="shared" si="1015"/>
        <v>0</v>
      </c>
      <c r="VN97" s="106">
        <f t="shared" si="1016"/>
        <v>0</v>
      </c>
      <c r="VO97" s="106">
        <f t="shared" si="1017"/>
        <v>0</v>
      </c>
      <c r="VP97" s="106">
        <f t="shared" si="1018"/>
        <v>0</v>
      </c>
      <c r="VQ97" s="106">
        <f t="shared" si="1019"/>
        <v>0</v>
      </c>
      <c r="VR97" s="106">
        <f t="shared" si="1020"/>
        <v>0</v>
      </c>
      <c r="VS97" s="106">
        <f t="shared" si="1021"/>
        <v>0</v>
      </c>
      <c r="VT97" s="106">
        <f t="shared" si="1022"/>
        <v>0</v>
      </c>
      <c r="VU97" s="106">
        <f t="shared" si="1023"/>
        <v>0</v>
      </c>
      <c r="VV97" s="106">
        <f t="shared" si="1024"/>
        <v>0</v>
      </c>
      <c r="VW97" s="106">
        <f t="shared" si="1025"/>
        <v>0</v>
      </c>
      <c r="VX97" s="106">
        <f t="shared" si="1026"/>
        <v>0</v>
      </c>
      <c r="VY97" s="106">
        <f t="shared" si="1027"/>
        <v>0</v>
      </c>
      <c r="VZ97" s="106">
        <f t="shared" si="1028"/>
        <v>0</v>
      </c>
      <c r="WA97" s="106">
        <f t="shared" si="1029"/>
        <v>0</v>
      </c>
      <c r="WB97" s="106">
        <f t="shared" si="1030"/>
        <v>0</v>
      </c>
      <c r="WC97" s="106">
        <f t="shared" si="1031"/>
        <v>0</v>
      </c>
      <c r="WD97" s="106">
        <f t="shared" si="1032"/>
        <v>0</v>
      </c>
      <c r="WE97" s="106">
        <f t="shared" si="1033"/>
        <v>0</v>
      </c>
      <c r="WF97" s="106">
        <f t="shared" si="1034"/>
        <v>0</v>
      </c>
      <c r="WG97" s="106">
        <f t="shared" si="1035"/>
        <v>0</v>
      </c>
      <c r="WH97" s="106">
        <f t="shared" si="1036"/>
        <v>0</v>
      </c>
      <c r="WI97" s="106">
        <f t="shared" si="1037"/>
        <v>0</v>
      </c>
      <c r="WJ97" s="106">
        <f t="shared" si="1038"/>
        <v>0</v>
      </c>
      <c r="WK97" s="106">
        <f t="shared" si="1039"/>
        <v>0</v>
      </c>
      <c r="WL97" s="106">
        <f t="shared" si="1040"/>
        <v>0</v>
      </c>
      <c r="WM97" s="106">
        <f t="shared" si="1041"/>
        <v>0</v>
      </c>
      <c r="WN97" s="106">
        <f t="shared" si="1042"/>
        <v>0</v>
      </c>
      <c r="WO97" s="106">
        <f t="shared" si="1043"/>
        <v>0</v>
      </c>
      <c r="WP97" s="106">
        <f t="shared" si="1044"/>
        <v>0</v>
      </c>
      <c r="WQ97" s="106">
        <f t="shared" si="1045"/>
        <v>0</v>
      </c>
      <c r="WR97" s="106">
        <f t="shared" si="1046"/>
        <v>0</v>
      </c>
      <c r="WS97" s="106">
        <f t="shared" si="1047"/>
        <v>0</v>
      </c>
      <c r="WT97" s="106">
        <f t="shared" si="1048"/>
        <v>0</v>
      </c>
      <c r="WU97" s="106">
        <f t="shared" si="1049"/>
        <v>0</v>
      </c>
      <c r="WV97" s="106">
        <f t="shared" si="1050"/>
        <v>0</v>
      </c>
      <c r="WW97" s="106">
        <f t="shared" si="1051"/>
        <v>0</v>
      </c>
      <c r="WX97" s="106">
        <f t="shared" si="1052"/>
        <v>0</v>
      </c>
      <c r="WY97" s="106">
        <f t="shared" si="1053"/>
        <v>0</v>
      </c>
      <c r="WZ97" s="106">
        <f t="shared" si="1054"/>
        <v>0</v>
      </c>
      <c r="XA97" s="106">
        <f t="shared" si="1055"/>
        <v>0</v>
      </c>
      <c r="XB97" s="106">
        <f t="shared" si="1056"/>
        <v>0</v>
      </c>
      <c r="XC97" s="106">
        <f t="shared" si="1057"/>
        <v>0</v>
      </c>
      <c r="XD97" s="106">
        <f t="shared" si="1058"/>
        <v>0</v>
      </c>
      <c r="XE97" s="106">
        <f t="shared" si="1059"/>
        <v>0</v>
      </c>
      <c r="XF97" s="106">
        <f t="shared" si="1060"/>
        <v>0</v>
      </c>
      <c r="XG97" s="106">
        <f t="shared" si="1061"/>
        <v>0</v>
      </c>
      <c r="XH97" s="106">
        <f t="shared" si="1062"/>
        <v>0</v>
      </c>
      <c r="XI97" s="106">
        <f t="shared" si="1063"/>
        <v>0</v>
      </c>
      <c r="XJ97" s="106">
        <f t="shared" si="1064"/>
        <v>0</v>
      </c>
      <c r="XK97" s="106">
        <f t="shared" si="1065"/>
        <v>0</v>
      </c>
      <c r="XL97" s="106">
        <f t="shared" si="1066"/>
        <v>0</v>
      </c>
      <c r="XM97" s="106">
        <f t="shared" si="1067"/>
        <v>0</v>
      </c>
      <c r="XN97" s="106">
        <f t="shared" si="1068"/>
        <v>0</v>
      </c>
      <c r="XO97" s="106">
        <f t="shared" si="1069"/>
        <v>0</v>
      </c>
      <c r="XP97" s="106">
        <f t="shared" si="1070"/>
        <v>0</v>
      </c>
      <c r="XQ97" s="106">
        <f t="shared" si="1071"/>
        <v>0</v>
      </c>
      <c r="XR97" s="106">
        <f t="shared" si="1072"/>
        <v>0</v>
      </c>
      <c r="XS97" s="106">
        <f t="shared" si="1073"/>
        <v>0</v>
      </c>
      <c r="XT97" s="106">
        <f t="shared" si="1074"/>
        <v>0</v>
      </c>
      <c r="XU97" s="106">
        <f t="shared" si="1075"/>
        <v>0</v>
      </c>
      <c r="XV97" s="106">
        <f t="shared" si="1076"/>
        <v>0</v>
      </c>
      <c r="XW97" s="106">
        <f t="shared" si="1077"/>
        <v>0</v>
      </c>
      <c r="XX97" s="106">
        <f t="shared" si="1078"/>
        <v>0</v>
      </c>
      <c r="XY97" s="106">
        <f t="shared" si="1079"/>
        <v>0</v>
      </c>
      <c r="XZ97" s="106">
        <f t="shared" si="1080"/>
        <v>0</v>
      </c>
      <c r="YA97" s="106">
        <f t="shared" si="1081"/>
        <v>0</v>
      </c>
      <c r="YB97" s="106">
        <f t="shared" si="1082"/>
        <v>0</v>
      </c>
      <c r="YC97" s="106">
        <f t="shared" si="1083"/>
        <v>0</v>
      </c>
      <c r="YD97" s="106">
        <f t="shared" si="1084"/>
        <v>0</v>
      </c>
      <c r="YE97" s="106">
        <f t="shared" si="1085"/>
        <v>0</v>
      </c>
      <c r="YF97" s="106">
        <f t="shared" si="1086"/>
        <v>0</v>
      </c>
      <c r="YG97" s="106">
        <f t="shared" si="1087"/>
        <v>0</v>
      </c>
      <c r="YH97" s="106">
        <f t="shared" si="1088"/>
        <v>0</v>
      </c>
      <c r="YI97" s="106">
        <f t="shared" si="1089"/>
        <v>0</v>
      </c>
      <c r="YJ97" s="106">
        <f t="shared" si="1090"/>
        <v>0</v>
      </c>
      <c r="YK97" s="106">
        <f t="shared" si="1091"/>
        <v>0</v>
      </c>
      <c r="YL97" s="106">
        <f t="shared" si="1092"/>
        <v>0</v>
      </c>
      <c r="YM97" s="106">
        <f t="shared" si="1093"/>
        <v>0</v>
      </c>
      <c r="YN97" s="106">
        <f t="shared" si="1094"/>
        <v>0</v>
      </c>
      <c r="YO97" s="106">
        <f t="shared" si="1095"/>
        <v>0</v>
      </c>
      <c r="YP97" s="106">
        <f t="shared" si="1096"/>
        <v>0</v>
      </c>
      <c r="YQ97" s="106">
        <f t="shared" si="1097"/>
        <v>0</v>
      </c>
      <c r="YR97" s="106">
        <f t="shared" si="1098"/>
        <v>0</v>
      </c>
      <c r="YS97" s="106">
        <f t="shared" si="1099"/>
        <v>0</v>
      </c>
      <c r="YT97" s="106">
        <f t="shared" si="1100"/>
        <v>0</v>
      </c>
      <c r="YU97" s="106">
        <f t="shared" si="1101"/>
        <v>0</v>
      </c>
      <c r="YV97" s="106">
        <f t="shared" si="1102"/>
        <v>0</v>
      </c>
      <c r="YW97" s="106">
        <f t="shared" si="1103"/>
        <v>0</v>
      </c>
      <c r="YX97" s="106">
        <f t="shared" si="1104"/>
        <v>0</v>
      </c>
      <c r="YY97" s="106">
        <f t="shared" si="1105"/>
        <v>0</v>
      </c>
      <c r="YZ97" s="106">
        <f t="shared" si="1106"/>
        <v>0</v>
      </c>
      <c r="ZA97" s="106">
        <f t="shared" si="1107"/>
        <v>0</v>
      </c>
      <c r="ZB97" s="106">
        <f t="shared" si="1108"/>
        <v>0</v>
      </c>
      <c r="ZC97" s="106">
        <f t="shared" si="1109"/>
        <v>0</v>
      </c>
      <c r="ZD97" s="106">
        <f t="shared" si="1110"/>
        <v>0</v>
      </c>
      <c r="ZE97" s="106">
        <f t="shared" si="1111"/>
        <v>0</v>
      </c>
      <c r="ZF97" s="106">
        <f t="shared" si="1112"/>
        <v>0</v>
      </c>
      <c r="ZG97" s="106">
        <f t="shared" si="1113"/>
        <v>0</v>
      </c>
      <c r="ZH97" s="106">
        <f t="shared" si="1114"/>
        <v>0</v>
      </c>
      <c r="ZI97" s="106">
        <f t="shared" si="1115"/>
        <v>0</v>
      </c>
      <c r="ZJ97" s="106">
        <f t="shared" si="1116"/>
        <v>0</v>
      </c>
      <c r="ZK97" s="106">
        <f t="shared" si="1117"/>
        <v>0</v>
      </c>
      <c r="ZL97" s="106">
        <f t="shared" si="1118"/>
        <v>0</v>
      </c>
      <c r="ZM97" s="106">
        <f t="shared" si="1119"/>
        <v>0</v>
      </c>
      <c r="ZN97" s="106">
        <f t="shared" si="1120"/>
        <v>0</v>
      </c>
      <c r="ZO97" s="106">
        <f t="shared" si="1121"/>
        <v>0</v>
      </c>
      <c r="ZP97" s="106">
        <f t="shared" si="1122"/>
        <v>0</v>
      </c>
      <c r="ZQ97" s="106">
        <f t="shared" si="1123"/>
        <v>0</v>
      </c>
      <c r="ZR97" s="106">
        <f t="shared" si="1124"/>
        <v>0</v>
      </c>
      <c r="ZS97" s="106">
        <f t="shared" si="1125"/>
        <v>0</v>
      </c>
      <c r="ZT97" s="106">
        <f t="shared" si="1126"/>
        <v>0</v>
      </c>
      <c r="ZU97" s="106">
        <f t="shared" si="1127"/>
        <v>0</v>
      </c>
      <c r="ZV97" s="106">
        <f t="shared" si="1128"/>
        <v>0</v>
      </c>
      <c r="ZW97" s="106">
        <f t="shared" si="1129"/>
        <v>0</v>
      </c>
      <c r="ZX97" s="106">
        <f t="shared" si="1130"/>
        <v>0</v>
      </c>
      <c r="ZY97" s="106">
        <f t="shared" si="1131"/>
        <v>0</v>
      </c>
      <c r="ZZ97" s="106">
        <f t="shared" si="1132"/>
        <v>0</v>
      </c>
      <c r="AAA97" s="106">
        <f t="shared" si="1133"/>
        <v>0</v>
      </c>
      <c r="AAB97" s="106">
        <f t="shared" si="1134"/>
        <v>0</v>
      </c>
      <c r="AAC97" s="106">
        <f t="shared" si="1135"/>
        <v>0</v>
      </c>
      <c r="AAD97" s="106">
        <f t="shared" si="1136"/>
        <v>0</v>
      </c>
      <c r="AAE97" s="106">
        <f t="shared" si="1137"/>
        <v>0</v>
      </c>
      <c r="AAF97" s="106">
        <f t="shared" si="1138"/>
        <v>0</v>
      </c>
      <c r="AAG97" s="106">
        <f t="shared" si="1139"/>
        <v>0</v>
      </c>
      <c r="AAH97" s="106">
        <f t="shared" si="1140"/>
        <v>0</v>
      </c>
      <c r="AAI97" s="106">
        <f t="shared" si="1141"/>
        <v>0</v>
      </c>
      <c r="AAJ97" s="106">
        <f t="shared" si="1142"/>
        <v>0</v>
      </c>
      <c r="AAK97" s="106">
        <f t="shared" si="1143"/>
        <v>0</v>
      </c>
      <c r="AAL97" s="106">
        <f t="shared" si="1144"/>
        <v>0</v>
      </c>
      <c r="AAM97" s="106">
        <f t="shared" si="1145"/>
        <v>0</v>
      </c>
      <c r="AAN97" s="106">
        <f t="shared" si="1146"/>
        <v>0</v>
      </c>
      <c r="AAO97" s="106">
        <f t="shared" si="1147"/>
        <v>0</v>
      </c>
      <c r="AAP97" s="106">
        <f t="shared" si="1148"/>
        <v>0</v>
      </c>
      <c r="AAQ97" s="106">
        <f t="shared" si="1149"/>
        <v>0</v>
      </c>
      <c r="AAR97" s="106">
        <f t="shared" si="1150"/>
        <v>0</v>
      </c>
      <c r="AAS97" s="106">
        <f t="shared" si="1151"/>
        <v>0</v>
      </c>
      <c r="AAT97" s="106">
        <f t="shared" si="1152"/>
        <v>0</v>
      </c>
      <c r="AAU97" s="106">
        <f t="shared" si="1153"/>
        <v>0</v>
      </c>
      <c r="AAV97" s="106">
        <f t="shared" si="1154"/>
        <v>0</v>
      </c>
      <c r="AAW97" s="106">
        <f t="shared" si="1155"/>
        <v>0</v>
      </c>
      <c r="AAX97" s="106">
        <f t="shared" si="1156"/>
        <v>0</v>
      </c>
      <c r="AAY97" s="106">
        <f t="shared" si="1157"/>
        <v>0</v>
      </c>
      <c r="AAZ97" s="106">
        <f t="shared" si="1158"/>
        <v>0</v>
      </c>
      <c r="ABA97" s="106">
        <f t="shared" si="1159"/>
        <v>0</v>
      </c>
      <c r="ABB97" s="106">
        <f t="shared" si="1160"/>
        <v>0</v>
      </c>
      <c r="ABC97" s="106">
        <f t="shared" si="1161"/>
        <v>0</v>
      </c>
      <c r="ABD97" s="106">
        <f t="shared" si="1162"/>
        <v>0</v>
      </c>
      <c r="ABE97" s="106">
        <f t="shared" si="1163"/>
        <v>0</v>
      </c>
      <c r="ABF97" s="106">
        <f t="shared" si="1164"/>
        <v>0</v>
      </c>
      <c r="ABG97" s="106">
        <f t="shared" si="1165"/>
        <v>0</v>
      </c>
      <c r="ABH97" s="106">
        <f t="shared" si="1166"/>
        <v>0</v>
      </c>
      <c r="ABI97" s="106">
        <f t="shared" si="1167"/>
        <v>0</v>
      </c>
      <c r="ABJ97" s="106">
        <f t="shared" si="1168"/>
        <v>0</v>
      </c>
      <c r="ABK97" s="106">
        <f t="shared" si="1169"/>
        <v>0</v>
      </c>
      <c r="ABL97" s="106">
        <f t="shared" si="1170"/>
        <v>24430.5</v>
      </c>
      <c r="ABM97" s="106">
        <f t="shared" si="1171"/>
        <v>51962.85</v>
      </c>
      <c r="ABN97" s="106">
        <f t="shared" si="1172"/>
        <v>0</v>
      </c>
      <c r="ABO97" s="106">
        <f t="shared" si="1173"/>
        <v>6423.9000000000005</v>
      </c>
      <c r="ABP97" s="106">
        <f t="shared" si="1174"/>
        <v>0</v>
      </c>
      <c r="ABQ97" s="106">
        <f t="shared" si="1175"/>
        <v>39714.800000000003</v>
      </c>
      <c r="ABR97" s="106">
        <f t="shared" si="1176"/>
        <v>7550.7999999999993</v>
      </c>
      <c r="ABS97" s="106">
        <f t="shared" si="1177"/>
        <v>0</v>
      </c>
      <c r="ABT97" s="106">
        <f t="shared" si="1178"/>
        <v>0</v>
      </c>
      <c r="ABU97" s="106">
        <f t="shared" si="1179"/>
        <v>0</v>
      </c>
      <c r="ABV97" s="106">
        <f t="shared" si="1180"/>
        <v>0</v>
      </c>
      <c r="ABW97" s="106">
        <f t="shared" si="1181"/>
        <v>0</v>
      </c>
      <c r="ABX97" s="106">
        <f t="shared" si="1182"/>
        <v>0</v>
      </c>
      <c r="ABY97" s="106">
        <f t="shared" si="1183"/>
        <v>0</v>
      </c>
      <c r="ABZ97" s="106">
        <f t="shared" si="1184"/>
        <v>0</v>
      </c>
      <c r="ACA97" s="106">
        <f t="shared" si="1185"/>
        <v>0</v>
      </c>
      <c r="ACB97" s="106">
        <f t="shared" si="1186"/>
        <v>0</v>
      </c>
      <c r="ACC97" s="106">
        <f t="shared" si="1187"/>
        <v>0</v>
      </c>
      <c r="ACD97" s="106">
        <f t="shared" si="1188"/>
        <v>0</v>
      </c>
      <c r="ACE97" s="106">
        <f t="shared" si="1189"/>
        <v>0</v>
      </c>
      <c r="ACF97" s="106">
        <f t="shared" si="1190"/>
        <v>0</v>
      </c>
      <c r="ACG97" s="106">
        <f t="shared" si="1191"/>
        <v>0</v>
      </c>
      <c r="ACH97" s="106">
        <f t="shared" si="1192"/>
        <v>0</v>
      </c>
      <c r="ACI97" s="106">
        <f t="shared" si="1193"/>
        <v>0</v>
      </c>
      <c r="ACJ97" s="106">
        <f t="shared" si="1194"/>
        <v>0</v>
      </c>
      <c r="ACK97" s="106">
        <f t="shared" si="1195"/>
        <v>0</v>
      </c>
      <c r="ACL97" s="106">
        <f t="shared" si="1196"/>
        <v>0</v>
      </c>
      <c r="ACM97" s="106">
        <f t="shared" si="1197"/>
        <v>0</v>
      </c>
      <c r="ACN97" s="106">
        <f t="shared" si="1198"/>
        <v>0</v>
      </c>
      <c r="ACO97" s="106">
        <f t="shared" si="1199"/>
        <v>0</v>
      </c>
      <c r="ACP97" s="106">
        <f t="shared" si="1200"/>
        <v>0</v>
      </c>
      <c r="ACQ97" s="106">
        <f t="shared" si="1201"/>
        <v>0</v>
      </c>
      <c r="ACR97" s="106">
        <f t="shared" si="1202"/>
        <v>0</v>
      </c>
      <c r="ACS97" s="106">
        <f t="shared" si="1203"/>
        <v>44912</v>
      </c>
      <c r="ACT97" s="106">
        <f t="shared" si="1204"/>
        <v>26572</v>
      </c>
      <c r="ACU97" s="106">
        <f t="shared" si="1205"/>
        <v>37002</v>
      </c>
      <c r="ACV97" s="106">
        <f t="shared" si="1206"/>
        <v>0</v>
      </c>
      <c r="ACW97" s="106">
        <f t="shared" si="1207"/>
        <v>4998</v>
      </c>
      <c r="ACX97" s="106">
        <f t="shared" si="1208"/>
        <v>0</v>
      </c>
      <c r="ACY97" s="106">
        <f t="shared" si="1209"/>
        <v>0</v>
      </c>
      <c r="ACZ97" s="106">
        <f t="shared" si="1210"/>
        <v>0</v>
      </c>
      <c r="ADA97" s="106">
        <f t="shared" si="1211"/>
        <v>0</v>
      </c>
      <c r="ADB97" s="106">
        <f t="shared" si="1212"/>
        <v>0</v>
      </c>
      <c r="ADC97" s="106">
        <f t="shared" si="1213"/>
        <v>0</v>
      </c>
      <c r="ADD97" s="106">
        <f t="shared" si="1214"/>
        <v>0</v>
      </c>
      <c r="ADE97" s="106">
        <f t="shared" si="1215"/>
        <v>0</v>
      </c>
      <c r="ADF97" s="106">
        <f t="shared" si="1216"/>
        <v>0</v>
      </c>
      <c r="ADG97" s="106">
        <f t="shared" si="1217"/>
        <v>0</v>
      </c>
      <c r="ADH97" s="106">
        <f t="shared" si="1218"/>
        <v>0</v>
      </c>
      <c r="ADI97" s="106">
        <f t="shared" si="1219"/>
        <v>0</v>
      </c>
      <c r="ADJ97" s="106">
        <f t="shared" si="1220"/>
        <v>0</v>
      </c>
      <c r="ADK97" s="106">
        <f t="shared" si="1221"/>
        <v>0</v>
      </c>
      <c r="ADL97" s="106">
        <f t="shared" si="1222"/>
        <v>0</v>
      </c>
      <c r="ADM97" s="106">
        <f t="shared" si="1223"/>
        <v>0</v>
      </c>
      <c r="ADN97" s="106">
        <f t="shared" si="1224"/>
        <v>0</v>
      </c>
      <c r="ADO97" s="106">
        <f t="shared" si="1225"/>
        <v>0</v>
      </c>
      <c r="ADP97" s="106">
        <f t="shared" si="1226"/>
        <v>0</v>
      </c>
      <c r="ADQ97" s="106">
        <f t="shared" si="1227"/>
        <v>0</v>
      </c>
      <c r="ADR97" s="106">
        <f t="shared" si="1228"/>
        <v>0</v>
      </c>
      <c r="ADS97" s="106">
        <f t="shared" si="1229"/>
        <v>0</v>
      </c>
      <c r="ADT97" s="106">
        <f t="shared" si="1230"/>
        <v>0</v>
      </c>
      <c r="ADU97" s="106">
        <f t="shared" si="1231"/>
        <v>0</v>
      </c>
      <c r="ADV97" s="106">
        <f t="shared" si="1232"/>
        <v>0</v>
      </c>
      <c r="ADW97" s="106">
        <f t="shared" si="1233"/>
        <v>0</v>
      </c>
      <c r="ADX97" s="106">
        <f t="shared" si="1234"/>
        <v>0</v>
      </c>
      <c r="ADY97" s="106">
        <f t="shared" si="1235"/>
        <v>0</v>
      </c>
      <c r="ADZ97" s="106">
        <f t="shared" si="1236"/>
        <v>0</v>
      </c>
      <c r="AEA97" s="106">
        <f t="shared" si="1237"/>
        <v>0</v>
      </c>
      <c r="AEB97" s="106">
        <f t="shared" si="1238"/>
        <v>0</v>
      </c>
      <c r="AEC97" s="106">
        <f t="shared" si="1239"/>
        <v>0</v>
      </c>
      <c r="AED97" s="106">
        <f t="shared" si="1240"/>
        <v>0</v>
      </c>
      <c r="AEE97" s="106">
        <f t="shared" si="1241"/>
        <v>0</v>
      </c>
      <c r="AEF97" s="106">
        <f t="shared" si="1242"/>
        <v>0</v>
      </c>
      <c r="AEG97" s="106">
        <f t="shared" si="1243"/>
        <v>0</v>
      </c>
      <c r="AEH97" s="106">
        <f t="shared" si="1244"/>
        <v>0</v>
      </c>
      <c r="AEI97" s="106">
        <f t="shared" si="1245"/>
        <v>0</v>
      </c>
      <c r="AEJ97" s="106">
        <f t="shared" si="1246"/>
        <v>0</v>
      </c>
      <c r="AEK97" s="106">
        <f t="shared" si="1247"/>
        <v>0</v>
      </c>
      <c r="AEL97" s="106">
        <f t="shared" si="1248"/>
        <v>0</v>
      </c>
      <c r="AEM97" s="106">
        <f t="shared" si="1249"/>
        <v>0</v>
      </c>
      <c r="AEN97" s="106">
        <f t="shared" si="1250"/>
        <v>0</v>
      </c>
      <c r="AEO97" s="106">
        <f t="shared" si="1251"/>
        <v>0</v>
      </c>
      <c r="AEP97" s="106">
        <f t="shared" si="1252"/>
        <v>0</v>
      </c>
      <c r="AEQ97" s="106">
        <f t="shared" si="1253"/>
        <v>0</v>
      </c>
      <c r="AER97" s="106">
        <f t="shared" si="1254"/>
        <v>0</v>
      </c>
      <c r="AES97" s="106">
        <f t="shared" si="1255"/>
        <v>0</v>
      </c>
      <c r="AET97" s="106">
        <f t="shared" si="1256"/>
        <v>0</v>
      </c>
      <c r="AEU97" s="106">
        <f t="shared" si="1257"/>
        <v>0</v>
      </c>
      <c r="AEV97" s="106">
        <f t="shared" si="1258"/>
        <v>0</v>
      </c>
      <c r="AEW97" s="106">
        <f t="shared" si="1259"/>
        <v>0</v>
      </c>
      <c r="AEX97" s="106">
        <f t="shared" si="1260"/>
        <v>0</v>
      </c>
      <c r="AEY97" s="106">
        <f t="shared" si="1261"/>
        <v>0</v>
      </c>
      <c r="AEZ97" s="106">
        <f t="shared" si="1262"/>
        <v>0</v>
      </c>
      <c r="AFA97" s="106">
        <f t="shared" si="1263"/>
        <v>0</v>
      </c>
      <c r="AFB97" s="106">
        <f t="shared" si="1264"/>
        <v>0</v>
      </c>
      <c r="AFC97" s="106">
        <f t="shared" si="1265"/>
        <v>0</v>
      </c>
      <c r="AFD97" s="106">
        <f t="shared" si="1266"/>
        <v>0</v>
      </c>
      <c r="AFE97" s="106">
        <f t="shared" si="1267"/>
        <v>0</v>
      </c>
      <c r="AFF97" s="106">
        <f t="shared" si="1268"/>
        <v>0</v>
      </c>
      <c r="AFG97" s="106">
        <f t="shared" si="1269"/>
        <v>0</v>
      </c>
      <c r="AFH97" s="106">
        <f t="shared" si="1270"/>
        <v>0</v>
      </c>
      <c r="AFI97" s="106">
        <f t="shared" si="1271"/>
        <v>0</v>
      </c>
      <c r="AFJ97" s="106">
        <f t="shared" si="1272"/>
        <v>0</v>
      </c>
      <c r="AFK97" s="106">
        <f t="shared" si="1273"/>
        <v>0</v>
      </c>
      <c r="AFL97" s="106">
        <f t="shared" si="1274"/>
        <v>0</v>
      </c>
      <c r="AFM97" s="106">
        <f t="shared" si="1275"/>
        <v>0</v>
      </c>
      <c r="AFN97" s="106">
        <f t="shared" si="1276"/>
        <v>0</v>
      </c>
      <c r="AFO97" s="106">
        <f t="shared" si="1277"/>
        <v>0</v>
      </c>
      <c r="AFP97" s="106">
        <f t="shared" si="1278"/>
        <v>0</v>
      </c>
      <c r="AFQ97" s="106">
        <f t="shared" si="1279"/>
        <v>0</v>
      </c>
      <c r="AFR97" s="106">
        <f t="shared" si="1280"/>
        <v>0</v>
      </c>
      <c r="AFS97" s="106">
        <f t="shared" si="1281"/>
        <v>0</v>
      </c>
      <c r="AFT97" s="106">
        <f t="shared" si="1282"/>
        <v>0</v>
      </c>
      <c r="AFU97" s="106">
        <f t="shared" si="1283"/>
        <v>798</v>
      </c>
      <c r="AFV97" s="106">
        <f t="shared" si="1284"/>
        <v>0</v>
      </c>
      <c r="AFW97" s="106">
        <f t="shared" si="1285"/>
        <v>0</v>
      </c>
      <c r="AFX97" s="106">
        <f t="shared" si="1286"/>
        <v>0</v>
      </c>
      <c r="AFY97" s="106">
        <f t="shared" si="1287"/>
        <v>0</v>
      </c>
      <c r="AFZ97" s="106">
        <f t="shared" si="1288"/>
        <v>0</v>
      </c>
      <c r="AGA97" s="106">
        <f t="shared" si="1289"/>
        <v>0</v>
      </c>
      <c r="AGB97" s="106">
        <f t="shared" si="1290"/>
        <v>0</v>
      </c>
      <c r="AGC97" s="106">
        <f t="shared" si="1291"/>
        <v>0</v>
      </c>
      <c r="AGD97" s="106">
        <f t="shared" si="1292"/>
        <v>0</v>
      </c>
      <c r="AGE97" s="106">
        <f t="shared" si="1293"/>
        <v>0</v>
      </c>
      <c r="AGF97" s="106">
        <f t="shared" si="1294"/>
        <v>0</v>
      </c>
      <c r="AGG97" s="106">
        <f t="shared" si="1295"/>
        <v>0</v>
      </c>
      <c r="AGH97" s="106">
        <f t="shared" si="1296"/>
        <v>0</v>
      </c>
      <c r="AGI97" s="106">
        <f t="shared" si="1297"/>
        <v>0</v>
      </c>
      <c r="AGJ97" s="106">
        <f t="shared" si="1298"/>
        <v>0</v>
      </c>
      <c r="AGK97" s="106">
        <f t="shared" si="1299"/>
        <v>0</v>
      </c>
      <c r="AGL97" s="106">
        <f t="shared" si="1300"/>
        <v>0</v>
      </c>
      <c r="AGM97" s="106">
        <f t="shared" si="1301"/>
        <v>0</v>
      </c>
      <c r="AGN97" s="106">
        <f t="shared" si="1302"/>
        <v>0</v>
      </c>
      <c r="AGO97" s="106">
        <f t="shared" si="1303"/>
        <v>0</v>
      </c>
      <c r="AGP97" s="106">
        <f t="shared" si="1304"/>
        <v>0</v>
      </c>
      <c r="AGQ97" s="106">
        <f t="shared" si="1305"/>
        <v>0</v>
      </c>
      <c r="AGR97" s="106">
        <f t="shared" si="1306"/>
        <v>0</v>
      </c>
      <c r="AGS97" s="106">
        <f t="shared" si="1307"/>
        <v>0</v>
      </c>
      <c r="AGT97" s="106">
        <f t="shared" si="1308"/>
        <v>0</v>
      </c>
      <c r="AGU97" s="106">
        <f t="shared" si="1309"/>
        <v>0</v>
      </c>
      <c r="AGV97" s="106">
        <f t="shared" si="1310"/>
        <v>0</v>
      </c>
      <c r="AGW97" s="106">
        <f t="shared" si="1311"/>
        <v>0</v>
      </c>
      <c r="AGX97" s="106">
        <f t="shared" si="1312"/>
        <v>0</v>
      </c>
      <c r="AGY97" s="106">
        <f t="shared" si="1313"/>
        <v>0</v>
      </c>
      <c r="AGZ97" s="106">
        <f t="shared" si="1314"/>
        <v>0</v>
      </c>
      <c r="AHA97" s="106">
        <f t="shared" si="1315"/>
        <v>0</v>
      </c>
      <c r="AHB97" s="106">
        <f t="shared" si="1316"/>
        <v>0</v>
      </c>
      <c r="AHC97" s="106">
        <f t="shared" si="1317"/>
        <v>0</v>
      </c>
      <c r="AHD97" s="106">
        <f t="shared" si="1318"/>
        <v>0</v>
      </c>
      <c r="AHE97" s="106">
        <f t="shared" si="1319"/>
        <v>0</v>
      </c>
      <c r="AHF97" s="106">
        <f t="shared" si="1320"/>
        <v>0</v>
      </c>
      <c r="AHG97" s="106">
        <f t="shared" si="1321"/>
        <v>0</v>
      </c>
      <c r="AHH97" s="106">
        <f t="shared" si="1322"/>
        <v>0</v>
      </c>
      <c r="AHI97" s="106">
        <f t="shared" si="1323"/>
        <v>0</v>
      </c>
      <c r="AHJ97" s="106">
        <f t="shared" si="1324"/>
        <v>0</v>
      </c>
      <c r="AHK97" s="106">
        <f t="shared" si="1325"/>
        <v>0</v>
      </c>
      <c r="AHL97" s="106">
        <f t="shared" si="1326"/>
        <v>0</v>
      </c>
      <c r="AHM97" s="106">
        <f t="shared" si="1327"/>
        <v>0</v>
      </c>
      <c r="AHN97" s="106">
        <f t="shared" si="1328"/>
        <v>0</v>
      </c>
      <c r="AHO97" s="106">
        <f t="shared" si="1329"/>
        <v>0</v>
      </c>
      <c r="AHP97" s="106">
        <f t="shared" si="1330"/>
        <v>0</v>
      </c>
      <c r="AHQ97" s="106">
        <f t="shared" si="1331"/>
        <v>0</v>
      </c>
      <c r="AHT97" s="35">
        <f t="shared" si="466"/>
        <v>0</v>
      </c>
      <c r="AHU97" s="35">
        <f t="shared" si="467"/>
        <v>0</v>
      </c>
      <c r="AHV97" s="35">
        <f t="shared" si="468"/>
        <v>57.97</v>
      </c>
      <c r="AHW97" s="35">
        <f t="shared" si="469"/>
        <v>81.06</v>
      </c>
      <c r="AHX97" s="35">
        <f t="shared" si="470"/>
        <v>0</v>
      </c>
      <c r="AHY97" s="35">
        <f t="shared" si="471"/>
        <v>0</v>
      </c>
      <c r="AHZ97" s="35">
        <f t="shared" si="472"/>
        <v>2.85</v>
      </c>
      <c r="AIA97" s="35">
        <f t="shared" si="1341"/>
        <v>141.88</v>
      </c>
      <c r="AIB97" s="108">
        <f t="shared" si="1342"/>
        <v>0</v>
      </c>
      <c r="AIC97" s="108">
        <f t="shared" si="1343"/>
        <v>0</v>
      </c>
      <c r="AID97" s="108">
        <f t="shared" si="1344"/>
        <v>0.40858471948125175</v>
      </c>
      <c r="AIE97" s="108">
        <f t="shared" si="1345"/>
        <v>0.57132788271778967</v>
      </c>
      <c r="AIF97" s="108">
        <f t="shared" si="1346"/>
        <v>0</v>
      </c>
      <c r="AIG97" s="108">
        <f t="shared" si="1347"/>
        <v>0</v>
      </c>
      <c r="AIH97" s="108">
        <f t="shared" si="1348"/>
        <v>2.0087397800958556E-2</v>
      </c>
      <c r="AII97" s="35" t="s">
        <v>584</v>
      </c>
      <c r="AIK97" s="106">
        <f t="shared" si="1349"/>
        <v>244364.85</v>
      </c>
      <c r="AIL97" s="106">
        <f t="shared" si="1350"/>
        <v>0</v>
      </c>
      <c r="AIM97" s="106">
        <f t="shared" si="1351"/>
        <v>0</v>
      </c>
      <c r="AIN97" s="106">
        <f t="shared" si="1352"/>
        <v>244364.85</v>
      </c>
      <c r="AIO97" s="106">
        <f t="shared" si="1353"/>
        <v>0</v>
      </c>
      <c r="AIP97" s="36">
        <f t="shared" si="1354"/>
        <v>0</v>
      </c>
    </row>
    <row r="98" spans="5:926" ht="23.25" customHeight="1" x14ac:dyDescent="0.2">
      <c r="E98" s="103"/>
      <c r="J98" s="32">
        <v>2019</v>
      </c>
      <c r="K98" s="32">
        <v>5</v>
      </c>
      <c r="L98" s="104">
        <v>43454</v>
      </c>
      <c r="M98" s="32">
        <v>2511200</v>
      </c>
      <c r="O98" s="33" t="s">
        <v>698</v>
      </c>
      <c r="P98" s="33" t="s">
        <v>847</v>
      </c>
      <c r="Q98" s="34" t="s">
        <v>848</v>
      </c>
      <c r="R98" s="35">
        <v>19</v>
      </c>
      <c r="S98" s="35">
        <v>4</v>
      </c>
      <c r="T98" s="35">
        <v>12</v>
      </c>
      <c r="U98" s="34" t="s">
        <v>701</v>
      </c>
      <c r="V98" s="35" t="s">
        <v>803</v>
      </c>
      <c r="X98" s="35">
        <v>82.35</v>
      </c>
      <c r="Y98" s="105">
        <f t="shared" si="1332"/>
        <v>1872.4954462659382</v>
      </c>
      <c r="Z98" s="106">
        <v>118855</v>
      </c>
      <c r="AA98" s="106">
        <v>0</v>
      </c>
      <c r="AB98" s="106">
        <v>0</v>
      </c>
      <c r="AC98" s="106">
        <f t="shared" si="1333"/>
        <v>118855</v>
      </c>
      <c r="AD98" s="106">
        <v>118855</v>
      </c>
      <c r="AE98" s="106">
        <v>0</v>
      </c>
      <c r="AF98" s="106">
        <v>0</v>
      </c>
      <c r="AG98" s="106">
        <f t="shared" si="1334"/>
        <v>118855</v>
      </c>
      <c r="AH98" s="105">
        <v>154200</v>
      </c>
      <c r="AI98" s="105">
        <v>0</v>
      </c>
      <c r="AJ98" s="105">
        <v>0</v>
      </c>
      <c r="AK98" s="107">
        <f t="shared" si="464"/>
        <v>154200</v>
      </c>
      <c r="AL98" s="36">
        <f t="shared" si="1335"/>
        <v>0.77078469520103765</v>
      </c>
      <c r="AM98" s="108">
        <f t="shared" si="903"/>
        <v>3.4929842259861177E-2</v>
      </c>
      <c r="AN98" s="108">
        <f t="shared" si="904"/>
        <v>3.0930539341553098E-2</v>
      </c>
      <c r="AO98" s="108">
        <f t="shared" si="1336"/>
        <v>9.5669826395936399E-4</v>
      </c>
      <c r="AP98" s="106">
        <f t="shared" si="1337"/>
        <v>23777640000</v>
      </c>
      <c r="AQ98" s="105">
        <f t="shared" si="1338"/>
        <v>14126511025</v>
      </c>
      <c r="AR98" s="106">
        <f t="shared" si="1339"/>
        <v>18327441000</v>
      </c>
      <c r="AT98" s="35">
        <v>9.77</v>
      </c>
      <c r="AY98" s="35">
        <v>2.4</v>
      </c>
      <c r="AZ98" s="35">
        <v>0.28999999999999998</v>
      </c>
      <c r="KX98" s="35">
        <v>10.69</v>
      </c>
      <c r="KZ98" s="35">
        <v>1.87</v>
      </c>
      <c r="LD98" s="35">
        <v>2.73</v>
      </c>
      <c r="ME98" s="35">
        <v>7.7</v>
      </c>
      <c r="MF98" s="35">
        <v>6.63</v>
      </c>
      <c r="MG98" s="35">
        <v>2.52</v>
      </c>
      <c r="PG98" s="35">
        <v>31.33</v>
      </c>
      <c r="PJ98" s="35">
        <v>4.59</v>
      </c>
      <c r="RB98" s="35">
        <v>1.83</v>
      </c>
      <c r="RE98" s="35">
        <f t="shared" si="465"/>
        <v>75.930000000000007</v>
      </c>
      <c r="RF98" s="35">
        <f t="shared" si="1340"/>
        <v>82.350000000000009</v>
      </c>
      <c r="RG98" s="106">
        <f t="shared" si="905"/>
        <v>0</v>
      </c>
      <c r="RH98" s="106">
        <f t="shared" si="906"/>
        <v>44746.6</v>
      </c>
      <c r="RI98" s="106">
        <f t="shared" si="907"/>
        <v>0</v>
      </c>
      <c r="RJ98" s="106">
        <f t="shared" si="908"/>
        <v>0</v>
      </c>
      <c r="RK98" s="106">
        <f t="shared" si="909"/>
        <v>0</v>
      </c>
      <c r="RL98" s="106">
        <f t="shared" si="910"/>
        <v>0</v>
      </c>
      <c r="RM98" s="106">
        <f t="shared" si="911"/>
        <v>10152</v>
      </c>
      <c r="RN98" s="106">
        <f t="shared" si="912"/>
        <v>1226.6999999999998</v>
      </c>
      <c r="RO98" s="106">
        <f t="shared" si="913"/>
        <v>0</v>
      </c>
      <c r="RP98" s="106">
        <f t="shared" si="914"/>
        <v>0</v>
      </c>
      <c r="RQ98" s="106">
        <f t="shared" si="915"/>
        <v>0</v>
      </c>
      <c r="RR98" s="106">
        <f t="shared" si="916"/>
        <v>0</v>
      </c>
      <c r="RS98" s="106">
        <f t="shared" si="917"/>
        <v>0</v>
      </c>
      <c r="RT98" s="106">
        <f t="shared" si="918"/>
        <v>0</v>
      </c>
      <c r="RU98" s="106">
        <f t="shared" si="919"/>
        <v>0</v>
      </c>
      <c r="RV98" s="106">
        <f t="shared" si="920"/>
        <v>0</v>
      </c>
      <c r="RW98" s="106">
        <f t="shared" si="921"/>
        <v>0</v>
      </c>
      <c r="RX98" s="106">
        <f t="shared" si="922"/>
        <v>0</v>
      </c>
      <c r="RY98" s="106">
        <f t="shared" si="923"/>
        <v>0</v>
      </c>
      <c r="RZ98" s="106">
        <f t="shared" si="924"/>
        <v>0</v>
      </c>
      <c r="SA98" s="106">
        <f t="shared" si="925"/>
        <v>0</v>
      </c>
      <c r="SB98" s="106">
        <f t="shared" si="926"/>
        <v>0</v>
      </c>
      <c r="SC98" s="106">
        <f t="shared" si="927"/>
        <v>0</v>
      </c>
      <c r="SD98" s="106">
        <f t="shared" si="928"/>
        <v>0</v>
      </c>
      <c r="SE98" s="106">
        <f t="shared" si="929"/>
        <v>0</v>
      </c>
      <c r="SF98" s="106">
        <f t="shared" si="930"/>
        <v>0</v>
      </c>
      <c r="SG98" s="106">
        <f t="shared" si="931"/>
        <v>0</v>
      </c>
      <c r="SH98" s="106">
        <f t="shared" si="932"/>
        <v>0</v>
      </c>
      <c r="SI98" s="106">
        <f t="shared" si="933"/>
        <v>0</v>
      </c>
      <c r="SJ98" s="106">
        <f t="shared" si="934"/>
        <v>0</v>
      </c>
      <c r="SK98" s="106">
        <f t="shared" si="935"/>
        <v>0</v>
      </c>
      <c r="SL98" s="106">
        <f t="shared" si="936"/>
        <v>0</v>
      </c>
      <c r="SM98" s="106">
        <f t="shared" si="937"/>
        <v>0</v>
      </c>
      <c r="SN98" s="106">
        <f t="shared" si="938"/>
        <v>0</v>
      </c>
      <c r="SO98" s="106">
        <f t="shared" si="939"/>
        <v>0</v>
      </c>
      <c r="SP98" s="106">
        <f t="shared" si="940"/>
        <v>0</v>
      </c>
      <c r="SQ98" s="106">
        <f t="shared" si="941"/>
        <v>0</v>
      </c>
      <c r="SR98" s="106">
        <f t="shared" si="942"/>
        <v>0</v>
      </c>
      <c r="SS98" s="106">
        <f t="shared" si="943"/>
        <v>0</v>
      </c>
      <c r="ST98" s="106">
        <f t="shared" si="944"/>
        <v>0</v>
      </c>
      <c r="SU98" s="106">
        <f t="shared" si="945"/>
        <v>0</v>
      </c>
      <c r="SV98" s="106">
        <f t="shared" si="946"/>
        <v>0</v>
      </c>
      <c r="SW98" s="106">
        <f t="shared" si="947"/>
        <v>0</v>
      </c>
      <c r="SX98" s="106">
        <f t="shared" si="948"/>
        <v>0</v>
      </c>
      <c r="SY98" s="106">
        <f t="shared" si="949"/>
        <v>0</v>
      </c>
      <c r="SZ98" s="106">
        <f t="shared" si="950"/>
        <v>0</v>
      </c>
      <c r="TA98" s="106">
        <f t="shared" si="951"/>
        <v>0</v>
      </c>
      <c r="TB98" s="106">
        <f t="shared" si="952"/>
        <v>0</v>
      </c>
      <c r="TC98" s="106">
        <f t="shared" si="953"/>
        <v>0</v>
      </c>
      <c r="TD98" s="106">
        <f t="shared" si="954"/>
        <v>0</v>
      </c>
      <c r="TE98" s="106">
        <f t="shared" si="955"/>
        <v>0</v>
      </c>
      <c r="TF98" s="106">
        <f t="shared" si="956"/>
        <v>0</v>
      </c>
      <c r="TG98" s="106">
        <f t="shared" si="957"/>
        <v>0</v>
      </c>
      <c r="TH98" s="106">
        <f t="shared" si="958"/>
        <v>0</v>
      </c>
      <c r="TI98" s="106">
        <f t="shared" si="959"/>
        <v>0</v>
      </c>
      <c r="TJ98" s="106">
        <f t="shared" si="960"/>
        <v>0</v>
      </c>
      <c r="TK98" s="106">
        <f t="shared" si="961"/>
        <v>0</v>
      </c>
      <c r="TL98" s="106">
        <f t="shared" si="962"/>
        <v>0</v>
      </c>
      <c r="TM98" s="106">
        <f t="shared" si="963"/>
        <v>0</v>
      </c>
      <c r="TN98" s="106">
        <f t="shared" si="964"/>
        <v>0</v>
      </c>
      <c r="TO98" s="106">
        <f t="shared" si="965"/>
        <v>0</v>
      </c>
      <c r="TP98" s="106">
        <f t="shared" si="966"/>
        <v>0</v>
      </c>
      <c r="TQ98" s="106">
        <f t="shared" si="967"/>
        <v>0</v>
      </c>
      <c r="TR98" s="106">
        <f t="shared" si="968"/>
        <v>0</v>
      </c>
      <c r="TS98" s="106">
        <f t="shared" si="969"/>
        <v>0</v>
      </c>
      <c r="TT98" s="106">
        <f t="shared" si="970"/>
        <v>0</v>
      </c>
      <c r="TU98" s="106">
        <f t="shared" si="971"/>
        <v>0</v>
      </c>
      <c r="TV98" s="106">
        <f t="shared" si="972"/>
        <v>0</v>
      </c>
      <c r="TW98" s="106">
        <f t="shared" si="973"/>
        <v>0</v>
      </c>
      <c r="TX98" s="106">
        <f t="shared" si="974"/>
        <v>0</v>
      </c>
      <c r="TY98" s="106">
        <f t="shared" si="975"/>
        <v>0</v>
      </c>
      <c r="TZ98" s="106">
        <f t="shared" si="976"/>
        <v>0</v>
      </c>
      <c r="UA98" s="106">
        <f t="shared" si="977"/>
        <v>0</v>
      </c>
      <c r="UB98" s="106">
        <f t="shared" si="978"/>
        <v>0</v>
      </c>
      <c r="UC98" s="106">
        <f t="shared" si="979"/>
        <v>0</v>
      </c>
      <c r="UD98" s="106">
        <f t="shared" si="980"/>
        <v>0</v>
      </c>
      <c r="UE98" s="106">
        <f t="shared" si="981"/>
        <v>0</v>
      </c>
      <c r="UF98" s="106">
        <f t="shared" si="982"/>
        <v>0</v>
      </c>
      <c r="UG98" s="106">
        <f t="shared" si="983"/>
        <v>0</v>
      </c>
      <c r="UH98" s="106">
        <f t="shared" si="984"/>
        <v>0</v>
      </c>
      <c r="UI98" s="106">
        <f t="shared" si="985"/>
        <v>0</v>
      </c>
      <c r="UJ98" s="106">
        <f t="shared" si="986"/>
        <v>0</v>
      </c>
      <c r="UK98" s="106">
        <f t="shared" si="987"/>
        <v>0</v>
      </c>
      <c r="UL98" s="106">
        <f t="shared" si="988"/>
        <v>0</v>
      </c>
      <c r="UM98" s="106">
        <f t="shared" si="989"/>
        <v>0</v>
      </c>
      <c r="UN98" s="106">
        <f t="shared" si="990"/>
        <v>0</v>
      </c>
      <c r="UO98" s="106">
        <f t="shared" si="991"/>
        <v>0</v>
      </c>
      <c r="UP98" s="106">
        <f t="shared" si="992"/>
        <v>0</v>
      </c>
      <c r="UQ98" s="106">
        <f t="shared" si="993"/>
        <v>0</v>
      </c>
      <c r="UR98" s="106">
        <f t="shared" si="994"/>
        <v>0</v>
      </c>
      <c r="US98" s="106">
        <f t="shared" si="995"/>
        <v>0</v>
      </c>
      <c r="UT98" s="106">
        <f t="shared" si="996"/>
        <v>0</v>
      </c>
      <c r="UU98" s="106">
        <f t="shared" si="997"/>
        <v>0</v>
      </c>
      <c r="UV98" s="106">
        <f t="shared" si="998"/>
        <v>0</v>
      </c>
      <c r="UW98" s="106">
        <f t="shared" si="999"/>
        <v>0</v>
      </c>
      <c r="UX98" s="106">
        <f t="shared" si="1000"/>
        <v>0</v>
      </c>
      <c r="UY98" s="106">
        <f t="shared" si="1001"/>
        <v>0</v>
      </c>
      <c r="UZ98" s="106">
        <f t="shared" si="1002"/>
        <v>0</v>
      </c>
      <c r="VA98" s="106">
        <f t="shared" si="1003"/>
        <v>0</v>
      </c>
      <c r="VB98" s="106">
        <f t="shared" si="1004"/>
        <v>0</v>
      </c>
      <c r="VC98" s="106">
        <f t="shared" si="1005"/>
        <v>0</v>
      </c>
      <c r="VD98" s="106">
        <f t="shared" si="1006"/>
        <v>0</v>
      </c>
      <c r="VE98" s="106">
        <f t="shared" si="1007"/>
        <v>0</v>
      </c>
      <c r="VF98" s="106">
        <f t="shared" si="1008"/>
        <v>0</v>
      </c>
      <c r="VG98" s="106">
        <f t="shared" si="1009"/>
        <v>0</v>
      </c>
      <c r="VH98" s="106">
        <f t="shared" si="1010"/>
        <v>0</v>
      </c>
      <c r="VI98" s="106">
        <f t="shared" si="1011"/>
        <v>0</v>
      </c>
      <c r="VJ98" s="106">
        <f t="shared" si="1012"/>
        <v>0</v>
      </c>
      <c r="VK98" s="106">
        <f t="shared" si="1013"/>
        <v>0</v>
      </c>
      <c r="VL98" s="106">
        <f t="shared" si="1014"/>
        <v>0</v>
      </c>
      <c r="VM98" s="106">
        <f t="shared" si="1015"/>
        <v>0</v>
      </c>
      <c r="VN98" s="106">
        <f t="shared" si="1016"/>
        <v>0</v>
      </c>
      <c r="VO98" s="106">
        <f t="shared" si="1017"/>
        <v>0</v>
      </c>
      <c r="VP98" s="106">
        <f t="shared" si="1018"/>
        <v>0</v>
      </c>
      <c r="VQ98" s="106">
        <f t="shared" si="1019"/>
        <v>0</v>
      </c>
      <c r="VR98" s="106">
        <f t="shared" si="1020"/>
        <v>0</v>
      </c>
      <c r="VS98" s="106">
        <f t="shared" si="1021"/>
        <v>0</v>
      </c>
      <c r="VT98" s="106">
        <f t="shared" si="1022"/>
        <v>0</v>
      </c>
      <c r="VU98" s="106">
        <f t="shared" si="1023"/>
        <v>0</v>
      </c>
      <c r="VV98" s="106">
        <f t="shared" si="1024"/>
        <v>0</v>
      </c>
      <c r="VW98" s="106">
        <f t="shared" si="1025"/>
        <v>0</v>
      </c>
      <c r="VX98" s="106">
        <f t="shared" si="1026"/>
        <v>0</v>
      </c>
      <c r="VY98" s="106">
        <f t="shared" si="1027"/>
        <v>0</v>
      </c>
      <c r="VZ98" s="106">
        <f t="shared" si="1028"/>
        <v>0</v>
      </c>
      <c r="WA98" s="106">
        <f t="shared" si="1029"/>
        <v>0</v>
      </c>
      <c r="WB98" s="106">
        <f t="shared" si="1030"/>
        <v>0</v>
      </c>
      <c r="WC98" s="106">
        <f t="shared" si="1031"/>
        <v>0</v>
      </c>
      <c r="WD98" s="106">
        <f t="shared" si="1032"/>
        <v>0</v>
      </c>
      <c r="WE98" s="106">
        <f t="shared" si="1033"/>
        <v>0</v>
      </c>
      <c r="WF98" s="106">
        <f t="shared" si="1034"/>
        <v>0</v>
      </c>
      <c r="WG98" s="106">
        <f t="shared" si="1035"/>
        <v>0</v>
      </c>
      <c r="WH98" s="106">
        <f t="shared" si="1036"/>
        <v>0</v>
      </c>
      <c r="WI98" s="106">
        <f t="shared" si="1037"/>
        <v>0</v>
      </c>
      <c r="WJ98" s="106">
        <f t="shared" si="1038"/>
        <v>0</v>
      </c>
      <c r="WK98" s="106">
        <f t="shared" si="1039"/>
        <v>0</v>
      </c>
      <c r="WL98" s="106">
        <f t="shared" si="1040"/>
        <v>0</v>
      </c>
      <c r="WM98" s="106">
        <f t="shared" si="1041"/>
        <v>0</v>
      </c>
      <c r="WN98" s="106">
        <f t="shared" si="1042"/>
        <v>0</v>
      </c>
      <c r="WO98" s="106">
        <f t="shared" si="1043"/>
        <v>0</v>
      </c>
      <c r="WP98" s="106">
        <f t="shared" si="1044"/>
        <v>0</v>
      </c>
      <c r="WQ98" s="106">
        <f t="shared" si="1045"/>
        <v>0</v>
      </c>
      <c r="WR98" s="106">
        <f t="shared" si="1046"/>
        <v>0</v>
      </c>
      <c r="WS98" s="106">
        <f t="shared" si="1047"/>
        <v>0</v>
      </c>
      <c r="WT98" s="106">
        <f t="shared" si="1048"/>
        <v>0</v>
      </c>
      <c r="WU98" s="106">
        <f t="shared" si="1049"/>
        <v>0</v>
      </c>
      <c r="WV98" s="106">
        <f t="shared" si="1050"/>
        <v>0</v>
      </c>
      <c r="WW98" s="106">
        <f t="shared" si="1051"/>
        <v>0</v>
      </c>
      <c r="WX98" s="106">
        <f t="shared" si="1052"/>
        <v>0</v>
      </c>
      <c r="WY98" s="106">
        <f t="shared" si="1053"/>
        <v>0</v>
      </c>
      <c r="WZ98" s="106">
        <f t="shared" si="1054"/>
        <v>0</v>
      </c>
      <c r="XA98" s="106">
        <f t="shared" si="1055"/>
        <v>0</v>
      </c>
      <c r="XB98" s="106">
        <f t="shared" si="1056"/>
        <v>0</v>
      </c>
      <c r="XC98" s="106">
        <f t="shared" si="1057"/>
        <v>0</v>
      </c>
      <c r="XD98" s="106">
        <f t="shared" si="1058"/>
        <v>0</v>
      </c>
      <c r="XE98" s="106">
        <f t="shared" si="1059"/>
        <v>0</v>
      </c>
      <c r="XF98" s="106">
        <f t="shared" si="1060"/>
        <v>0</v>
      </c>
      <c r="XG98" s="106">
        <f t="shared" si="1061"/>
        <v>0</v>
      </c>
      <c r="XH98" s="106">
        <f t="shared" si="1062"/>
        <v>0</v>
      </c>
      <c r="XI98" s="106">
        <f t="shared" si="1063"/>
        <v>0</v>
      </c>
      <c r="XJ98" s="106">
        <f t="shared" si="1064"/>
        <v>0</v>
      </c>
      <c r="XK98" s="106">
        <f t="shared" si="1065"/>
        <v>0</v>
      </c>
      <c r="XL98" s="106">
        <f t="shared" si="1066"/>
        <v>0</v>
      </c>
      <c r="XM98" s="106">
        <f t="shared" si="1067"/>
        <v>0</v>
      </c>
      <c r="XN98" s="106">
        <f t="shared" si="1068"/>
        <v>0</v>
      </c>
      <c r="XO98" s="106">
        <f t="shared" si="1069"/>
        <v>0</v>
      </c>
      <c r="XP98" s="106">
        <f t="shared" si="1070"/>
        <v>0</v>
      </c>
      <c r="XQ98" s="106">
        <f t="shared" si="1071"/>
        <v>0</v>
      </c>
      <c r="XR98" s="106">
        <f t="shared" si="1072"/>
        <v>0</v>
      </c>
      <c r="XS98" s="106">
        <f t="shared" si="1073"/>
        <v>0</v>
      </c>
      <c r="XT98" s="106">
        <f t="shared" si="1074"/>
        <v>0</v>
      </c>
      <c r="XU98" s="106">
        <f t="shared" si="1075"/>
        <v>0</v>
      </c>
      <c r="XV98" s="106">
        <f t="shared" si="1076"/>
        <v>0</v>
      </c>
      <c r="XW98" s="106">
        <f t="shared" si="1077"/>
        <v>0</v>
      </c>
      <c r="XX98" s="106">
        <f t="shared" si="1078"/>
        <v>0</v>
      </c>
      <c r="XY98" s="106">
        <f t="shared" si="1079"/>
        <v>0</v>
      </c>
      <c r="XZ98" s="106">
        <f t="shared" si="1080"/>
        <v>0</v>
      </c>
      <c r="YA98" s="106">
        <f t="shared" si="1081"/>
        <v>0</v>
      </c>
      <c r="YB98" s="106">
        <f t="shared" si="1082"/>
        <v>0</v>
      </c>
      <c r="YC98" s="106">
        <f t="shared" si="1083"/>
        <v>0</v>
      </c>
      <c r="YD98" s="106">
        <f t="shared" si="1084"/>
        <v>0</v>
      </c>
      <c r="YE98" s="106">
        <f t="shared" si="1085"/>
        <v>0</v>
      </c>
      <c r="YF98" s="106">
        <f t="shared" si="1086"/>
        <v>0</v>
      </c>
      <c r="YG98" s="106">
        <f t="shared" si="1087"/>
        <v>0</v>
      </c>
      <c r="YH98" s="106">
        <f t="shared" si="1088"/>
        <v>0</v>
      </c>
      <c r="YI98" s="106">
        <f t="shared" si="1089"/>
        <v>0</v>
      </c>
      <c r="YJ98" s="106">
        <f t="shared" si="1090"/>
        <v>0</v>
      </c>
      <c r="YK98" s="106">
        <f t="shared" si="1091"/>
        <v>0</v>
      </c>
      <c r="YL98" s="106">
        <f t="shared" si="1092"/>
        <v>0</v>
      </c>
      <c r="YM98" s="106">
        <f t="shared" si="1093"/>
        <v>0</v>
      </c>
      <c r="YN98" s="106">
        <f t="shared" si="1094"/>
        <v>0</v>
      </c>
      <c r="YO98" s="106">
        <f t="shared" si="1095"/>
        <v>0</v>
      </c>
      <c r="YP98" s="106">
        <f t="shared" si="1096"/>
        <v>0</v>
      </c>
      <c r="YQ98" s="106">
        <f t="shared" si="1097"/>
        <v>0</v>
      </c>
      <c r="YR98" s="106">
        <f t="shared" si="1098"/>
        <v>0</v>
      </c>
      <c r="YS98" s="106">
        <f t="shared" si="1099"/>
        <v>0</v>
      </c>
      <c r="YT98" s="106">
        <f t="shared" si="1100"/>
        <v>0</v>
      </c>
      <c r="YU98" s="106">
        <f t="shared" si="1101"/>
        <v>0</v>
      </c>
      <c r="YV98" s="106">
        <f t="shared" si="1102"/>
        <v>0</v>
      </c>
      <c r="YW98" s="106">
        <f t="shared" si="1103"/>
        <v>0</v>
      </c>
      <c r="YX98" s="106">
        <f t="shared" si="1104"/>
        <v>0</v>
      </c>
      <c r="YY98" s="106">
        <f t="shared" si="1105"/>
        <v>0</v>
      </c>
      <c r="YZ98" s="106">
        <f t="shared" si="1106"/>
        <v>0</v>
      </c>
      <c r="ZA98" s="106">
        <f t="shared" si="1107"/>
        <v>0</v>
      </c>
      <c r="ZB98" s="106">
        <f t="shared" si="1108"/>
        <v>0</v>
      </c>
      <c r="ZC98" s="106">
        <f t="shared" si="1109"/>
        <v>0</v>
      </c>
      <c r="ZD98" s="106">
        <f t="shared" si="1110"/>
        <v>0</v>
      </c>
      <c r="ZE98" s="106">
        <f t="shared" si="1111"/>
        <v>0</v>
      </c>
      <c r="ZF98" s="106">
        <f t="shared" si="1112"/>
        <v>0</v>
      </c>
      <c r="ZG98" s="106">
        <f t="shared" si="1113"/>
        <v>0</v>
      </c>
      <c r="ZH98" s="106">
        <f t="shared" si="1114"/>
        <v>0</v>
      </c>
      <c r="ZI98" s="106">
        <f t="shared" si="1115"/>
        <v>0</v>
      </c>
      <c r="ZJ98" s="106">
        <f t="shared" si="1116"/>
        <v>0</v>
      </c>
      <c r="ZK98" s="106">
        <f t="shared" si="1117"/>
        <v>0</v>
      </c>
      <c r="ZL98" s="106">
        <f t="shared" si="1118"/>
        <v>0</v>
      </c>
      <c r="ZM98" s="106">
        <f t="shared" si="1119"/>
        <v>0</v>
      </c>
      <c r="ZN98" s="106">
        <f t="shared" si="1120"/>
        <v>0</v>
      </c>
      <c r="ZO98" s="106">
        <f t="shared" si="1121"/>
        <v>0</v>
      </c>
      <c r="ZP98" s="106">
        <f t="shared" si="1122"/>
        <v>0</v>
      </c>
      <c r="ZQ98" s="106">
        <f t="shared" si="1123"/>
        <v>0</v>
      </c>
      <c r="ZR98" s="106">
        <f t="shared" si="1124"/>
        <v>0</v>
      </c>
      <c r="ZS98" s="106">
        <f t="shared" si="1125"/>
        <v>0</v>
      </c>
      <c r="ZT98" s="106">
        <f t="shared" si="1126"/>
        <v>0</v>
      </c>
      <c r="ZU98" s="106">
        <f t="shared" si="1127"/>
        <v>0</v>
      </c>
      <c r="ZV98" s="106">
        <f t="shared" si="1128"/>
        <v>0</v>
      </c>
      <c r="ZW98" s="106">
        <f t="shared" si="1129"/>
        <v>0</v>
      </c>
      <c r="ZX98" s="106">
        <f t="shared" si="1130"/>
        <v>0</v>
      </c>
      <c r="ZY98" s="106">
        <f t="shared" si="1131"/>
        <v>0</v>
      </c>
      <c r="ZZ98" s="106">
        <f t="shared" si="1132"/>
        <v>0</v>
      </c>
      <c r="AAA98" s="106">
        <f t="shared" si="1133"/>
        <v>0</v>
      </c>
      <c r="AAB98" s="106">
        <f t="shared" si="1134"/>
        <v>0</v>
      </c>
      <c r="AAC98" s="106">
        <f t="shared" si="1135"/>
        <v>0</v>
      </c>
      <c r="AAD98" s="106">
        <f t="shared" si="1136"/>
        <v>0</v>
      </c>
      <c r="AAE98" s="106">
        <f t="shared" si="1137"/>
        <v>0</v>
      </c>
      <c r="AAF98" s="106">
        <f t="shared" si="1138"/>
        <v>0</v>
      </c>
      <c r="AAG98" s="106">
        <f t="shared" si="1139"/>
        <v>0</v>
      </c>
      <c r="AAH98" s="106">
        <f t="shared" si="1140"/>
        <v>0</v>
      </c>
      <c r="AAI98" s="106">
        <f t="shared" si="1141"/>
        <v>0</v>
      </c>
      <c r="AAJ98" s="106">
        <f t="shared" si="1142"/>
        <v>0</v>
      </c>
      <c r="AAK98" s="106">
        <f t="shared" si="1143"/>
        <v>0</v>
      </c>
      <c r="AAL98" s="106">
        <f t="shared" si="1144"/>
        <v>0</v>
      </c>
      <c r="AAM98" s="106">
        <f t="shared" si="1145"/>
        <v>0</v>
      </c>
      <c r="AAN98" s="106">
        <f t="shared" si="1146"/>
        <v>0</v>
      </c>
      <c r="AAO98" s="106">
        <f t="shared" si="1147"/>
        <v>0</v>
      </c>
      <c r="AAP98" s="106">
        <f t="shared" si="1148"/>
        <v>0</v>
      </c>
      <c r="AAQ98" s="106">
        <f t="shared" si="1149"/>
        <v>0</v>
      </c>
      <c r="AAR98" s="106">
        <f t="shared" si="1150"/>
        <v>0</v>
      </c>
      <c r="AAS98" s="106">
        <f t="shared" si="1151"/>
        <v>0</v>
      </c>
      <c r="AAT98" s="106">
        <f t="shared" si="1152"/>
        <v>0</v>
      </c>
      <c r="AAU98" s="106">
        <f t="shared" si="1153"/>
        <v>0</v>
      </c>
      <c r="AAV98" s="106">
        <f t="shared" si="1154"/>
        <v>0</v>
      </c>
      <c r="AAW98" s="106">
        <f t="shared" si="1155"/>
        <v>0</v>
      </c>
      <c r="AAX98" s="106">
        <f t="shared" si="1156"/>
        <v>0</v>
      </c>
      <c r="AAY98" s="106">
        <f t="shared" si="1157"/>
        <v>0</v>
      </c>
      <c r="AAZ98" s="106">
        <f t="shared" si="1158"/>
        <v>0</v>
      </c>
      <c r="ABA98" s="106">
        <f t="shared" si="1159"/>
        <v>0</v>
      </c>
      <c r="ABB98" s="106">
        <f t="shared" si="1160"/>
        <v>0</v>
      </c>
      <c r="ABC98" s="106">
        <f t="shared" si="1161"/>
        <v>0</v>
      </c>
      <c r="ABD98" s="106">
        <f t="shared" si="1162"/>
        <v>0</v>
      </c>
      <c r="ABE98" s="106">
        <f t="shared" si="1163"/>
        <v>0</v>
      </c>
      <c r="ABF98" s="106">
        <f t="shared" si="1164"/>
        <v>0</v>
      </c>
      <c r="ABG98" s="106">
        <f t="shared" si="1165"/>
        <v>0</v>
      </c>
      <c r="ABH98" s="106">
        <f t="shared" si="1166"/>
        <v>0</v>
      </c>
      <c r="ABI98" s="106">
        <f t="shared" si="1167"/>
        <v>0</v>
      </c>
      <c r="ABJ98" s="106">
        <f t="shared" si="1168"/>
        <v>0</v>
      </c>
      <c r="ABK98" s="106">
        <f t="shared" si="1169"/>
        <v>0</v>
      </c>
      <c r="ABL98" s="106">
        <f t="shared" si="1170"/>
        <v>29344.05</v>
      </c>
      <c r="ABM98" s="106">
        <f t="shared" si="1171"/>
        <v>0</v>
      </c>
      <c r="ABN98" s="106">
        <f t="shared" si="1172"/>
        <v>4516.05</v>
      </c>
      <c r="ABO98" s="106">
        <f t="shared" si="1173"/>
        <v>0</v>
      </c>
      <c r="ABP98" s="106">
        <f t="shared" si="1174"/>
        <v>0</v>
      </c>
      <c r="ABQ98" s="106">
        <f t="shared" si="1175"/>
        <v>0</v>
      </c>
      <c r="ABR98" s="106">
        <f t="shared" si="1176"/>
        <v>4695.6000000000004</v>
      </c>
      <c r="ABS98" s="106">
        <f t="shared" si="1177"/>
        <v>0</v>
      </c>
      <c r="ABT98" s="106">
        <f t="shared" si="1178"/>
        <v>0</v>
      </c>
      <c r="ABU98" s="106">
        <f t="shared" si="1179"/>
        <v>0</v>
      </c>
      <c r="ABV98" s="106">
        <f t="shared" si="1180"/>
        <v>0</v>
      </c>
      <c r="ABW98" s="106">
        <f t="shared" si="1181"/>
        <v>0</v>
      </c>
      <c r="ABX98" s="106">
        <f t="shared" si="1182"/>
        <v>0</v>
      </c>
      <c r="ABY98" s="106">
        <f t="shared" si="1183"/>
        <v>0</v>
      </c>
      <c r="ABZ98" s="106">
        <f t="shared" si="1184"/>
        <v>0</v>
      </c>
      <c r="ACA98" s="106">
        <f t="shared" si="1185"/>
        <v>0</v>
      </c>
      <c r="ACB98" s="106">
        <f t="shared" si="1186"/>
        <v>0</v>
      </c>
      <c r="ACC98" s="106">
        <f t="shared" si="1187"/>
        <v>0</v>
      </c>
      <c r="ACD98" s="106">
        <f t="shared" si="1188"/>
        <v>0</v>
      </c>
      <c r="ACE98" s="106">
        <f t="shared" si="1189"/>
        <v>0</v>
      </c>
      <c r="ACF98" s="106">
        <f t="shared" si="1190"/>
        <v>0</v>
      </c>
      <c r="ACG98" s="106">
        <f t="shared" si="1191"/>
        <v>0</v>
      </c>
      <c r="ACH98" s="106">
        <f t="shared" si="1192"/>
        <v>0</v>
      </c>
      <c r="ACI98" s="106">
        <f t="shared" si="1193"/>
        <v>0</v>
      </c>
      <c r="ACJ98" s="106">
        <f t="shared" si="1194"/>
        <v>0</v>
      </c>
      <c r="ACK98" s="106">
        <f t="shared" si="1195"/>
        <v>0</v>
      </c>
      <c r="ACL98" s="106">
        <f t="shared" si="1196"/>
        <v>0</v>
      </c>
      <c r="ACM98" s="106">
        <f t="shared" si="1197"/>
        <v>0</v>
      </c>
      <c r="ACN98" s="106">
        <f t="shared" si="1198"/>
        <v>0</v>
      </c>
      <c r="ACO98" s="106">
        <f t="shared" si="1199"/>
        <v>0</v>
      </c>
      <c r="ACP98" s="106">
        <f t="shared" si="1200"/>
        <v>0</v>
      </c>
      <c r="ACQ98" s="106">
        <f t="shared" si="1201"/>
        <v>0</v>
      </c>
      <c r="ACR98" s="106">
        <f t="shared" si="1202"/>
        <v>0</v>
      </c>
      <c r="ACS98" s="106">
        <f t="shared" si="1203"/>
        <v>10780</v>
      </c>
      <c r="ACT98" s="106">
        <f t="shared" si="1204"/>
        <v>9282</v>
      </c>
      <c r="ACU98" s="106">
        <f t="shared" si="1205"/>
        <v>3528</v>
      </c>
      <c r="ACV98" s="106">
        <f t="shared" si="1206"/>
        <v>0</v>
      </c>
      <c r="ACW98" s="106">
        <f t="shared" si="1207"/>
        <v>0</v>
      </c>
      <c r="ACX98" s="106">
        <f t="shared" si="1208"/>
        <v>0</v>
      </c>
      <c r="ACY98" s="106">
        <f t="shared" si="1209"/>
        <v>0</v>
      </c>
      <c r="ACZ98" s="106">
        <f t="shared" si="1210"/>
        <v>0</v>
      </c>
      <c r="ADA98" s="106">
        <f t="shared" si="1211"/>
        <v>0</v>
      </c>
      <c r="ADB98" s="106">
        <f t="shared" si="1212"/>
        <v>0</v>
      </c>
      <c r="ADC98" s="106">
        <f t="shared" si="1213"/>
        <v>0</v>
      </c>
      <c r="ADD98" s="106">
        <f t="shared" si="1214"/>
        <v>0</v>
      </c>
      <c r="ADE98" s="106">
        <f t="shared" si="1215"/>
        <v>0</v>
      </c>
      <c r="ADF98" s="106">
        <f t="shared" si="1216"/>
        <v>0</v>
      </c>
      <c r="ADG98" s="106">
        <f t="shared" si="1217"/>
        <v>0</v>
      </c>
      <c r="ADH98" s="106">
        <f t="shared" si="1218"/>
        <v>0</v>
      </c>
      <c r="ADI98" s="106">
        <f t="shared" si="1219"/>
        <v>0</v>
      </c>
      <c r="ADJ98" s="106">
        <f t="shared" si="1220"/>
        <v>0</v>
      </c>
      <c r="ADK98" s="106">
        <f t="shared" si="1221"/>
        <v>0</v>
      </c>
      <c r="ADL98" s="106">
        <f t="shared" si="1222"/>
        <v>0</v>
      </c>
      <c r="ADM98" s="106">
        <f t="shared" si="1223"/>
        <v>0</v>
      </c>
      <c r="ADN98" s="106">
        <f t="shared" si="1224"/>
        <v>0</v>
      </c>
      <c r="ADO98" s="106">
        <f t="shared" si="1225"/>
        <v>0</v>
      </c>
      <c r="ADP98" s="106">
        <f t="shared" si="1226"/>
        <v>0</v>
      </c>
      <c r="ADQ98" s="106">
        <f t="shared" si="1227"/>
        <v>0</v>
      </c>
      <c r="ADR98" s="106">
        <f t="shared" si="1228"/>
        <v>0</v>
      </c>
      <c r="ADS98" s="106">
        <f t="shared" si="1229"/>
        <v>0</v>
      </c>
      <c r="ADT98" s="106">
        <f t="shared" si="1230"/>
        <v>0</v>
      </c>
      <c r="ADU98" s="106">
        <f t="shared" si="1231"/>
        <v>0</v>
      </c>
      <c r="ADV98" s="106">
        <f t="shared" si="1232"/>
        <v>0</v>
      </c>
      <c r="ADW98" s="106">
        <f t="shared" si="1233"/>
        <v>0</v>
      </c>
      <c r="ADX98" s="106">
        <f t="shared" si="1234"/>
        <v>0</v>
      </c>
      <c r="ADY98" s="106">
        <f t="shared" si="1235"/>
        <v>0</v>
      </c>
      <c r="ADZ98" s="106">
        <f t="shared" si="1236"/>
        <v>0</v>
      </c>
      <c r="AEA98" s="106">
        <f t="shared" si="1237"/>
        <v>0</v>
      </c>
      <c r="AEB98" s="106">
        <f t="shared" si="1238"/>
        <v>0</v>
      </c>
      <c r="AEC98" s="106">
        <f t="shared" si="1239"/>
        <v>0</v>
      </c>
      <c r="AED98" s="106">
        <f t="shared" si="1240"/>
        <v>0</v>
      </c>
      <c r="AEE98" s="106">
        <f t="shared" si="1241"/>
        <v>0</v>
      </c>
      <c r="AEF98" s="106">
        <f t="shared" si="1242"/>
        <v>0</v>
      </c>
      <c r="AEG98" s="106">
        <f t="shared" si="1243"/>
        <v>0</v>
      </c>
      <c r="AEH98" s="106">
        <f t="shared" si="1244"/>
        <v>0</v>
      </c>
      <c r="AEI98" s="106">
        <f t="shared" si="1245"/>
        <v>0</v>
      </c>
      <c r="AEJ98" s="106">
        <f t="shared" si="1246"/>
        <v>0</v>
      </c>
      <c r="AEK98" s="106">
        <f t="shared" si="1247"/>
        <v>0</v>
      </c>
      <c r="AEL98" s="106">
        <f t="shared" si="1248"/>
        <v>0</v>
      </c>
      <c r="AEM98" s="106">
        <f t="shared" si="1249"/>
        <v>0</v>
      </c>
      <c r="AEN98" s="106">
        <f t="shared" si="1250"/>
        <v>0</v>
      </c>
      <c r="AEO98" s="106">
        <f t="shared" si="1251"/>
        <v>0</v>
      </c>
      <c r="AEP98" s="106">
        <f t="shared" si="1252"/>
        <v>0</v>
      </c>
      <c r="AEQ98" s="106">
        <f t="shared" si="1253"/>
        <v>0</v>
      </c>
      <c r="AER98" s="106">
        <f t="shared" si="1254"/>
        <v>0</v>
      </c>
      <c r="AES98" s="106">
        <f t="shared" si="1255"/>
        <v>0</v>
      </c>
      <c r="AET98" s="106">
        <f t="shared" si="1256"/>
        <v>0</v>
      </c>
      <c r="AEU98" s="106">
        <f t="shared" si="1257"/>
        <v>0</v>
      </c>
      <c r="AEV98" s="106">
        <f t="shared" si="1258"/>
        <v>0</v>
      </c>
      <c r="AEW98" s="106">
        <f t="shared" si="1259"/>
        <v>0</v>
      </c>
      <c r="AEX98" s="106">
        <f t="shared" si="1260"/>
        <v>0</v>
      </c>
      <c r="AEY98" s="106">
        <f t="shared" si="1261"/>
        <v>0</v>
      </c>
      <c r="AEZ98" s="106">
        <f t="shared" si="1262"/>
        <v>0</v>
      </c>
      <c r="AFA98" s="106">
        <f t="shared" si="1263"/>
        <v>0</v>
      </c>
      <c r="AFB98" s="106">
        <f t="shared" si="1264"/>
        <v>0</v>
      </c>
      <c r="AFC98" s="106">
        <f t="shared" si="1265"/>
        <v>0</v>
      </c>
      <c r="AFD98" s="106">
        <f t="shared" si="1266"/>
        <v>0</v>
      </c>
      <c r="AFE98" s="106">
        <f t="shared" si="1267"/>
        <v>0</v>
      </c>
      <c r="AFF98" s="106">
        <f t="shared" si="1268"/>
        <v>0</v>
      </c>
      <c r="AFG98" s="106">
        <f t="shared" si="1269"/>
        <v>0</v>
      </c>
      <c r="AFH98" s="106">
        <f t="shared" si="1270"/>
        <v>0</v>
      </c>
      <c r="AFI98" s="106">
        <f t="shared" si="1271"/>
        <v>0</v>
      </c>
      <c r="AFJ98" s="106">
        <f t="shared" si="1272"/>
        <v>0</v>
      </c>
      <c r="AFK98" s="106">
        <f t="shared" si="1273"/>
        <v>0</v>
      </c>
      <c r="AFL98" s="106">
        <f t="shared" si="1274"/>
        <v>0</v>
      </c>
      <c r="AFM98" s="106">
        <f t="shared" si="1275"/>
        <v>0</v>
      </c>
      <c r="AFN98" s="106">
        <f t="shared" si="1276"/>
        <v>0</v>
      </c>
      <c r="AFO98" s="106">
        <f t="shared" si="1277"/>
        <v>0</v>
      </c>
      <c r="AFP98" s="106">
        <f t="shared" si="1278"/>
        <v>0</v>
      </c>
      <c r="AFQ98" s="106">
        <f t="shared" si="1279"/>
        <v>0</v>
      </c>
      <c r="AFR98" s="106">
        <f t="shared" si="1280"/>
        <v>0</v>
      </c>
      <c r="AFS98" s="106">
        <f t="shared" si="1281"/>
        <v>0</v>
      </c>
      <c r="AFT98" s="106">
        <f t="shared" si="1282"/>
        <v>0</v>
      </c>
      <c r="AFU98" s="106">
        <f t="shared" si="1283"/>
        <v>8772.4</v>
      </c>
      <c r="AFV98" s="106">
        <f t="shared" si="1284"/>
        <v>0</v>
      </c>
      <c r="AFW98" s="106">
        <f t="shared" si="1285"/>
        <v>0</v>
      </c>
      <c r="AFX98" s="106">
        <f t="shared" si="1286"/>
        <v>0</v>
      </c>
      <c r="AFY98" s="106">
        <f t="shared" si="1287"/>
        <v>0</v>
      </c>
      <c r="AFZ98" s="106">
        <f t="shared" si="1288"/>
        <v>0</v>
      </c>
      <c r="AGA98" s="106">
        <f t="shared" si="1289"/>
        <v>0</v>
      </c>
      <c r="AGB98" s="106">
        <f t="shared" si="1290"/>
        <v>0</v>
      </c>
      <c r="AGC98" s="106">
        <f t="shared" si="1291"/>
        <v>0</v>
      </c>
      <c r="AGD98" s="106">
        <f t="shared" si="1292"/>
        <v>0</v>
      </c>
      <c r="AGE98" s="106">
        <f t="shared" si="1293"/>
        <v>0</v>
      </c>
      <c r="AGF98" s="106">
        <f t="shared" si="1294"/>
        <v>0</v>
      </c>
      <c r="AGG98" s="106">
        <f t="shared" si="1295"/>
        <v>0</v>
      </c>
      <c r="AGH98" s="106">
        <f t="shared" si="1296"/>
        <v>0</v>
      </c>
      <c r="AGI98" s="106">
        <f t="shared" si="1297"/>
        <v>0</v>
      </c>
      <c r="AGJ98" s="106">
        <f t="shared" si="1298"/>
        <v>0</v>
      </c>
      <c r="AGK98" s="106">
        <f t="shared" si="1299"/>
        <v>0</v>
      </c>
      <c r="AGL98" s="106">
        <f t="shared" si="1300"/>
        <v>0</v>
      </c>
      <c r="AGM98" s="106">
        <f t="shared" si="1301"/>
        <v>0</v>
      </c>
      <c r="AGN98" s="106">
        <f t="shared" si="1302"/>
        <v>0</v>
      </c>
      <c r="AGO98" s="106">
        <f t="shared" si="1303"/>
        <v>0</v>
      </c>
      <c r="AGP98" s="106">
        <f t="shared" si="1304"/>
        <v>0</v>
      </c>
      <c r="AGQ98" s="106">
        <f t="shared" si="1305"/>
        <v>0</v>
      </c>
      <c r="AGR98" s="106">
        <f t="shared" si="1306"/>
        <v>0</v>
      </c>
      <c r="AGS98" s="106">
        <f t="shared" si="1307"/>
        <v>0</v>
      </c>
      <c r="AGT98" s="106">
        <f t="shared" si="1308"/>
        <v>0</v>
      </c>
      <c r="AGU98" s="106">
        <f t="shared" si="1309"/>
        <v>0</v>
      </c>
      <c r="AGV98" s="106">
        <f t="shared" si="1310"/>
        <v>0</v>
      </c>
      <c r="AGW98" s="106">
        <f t="shared" si="1311"/>
        <v>0</v>
      </c>
      <c r="AGX98" s="106">
        <f t="shared" si="1312"/>
        <v>0</v>
      </c>
      <c r="AGY98" s="106">
        <f t="shared" si="1313"/>
        <v>0</v>
      </c>
      <c r="AGZ98" s="106">
        <f t="shared" si="1314"/>
        <v>0</v>
      </c>
      <c r="AHA98" s="106">
        <f t="shared" si="1315"/>
        <v>0</v>
      </c>
      <c r="AHB98" s="106">
        <f t="shared" si="1316"/>
        <v>0</v>
      </c>
      <c r="AHC98" s="106">
        <f t="shared" si="1317"/>
        <v>0</v>
      </c>
      <c r="AHD98" s="106">
        <f t="shared" si="1318"/>
        <v>0</v>
      </c>
      <c r="AHE98" s="106">
        <f t="shared" si="1319"/>
        <v>0</v>
      </c>
      <c r="AHF98" s="106">
        <f t="shared" si="1320"/>
        <v>0</v>
      </c>
      <c r="AHG98" s="106">
        <f t="shared" si="1321"/>
        <v>0</v>
      </c>
      <c r="AHH98" s="106">
        <f t="shared" si="1322"/>
        <v>0</v>
      </c>
      <c r="AHI98" s="106">
        <f t="shared" si="1323"/>
        <v>0</v>
      </c>
      <c r="AHJ98" s="106">
        <f t="shared" si="1324"/>
        <v>0</v>
      </c>
      <c r="AHK98" s="106">
        <f t="shared" si="1325"/>
        <v>0</v>
      </c>
      <c r="AHL98" s="106">
        <f t="shared" si="1326"/>
        <v>0</v>
      </c>
      <c r="AHM98" s="106">
        <f t="shared" si="1327"/>
        <v>0</v>
      </c>
      <c r="AHN98" s="106">
        <f t="shared" si="1328"/>
        <v>0</v>
      </c>
      <c r="AHO98" s="106">
        <f t="shared" si="1329"/>
        <v>0</v>
      </c>
      <c r="AHP98" s="106">
        <f t="shared" si="1330"/>
        <v>0</v>
      </c>
      <c r="AHQ98" s="106">
        <f t="shared" si="1331"/>
        <v>0</v>
      </c>
      <c r="AHT98" s="35">
        <f t="shared" si="466"/>
        <v>12.459999999999999</v>
      </c>
      <c r="AHU98" s="35">
        <f t="shared" si="467"/>
        <v>0</v>
      </c>
      <c r="AHV98" s="35">
        <f t="shared" si="468"/>
        <v>15.29</v>
      </c>
      <c r="AHW98" s="35">
        <f t="shared" si="469"/>
        <v>16.850000000000001</v>
      </c>
      <c r="AHX98" s="35">
        <f t="shared" si="470"/>
        <v>0</v>
      </c>
      <c r="AHY98" s="35">
        <f t="shared" si="471"/>
        <v>0</v>
      </c>
      <c r="AHZ98" s="35">
        <f t="shared" si="472"/>
        <v>37.75</v>
      </c>
      <c r="AIA98" s="35">
        <f t="shared" si="1341"/>
        <v>82.35</v>
      </c>
      <c r="AIB98" s="108">
        <f t="shared" si="1342"/>
        <v>0.15130540376442014</v>
      </c>
      <c r="AIC98" s="108">
        <f t="shared" si="1343"/>
        <v>0</v>
      </c>
      <c r="AID98" s="108">
        <f t="shared" si="1344"/>
        <v>0.18567091681845779</v>
      </c>
      <c r="AIE98" s="108">
        <f t="shared" si="1345"/>
        <v>0.2046144505160899</v>
      </c>
      <c r="AIF98" s="108">
        <f t="shared" si="1346"/>
        <v>0</v>
      </c>
      <c r="AIG98" s="108">
        <f t="shared" si="1347"/>
        <v>0</v>
      </c>
      <c r="AIH98" s="108">
        <f t="shared" si="1348"/>
        <v>0.4584092289010322</v>
      </c>
      <c r="AII98" s="35" t="s">
        <v>13</v>
      </c>
      <c r="AIK98" s="106">
        <f t="shared" si="1349"/>
        <v>127043.4</v>
      </c>
      <c r="AIL98" s="106">
        <f t="shared" si="1350"/>
        <v>0</v>
      </c>
      <c r="AIM98" s="106">
        <f t="shared" si="1351"/>
        <v>0</v>
      </c>
      <c r="AIN98" s="106">
        <f t="shared" si="1352"/>
        <v>127043.4</v>
      </c>
      <c r="AIO98" s="106">
        <f t="shared" si="1353"/>
        <v>0</v>
      </c>
      <c r="AIP98" s="36">
        <f t="shared" si="1354"/>
        <v>0</v>
      </c>
    </row>
    <row r="99" spans="5:926" ht="23.25" customHeight="1" x14ac:dyDescent="0.2"/>
    <row r="100" spans="5:926" ht="23.25" customHeight="1" x14ac:dyDescent="0.2"/>
    <row r="101" spans="5:926" ht="23.25" customHeight="1" x14ac:dyDescent="0.2"/>
    <row r="102" spans="5:926" ht="12.75" customHeight="1" x14ac:dyDescent="0.2">
      <c r="AP102" s="106">
        <f>SUM(AP31:AP69)</f>
        <v>9179801597009.0625</v>
      </c>
      <c r="AQ102" s="106">
        <f>SUM(AQ31:AQ69)</f>
        <v>4932650602791.2344</v>
      </c>
      <c r="AR102" s="106">
        <f>SUM(AR31:AR69)</f>
        <v>5090888509842.5</v>
      </c>
    </row>
    <row r="110" spans="5:926" ht="12.75" customHeight="1" x14ac:dyDescent="0.2">
      <c r="J110" s="35"/>
      <c r="K110" s="35"/>
      <c r="L110" s="35"/>
      <c r="M110" s="35"/>
      <c r="N110" s="35"/>
      <c r="O110" s="35"/>
      <c r="P110" s="35"/>
      <c r="Q110" s="35"/>
    </row>
  </sheetData>
  <mergeCells count="79">
    <mergeCell ref="QN29:QP29"/>
    <mergeCell ref="NU29:OB29"/>
    <mergeCell ref="OC29:OJ29"/>
    <mergeCell ref="OK29:PG29"/>
    <mergeCell ref="PL29:PW29"/>
    <mergeCell ref="PX29:QG29"/>
    <mergeCell ref="QH29:QM29"/>
    <mergeCell ref="LW29:MD29"/>
    <mergeCell ref="ME29:MN29"/>
    <mergeCell ref="MO29:MV29"/>
    <mergeCell ref="MW29:ND29"/>
    <mergeCell ref="NE29:NL29"/>
    <mergeCell ref="NM29:NT29"/>
    <mergeCell ref="JY29:KF29"/>
    <mergeCell ref="KG29:KN29"/>
    <mergeCell ref="KO29:KV29"/>
    <mergeCell ref="KW29:LF29"/>
    <mergeCell ref="LG29:LN29"/>
    <mergeCell ref="LO29:LV29"/>
    <mergeCell ref="IC29:IJ29"/>
    <mergeCell ref="IK29:IR29"/>
    <mergeCell ref="IS29:IZ29"/>
    <mergeCell ref="JA29:JH29"/>
    <mergeCell ref="JI29:JP29"/>
    <mergeCell ref="JQ29:JX29"/>
    <mergeCell ref="GG29:GN29"/>
    <mergeCell ref="GO29:GV29"/>
    <mergeCell ref="GW29:HD29"/>
    <mergeCell ref="HE29:HL29"/>
    <mergeCell ref="HM29:HT29"/>
    <mergeCell ref="HU29:IB29"/>
    <mergeCell ref="EK29:ER29"/>
    <mergeCell ref="ES29:EZ29"/>
    <mergeCell ref="FA29:FH29"/>
    <mergeCell ref="FI29:FP29"/>
    <mergeCell ref="FQ29:FX29"/>
    <mergeCell ref="FY29:GF29"/>
    <mergeCell ref="CO29:CV29"/>
    <mergeCell ref="CW29:DD29"/>
    <mergeCell ref="DE29:DL29"/>
    <mergeCell ref="DM29:DT29"/>
    <mergeCell ref="DU29:EB29"/>
    <mergeCell ref="EC29:EJ29"/>
    <mergeCell ref="AS29:AZ29"/>
    <mergeCell ref="BA29:BH29"/>
    <mergeCell ref="BI29:BP29"/>
    <mergeCell ref="BQ29:BX29"/>
    <mergeCell ref="BY29:CF29"/>
    <mergeCell ref="CG29:CN29"/>
    <mergeCell ref="A22:C22"/>
    <mergeCell ref="A23:C23"/>
    <mergeCell ref="A24:C24"/>
    <mergeCell ref="D24:H25"/>
    <mergeCell ref="A26:C26"/>
    <mergeCell ref="D27:K27"/>
    <mergeCell ref="D16:H16"/>
    <mergeCell ref="A17:C17"/>
    <mergeCell ref="A18:C18"/>
    <mergeCell ref="A19:C19"/>
    <mergeCell ref="A20:C20"/>
    <mergeCell ref="A21:C21"/>
    <mergeCell ref="A11:C11"/>
    <mergeCell ref="A12:C12"/>
    <mergeCell ref="A13:C13"/>
    <mergeCell ref="A14:C14"/>
    <mergeCell ref="A15:C15"/>
    <mergeCell ref="A16:C16"/>
    <mergeCell ref="A6:C6"/>
    <mergeCell ref="A7:C7"/>
    <mergeCell ref="A8:C8"/>
    <mergeCell ref="A9:C9"/>
    <mergeCell ref="A10:C10"/>
    <mergeCell ref="D10:H10"/>
    <mergeCell ref="A1:C1"/>
    <mergeCell ref="D1:H1"/>
    <mergeCell ref="A2:C2"/>
    <mergeCell ref="A3:C3"/>
    <mergeCell ref="A4:C4"/>
    <mergeCell ref="A5:C5"/>
  </mergeCells>
  <dataValidations count="1">
    <dataValidation type="list" allowBlank="1" showInputMessage="1" showErrorMessage="1" error="USE DROP DOWN MENU" sqref="AII104:AII460 AII72:AII79 AII81:AII102 AII31:AII70" xr:uid="{E8B6239D-FB7D-42A6-B29A-F086DAED838D}">
      <formula1>LANDUSE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EDEDC5-8BA7-4660-9252-79A64C4B07C9}">
  <dimension ref="A1:AIQ108"/>
  <sheetViews>
    <sheetView workbookViewId="0">
      <selection activeCell="F33" sqref="F33"/>
    </sheetView>
  </sheetViews>
  <sheetFormatPr defaultColWidth="10.5703125" defaultRowHeight="12.75" x14ac:dyDescent="0.2"/>
  <cols>
    <col min="1" max="3" width="8.42578125" style="35" customWidth="1"/>
    <col min="4" max="4" width="17.85546875" style="35" bestFit="1" customWidth="1"/>
    <col min="5" max="5" width="7.7109375" style="35" bestFit="1" customWidth="1"/>
    <col min="6" max="6" width="16.28515625" style="35" bestFit="1" customWidth="1"/>
    <col min="7" max="7" width="3.5703125" style="35" bestFit="1" customWidth="1"/>
    <col min="8" max="8" width="26.140625" style="35" customWidth="1"/>
    <col min="9" max="9" width="2.5703125" style="35" customWidth="1"/>
    <col min="10" max="10" width="6.85546875" style="32" bestFit="1" customWidth="1"/>
    <col min="11" max="11" width="7.7109375" style="32" bestFit="1" customWidth="1"/>
    <col min="12" max="12" width="11" style="32" bestFit="1" customWidth="1"/>
    <col min="13" max="13" width="9.7109375" style="32" customWidth="1"/>
    <col min="14" max="14" width="12" style="33" bestFit="1" customWidth="1"/>
    <col min="15" max="15" width="16.5703125" style="33" customWidth="1"/>
    <col min="16" max="16" width="30.5703125" style="33" bestFit="1" customWidth="1"/>
    <col min="17" max="17" width="30.7109375" style="34" customWidth="1"/>
    <col min="18" max="19" width="7" style="35" bestFit="1" customWidth="1"/>
    <col min="20" max="20" width="7.7109375" style="35" bestFit="1" customWidth="1"/>
    <col min="21" max="21" width="11.85546875" style="35" bestFit="1" customWidth="1"/>
    <col min="22" max="22" width="8.42578125" style="35" bestFit="1" customWidth="1"/>
    <col min="23" max="23" width="11.140625" style="35" customWidth="1"/>
    <col min="24" max="24" width="18" style="35" customWidth="1"/>
    <col min="25" max="25" width="11.140625" style="35" bestFit="1" customWidth="1"/>
    <col min="26" max="26" width="15" style="35" customWidth="1"/>
    <col min="27" max="28" width="18.7109375" style="35" customWidth="1"/>
    <col min="29" max="29" width="17.28515625" style="35" customWidth="1"/>
    <col min="30" max="30" width="15.42578125" style="35" customWidth="1"/>
    <col min="31" max="32" width="18.5703125" style="35" customWidth="1"/>
    <col min="33" max="33" width="18.7109375" style="35" customWidth="1"/>
    <col min="34" max="34" width="12.7109375" style="35" bestFit="1" customWidth="1"/>
    <col min="35" max="36" width="13" style="35" bestFit="1" customWidth="1"/>
    <col min="37" max="37" width="13.85546875" style="35" customWidth="1"/>
    <col min="38" max="38" width="8.85546875" style="36" bestFit="1" customWidth="1"/>
    <col min="39" max="39" width="20.5703125" style="35" customWidth="1"/>
    <col min="40" max="40" width="16.5703125" style="35" customWidth="1"/>
    <col min="41" max="41" width="20.5703125" style="35" customWidth="1"/>
    <col min="42" max="42" width="18.28515625" style="35" bestFit="1" customWidth="1"/>
    <col min="43" max="43" width="20.140625" style="35" bestFit="1" customWidth="1"/>
    <col min="44" max="44" width="18.28515625" style="35" bestFit="1" customWidth="1"/>
    <col min="45" max="440" width="8.7109375" style="35" customWidth="1"/>
    <col min="441" max="441" width="10.7109375" style="35" customWidth="1"/>
    <col min="442" max="460" width="8.7109375" style="35" customWidth="1"/>
    <col min="461" max="461" width="10.28515625" style="35" customWidth="1"/>
    <col min="462" max="462" width="15.42578125" style="35" customWidth="1"/>
    <col min="463" max="463" width="12.42578125" style="35" customWidth="1"/>
    <col min="464" max="467" width="10.28515625" style="35" customWidth="1"/>
    <col min="468" max="468" width="14" style="35" customWidth="1"/>
    <col min="469" max="471" width="10.28515625" style="35" customWidth="1"/>
    <col min="472" max="472" width="5.140625" style="35" customWidth="1"/>
    <col min="473" max="473" width="14.28515625" style="35" customWidth="1"/>
    <col min="474" max="474" width="7.42578125" style="35" bestFit="1" customWidth="1"/>
    <col min="475" max="475" width="10.140625" style="35" bestFit="1" customWidth="1"/>
    <col min="476" max="870" width="8.7109375" style="35" customWidth="1"/>
    <col min="871" max="871" width="11.42578125" style="35" customWidth="1"/>
    <col min="872" max="891" width="8.7109375" style="35" customWidth="1"/>
    <col min="892" max="892" width="13.42578125" style="35" customWidth="1"/>
    <col min="893" max="893" width="12" style="35" customWidth="1"/>
    <col min="894" max="894" width="11" style="35" customWidth="1"/>
    <col min="895" max="895" width="8.7109375" style="35" customWidth="1"/>
    <col min="896" max="896" width="12" style="35" customWidth="1"/>
    <col min="897" max="897" width="8.7109375" style="35" customWidth="1"/>
    <col min="898" max="898" width="13.140625" style="35" customWidth="1"/>
    <col min="899" max="899" width="10" style="35" customWidth="1"/>
    <col min="900" max="901" width="8.7109375" style="35" customWidth="1"/>
    <col min="902" max="902" width="6.85546875" style="32" bestFit="1" customWidth="1"/>
    <col min="903" max="903" width="7.7109375" style="32" bestFit="1" customWidth="1"/>
    <col min="904" max="919" width="17.42578125" style="35" customWidth="1"/>
    <col min="920" max="920" width="10.5703125" style="35"/>
    <col min="921" max="921" width="10.140625" style="35" bestFit="1" customWidth="1"/>
    <col min="922" max="922" width="15.5703125" style="35" customWidth="1"/>
    <col min="923" max="923" width="7.7109375" style="35" bestFit="1" customWidth="1"/>
    <col min="924" max="924" width="11.5703125" style="35" customWidth="1"/>
    <col min="925" max="926" width="15.42578125" style="35" bestFit="1" customWidth="1"/>
    <col min="927" max="16384" width="10.5703125" style="35"/>
  </cols>
  <sheetData>
    <row r="1" spans="1:903" ht="12.75" customHeight="1" thickTop="1" x14ac:dyDescent="0.2">
      <c r="A1" s="26" t="s">
        <v>548</v>
      </c>
      <c r="B1" s="27"/>
      <c r="C1" s="28"/>
      <c r="D1" s="29" t="s">
        <v>549</v>
      </c>
      <c r="E1" s="29"/>
      <c r="F1" s="29"/>
      <c r="G1" s="29"/>
      <c r="H1" s="30"/>
      <c r="I1" s="31"/>
      <c r="AHR1" s="35"/>
      <c r="AHS1" s="35"/>
    </row>
    <row r="2" spans="1:903" ht="12.75" customHeight="1" x14ac:dyDescent="0.2">
      <c r="A2" s="37" t="s">
        <v>550</v>
      </c>
      <c r="B2" s="38"/>
      <c r="C2" s="39"/>
      <c r="D2" s="40"/>
      <c r="E2" s="41"/>
      <c r="F2" s="41"/>
      <c r="G2" s="42"/>
      <c r="H2" s="43"/>
      <c r="I2" s="44"/>
      <c r="AHR2" s="35"/>
      <c r="AHS2" s="35"/>
    </row>
    <row r="3" spans="1:903" ht="12.75" customHeight="1" x14ac:dyDescent="0.2">
      <c r="A3" s="45">
        <f>SUM(AG31:AG99)</f>
        <v>21749182.300000001</v>
      </c>
      <c r="B3" s="38"/>
      <c r="C3" s="39"/>
      <c r="D3" s="41"/>
      <c r="E3" s="41"/>
      <c r="F3" s="41"/>
      <c r="G3" s="42"/>
      <c r="H3" s="43"/>
      <c r="I3" s="44"/>
      <c r="AHR3" s="35"/>
      <c r="AHS3" s="35"/>
    </row>
    <row r="4" spans="1:903" ht="12.75" customHeight="1" x14ac:dyDescent="0.2">
      <c r="A4" s="37" t="s">
        <v>551</v>
      </c>
      <c r="B4" s="38"/>
      <c r="C4" s="39"/>
      <c r="D4" s="41" t="s">
        <v>552</v>
      </c>
      <c r="E4" s="41"/>
      <c r="F4" s="46">
        <f>C25</f>
        <v>69</v>
      </c>
      <c r="G4" s="42"/>
      <c r="H4" s="43"/>
      <c r="I4" s="44"/>
      <c r="AHR4" s="35"/>
      <c r="AHS4" s="35"/>
    </row>
    <row r="5" spans="1:903" ht="12.75" customHeight="1" x14ac:dyDescent="0.2">
      <c r="A5" s="45">
        <f>SUM(AK31:AK99)</f>
        <v>30479267.75</v>
      </c>
      <c r="B5" s="38"/>
      <c r="C5" s="39"/>
      <c r="D5" s="41" t="s">
        <v>553</v>
      </c>
      <c r="E5" s="41"/>
      <c r="F5" s="46">
        <f>C27</f>
        <v>68</v>
      </c>
      <c r="G5" s="42"/>
      <c r="H5" s="43"/>
      <c r="I5" s="44"/>
      <c r="AHR5" s="35"/>
      <c r="AHS5" s="35"/>
    </row>
    <row r="6" spans="1:903" ht="12.75" customHeight="1" x14ac:dyDescent="0.2">
      <c r="A6" s="37" t="s">
        <v>554</v>
      </c>
      <c r="B6" s="38"/>
      <c r="C6" s="39"/>
      <c r="D6" s="41" t="s">
        <v>555</v>
      </c>
      <c r="E6" s="41"/>
      <c r="F6" s="47">
        <f>TINV(0.05,F5)</f>
        <v>1.9954689314298424</v>
      </c>
      <c r="G6" s="41"/>
      <c r="H6" s="48"/>
      <c r="I6" s="34"/>
      <c r="AHR6" s="35"/>
      <c r="AHS6" s="35"/>
    </row>
    <row r="7" spans="1:903" ht="12.75" customHeight="1" x14ac:dyDescent="0.2">
      <c r="A7" s="49">
        <f>MEDIAN(AL31:AL99)</f>
        <v>0.73199999999999998</v>
      </c>
      <c r="B7" s="50"/>
      <c r="C7" s="51"/>
      <c r="D7" s="41" t="s">
        <v>556</v>
      </c>
      <c r="E7" s="41"/>
      <c r="F7" s="52">
        <f>AVERAGE(AL31:AL99)</f>
        <v>0.74945299535789545</v>
      </c>
      <c r="G7" s="41"/>
      <c r="H7" s="48"/>
      <c r="I7" s="34"/>
      <c r="AHR7" s="35"/>
      <c r="AHS7" s="35"/>
    </row>
    <row r="8" spans="1:903" ht="12.75" customHeight="1" x14ac:dyDescent="0.2">
      <c r="A8" s="37" t="s">
        <v>557</v>
      </c>
      <c r="B8" s="38"/>
      <c r="C8" s="39"/>
      <c r="D8" s="41" t="s">
        <v>558</v>
      </c>
      <c r="E8" s="41"/>
      <c r="F8" s="52">
        <f>SQRT(A17)</f>
        <v>0.23449635350744494</v>
      </c>
      <c r="G8" s="41"/>
      <c r="H8" s="48"/>
      <c r="I8" s="34"/>
      <c r="AHR8" s="35"/>
      <c r="AHS8" s="35"/>
    </row>
    <row r="9" spans="1:903" ht="12.75" customHeight="1" thickBot="1" x14ac:dyDescent="0.25">
      <c r="A9" s="49">
        <f>AVERAGE(AL31:AL99)</f>
        <v>0.74945299535789545</v>
      </c>
      <c r="B9" s="50"/>
      <c r="C9" s="51"/>
      <c r="D9" s="53" t="s">
        <v>559</v>
      </c>
      <c r="E9" s="53"/>
      <c r="F9" s="54">
        <f>F7-(F6*F8/SQRT(F4))</f>
        <v>0.69312082049602397</v>
      </c>
      <c r="G9" s="55" t="s">
        <v>560</v>
      </c>
      <c r="H9" s="56">
        <f>F7+(F6*F8/SQRT(F4))</f>
        <v>0.80578517021976692</v>
      </c>
      <c r="I9" s="57"/>
      <c r="AHR9" s="35"/>
      <c r="AHS9" s="35"/>
    </row>
    <row r="10" spans="1:903" ht="12.75" customHeight="1" thickTop="1" x14ac:dyDescent="0.2">
      <c r="A10" s="37" t="s">
        <v>561</v>
      </c>
      <c r="B10" s="38"/>
      <c r="C10" s="39"/>
      <c r="D10" s="29" t="s">
        <v>562</v>
      </c>
      <c r="E10" s="29"/>
      <c r="F10" s="29"/>
      <c r="G10" s="29"/>
      <c r="H10" s="30"/>
      <c r="I10" s="31"/>
      <c r="AHR10" s="35"/>
      <c r="AHS10" s="35"/>
    </row>
    <row r="11" spans="1:903" ht="12.75" customHeight="1" x14ac:dyDescent="0.2">
      <c r="A11" s="49">
        <f>SUM(A3/A5)</f>
        <v>0.71357299257952156</v>
      </c>
      <c r="B11" s="50"/>
      <c r="C11" s="51"/>
      <c r="D11" s="41"/>
      <c r="E11" s="41"/>
      <c r="F11" s="41"/>
      <c r="G11" s="41"/>
      <c r="H11" s="43"/>
      <c r="I11" s="44"/>
      <c r="AHR11" s="35"/>
      <c r="AHS11" s="35"/>
    </row>
    <row r="12" spans="1:903" ht="12.75" customHeight="1" x14ac:dyDescent="0.2">
      <c r="A12" s="37" t="s">
        <v>563</v>
      </c>
      <c r="B12" s="38"/>
      <c r="C12" s="39"/>
      <c r="D12" s="41" t="s">
        <v>552</v>
      </c>
      <c r="E12" s="46">
        <f>C25</f>
        <v>69</v>
      </c>
      <c r="F12" s="41"/>
      <c r="G12" s="41"/>
      <c r="H12" s="48"/>
      <c r="I12" s="34"/>
      <c r="AT12" s="58"/>
      <c r="AU12" s="58"/>
      <c r="AV12" s="58"/>
      <c r="AW12" s="58"/>
      <c r="AX12" s="58"/>
      <c r="AY12" s="58"/>
      <c r="QV12" s="58"/>
      <c r="QW12" s="58"/>
      <c r="QX12" s="58"/>
      <c r="QY12" s="58"/>
      <c r="QZ12" s="58"/>
      <c r="RA12" s="58"/>
      <c r="RB12" s="58"/>
      <c r="RC12" s="58"/>
      <c r="RD12" s="58"/>
      <c r="RE12" s="58"/>
      <c r="RF12" s="58"/>
      <c r="AHR12" s="35"/>
      <c r="AHS12" s="35"/>
    </row>
    <row r="13" spans="1:903" ht="12.75" customHeight="1" x14ac:dyDescent="0.2">
      <c r="A13" s="49">
        <f>SUM(AM31:AM99)/C25</f>
        <v>0.15469672003747797</v>
      </c>
      <c r="B13" s="38"/>
      <c r="C13" s="39"/>
      <c r="D13" s="41" t="s">
        <v>564</v>
      </c>
      <c r="E13" s="47">
        <f>MEDIAN(AL31:AL99)</f>
        <v>0.73199999999999998</v>
      </c>
      <c r="F13" s="41"/>
      <c r="G13" s="41"/>
      <c r="H13" s="48"/>
      <c r="I13" s="34"/>
      <c r="AS13" s="59"/>
      <c r="AT13" s="58"/>
      <c r="AU13" s="58"/>
      <c r="AV13" s="58"/>
      <c r="AW13" s="58"/>
      <c r="AX13" s="58"/>
      <c r="AY13" s="58"/>
      <c r="AZ13" s="58"/>
      <c r="BA13" s="59"/>
      <c r="BB13" s="59"/>
      <c r="BC13" s="59"/>
      <c r="BD13" s="59"/>
      <c r="BE13" s="59"/>
      <c r="BF13" s="59"/>
      <c r="BG13" s="59"/>
      <c r="BH13" s="59"/>
      <c r="BI13" s="59"/>
      <c r="BJ13" s="59"/>
      <c r="BK13" s="59"/>
      <c r="BL13" s="59"/>
      <c r="BM13" s="59"/>
      <c r="BN13" s="59"/>
      <c r="BO13" s="59"/>
      <c r="BP13" s="59"/>
      <c r="BQ13" s="59"/>
      <c r="BR13" s="59"/>
      <c r="BS13" s="59"/>
      <c r="BT13" s="59"/>
      <c r="BU13" s="59"/>
      <c r="BV13" s="59"/>
      <c r="BW13" s="59"/>
      <c r="BX13" s="59"/>
      <c r="BY13" s="59"/>
      <c r="BZ13" s="59"/>
      <c r="CA13" s="59"/>
      <c r="CB13" s="59"/>
      <c r="CC13" s="59"/>
      <c r="CD13" s="59"/>
      <c r="CE13" s="59"/>
      <c r="CF13" s="59"/>
      <c r="CG13" s="59"/>
      <c r="CH13" s="59"/>
      <c r="CI13" s="59"/>
      <c r="CJ13" s="59"/>
      <c r="CK13" s="59"/>
      <c r="CL13" s="59"/>
      <c r="CM13" s="59"/>
      <c r="CN13" s="59"/>
      <c r="CO13" s="59"/>
      <c r="CP13" s="59"/>
      <c r="CQ13" s="59"/>
      <c r="CR13" s="59"/>
      <c r="CS13" s="59"/>
      <c r="CT13" s="59"/>
      <c r="CU13" s="59"/>
      <c r="CV13" s="59"/>
      <c r="CW13" s="59"/>
      <c r="CX13" s="59"/>
      <c r="CY13" s="59"/>
      <c r="CZ13" s="59"/>
      <c r="DA13" s="59"/>
      <c r="DB13" s="59"/>
      <c r="DC13" s="59"/>
      <c r="DD13" s="59"/>
      <c r="DE13" s="59"/>
      <c r="DF13" s="59"/>
      <c r="DG13" s="59"/>
      <c r="DH13" s="59"/>
      <c r="DI13" s="59"/>
      <c r="DJ13" s="59"/>
      <c r="DK13" s="59"/>
      <c r="DL13" s="59"/>
      <c r="DM13" s="59"/>
      <c r="DN13" s="59"/>
      <c r="DO13" s="59"/>
      <c r="DP13" s="59"/>
      <c r="DQ13" s="59"/>
      <c r="DR13" s="59"/>
      <c r="DS13" s="59"/>
      <c r="DT13" s="59"/>
      <c r="DU13" s="59"/>
      <c r="DV13" s="59"/>
      <c r="DW13" s="59"/>
      <c r="DX13" s="59"/>
      <c r="DY13" s="59"/>
      <c r="DZ13" s="59"/>
      <c r="EA13" s="59"/>
      <c r="EB13" s="59"/>
      <c r="EC13" s="59"/>
      <c r="ED13" s="59"/>
      <c r="EE13" s="59"/>
      <c r="EF13" s="59"/>
      <c r="EG13" s="59"/>
      <c r="EH13" s="59"/>
      <c r="EI13" s="59"/>
      <c r="EJ13" s="59"/>
      <c r="EK13" s="59"/>
      <c r="EM13" s="59"/>
      <c r="EN13" s="59"/>
      <c r="EO13" s="59"/>
      <c r="EP13" s="59"/>
      <c r="EQ13" s="59"/>
      <c r="ER13" s="59"/>
      <c r="ES13" s="59"/>
      <c r="EU13" s="59"/>
      <c r="EV13" s="59"/>
      <c r="EW13" s="59"/>
      <c r="EX13" s="59"/>
      <c r="EY13" s="59"/>
      <c r="EZ13" s="59"/>
      <c r="FA13" s="59"/>
      <c r="FC13" s="59"/>
      <c r="FD13" s="59"/>
      <c r="FE13" s="59"/>
      <c r="FF13" s="59"/>
      <c r="FG13" s="59"/>
      <c r="FH13" s="59"/>
      <c r="FI13" s="59"/>
      <c r="FK13" s="59"/>
      <c r="FL13" s="59"/>
      <c r="FM13" s="59"/>
      <c r="FN13" s="59"/>
      <c r="FO13" s="59"/>
      <c r="FP13" s="59"/>
      <c r="FQ13" s="59"/>
      <c r="FS13" s="59"/>
      <c r="FT13" s="59"/>
      <c r="FU13" s="59"/>
      <c r="FV13" s="59"/>
      <c r="FW13" s="59"/>
      <c r="FX13" s="59"/>
      <c r="FY13" s="59"/>
      <c r="GA13" s="59"/>
      <c r="GB13" s="59"/>
      <c r="GC13" s="59"/>
      <c r="GD13" s="59"/>
      <c r="GE13" s="59"/>
      <c r="GF13" s="59"/>
      <c r="GG13" s="59"/>
      <c r="GI13" s="59"/>
      <c r="GJ13" s="59"/>
      <c r="GK13" s="59"/>
      <c r="GL13" s="59"/>
      <c r="GM13" s="59"/>
      <c r="GN13" s="59"/>
      <c r="GO13" s="59"/>
      <c r="GQ13" s="59"/>
      <c r="GR13" s="59"/>
      <c r="GS13" s="59"/>
      <c r="GT13" s="59"/>
      <c r="GU13" s="59"/>
      <c r="GV13" s="59"/>
      <c r="GW13" s="59"/>
      <c r="GY13" s="59"/>
      <c r="GZ13" s="59"/>
      <c r="HA13" s="59"/>
      <c r="HB13" s="59"/>
      <c r="HC13" s="59"/>
      <c r="HD13" s="59"/>
      <c r="HE13" s="59"/>
      <c r="HG13" s="59"/>
      <c r="HH13" s="59"/>
      <c r="HI13" s="59"/>
      <c r="HJ13" s="59"/>
      <c r="HK13" s="59"/>
      <c r="HL13" s="59"/>
      <c r="HM13" s="59"/>
      <c r="HO13" s="59"/>
      <c r="HP13" s="59"/>
      <c r="HQ13" s="59"/>
      <c r="HR13" s="59"/>
      <c r="HS13" s="59"/>
      <c r="HT13" s="59"/>
      <c r="HU13" s="59"/>
      <c r="HW13" s="59"/>
      <c r="HX13" s="59"/>
      <c r="HY13" s="59"/>
      <c r="HZ13" s="59"/>
      <c r="IA13" s="59"/>
      <c r="IB13" s="59"/>
      <c r="IC13" s="59"/>
      <c r="IE13" s="59"/>
      <c r="IF13" s="59"/>
      <c r="IG13" s="59"/>
      <c r="IH13" s="59"/>
      <c r="II13" s="59"/>
      <c r="IJ13" s="59"/>
      <c r="IK13" s="59"/>
      <c r="IM13" s="59"/>
      <c r="IN13" s="59"/>
      <c r="IO13" s="59"/>
      <c r="IP13" s="59"/>
      <c r="IQ13" s="59"/>
      <c r="IR13" s="59"/>
      <c r="IS13" s="59"/>
      <c r="IU13" s="59"/>
      <c r="IV13" s="59"/>
      <c r="IW13" s="59"/>
      <c r="IX13" s="59"/>
      <c r="IY13" s="59"/>
      <c r="IZ13" s="59"/>
      <c r="JA13" s="59"/>
      <c r="JC13" s="59"/>
      <c r="JD13" s="59"/>
      <c r="JE13" s="59"/>
      <c r="JF13" s="59"/>
      <c r="JG13" s="59"/>
      <c r="JH13" s="59"/>
      <c r="JI13" s="59"/>
      <c r="JJ13" s="59"/>
      <c r="JK13" s="59"/>
      <c r="JL13" s="59"/>
      <c r="JM13" s="59"/>
      <c r="JN13" s="59"/>
      <c r="JO13" s="59"/>
      <c r="JP13" s="59"/>
      <c r="JQ13" s="59"/>
      <c r="JR13" s="59"/>
      <c r="JS13" s="59"/>
      <c r="JT13" s="59"/>
      <c r="JU13" s="59"/>
      <c r="JV13" s="59"/>
      <c r="JW13" s="59"/>
      <c r="JX13" s="59"/>
      <c r="JY13" s="59"/>
      <c r="JZ13" s="59"/>
      <c r="KA13" s="59"/>
      <c r="KB13" s="59"/>
      <c r="KC13" s="59"/>
      <c r="KD13" s="59"/>
      <c r="KE13" s="59"/>
      <c r="KF13" s="59"/>
      <c r="KG13" s="59"/>
      <c r="KH13" s="59"/>
      <c r="KI13" s="59"/>
      <c r="KJ13" s="59"/>
      <c r="KK13" s="59"/>
      <c r="KL13" s="59"/>
      <c r="KM13" s="59"/>
      <c r="KN13" s="59"/>
      <c r="KO13" s="59"/>
      <c r="KP13" s="59"/>
      <c r="KQ13" s="59"/>
      <c r="KR13" s="59"/>
      <c r="KS13" s="59"/>
      <c r="KT13" s="59"/>
      <c r="KU13" s="59"/>
      <c r="KV13" s="59"/>
      <c r="KW13" s="59"/>
      <c r="KX13" s="59"/>
      <c r="KY13" s="59"/>
      <c r="KZ13" s="59"/>
      <c r="LA13" s="59"/>
      <c r="LB13" s="59"/>
      <c r="LC13" s="59"/>
      <c r="LD13" s="59"/>
      <c r="LE13" s="59"/>
      <c r="LF13" s="59"/>
      <c r="LG13" s="59"/>
      <c r="LH13" s="59"/>
      <c r="LI13" s="59"/>
      <c r="LJ13" s="59"/>
      <c r="LK13" s="59"/>
      <c r="LL13" s="59"/>
      <c r="LM13" s="59"/>
      <c r="LN13" s="59"/>
      <c r="LO13" s="59"/>
      <c r="LP13" s="59"/>
      <c r="LQ13" s="59"/>
      <c r="LR13" s="59"/>
      <c r="LS13" s="59"/>
      <c r="LT13" s="59"/>
      <c r="LU13" s="59"/>
      <c r="LV13" s="59"/>
      <c r="LW13" s="59"/>
      <c r="LX13" s="59"/>
      <c r="LY13" s="59"/>
      <c r="LZ13" s="59"/>
      <c r="MA13" s="59"/>
      <c r="MB13" s="59"/>
      <c r="MC13" s="59"/>
      <c r="MD13" s="59"/>
      <c r="ME13" s="59"/>
      <c r="MF13" s="59"/>
      <c r="MG13" s="59"/>
      <c r="MH13" s="59"/>
      <c r="MI13" s="59"/>
      <c r="MJ13" s="59"/>
      <c r="MK13" s="59"/>
      <c r="ML13" s="59"/>
      <c r="MM13" s="59"/>
      <c r="MN13" s="59"/>
      <c r="MO13" s="59"/>
      <c r="MP13" s="59"/>
      <c r="MQ13" s="59"/>
      <c r="MR13" s="59"/>
      <c r="MS13" s="59"/>
      <c r="MT13" s="59"/>
      <c r="MU13" s="59"/>
      <c r="MV13" s="59"/>
      <c r="MW13" s="59"/>
      <c r="MX13" s="59"/>
      <c r="MY13" s="59"/>
      <c r="MZ13" s="59"/>
      <c r="NA13" s="59"/>
      <c r="NB13" s="59"/>
      <c r="NC13" s="59"/>
      <c r="ND13" s="59"/>
      <c r="NE13" s="59"/>
      <c r="NF13" s="59"/>
      <c r="NG13" s="59"/>
      <c r="NH13" s="59"/>
      <c r="NI13" s="59"/>
      <c r="NJ13" s="59"/>
      <c r="NK13" s="59"/>
      <c r="NL13" s="59"/>
      <c r="NM13" s="59"/>
      <c r="NN13" s="59"/>
      <c r="NO13" s="59"/>
      <c r="NP13" s="59"/>
      <c r="NQ13" s="59"/>
      <c r="NR13" s="59"/>
      <c r="NS13" s="59"/>
      <c r="NT13" s="59"/>
      <c r="NU13" s="59"/>
      <c r="NV13" s="59"/>
      <c r="NW13" s="59"/>
      <c r="NX13" s="59"/>
      <c r="NY13" s="59"/>
      <c r="NZ13" s="59"/>
      <c r="OA13" s="59"/>
      <c r="OB13" s="59"/>
      <c r="OC13" s="59"/>
      <c r="OD13" s="59"/>
      <c r="OE13" s="59"/>
      <c r="OF13" s="59"/>
      <c r="OG13" s="59"/>
      <c r="OH13" s="59"/>
      <c r="OI13" s="59"/>
      <c r="OJ13" s="59"/>
      <c r="OK13" s="59"/>
      <c r="OL13" s="59"/>
      <c r="OM13" s="59"/>
      <c r="ON13" s="59"/>
      <c r="OO13" s="59"/>
      <c r="OP13" s="59"/>
      <c r="OQ13" s="59"/>
      <c r="OR13" s="59"/>
      <c r="OS13" s="59"/>
      <c r="OT13" s="59"/>
      <c r="OU13" s="59"/>
      <c r="OV13" s="59"/>
      <c r="OW13" s="59"/>
      <c r="OX13" s="59"/>
      <c r="OY13" s="59"/>
      <c r="OZ13" s="59"/>
      <c r="PA13" s="59"/>
      <c r="PB13" s="59"/>
      <c r="PC13" s="59"/>
      <c r="PD13" s="59"/>
      <c r="PE13" s="59"/>
      <c r="PF13" s="59"/>
      <c r="PG13" s="59"/>
      <c r="PH13" s="59"/>
      <c r="PI13" s="59"/>
      <c r="PJ13" s="59"/>
      <c r="PK13" s="59"/>
      <c r="PL13" s="59"/>
      <c r="PM13" s="59"/>
      <c r="PN13" s="59"/>
      <c r="PO13" s="59"/>
      <c r="PP13" s="59"/>
      <c r="PQ13" s="59"/>
      <c r="PR13" s="59"/>
      <c r="PS13" s="59"/>
      <c r="PT13" s="59"/>
      <c r="PU13" s="59"/>
      <c r="PV13" s="59"/>
      <c r="PW13" s="59"/>
      <c r="PX13" s="59"/>
      <c r="PY13" s="59"/>
      <c r="PZ13" s="59"/>
      <c r="QA13" s="59"/>
      <c r="QB13" s="59"/>
      <c r="QC13" s="59"/>
      <c r="QD13" s="59"/>
      <c r="QE13" s="59"/>
      <c r="QF13" s="59"/>
      <c r="QG13" s="59"/>
      <c r="QH13" s="59"/>
      <c r="QI13" s="59"/>
      <c r="QJ13" s="59"/>
      <c r="QK13" s="59"/>
      <c r="QL13" s="59"/>
      <c r="QM13" s="59"/>
      <c r="QN13" s="59"/>
      <c r="QO13" s="59"/>
      <c r="QP13" s="59"/>
      <c r="QQ13" s="59"/>
      <c r="QR13" s="59"/>
      <c r="QS13" s="59"/>
      <c r="QT13" s="58"/>
      <c r="QU13" s="58"/>
      <c r="QV13" s="58"/>
      <c r="QW13" s="58"/>
      <c r="QX13" s="58"/>
      <c r="QY13" s="58"/>
      <c r="QZ13" s="58"/>
      <c r="RA13" s="58"/>
      <c r="RB13" s="58"/>
      <c r="RC13" s="58"/>
      <c r="RD13" s="58"/>
      <c r="RE13" s="58"/>
      <c r="RF13" s="58"/>
      <c r="AHR13" s="35"/>
      <c r="AHS13" s="35"/>
    </row>
    <row r="14" spans="1:903" ht="12.75" customHeight="1" x14ac:dyDescent="0.2">
      <c r="A14" s="37" t="s">
        <v>565</v>
      </c>
      <c r="B14" s="38"/>
      <c r="C14" s="39"/>
      <c r="D14" s="41" t="s">
        <v>566</v>
      </c>
      <c r="E14" s="46">
        <f>CEILING(IF(ODD(E12)=E12,1.96*SQRT(E12)/2,(1.96*SQRT(E12)/2)+0.5),1)</f>
        <v>9</v>
      </c>
      <c r="F14" s="60"/>
      <c r="G14" s="61"/>
      <c r="H14" s="48"/>
      <c r="I14" s="34"/>
      <c r="AS14" s="59"/>
      <c r="AT14" s="58"/>
      <c r="AU14" s="58"/>
      <c r="AV14" s="58"/>
      <c r="AW14" s="58"/>
      <c r="AX14" s="58"/>
      <c r="AY14" s="58"/>
      <c r="AZ14" s="58"/>
      <c r="BA14" s="59"/>
      <c r="BB14" s="59"/>
      <c r="BC14" s="59"/>
      <c r="BD14" s="59"/>
      <c r="BE14" s="59"/>
      <c r="BF14" s="59"/>
      <c r="BG14" s="59"/>
      <c r="BH14" s="59"/>
      <c r="BI14" s="59"/>
      <c r="BJ14" s="59"/>
      <c r="BK14" s="59"/>
      <c r="BL14" s="59"/>
      <c r="BM14" s="59"/>
      <c r="BN14" s="59"/>
      <c r="BO14" s="59"/>
      <c r="BP14" s="59"/>
      <c r="BQ14" s="59"/>
      <c r="BR14" s="59"/>
      <c r="BS14" s="59"/>
      <c r="BT14" s="59"/>
      <c r="BU14" s="59"/>
      <c r="BV14" s="59"/>
      <c r="BW14" s="59"/>
      <c r="BX14" s="59"/>
      <c r="BY14" s="59"/>
      <c r="BZ14" s="59"/>
      <c r="CA14" s="59"/>
      <c r="CB14" s="59"/>
      <c r="CC14" s="59"/>
      <c r="CD14" s="59"/>
      <c r="CE14" s="59"/>
      <c r="CF14" s="59"/>
      <c r="CG14" s="59"/>
      <c r="CH14" s="59"/>
      <c r="CI14" s="59"/>
      <c r="CJ14" s="59"/>
      <c r="CK14" s="59"/>
      <c r="CL14" s="59"/>
      <c r="CM14" s="59"/>
      <c r="CN14" s="59"/>
      <c r="CO14" s="59"/>
      <c r="CP14" s="59"/>
      <c r="CQ14" s="59"/>
      <c r="CR14" s="59"/>
      <c r="CS14" s="59"/>
      <c r="CT14" s="59"/>
      <c r="CU14" s="59"/>
      <c r="CV14" s="59"/>
      <c r="CW14" s="59"/>
      <c r="CX14" s="59"/>
      <c r="CY14" s="59"/>
      <c r="CZ14" s="59"/>
      <c r="DA14" s="59"/>
      <c r="DB14" s="59"/>
      <c r="DC14" s="59"/>
      <c r="DD14" s="59"/>
      <c r="DE14" s="59"/>
      <c r="DF14" s="59"/>
      <c r="DG14" s="59"/>
      <c r="DH14" s="59"/>
      <c r="DI14" s="59"/>
      <c r="DJ14" s="59"/>
      <c r="DK14" s="59"/>
      <c r="DL14" s="59"/>
      <c r="DM14" s="59"/>
      <c r="DN14" s="59"/>
      <c r="DO14" s="59"/>
      <c r="DP14" s="59"/>
      <c r="DQ14" s="59"/>
      <c r="DR14" s="59"/>
      <c r="DS14" s="59"/>
      <c r="DT14" s="59"/>
      <c r="DU14" s="59"/>
      <c r="DV14" s="59"/>
      <c r="DW14" s="59"/>
      <c r="DX14" s="59"/>
      <c r="DY14" s="59"/>
      <c r="DZ14" s="59"/>
      <c r="EA14" s="59"/>
      <c r="EB14" s="59"/>
      <c r="EC14" s="59"/>
      <c r="ED14" s="59"/>
      <c r="EE14" s="59"/>
      <c r="EF14" s="59"/>
      <c r="EG14" s="59"/>
      <c r="EH14" s="59"/>
      <c r="EI14" s="59"/>
      <c r="EJ14" s="59"/>
      <c r="EK14" s="59"/>
      <c r="EM14" s="59"/>
      <c r="EN14" s="59"/>
      <c r="EO14" s="59"/>
      <c r="EP14" s="59"/>
      <c r="EQ14" s="59"/>
      <c r="ER14" s="59"/>
      <c r="ES14" s="59"/>
      <c r="EU14" s="59"/>
      <c r="EV14" s="59"/>
      <c r="EW14" s="59"/>
      <c r="EX14" s="59"/>
      <c r="EY14" s="59"/>
      <c r="EZ14" s="59"/>
      <c r="FA14" s="59"/>
      <c r="FC14" s="59"/>
      <c r="FD14" s="59"/>
      <c r="FE14" s="59"/>
      <c r="FF14" s="59"/>
      <c r="FG14" s="59"/>
      <c r="FH14" s="59"/>
      <c r="FI14" s="59"/>
      <c r="FK14" s="59"/>
      <c r="FL14" s="59"/>
      <c r="FM14" s="59"/>
      <c r="FN14" s="59"/>
      <c r="FO14" s="59"/>
      <c r="FP14" s="59"/>
      <c r="FQ14" s="59"/>
      <c r="FS14" s="59"/>
      <c r="FT14" s="59"/>
      <c r="FU14" s="59"/>
      <c r="FV14" s="59"/>
      <c r="FW14" s="59"/>
      <c r="FX14" s="59"/>
      <c r="FY14" s="59"/>
      <c r="GA14" s="59"/>
      <c r="GB14" s="59"/>
      <c r="GC14" s="59"/>
      <c r="GD14" s="59"/>
      <c r="GE14" s="59"/>
      <c r="GF14" s="59"/>
      <c r="GG14" s="59"/>
      <c r="GI14" s="59"/>
      <c r="GJ14" s="59"/>
      <c r="GK14" s="59"/>
      <c r="GL14" s="59"/>
      <c r="GM14" s="59"/>
      <c r="GN14" s="59"/>
      <c r="GO14" s="59"/>
      <c r="GQ14" s="59"/>
      <c r="GR14" s="59"/>
      <c r="GS14" s="59"/>
      <c r="GT14" s="59"/>
      <c r="GU14" s="59"/>
      <c r="GV14" s="59"/>
      <c r="GW14" s="59"/>
      <c r="GY14" s="59"/>
      <c r="GZ14" s="59"/>
      <c r="HA14" s="59"/>
      <c r="HB14" s="59"/>
      <c r="HC14" s="59"/>
      <c r="HD14" s="59"/>
      <c r="HE14" s="59"/>
      <c r="HG14" s="59"/>
      <c r="HH14" s="59"/>
      <c r="HI14" s="59"/>
      <c r="HJ14" s="59"/>
      <c r="HK14" s="59"/>
      <c r="HL14" s="59"/>
      <c r="HM14" s="59"/>
      <c r="HO14" s="59"/>
      <c r="HP14" s="59"/>
      <c r="HQ14" s="59"/>
      <c r="HR14" s="59"/>
      <c r="HS14" s="59"/>
      <c r="HT14" s="59"/>
      <c r="HU14" s="59"/>
      <c r="HW14" s="59"/>
      <c r="HX14" s="59"/>
      <c r="HY14" s="59"/>
      <c r="HZ14" s="59"/>
      <c r="IA14" s="59"/>
      <c r="IB14" s="59"/>
      <c r="IC14" s="59"/>
      <c r="IE14" s="59"/>
      <c r="IF14" s="59"/>
      <c r="IG14" s="59"/>
      <c r="IH14" s="59"/>
      <c r="II14" s="59"/>
      <c r="IJ14" s="59"/>
      <c r="IK14" s="59"/>
      <c r="IM14" s="59"/>
      <c r="IN14" s="59"/>
      <c r="IO14" s="59"/>
      <c r="IP14" s="59"/>
      <c r="IQ14" s="59"/>
      <c r="IR14" s="59"/>
      <c r="IS14" s="59"/>
      <c r="IU14" s="59"/>
      <c r="IV14" s="59"/>
      <c r="IW14" s="59"/>
      <c r="IX14" s="59"/>
      <c r="IY14" s="59"/>
      <c r="IZ14" s="59"/>
      <c r="JA14" s="59"/>
      <c r="JC14" s="59"/>
      <c r="JD14" s="59"/>
      <c r="JE14" s="59"/>
      <c r="JF14" s="59"/>
      <c r="JG14" s="59"/>
      <c r="JH14" s="59"/>
      <c r="JI14" s="59"/>
      <c r="JJ14" s="59"/>
      <c r="JK14" s="59"/>
      <c r="JL14" s="59"/>
      <c r="JM14" s="59"/>
      <c r="JN14" s="59"/>
      <c r="JO14" s="59"/>
      <c r="JP14" s="59"/>
      <c r="JQ14" s="59"/>
      <c r="JR14" s="59"/>
      <c r="JS14" s="59"/>
      <c r="JT14" s="59"/>
      <c r="JU14" s="59"/>
      <c r="JV14" s="59"/>
      <c r="JW14" s="59"/>
      <c r="JX14" s="59"/>
      <c r="JY14" s="59"/>
      <c r="JZ14" s="59"/>
      <c r="KA14" s="59"/>
      <c r="KB14" s="59"/>
      <c r="KC14" s="59"/>
      <c r="KD14" s="59"/>
      <c r="KE14" s="59"/>
      <c r="KF14" s="59"/>
      <c r="KG14" s="59"/>
      <c r="KH14" s="59"/>
      <c r="KI14" s="59"/>
      <c r="KJ14" s="59"/>
      <c r="KK14" s="59"/>
      <c r="KL14" s="59"/>
      <c r="KM14" s="59"/>
      <c r="KN14" s="59"/>
      <c r="KO14" s="59"/>
      <c r="KP14" s="59"/>
      <c r="KQ14" s="59"/>
      <c r="KR14" s="59"/>
      <c r="KS14" s="59"/>
      <c r="KT14" s="59"/>
      <c r="KU14" s="59"/>
      <c r="KV14" s="59"/>
      <c r="KW14" s="59"/>
      <c r="KX14" s="59"/>
      <c r="KY14" s="59"/>
      <c r="KZ14" s="59"/>
      <c r="LA14" s="59"/>
      <c r="LB14" s="59"/>
      <c r="LC14" s="59"/>
      <c r="LD14" s="59"/>
      <c r="LE14" s="59"/>
      <c r="LF14" s="59"/>
      <c r="LG14" s="59"/>
      <c r="LH14" s="59"/>
      <c r="LI14" s="59"/>
      <c r="LJ14" s="59"/>
      <c r="LK14" s="59"/>
      <c r="LL14" s="59"/>
      <c r="LM14" s="59"/>
      <c r="LN14" s="59"/>
      <c r="LO14" s="59"/>
      <c r="LP14" s="59"/>
      <c r="LQ14" s="59"/>
      <c r="LR14" s="59"/>
      <c r="LS14" s="59"/>
      <c r="LT14" s="59"/>
      <c r="LU14" s="59"/>
      <c r="LV14" s="59"/>
      <c r="LW14" s="59"/>
      <c r="LX14" s="59"/>
      <c r="LY14" s="59"/>
      <c r="LZ14" s="59"/>
      <c r="MA14" s="59"/>
      <c r="MB14" s="59"/>
      <c r="MC14" s="59"/>
      <c r="MD14" s="59"/>
      <c r="ME14" s="59"/>
      <c r="MF14" s="59"/>
      <c r="MG14" s="59"/>
      <c r="MH14" s="59"/>
      <c r="MI14" s="59"/>
      <c r="MJ14" s="59"/>
      <c r="MK14" s="59"/>
      <c r="ML14" s="59"/>
      <c r="MM14" s="59"/>
      <c r="MN14" s="59"/>
      <c r="MO14" s="59"/>
      <c r="MP14" s="59"/>
      <c r="MQ14" s="59"/>
      <c r="MR14" s="59"/>
      <c r="MS14" s="59"/>
      <c r="MT14" s="59"/>
      <c r="MU14" s="59"/>
      <c r="MV14" s="59"/>
      <c r="MW14" s="59"/>
      <c r="MX14" s="59"/>
      <c r="MY14" s="59"/>
      <c r="MZ14" s="59"/>
      <c r="NA14" s="59"/>
      <c r="NB14" s="59"/>
      <c r="NC14" s="59"/>
      <c r="ND14" s="59"/>
      <c r="NE14" s="59"/>
      <c r="NF14" s="59"/>
      <c r="NG14" s="59"/>
      <c r="NH14" s="59"/>
      <c r="NI14" s="59"/>
      <c r="NJ14" s="59"/>
      <c r="NK14" s="59"/>
      <c r="NL14" s="59"/>
      <c r="NM14" s="59"/>
      <c r="NN14" s="59"/>
      <c r="NO14" s="59"/>
      <c r="NP14" s="59"/>
      <c r="NQ14" s="59"/>
      <c r="NR14" s="59"/>
      <c r="NS14" s="59"/>
      <c r="NT14" s="59"/>
      <c r="NU14" s="59"/>
      <c r="NV14" s="59"/>
      <c r="NW14" s="59"/>
      <c r="NX14" s="59"/>
      <c r="NY14" s="59"/>
      <c r="NZ14" s="59"/>
      <c r="OA14" s="59"/>
      <c r="OB14" s="59"/>
      <c r="OC14" s="59"/>
      <c r="OD14" s="59"/>
      <c r="OE14" s="59"/>
      <c r="OF14" s="59"/>
      <c r="OG14" s="59"/>
      <c r="OH14" s="59"/>
      <c r="OI14" s="59"/>
      <c r="OJ14" s="59"/>
      <c r="OK14" s="59"/>
      <c r="OL14" s="59"/>
      <c r="OM14" s="59"/>
      <c r="ON14" s="59"/>
      <c r="OO14" s="59"/>
      <c r="OP14" s="59"/>
      <c r="OQ14" s="59"/>
      <c r="OR14" s="59"/>
      <c r="OS14" s="59"/>
      <c r="OT14" s="59"/>
      <c r="OU14" s="59"/>
      <c r="OV14" s="59"/>
      <c r="OW14" s="59"/>
      <c r="OX14" s="59"/>
      <c r="OY14" s="59"/>
      <c r="OZ14" s="59"/>
      <c r="PA14" s="59"/>
      <c r="PB14" s="59"/>
      <c r="PC14" s="59"/>
      <c r="PD14" s="59"/>
      <c r="PE14" s="59"/>
      <c r="PF14" s="59"/>
      <c r="PG14" s="59"/>
      <c r="PH14" s="59"/>
      <c r="PI14" s="59"/>
      <c r="PJ14" s="59"/>
      <c r="PK14" s="59"/>
      <c r="PL14" s="59"/>
      <c r="PM14" s="59"/>
      <c r="PN14" s="59"/>
      <c r="PO14" s="59"/>
      <c r="PP14" s="59"/>
      <c r="PQ14" s="59"/>
      <c r="PR14" s="59"/>
      <c r="PS14" s="59"/>
      <c r="PT14" s="59"/>
      <c r="PU14" s="59"/>
      <c r="PV14" s="59"/>
      <c r="PW14" s="59"/>
      <c r="PX14" s="59"/>
      <c r="PY14" s="59"/>
      <c r="PZ14" s="59"/>
      <c r="QA14" s="59"/>
      <c r="QB14" s="59"/>
      <c r="QC14" s="59"/>
      <c r="QD14" s="59"/>
      <c r="QE14" s="59"/>
      <c r="QF14" s="59"/>
      <c r="QG14" s="59"/>
      <c r="QH14" s="59"/>
      <c r="QI14" s="59"/>
      <c r="QJ14" s="59"/>
      <c r="QK14" s="59"/>
      <c r="QL14" s="59"/>
      <c r="QM14" s="59"/>
      <c r="QN14" s="59"/>
      <c r="QO14" s="59"/>
      <c r="QP14" s="59"/>
      <c r="QQ14" s="59"/>
      <c r="QR14" s="59"/>
      <c r="QS14" s="59"/>
      <c r="QT14" s="58"/>
      <c r="QU14" s="58"/>
      <c r="QV14" s="58"/>
      <c r="QW14" s="58"/>
      <c r="QX14" s="58"/>
      <c r="QY14" s="58"/>
      <c r="QZ14" s="58"/>
      <c r="RA14" s="58"/>
      <c r="RB14" s="58"/>
      <c r="RC14" s="58"/>
      <c r="RD14" s="58"/>
      <c r="RE14" s="58"/>
      <c r="RF14" s="58"/>
      <c r="AHR14" s="35"/>
      <c r="AHS14" s="35"/>
    </row>
    <row r="15" spans="1:903" ht="12.75" customHeight="1" thickBot="1" x14ac:dyDescent="0.25">
      <c r="A15" s="62">
        <f>SUM(A13/A7)*100</f>
        <v>21.133431699109011</v>
      </c>
      <c r="B15" s="38"/>
      <c r="C15" s="39"/>
      <c r="D15" s="53" t="s">
        <v>567</v>
      </c>
      <c r="E15" s="53"/>
      <c r="F15" s="63">
        <f>IF(ODD(E12)=E12,ROUND(E12/2,0)-E14,ROUND(E12/2,0)-(E14)+1)</f>
        <v>26</v>
      </c>
      <c r="G15" s="64" t="s">
        <v>560</v>
      </c>
      <c r="H15" s="65">
        <f>IF(ODD(E12)=E12,ROUND(E12/2,0)+E14,ROUND(E12/2,0)+E14)</f>
        <v>44</v>
      </c>
      <c r="I15" s="34"/>
      <c r="AS15" s="59"/>
      <c r="AT15" s="58"/>
      <c r="AU15" s="58"/>
      <c r="AV15" s="58"/>
      <c r="AW15" s="58"/>
      <c r="AX15" s="58"/>
      <c r="AY15" s="58"/>
      <c r="AZ15" s="58"/>
      <c r="BA15" s="59"/>
      <c r="BB15" s="59"/>
      <c r="BC15" s="59"/>
      <c r="BD15" s="59"/>
      <c r="BE15" s="59"/>
      <c r="BF15" s="59"/>
      <c r="BG15" s="59"/>
      <c r="BH15" s="59"/>
      <c r="BI15" s="59"/>
      <c r="BJ15" s="59"/>
      <c r="BK15" s="59"/>
      <c r="BL15" s="59"/>
      <c r="BM15" s="59"/>
      <c r="BN15" s="59"/>
      <c r="BO15" s="59"/>
      <c r="BP15" s="59"/>
      <c r="BQ15" s="59"/>
      <c r="BR15" s="59"/>
      <c r="BS15" s="59"/>
      <c r="BT15" s="59"/>
      <c r="BU15" s="59"/>
      <c r="BV15" s="59"/>
      <c r="BW15" s="59"/>
      <c r="BX15" s="59"/>
      <c r="BY15" s="59"/>
      <c r="BZ15" s="59"/>
      <c r="CA15" s="59"/>
      <c r="CB15" s="59"/>
      <c r="CC15" s="59"/>
      <c r="CD15" s="59"/>
      <c r="CE15" s="59"/>
      <c r="CF15" s="59"/>
      <c r="CG15" s="59"/>
      <c r="CH15" s="59"/>
      <c r="CI15" s="59"/>
      <c r="CJ15" s="59"/>
      <c r="CK15" s="59"/>
      <c r="CL15" s="59"/>
      <c r="CM15" s="59"/>
      <c r="CN15" s="59"/>
      <c r="CO15" s="59"/>
      <c r="CP15" s="59"/>
      <c r="CQ15" s="59"/>
      <c r="CR15" s="59"/>
      <c r="CS15" s="59"/>
      <c r="CT15" s="59"/>
      <c r="CU15" s="59"/>
      <c r="CV15" s="59"/>
      <c r="CW15" s="59"/>
      <c r="CX15" s="59"/>
      <c r="CY15" s="59"/>
      <c r="CZ15" s="59"/>
      <c r="DA15" s="59"/>
      <c r="DB15" s="59"/>
      <c r="DC15" s="59"/>
      <c r="DD15" s="59"/>
      <c r="DE15" s="59"/>
      <c r="DF15" s="59"/>
      <c r="DG15" s="59"/>
      <c r="DH15" s="59"/>
      <c r="DI15" s="59"/>
      <c r="DJ15" s="59"/>
      <c r="DK15" s="59"/>
      <c r="DL15" s="59"/>
      <c r="DM15" s="59"/>
      <c r="DN15" s="59"/>
      <c r="DO15" s="59"/>
      <c r="DP15" s="59"/>
      <c r="DQ15" s="59"/>
      <c r="DR15" s="59"/>
      <c r="DS15" s="59"/>
      <c r="DT15" s="59"/>
      <c r="DU15" s="59"/>
      <c r="DV15" s="59"/>
      <c r="DW15" s="59"/>
      <c r="DX15" s="59"/>
      <c r="DY15" s="59"/>
      <c r="DZ15" s="59"/>
      <c r="EA15" s="59"/>
      <c r="EB15" s="59"/>
      <c r="EC15" s="59"/>
      <c r="ED15" s="59"/>
      <c r="EE15" s="59"/>
      <c r="EF15" s="59"/>
      <c r="EG15" s="59"/>
      <c r="EH15" s="59"/>
      <c r="EI15" s="59"/>
      <c r="EJ15" s="59"/>
      <c r="EK15" s="59"/>
      <c r="EM15" s="59"/>
      <c r="EN15" s="59"/>
      <c r="EO15" s="59"/>
      <c r="EP15" s="59"/>
      <c r="EQ15" s="59"/>
      <c r="ER15" s="59"/>
      <c r="ES15" s="59"/>
      <c r="EU15" s="59"/>
      <c r="EV15" s="59"/>
      <c r="EW15" s="59"/>
      <c r="EX15" s="59"/>
      <c r="EY15" s="59"/>
      <c r="EZ15" s="59"/>
      <c r="FA15" s="59"/>
      <c r="FC15" s="59"/>
      <c r="FD15" s="59"/>
      <c r="FE15" s="59"/>
      <c r="FF15" s="59"/>
      <c r="FG15" s="59"/>
      <c r="FH15" s="59"/>
      <c r="FI15" s="59"/>
      <c r="FK15" s="59"/>
      <c r="FL15" s="59"/>
      <c r="FM15" s="59"/>
      <c r="FN15" s="59"/>
      <c r="FO15" s="59"/>
      <c r="FP15" s="59"/>
      <c r="FQ15" s="59"/>
      <c r="FS15" s="59"/>
      <c r="FT15" s="59"/>
      <c r="FU15" s="59"/>
      <c r="FV15" s="59"/>
      <c r="FW15" s="59"/>
      <c r="FX15" s="59"/>
      <c r="FY15" s="59"/>
      <c r="GA15" s="59"/>
      <c r="GB15" s="59"/>
      <c r="GC15" s="59"/>
      <c r="GD15" s="59"/>
      <c r="GE15" s="59"/>
      <c r="GF15" s="59"/>
      <c r="GG15" s="59"/>
      <c r="GI15" s="59"/>
      <c r="GJ15" s="59"/>
      <c r="GK15" s="59"/>
      <c r="GL15" s="59"/>
      <c r="GM15" s="59"/>
      <c r="GN15" s="59"/>
      <c r="GO15" s="59"/>
      <c r="GQ15" s="59"/>
      <c r="GR15" s="59"/>
      <c r="GS15" s="59"/>
      <c r="GT15" s="59"/>
      <c r="GU15" s="59"/>
      <c r="GV15" s="59"/>
      <c r="GW15" s="59"/>
      <c r="GY15" s="59"/>
      <c r="GZ15" s="59"/>
      <c r="HA15" s="59"/>
      <c r="HB15" s="59"/>
      <c r="HC15" s="59"/>
      <c r="HD15" s="59"/>
      <c r="HE15" s="59"/>
      <c r="HG15" s="59"/>
      <c r="HH15" s="59"/>
      <c r="HI15" s="59"/>
      <c r="HJ15" s="59"/>
      <c r="HK15" s="59"/>
      <c r="HL15" s="59"/>
      <c r="HM15" s="59"/>
      <c r="HO15" s="59"/>
      <c r="HP15" s="59"/>
      <c r="HQ15" s="59"/>
      <c r="HR15" s="59"/>
      <c r="HS15" s="59"/>
      <c r="HT15" s="59"/>
      <c r="HU15" s="59"/>
      <c r="HW15" s="59"/>
      <c r="HX15" s="59"/>
      <c r="HY15" s="59"/>
      <c r="HZ15" s="59"/>
      <c r="IA15" s="59"/>
      <c r="IB15" s="59"/>
      <c r="IC15" s="59"/>
      <c r="IE15" s="59"/>
      <c r="IF15" s="59"/>
      <c r="IG15" s="59"/>
      <c r="IH15" s="59"/>
      <c r="II15" s="59"/>
      <c r="IJ15" s="59"/>
      <c r="IK15" s="59"/>
      <c r="IM15" s="59"/>
      <c r="IN15" s="59"/>
      <c r="IO15" s="59"/>
      <c r="IP15" s="59"/>
      <c r="IQ15" s="59"/>
      <c r="IR15" s="59"/>
      <c r="IS15" s="59"/>
      <c r="IU15" s="59"/>
      <c r="IV15" s="59"/>
      <c r="IW15" s="59"/>
      <c r="IX15" s="59"/>
      <c r="IY15" s="59"/>
      <c r="IZ15" s="59"/>
      <c r="JA15" s="59"/>
      <c r="JC15" s="59"/>
      <c r="JD15" s="59"/>
      <c r="JE15" s="59"/>
      <c r="JF15" s="59"/>
      <c r="JG15" s="59"/>
      <c r="JH15" s="59"/>
      <c r="JI15" s="59"/>
      <c r="JJ15" s="59"/>
      <c r="JK15" s="59"/>
      <c r="JL15" s="59"/>
      <c r="JM15" s="59"/>
      <c r="JN15" s="59"/>
      <c r="JO15" s="59"/>
      <c r="JP15" s="59"/>
      <c r="JQ15" s="59"/>
      <c r="JR15" s="59"/>
      <c r="JS15" s="59"/>
      <c r="JT15" s="59"/>
      <c r="JU15" s="59"/>
      <c r="JV15" s="59"/>
      <c r="JW15" s="59"/>
      <c r="JX15" s="59"/>
      <c r="JY15" s="59"/>
      <c r="JZ15" s="59"/>
      <c r="KA15" s="59"/>
      <c r="KB15" s="59"/>
      <c r="KC15" s="59"/>
      <c r="KD15" s="59"/>
      <c r="KE15" s="59"/>
      <c r="KF15" s="59"/>
      <c r="KG15" s="59"/>
      <c r="KH15" s="59"/>
      <c r="KI15" s="59"/>
      <c r="KJ15" s="59"/>
      <c r="KK15" s="59"/>
      <c r="KL15" s="59"/>
      <c r="KM15" s="59"/>
      <c r="KN15" s="59"/>
      <c r="KO15" s="59"/>
      <c r="KP15" s="59"/>
      <c r="KQ15" s="59"/>
      <c r="KR15" s="59"/>
      <c r="KS15" s="59"/>
      <c r="KT15" s="59"/>
      <c r="KU15" s="59"/>
      <c r="KV15" s="59"/>
      <c r="KW15" s="59"/>
      <c r="KX15" s="59"/>
      <c r="KY15" s="59"/>
      <c r="KZ15" s="59"/>
      <c r="LA15" s="59"/>
      <c r="LB15" s="59"/>
      <c r="LC15" s="59"/>
      <c r="LD15" s="59"/>
      <c r="LE15" s="59"/>
      <c r="LF15" s="59"/>
      <c r="LG15" s="59"/>
      <c r="LH15" s="59"/>
      <c r="LI15" s="59"/>
      <c r="LJ15" s="59"/>
      <c r="LK15" s="59"/>
      <c r="LL15" s="59"/>
      <c r="LM15" s="59"/>
      <c r="LN15" s="59"/>
      <c r="LO15" s="59"/>
      <c r="LP15" s="59"/>
      <c r="LQ15" s="59"/>
      <c r="LR15" s="59"/>
      <c r="LS15" s="59"/>
      <c r="LT15" s="59"/>
      <c r="LU15" s="59"/>
      <c r="LV15" s="59"/>
      <c r="LW15" s="59"/>
      <c r="LX15" s="59"/>
      <c r="LY15" s="59"/>
      <c r="LZ15" s="59"/>
      <c r="MA15" s="59"/>
      <c r="MB15" s="59"/>
      <c r="MC15" s="59"/>
      <c r="MD15" s="59"/>
      <c r="ME15" s="59"/>
      <c r="MF15" s="59"/>
      <c r="MG15" s="59"/>
      <c r="MH15" s="59"/>
      <c r="MI15" s="59"/>
      <c r="MJ15" s="59"/>
      <c r="MK15" s="59"/>
      <c r="ML15" s="59"/>
      <c r="MM15" s="59"/>
      <c r="MN15" s="59"/>
      <c r="MO15" s="59"/>
      <c r="MP15" s="59"/>
      <c r="MQ15" s="59"/>
      <c r="MR15" s="59"/>
      <c r="MS15" s="59"/>
      <c r="MT15" s="59"/>
      <c r="MU15" s="59"/>
      <c r="MV15" s="59"/>
      <c r="MW15" s="59"/>
      <c r="MX15" s="59"/>
      <c r="MY15" s="59"/>
      <c r="MZ15" s="59"/>
      <c r="NA15" s="59"/>
      <c r="NB15" s="59"/>
      <c r="NC15" s="59"/>
      <c r="ND15" s="59"/>
      <c r="NE15" s="59"/>
      <c r="NF15" s="59"/>
      <c r="NG15" s="59"/>
      <c r="NH15" s="59"/>
      <c r="NI15" s="59"/>
      <c r="NJ15" s="59"/>
      <c r="NK15" s="59"/>
      <c r="NL15" s="59"/>
      <c r="NM15" s="59"/>
      <c r="NN15" s="59"/>
      <c r="NO15" s="59"/>
      <c r="NP15" s="59"/>
      <c r="NQ15" s="59"/>
      <c r="NR15" s="59"/>
      <c r="NS15" s="59"/>
      <c r="NT15" s="59"/>
      <c r="NU15" s="59"/>
      <c r="NV15" s="59"/>
      <c r="NW15" s="59"/>
      <c r="NX15" s="59"/>
      <c r="NY15" s="59"/>
      <c r="NZ15" s="59"/>
      <c r="OA15" s="59"/>
      <c r="OB15" s="59"/>
      <c r="OC15" s="59"/>
      <c r="OD15" s="59"/>
      <c r="OE15" s="59"/>
      <c r="OF15" s="59"/>
      <c r="OG15" s="59"/>
      <c r="OH15" s="59"/>
      <c r="OI15" s="59"/>
      <c r="OJ15" s="59"/>
      <c r="OK15" s="59"/>
      <c r="OL15" s="59"/>
      <c r="OM15" s="59"/>
      <c r="ON15" s="59"/>
      <c r="OO15" s="59"/>
      <c r="OP15" s="59"/>
      <c r="OQ15" s="59"/>
      <c r="OR15" s="59"/>
      <c r="OS15" s="59"/>
      <c r="OT15" s="59"/>
      <c r="OU15" s="59"/>
      <c r="OV15" s="59"/>
      <c r="OW15" s="59"/>
      <c r="OX15" s="59"/>
      <c r="OY15" s="59"/>
      <c r="OZ15" s="59"/>
      <c r="PA15" s="59"/>
      <c r="PB15" s="59"/>
      <c r="PC15" s="59"/>
      <c r="PD15" s="59"/>
      <c r="PE15" s="59"/>
      <c r="PF15" s="59"/>
      <c r="PG15" s="59"/>
      <c r="PH15" s="59"/>
      <c r="PI15" s="59"/>
      <c r="PJ15" s="59"/>
      <c r="PK15" s="59"/>
      <c r="PL15" s="59"/>
      <c r="PM15" s="59"/>
      <c r="PN15" s="59"/>
      <c r="PO15" s="59"/>
      <c r="PP15" s="59"/>
      <c r="PQ15" s="59"/>
      <c r="PR15" s="59"/>
      <c r="PS15" s="59"/>
      <c r="PT15" s="59"/>
      <c r="PU15" s="59"/>
      <c r="PV15" s="59"/>
      <c r="PW15" s="59"/>
      <c r="PX15" s="59"/>
      <c r="PY15" s="59"/>
      <c r="PZ15" s="59"/>
      <c r="QA15" s="59"/>
      <c r="QB15" s="59"/>
      <c r="QC15" s="59"/>
      <c r="QD15" s="59"/>
      <c r="QE15" s="59"/>
      <c r="QF15" s="59"/>
      <c r="QG15" s="59"/>
      <c r="QH15" s="59"/>
      <c r="QI15" s="59"/>
      <c r="QJ15" s="59"/>
      <c r="QK15" s="59"/>
      <c r="QL15" s="59"/>
      <c r="QM15" s="59"/>
      <c r="QN15" s="59"/>
      <c r="QO15" s="59"/>
      <c r="QP15" s="59"/>
      <c r="QQ15" s="59"/>
      <c r="QR15" s="59"/>
      <c r="QS15" s="59"/>
      <c r="QT15" s="58"/>
      <c r="QU15" s="58"/>
      <c r="QV15" s="58"/>
      <c r="QW15" s="58"/>
      <c r="QX15" s="58"/>
      <c r="QY15" s="58"/>
      <c r="QZ15" s="58"/>
      <c r="RA15" s="58"/>
      <c r="RB15" s="58"/>
      <c r="RC15" s="58"/>
      <c r="RD15" s="58"/>
      <c r="RE15" s="58"/>
      <c r="RF15" s="58"/>
      <c r="AHR15" s="35"/>
      <c r="AHS15" s="35"/>
    </row>
    <row r="16" spans="1:903" ht="12.75" customHeight="1" thickTop="1" x14ac:dyDescent="0.2">
      <c r="A16" s="37" t="s">
        <v>568</v>
      </c>
      <c r="B16" s="38"/>
      <c r="C16" s="39"/>
      <c r="D16" s="29" t="s">
        <v>569</v>
      </c>
      <c r="E16" s="29"/>
      <c r="F16" s="29"/>
      <c r="G16" s="29"/>
      <c r="H16" s="30"/>
      <c r="I16" s="31"/>
      <c r="AS16" s="59"/>
      <c r="AT16" s="58"/>
      <c r="AU16" s="58"/>
      <c r="AV16" s="58"/>
      <c r="AW16" s="58"/>
      <c r="AX16" s="58"/>
      <c r="AY16" s="58"/>
      <c r="AZ16" s="58"/>
      <c r="BA16" s="59"/>
      <c r="BB16" s="59"/>
      <c r="BC16" s="59"/>
      <c r="BD16" s="59"/>
      <c r="BE16" s="59"/>
      <c r="BF16" s="59"/>
      <c r="BG16" s="59"/>
      <c r="BH16" s="59"/>
      <c r="BI16" s="59"/>
      <c r="BJ16" s="59"/>
      <c r="BK16" s="59"/>
      <c r="BL16" s="59"/>
      <c r="BM16" s="59"/>
      <c r="BN16" s="59"/>
      <c r="BO16" s="59"/>
      <c r="BP16" s="59"/>
      <c r="BQ16" s="59"/>
      <c r="BR16" s="59"/>
      <c r="BS16" s="59"/>
      <c r="BT16" s="59"/>
      <c r="BU16" s="59"/>
      <c r="BV16" s="59"/>
      <c r="BW16" s="59"/>
      <c r="BX16" s="59"/>
      <c r="BY16" s="59"/>
      <c r="BZ16" s="59"/>
      <c r="CA16" s="59"/>
      <c r="CB16" s="59"/>
      <c r="CC16" s="59"/>
      <c r="CD16" s="59"/>
      <c r="CE16" s="59"/>
      <c r="CF16" s="59"/>
      <c r="CG16" s="59"/>
      <c r="CH16" s="59"/>
      <c r="CI16" s="59"/>
      <c r="CJ16" s="59"/>
      <c r="CK16" s="59"/>
      <c r="CL16" s="59"/>
      <c r="CM16" s="59"/>
      <c r="CN16" s="59"/>
      <c r="CO16" s="59"/>
      <c r="CP16" s="59"/>
      <c r="CQ16" s="59"/>
      <c r="CR16" s="59"/>
      <c r="CS16" s="59"/>
      <c r="CT16" s="59"/>
      <c r="CU16" s="59"/>
      <c r="CV16" s="59"/>
      <c r="CW16" s="59"/>
      <c r="CX16" s="59"/>
      <c r="CY16" s="59"/>
      <c r="CZ16" s="59"/>
      <c r="DA16" s="59"/>
      <c r="DB16" s="59"/>
      <c r="DC16" s="59"/>
      <c r="DD16" s="59"/>
      <c r="DE16" s="59"/>
      <c r="DF16" s="59"/>
      <c r="DG16" s="59"/>
      <c r="DH16" s="59"/>
      <c r="DI16" s="59"/>
      <c r="DJ16" s="59"/>
      <c r="DK16" s="59"/>
      <c r="DL16" s="59"/>
      <c r="DM16" s="59"/>
      <c r="DN16" s="59"/>
      <c r="DO16" s="59"/>
      <c r="DP16" s="59"/>
      <c r="DQ16" s="59"/>
      <c r="DR16" s="59"/>
      <c r="DS16" s="59"/>
      <c r="DT16" s="59"/>
      <c r="DU16" s="59"/>
      <c r="DV16" s="59"/>
      <c r="DW16" s="59"/>
      <c r="DX16" s="59"/>
      <c r="DY16" s="59"/>
      <c r="DZ16" s="59"/>
      <c r="EA16" s="59"/>
      <c r="EB16" s="59"/>
      <c r="EC16" s="59"/>
      <c r="ED16" s="59"/>
      <c r="EE16" s="59"/>
      <c r="EF16" s="59"/>
      <c r="EG16" s="59"/>
      <c r="EH16" s="59"/>
      <c r="EI16" s="59"/>
      <c r="EJ16" s="59"/>
      <c r="EK16" s="59"/>
      <c r="EM16" s="59"/>
      <c r="EN16" s="59"/>
      <c r="EO16" s="59"/>
      <c r="EP16" s="59"/>
      <c r="EQ16" s="59"/>
      <c r="ER16" s="59"/>
      <c r="ES16" s="59"/>
      <c r="EU16" s="59"/>
      <c r="EV16" s="59"/>
      <c r="EW16" s="59"/>
      <c r="EX16" s="59"/>
      <c r="EY16" s="59"/>
      <c r="EZ16" s="59"/>
      <c r="FA16" s="59"/>
      <c r="FC16" s="59"/>
      <c r="FD16" s="59"/>
      <c r="FE16" s="59"/>
      <c r="FF16" s="59"/>
      <c r="FG16" s="59"/>
      <c r="FH16" s="59"/>
      <c r="FI16" s="59"/>
      <c r="FK16" s="59"/>
      <c r="FL16" s="59"/>
      <c r="FM16" s="59"/>
      <c r="FN16" s="59"/>
      <c r="FO16" s="59"/>
      <c r="FP16" s="59"/>
      <c r="FQ16" s="59"/>
      <c r="FS16" s="59"/>
      <c r="FT16" s="59"/>
      <c r="FU16" s="59"/>
      <c r="FV16" s="59"/>
      <c r="FW16" s="59"/>
      <c r="FX16" s="59"/>
      <c r="FY16" s="59"/>
      <c r="GA16" s="59"/>
      <c r="GB16" s="59"/>
      <c r="GC16" s="59"/>
      <c r="GD16" s="59"/>
      <c r="GE16" s="59"/>
      <c r="GF16" s="59"/>
      <c r="GG16" s="59"/>
      <c r="GI16" s="59"/>
      <c r="GJ16" s="59"/>
      <c r="GK16" s="59"/>
      <c r="GL16" s="59"/>
      <c r="GM16" s="59"/>
      <c r="GN16" s="59"/>
      <c r="GO16" s="59"/>
      <c r="GQ16" s="59"/>
      <c r="GR16" s="59"/>
      <c r="GS16" s="59"/>
      <c r="GT16" s="59"/>
      <c r="GU16" s="59"/>
      <c r="GV16" s="59"/>
      <c r="GW16" s="59"/>
      <c r="GY16" s="59"/>
      <c r="GZ16" s="59"/>
      <c r="HA16" s="59"/>
      <c r="HB16" s="59"/>
      <c r="HC16" s="59"/>
      <c r="HD16" s="59"/>
      <c r="HE16" s="59"/>
      <c r="HG16" s="59"/>
      <c r="HH16" s="59"/>
      <c r="HI16" s="59"/>
      <c r="HJ16" s="59"/>
      <c r="HK16" s="59"/>
      <c r="HL16" s="59"/>
      <c r="HM16" s="59"/>
      <c r="HO16" s="59"/>
      <c r="HP16" s="59"/>
      <c r="HQ16" s="59"/>
      <c r="HR16" s="59"/>
      <c r="HS16" s="59"/>
      <c r="HT16" s="59"/>
      <c r="HU16" s="59"/>
      <c r="HW16" s="59"/>
      <c r="HX16" s="59"/>
      <c r="HY16" s="59"/>
      <c r="HZ16" s="59"/>
      <c r="IA16" s="59"/>
      <c r="IB16" s="59"/>
      <c r="IC16" s="59"/>
      <c r="IE16" s="59"/>
      <c r="IF16" s="59"/>
      <c r="IG16" s="59"/>
      <c r="IH16" s="59"/>
      <c r="II16" s="59"/>
      <c r="IJ16" s="59"/>
      <c r="IK16" s="59"/>
      <c r="IM16" s="59"/>
      <c r="IN16" s="59"/>
      <c r="IO16" s="59"/>
      <c r="IP16" s="59"/>
      <c r="IQ16" s="59"/>
      <c r="IR16" s="59"/>
      <c r="IS16" s="59"/>
      <c r="IU16" s="59"/>
      <c r="IV16" s="59"/>
      <c r="IW16" s="59"/>
      <c r="IX16" s="59"/>
      <c r="IY16" s="59"/>
      <c r="IZ16" s="59"/>
      <c r="JA16" s="59"/>
      <c r="JC16" s="59"/>
      <c r="JD16" s="59"/>
      <c r="JE16" s="59"/>
      <c r="JF16" s="59"/>
      <c r="JG16" s="59"/>
      <c r="JH16" s="59"/>
      <c r="JI16" s="59"/>
      <c r="JJ16" s="59"/>
      <c r="JK16" s="59"/>
      <c r="JL16" s="59"/>
      <c r="JM16" s="59"/>
      <c r="JN16" s="59"/>
      <c r="JO16" s="59"/>
      <c r="JP16" s="59"/>
      <c r="JQ16" s="59"/>
      <c r="JR16" s="59"/>
      <c r="JS16" s="59"/>
      <c r="JT16" s="59"/>
      <c r="JU16" s="59"/>
      <c r="JV16" s="59"/>
      <c r="JW16" s="59"/>
      <c r="JX16" s="59"/>
      <c r="JY16" s="59"/>
      <c r="JZ16" s="59"/>
      <c r="KA16" s="59"/>
      <c r="KB16" s="59"/>
      <c r="KC16" s="59"/>
      <c r="KD16" s="59"/>
      <c r="KE16" s="59"/>
      <c r="KF16" s="59"/>
      <c r="KG16" s="59"/>
      <c r="KH16" s="59"/>
      <c r="KI16" s="59"/>
      <c r="KJ16" s="59"/>
      <c r="KK16" s="59"/>
      <c r="KL16" s="59"/>
      <c r="KM16" s="59"/>
      <c r="KN16" s="59"/>
      <c r="KO16" s="59"/>
      <c r="KP16" s="59"/>
      <c r="KQ16" s="59"/>
      <c r="KR16" s="59"/>
      <c r="KS16" s="59"/>
      <c r="KT16" s="59"/>
      <c r="KU16" s="59"/>
      <c r="KV16" s="59"/>
      <c r="KW16" s="59"/>
      <c r="KX16" s="59"/>
      <c r="KY16" s="59"/>
      <c r="KZ16" s="59"/>
      <c r="LA16" s="59"/>
      <c r="LB16" s="59"/>
      <c r="LC16" s="59"/>
      <c r="LD16" s="59"/>
      <c r="LE16" s="59"/>
      <c r="LF16" s="59"/>
      <c r="LG16" s="59"/>
      <c r="LH16" s="59"/>
      <c r="LI16" s="59"/>
      <c r="LJ16" s="59"/>
      <c r="LK16" s="59"/>
      <c r="LL16" s="59"/>
      <c r="LM16" s="59"/>
      <c r="LN16" s="59"/>
      <c r="LO16" s="59"/>
      <c r="LP16" s="59"/>
      <c r="LQ16" s="59"/>
      <c r="LR16" s="59"/>
      <c r="LS16" s="59"/>
      <c r="LT16" s="59"/>
      <c r="LU16" s="59"/>
      <c r="LV16" s="59"/>
      <c r="LW16" s="59"/>
      <c r="LX16" s="59"/>
      <c r="LY16" s="59"/>
      <c r="LZ16" s="59"/>
      <c r="MA16" s="59"/>
      <c r="MB16" s="59"/>
      <c r="MC16" s="59"/>
      <c r="MD16" s="59"/>
      <c r="ME16" s="59"/>
      <c r="MF16" s="59"/>
      <c r="MG16" s="59"/>
      <c r="MH16" s="59"/>
      <c r="MI16" s="59"/>
      <c r="MJ16" s="59"/>
      <c r="MK16" s="59"/>
      <c r="ML16" s="59"/>
      <c r="MM16" s="59"/>
      <c r="MN16" s="59"/>
      <c r="MO16" s="59"/>
      <c r="MP16" s="59"/>
      <c r="MQ16" s="59"/>
      <c r="MR16" s="59"/>
      <c r="MS16" s="59"/>
      <c r="MT16" s="59"/>
      <c r="MU16" s="59"/>
      <c r="MV16" s="59"/>
      <c r="MW16" s="59"/>
      <c r="MX16" s="59"/>
      <c r="MY16" s="59"/>
      <c r="MZ16" s="59"/>
      <c r="NA16" s="59"/>
      <c r="NB16" s="59"/>
      <c r="NC16" s="59"/>
      <c r="ND16" s="59"/>
      <c r="NE16" s="59"/>
      <c r="NF16" s="59"/>
      <c r="NG16" s="59"/>
      <c r="NH16" s="59"/>
      <c r="NI16" s="59"/>
      <c r="NJ16" s="59"/>
      <c r="NK16" s="59"/>
      <c r="NL16" s="59"/>
      <c r="NM16" s="59"/>
      <c r="NN16" s="59"/>
      <c r="NO16" s="59"/>
      <c r="NP16" s="59"/>
      <c r="NQ16" s="59"/>
      <c r="NR16" s="59"/>
      <c r="NS16" s="59"/>
      <c r="NT16" s="59"/>
      <c r="NU16" s="59"/>
      <c r="NV16" s="59"/>
      <c r="NW16" s="59"/>
      <c r="NX16" s="59"/>
      <c r="NY16" s="59"/>
      <c r="NZ16" s="59"/>
      <c r="OA16" s="59"/>
      <c r="OB16" s="59"/>
      <c r="OC16" s="59"/>
      <c r="OD16" s="59"/>
      <c r="OE16" s="59"/>
      <c r="OF16" s="59"/>
      <c r="OG16" s="59"/>
      <c r="OH16" s="59"/>
      <c r="OI16" s="59"/>
      <c r="OJ16" s="59"/>
      <c r="OK16" s="59"/>
      <c r="OL16" s="59"/>
      <c r="OM16" s="59"/>
      <c r="ON16" s="59"/>
      <c r="OO16" s="59"/>
      <c r="OP16" s="59"/>
      <c r="OQ16" s="59"/>
      <c r="OR16" s="59"/>
      <c r="OS16" s="59"/>
      <c r="OT16" s="59"/>
      <c r="OU16" s="59"/>
      <c r="OV16" s="59"/>
      <c r="OW16" s="59"/>
      <c r="OX16" s="59"/>
      <c r="OY16" s="59"/>
      <c r="OZ16" s="59"/>
      <c r="PA16" s="59"/>
      <c r="PB16" s="59"/>
      <c r="PC16" s="59"/>
      <c r="PD16" s="59"/>
      <c r="PE16" s="59"/>
      <c r="PF16" s="59"/>
      <c r="PG16" s="59"/>
      <c r="PH16" s="59"/>
      <c r="PI16" s="59"/>
      <c r="PJ16" s="59"/>
      <c r="PK16" s="59"/>
      <c r="PL16" s="59"/>
      <c r="PM16" s="59"/>
      <c r="PN16" s="59"/>
      <c r="PO16" s="59"/>
      <c r="PP16" s="59"/>
      <c r="PQ16" s="59"/>
      <c r="PR16" s="59"/>
      <c r="PS16" s="59"/>
      <c r="PT16" s="59"/>
      <c r="PU16" s="59"/>
      <c r="PV16" s="59"/>
      <c r="PW16" s="59"/>
      <c r="PX16" s="59"/>
      <c r="PY16" s="59"/>
      <c r="PZ16" s="59"/>
      <c r="QA16" s="59"/>
      <c r="QB16" s="59"/>
      <c r="QC16" s="59"/>
      <c r="QD16" s="59"/>
      <c r="QE16" s="59"/>
      <c r="QF16" s="59"/>
      <c r="QG16" s="59"/>
      <c r="QH16" s="59"/>
      <c r="QI16" s="59"/>
      <c r="QJ16" s="59"/>
      <c r="QK16" s="59"/>
      <c r="QL16" s="59"/>
      <c r="QM16" s="59"/>
      <c r="QN16" s="59"/>
      <c r="QO16" s="59"/>
      <c r="QP16" s="59"/>
      <c r="QQ16" s="59"/>
      <c r="QR16" s="59"/>
      <c r="QS16" s="59"/>
      <c r="QT16" s="58"/>
      <c r="QU16" s="58"/>
      <c r="QV16" s="58"/>
      <c r="QW16" s="58"/>
      <c r="QX16" s="58"/>
      <c r="QY16" s="58"/>
      <c r="QZ16" s="58"/>
      <c r="RA16" s="58"/>
      <c r="RB16" s="58"/>
      <c r="RC16" s="58"/>
      <c r="RD16" s="58"/>
      <c r="RE16" s="58"/>
      <c r="RF16" s="58"/>
      <c r="AHR16" s="35"/>
      <c r="AHS16" s="35"/>
    </row>
    <row r="17" spans="1:927" ht="12.75" customHeight="1" x14ac:dyDescent="0.2">
      <c r="A17" s="49">
        <f>SUM(AO31:AO99)/C27</f>
        <v>5.4988539808288585E-2</v>
      </c>
      <c r="B17" s="38"/>
      <c r="C17" s="39"/>
      <c r="D17" s="41"/>
      <c r="E17" s="40"/>
      <c r="F17" s="41"/>
      <c r="G17" s="41"/>
      <c r="H17" s="48"/>
      <c r="I17" s="34"/>
      <c r="AS17" s="59"/>
      <c r="AT17" s="58"/>
      <c r="AU17" s="58"/>
      <c r="AV17" s="58"/>
      <c r="AW17" s="58"/>
      <c r="AX17" s="58"/>
      <c r="AY17" s="58"/>
      <c r="AZ17" s="58"/>
      <c r="BA17" s="59"/>
      <c r="BB17" s="59"/>
      <c r="BC17" s="59"/>
      <c r="BD17" s="59"/>
      <c r="BE17" s="59"/>
      <c r="BF17" s="59"/>
      <c r="BG17" s="59"/>
      <c r="BH17" s="59"/>
      <c r="BI17" s="59"/>
      <c r="BJ17" s="59"/>
      <c r="BK17" s="59"/>
      <c r="BL17" s="59"/>
      <c r="BM17" s="59"/>
      <c r="BN17" s="59"/>
      <c r="BO17" s="59"/>
      <c r="BP17" s="59"/>
      <c r="BQ17" s="59"/>
      <c r="BR17" s="59"/>
      <c r="BS17" s="59"/>
      <c r="BT17" s="59"/>
      <c r="BU17" s="59"/>
      <c r="BV17" s="59"/>
      <c r="BW17" s="59"/>
      <c r="BX17" s="59"/>
      <c r="BY17" s="59"/>
      <c r="BZ17" s="59"/>
      <c r="CA17" s="59"/>
      <c r="CB17" s="59"/>
      <c r="CC17" s="59"/>
      <c r="CD17" s="59"/>
      <c r="CE17" s="59"/>
      <c r="CF17" s="59"/>
      <c r="CG17" s="59"/>
      <c r="CH17" s="59"/>
      <c r="CI17" s="59"/>
      <c r="CJ17" s="59"/>
      <c r="CK17" s="59"/>
      <c r="CL17" s="59"/>
      <c r="CM17" s="59"/>
      <c r="CN17" s="59"/>
      <c r="CO17" s="59"/>
      <c r="CP17" s="59"/>
      <c r="CQ17" s="59"/>
      <c r="CR17" s="59"/>
      <c r="CS17" s="59"/>
      <c r="CT17" s="59"/>
      <c r="CU17" s="59"/>
      <c r="CV17" s="59"/>
      <c r="CW17" s="59"/>
      <c r="CX17" s="59"/>
      <c r="CY17" s="59"/>
      <c r="CZ17" s="59"/>
      <c r="DA17" s="59"/>
      <c r="DB17" s="59"/>
      <c r="DC17" s="59"/>
      <c r="DD17" s="59"/>
      <c r="DE17" s="59"/>
      <c r="DF17" s="59"/>
      <c r="DG17" s="59"/>
      <c r="DH17" s="59"/>
      <c r="DI17" s="59"/>
      <c r="DJ17" s="59"/>
      <c r="DK17" s="59"/>
      <c r="DL17" s="59"/>
      <c r="DM17" s="59"/>
      <c r="DN17" s="59"/>
      <c r="DO17" s="59"/>
      <c r="DP17" s="59"/>
      <c r="DQ17" s="59"/>
      <c r="DR17" s="59"/>
      <c r="DS17" s="59"/>
      <c r="DT17" s="59"/>
      <c r="DU17" s="59"/>
      <c r="DV17" s="59"/>
      <c r="DW17" s="59"/>
      <c r="DX17" s="59"/>
      <c r="DY17" s="59"/>
      <c r="DZ17" s="59"/>
      <c r="EA17" s="59"/>
      <c r="EB17" s="59"/>
      <c r="EC17" s="59"/>
      <c r="ED17" s="59"/>
      <c r="EE17" s="59"/>
      <c r="EF17" s="59"/>
      <c r="EG17" s="59"/>
      <c r="EH17" s="59"/>
      <c r="EI17" s="59"/>
      <c r="EJ17" s="59"/>
      <c r="EK17" s="59"/>
      <c r="EM17" s="59"/>
      <c r="EN17" s="59"/>
      <c r="EO17" s="59"/>
      <c r="EP17" s="59"/>
      <c r="EQ17" s="59"/>
      <c r="ER17" s="59"/>
      <c r="ES17" s="59"/>
      <c r="EU17" s="59"/>
      <c r="EV17" s="59"/>
      <c r="EW17" s="59"/>
      <c r="EX17" s="59"/>
      <c r="EY17" s="59"/>
      <c r="EZ17" s="59"/>
      <c r="FA17" s="59"/>
      <c r="FC17" s="59"/>
      <c r="FD17" s="59"/>
      <c r="FE17" s="59"/>
      <c r="FF17" s="59"/>
      <c r="FG17" s="59"/>
      <c r="FH17" s="59"/>
      <c r="FI17" s="59"/>
      <c r="FK17" s="59"/>
      <c r="FL17" s="59"/>
      <c r="FM17" s="59"/>
      <c r="FN17" s="59"/>
      <c r="FO17" s="59"/>
      <c r="FP17" s="59"/>
      <c r="FQ17" s="59"/>
      <c r="FS17" s="59"/>
      <c r="FT17" s="59"/>
      <c r="FU17" s="59"/>
      <c r="FV17" s="59"/>
      <c r="FW17" s="59"/>
      <c r="FX17" s="59"/>
      <c r="FY17" s="59"/>
      <c r="GA17" s="59"/>
      <c r="GB17" s="59"/>
      <c r="GC17" s="59"/>
      <c r="GD17" s="59"/>
      <c r="GE17" s="59"/>
      <c r="GF17" s="59"/>
      <c r="GG17" s="59"/>
      <c r="GI17" s="59"/>
      <c r="GJ17" s="59"/>
      <c r="GK17" s="59"/>
      <c r="GL17" s="59"/>
      <c r="GM17" s="59"/>
      <c r="GN17" s="59"/>
      <c r="GO17" s="59"/>
      <c r="GQ17" s="59"/>
      <c r="GR17" s="59"/>
      <c r="GS17" s="59"/>
      <c r="GT17" s="59"/>
      <c r="GU17" s="59"/>
      <c r="GV17" s="59"/>
      <c r="GW17" s="59"/>
      <c r="GY17" s="59"/>
      <c r="GZ17" s="59"/>
      <c r="HA17" s="59"/>
      <c r="HB17" s="59"/>
      <c r="HC17" s="59"/>
      <c r="HD17" s="59"/>
      <c r="HE17" s="59"/>
      <c r="HG17" s="59"/>
      <c r="HH17" s="59"/>
      <c r="HI17" s="59"/>
      <c r="HJ17" s="59"/>
      <c r="HK17" s="59"/>
      <c r="HL17" s="59"/>
      <c r="HM17" s="59"/>
      <c r="HO17" s="59"/>
      <c r="HP17" s="59"/>
      <c r="HQ17" s="59"/>
      <c r="HR17" s="59"/>
      <c r="HS17" s="59"/>
      <c r="HT17" s="59"/>
      <c r="HU17" s="59"/>
      <c r="HW17" s="59"/>
      <c r="HX17" s="59"/>
      <c r="HY17" s="59"/>
      <c r="HZ17" s="59"/>
      <c r="IA17" s="59"/>
      <c r="IB17" s="59"/>
      <c r="IC17" s="59"/>
      <c r="IE17" s="59"/>
      <c r="IF17" s="59"/>
      <c r="IG17" s="59"/>
      <c r="IH17" s="59"/>
      <c r="II17" s="59"/>
      <c r="IJ17" s="59"/>
      <c r="IK17" s="59"/>
      <c r="IM17" s="59"/>
      <c r="IN17" s="59"/>
      <c r="IO17" s="59"/>
      <c r="IP17" s="59"/>
      <c r="IQ17" s="59"/>
      <c r="IR17" s="59"/>
      <c r="IS17" s="59"/>
      <c r="IU17" s="59"/>
      <c r="IV17" s="59"/>
      <c r="IW17" s="59"/>
      <c r="IX17" s="59"/>
      <c r="IY17" s="59"/>
      <c r="IZ17" s="59"/>
      <c r="JA17" s="59"/>
      <c r="JC17" s="59"/>
      <c r="JD17" s="59"/>
      <c r="JE17" s="59"/>
      <c r="JF17" s="59"/>
      <c r="JG17" s="59"/>
      <c r="JH17" s="59"/>
      <c r="JI17" s="59"/>
      <c r="JJ17" s="59"/>
      <c r="JK17" s="59"/>
      <c r="JL17" s="59"/>
      <c r="JM17" s="59"/>
      <c r="JN17" s="59"/>
      <c r="JO17" s="59"/>
      <c r="JP17" s="59"/>
      <c r="JQ17" s="59"/>
      <c r="JR17" s="59"/>
      <c r="JS17" s="59"/>
      <c r="JT17" s="59"/>
      <c r="JU17" s="59"/>
      <c r="JV17" s="59"/>
      <c r="JW17" s="59"/>
      <c r="JX17" s="59"/>
      <c r="JY17" s="59"/>
      <c r="JZ17" s="59"/>
      <c r="KA17" s="59"/>
      <c r="KB17" s="59"/>
      <c r="KC17" s="59"/>
      <c r="KD17" s="59"/>
      <c r="KE17" s="59"/>
      <c r="KF17" s="59"/>
      <c r="KG17" s="59"/>
      <c r="KH17" s="59"/>
      <c r="KI17" s="59"/>
      <c r="KJ17" s="59"/>
      <c r="KK17" s="59"/>
      <c r="KL17" s="59"/>
      <c r="KM17" s="59"/>
      <c r="KN17" s="59"/>
      <c r="KO17" s="59"/>
      <c r="KP17" s="59"/>
      <c r="KQ17" s="59"/>
      <c r="KR17" s="59"/>
      <c r="KS17" s="59"/>
      <c r="KT17" s="59"/>
      <c r="KU17" s="59"/>
      <c r="KV17" s="59"/>
      <c r="KW17" s="59"/>
      <c r="KX17" s="59"/>
      <c r="KY17" s="59"/>
      <c r="KZ17" s="59"/>
      <c r="LA17" s="59"/>
      <c r="LB17" s="59"/>
      <c r="LC17" s="59"/>
      <c r="LD17" s="59"/>
      <c r="LE17" s="59"/>
      <c r="LF17" s="59"/>
      <c r="LG17" s="59"/>
      <c r="LH17" s="59"/>
      <c r="LI17" s="59"/>
      <c r="LJ17" s="59"/>
      <c r="LK17" s="59"/>
      <c r="LL17" s="59"/>
      <c r="LM17" s="59"/>
      <c r="LN17" s="59"/>
      <c r="LO17" s="59"/>
      <c r="LP17" s="59"/>
      <c r="LQ17" s="59"/>
      <c r="LR17" s="59"/>
      <c r="LS17" s="59"/>
      <c r="LT17" s="59"/>
      <c r="LU17" s="59"/>
      <c r="LV17" s="59"/>
      <c r="LW17" s="59"/>
      <c r="LX17" s="59"/>
      <c r="LY17" s="59"/>
      <c r="LZ17" s="59"/>
      <c r="MA17" s="59"/>
      <c r="MB17" s="59"/>
      <c r="MC17" s="59"/>
      <c r="MD17" s="59"/>
      <c r="ME17" s="59"/>
      <c r="MF17" s="59"/>
      <c r="MG17" s="59"/>
      <c r="MH17" s="59"/>
      <c r="MI17" s="59"/>
      <c r="MJ17" s="59"/>
      <c r="MK17" s="59"/>
      <c r="ML17" s="59"/>
      <c r="MM17" s="59"/>
      <c r="MN17" s="59"/>
      <c r="MO17" s="59"/>
      <c r="MP17" s="59"/>
      <c r="MQ17" s="59"/>
      <c r="MR17" s="59"/>
      <c r="MS17" s="59"/>
      <c r="MT17" s="59"/>
      <c r="MU17" s="59"/>
      <c r="MV17" s="59"/>
      <c r="MW17" s="59"/>
      <c r="MX17" s="59"/>
      <c r="MY17" s="59"/>
      <c r="MZ17" s="59"/>
      <c r="NA17" s="59"/>
      <c r="NB17" s="59"/>
      <c r="NC17" s="59"/>
      <c r="ND17" s="59"/>
      <c r="NE17" s="59"/>
      <c r="NF17" s="59"/>
      <c r="NG17" s="59"/>
      <c r="NH17" s="59"/>
      <c r="NI17" s="59"/>
      <c r="NJ17" s="59"/>
      <c r="NK17" s="59"/>
      <c r="NL17" s="59"/>
      <c r="NM17" s="59"/>
      <c r="NN17" s="59"/>
      <c r="NO17" s="59"/>
      <c r="NP17" s="59"/>
      <c r="NQ17" s="59"/>
      <c r="NR17" s="59"/>
      <c r="NS17" s="59"/>
      <c r="NT17" s="59"/>
      <c r="NU17" s="59"/>
      <c r="NV17" s="59"/>
      <c r="NW17" s="59"/>
      <c r="NX17" s="59"/>
      <c r="NY17" s="59"/>
      <c r="NZ17" s="59"/>
      <c r="OA17" s="59"/>
      <c r="OB17" s="59"/>
      <c r="OC17" s="59"/>
      <c r="OD17" s="59"/>
      <c r="OE17" s="59"/>
      <c r="OF17" s="59"/>
      <c r="OG17" s="59"/>
      <c r="OH17" s="59"/>
      <c r="OI17" s="59"/>
      <c r="OJ17" s="59"/>
      <c r="OK17" s="59"/>
      <c r="OL17" s="59"/>
      <c r="OM17" s="59"/>
      <c r="ON17" s="59"/>
      <c r="OO17" s="59"/>
      <c r="OP17" s="59"/>
      <c r="OQ17" s="59"/>
      <c r="OR17" s="59"/>
      <c r="OS17" s="59"/>
      <c r="OT17" s="59"/>
      <c r="OU17" s="59"/>
      <c r="OV17" s="59"/>
      <c r="OW17" s="59"/>
      <c r="OX17" s="59"/>
      <c r="OY17" s="59"/>
      <c r="OZ17" s="59"/>
      <c r="PA17" s="59"/>
      <c r="PB17" s="59"/>
      <c r="PC17" s="59"/>
      <c r="PD17" s="59"/>
      <c r="PE17" s="59"/>
      <c r="PF17" s="59"/>
      <c r="PG17" s="59"/>
      <c r="PH17" s="59"/>
      <c r="PI17" s="59"/>
      <c r="PJ17" s="59"/>
      <c r="PK17" s="59"/>
      <c r="PL17" s="59"/>
      <c r="PM17" s="59"/>
      <c r="PN17" s="59"/>
      <c r="PO17" s="59"/>
      <c r="PP17" s="59"/>
      <c r="PQ17" s="59"/>
      <c r="PR17" s="59"/>
      <c r="PS17" s="59"/>
      <c r="PT17" s="59"/>
      <c r="PU17" s="59"/>
      <c r="PV17" s="59"/>
      <c r="PW17" s="59"/>
      <c r="PX17" s="59"/>
      <c r="PY17" s="59"/>
      <c r="PZ17" s="59"/>
      <c r="QA17" s="59"/>
      <c r="QB17" s="59"/>
      <c r="QC17" s="59"/>
      <c r="QD17" s="59"/>
      <c r="QE17" s="59"/>
      <c r="QF17" s="59"/>
      <c r="QG17" s="59"/>
      <c r="QH17" s="59"/>
      <c r="QI17" s="59"/>
      <c r="QJ17" s="59"/>
      <c r="QK17" s="59"/>
      <c r="QL17" s="59"/>
      <c r="QM17" s="59"/>
      <c r="QN17" s="59"/>
      <c r="QO17" s="59"/>
      <c r="QP17" s="59"/>
      <c r="QQ17" s="59"/>
      <c r="QR17" s="59"/>
      <c r="QS17" s="59"/>
      <c r="QT17" s="58"/>
      <c r="QU17" s="58"/>
      <c r="QV17" s="58"/>
      <c r="QW17" s="58"/>
      <c r="QX17" s="58"/>
      <c r="QY17" s="58"/>
      <c r="QZ17" s="58"/>
      <c r="RA17" s="58"/>
      <c r="RB17" s="58"/>
      <c r="RC17" s="58"/>
      <c r="RD17" s="58"/>
      <c r="RE17" s="58"/>
      <c r="RF17" s="58"/>
    </row>
    <row r="18" spans="1:927" ht="12.75" customHeight="1" x14ac:dyDescent="0.2">
      <c r="A18" s="37" t="s">
        <v>558</v>
      </c>
      <c r="B18" s="38"/>
      <c r="C18" s="39"/>
      <c r="D18" s="66" t="s">
        <v>570</v>
      </c>
      <c r="E18" s="47">
        <f>SUM(A3/A5)</f>
        <v>0.71357299257952156</v>
      </c>
      <c r="F18" s="67" t="s">
        <v>571</v>
      </c>
      <c r="G18" s="42"/>
      <c r="H18" s="68">
        <f>SUM(AQ100)</f>
        <v>2390571906664.9229</v>
      </c>
      <c r="I18" s="44"/>
      <c r="AS18" s="59"/>
      <c r="AT18" s="58"/>
      <c r="AU18" s="58"/>
      <c r="AV18" s="58"/>
      <c r="AW18" s="58"/>
      <c r="AX18" s="58"/>
      <c r="AY18" s="58"/>
      <c r="AZ18" s="58"/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59"/>
      <c r="BL18" s="59"/>
      <c r="BM18" s="59"/>
      <c r="BN18" s="59"/>
      <c r="BO18" s="59"/>
      <c r="BP18" s="59"/>
      <c r="BQ18" s="59"/>
      <c r="BR18" s="59"/>
      <c r="BS18" s="59"/>
      <c r="BT18" s="59"/>
      <c r="BU18" s="59"/>
      <c r="BV18" s="59"/>
      <c r="BW18" s="59"/>
      <c r="BX18" s="59"/>
      <c r="BY18" s="59"/>
      <c r="BZ18" s="59"/>
      <c r="CA18" s="59"/>
      <c r="CB18" s="59"/>
      <c r="CC18" s="59"/>
      <c r="CD18" s="59"/>
      <c r="CE18" s="59"/>
      <c r="CF18" s="59"/>
      <c r="CG18" s="59"/>
      <c r="CH18" s="59"/>
      <c r="CI18" s="59"/>
      <c r="CJ18" s="59"/>
      <c r="CK18" s="59"/>
      <c r="CL18" s="59"/>
      <c r="CM18" s="59"/>
      <c r="CN18" s="59"/>
      <c r="CO18" s="59"/>
      <c r="CP18" s="59"/>
      <c r="CQ18" s="59"/>
      <c r="CR18" s="59"/>
      <c r="CS18" s="59"/>
      <c r="CT18" s="59"/>
      <c r="CU18" s="59"/>
      <c r="CV18" s="59"/>
      <c r="CW18" s="59"/>
      <c r="CX18" s="59"/>
      <c r="CY18" s="59"/>
      <c r="CZ18" s="59"/>
      <c r="DA18" s="59"/>
      <c r="DB18" s="59"/>
      <c r="DC18" s="59"/>
      <c r="DD18" s="59"/>
      <c r="DE18" s="59"/>
      <c r="DF18" s="59"/>
      <c r="DG18" s="59"/>
      <c r="DH18" s="59"/>
      <c r="DI18" s="59"/>
      <c r="DJ18" s="59"/>
      <c r="DK18" s="59"/>
      <c r="DL18" s="59"/>
      <c r="DM18" s="59"/>
      <c r="DN18" s="59"/>
      <c r="DO18" s="59"/>
      <c r="DP18" s="59"/>
      <c r="DQ18" s="59"/>
      <c r="DR18" s="59"/>
      <c r="DS18" s="59"/>
      <c r="DT18" s="59"/>
      <c r="DU18" s="59"/>
      <c r="DV18" s="59"/>
      <c r="DW18" s="59"/>
      <c r="DX18" s="59"/>
      <c r="DY18" s="59"/>
      <c r="DZ18" s="59"/>
      <c r="EA18" s="59"/>
      <c r="EB18" s="59"/>
      <c r="EC18" s="59"/>
      <c r="ED18" s="59"/>
      <c r="EE18" s="59"/>
      <c r="EF18" s="59"/>
      <c r="EG18" s="59"/>
      <c r="EH18" s="59"/>
      <c r="EI18" s="59"/>
      <c r="EJ18" s="59"/>
      <c r="EK18" s="59"/>
      <c r="EM18" s="59"/>
      <c r="EN18" s="59"/>
      <c r="EO18" s="59"/>
      <c r="EP18" s="59"/>
      <c r="EQ18" s="59"/>
      <c r="ER18" s="59"/>
      <c r="ES18" s="59"/>
      <c r="EU18" s="59"/>
      <c r="EV18" s="59"/>
      <c r="EW18" s="59"/>
      <c r="EX18" s="59"/>
      <c r="EY18" s="59"/>
      <c r="EZ18" s="59"/>
      <c r="FA18" s="59"/>
      <c r="FC18" s="59"/>
      <c r="FD18" s="59"/>
      <c r="FE18" s="59"/>
      <c r="FF18" s="59"/>
      <c r="FG18" s="59"/>
      <c r="FH18" s="59"/>
      <c r="FI18" s="59"/>
      <c r="FK18" s="59"/>
      <c r="FL18" s="59"/>
      <c r="FM18" s="59"/>
      <c r="FN18" s="59"/>
      <c r="FO18" s="59"/>
      <c r="FP18" s="59"/>
      <c r="FQ18" s="59"/>
      <c r="FS18" s="59"/>
      <c r="FT18" s="59"/>
      <c r="FU18" s="59"/>
      <c r="FV18" s="59"/>
      <c r="FW18" s="59"/>
      <c r="FX18" s="59"/>
      <c r="FY18" s="59"/>
      <c r="GA18" s="59"/>
      <c r="GB18" s="59"/>
      <c r="GC18" s="59"/>
      <c r="GD18" s="59"/>
      <c r="GE18" s="59"/>
      <c r="GF18" s="59"/>
      <c r="GG18" s="59"/>
      <c r="GI18" s="59"/>
      <c r="GJ18" s="59"/>
      <c r="GK18" s="59"/>
      <c r="GL18" s="59"/>
      <c r="GM18" s="59"/>
      <c r="GN18" s="59"/>
      <c r="GO18" s="59"/>
      <c r="GQ18" s="59"/>
      <c r="GR18" s="59"/>
      <c r="GS18" s="59"/>
      <c r="GT18" s="59"/>
      <c r="GU18" s="59"/>
      <c r="GV18" s="59"/>
      <c r="GW18" s="59"/>
      <c r="GY18" s="59"/>
      <c r="GZ18" s="59"/>
      <c r="HA18" s="59"/>
      <c r="HB18" s="59"/>
      <c r="HC18" s="59"/>
      <c r="HD18" s="59"/>
      <c r="HE18" s="59"/>
      <c r="HG18" s="59"/>
      <c r="HH18" s="59"/>
      <c r="HI18" s="59"/>
      <c r="HJ18" s="59"/>
      <c r="HK18" s="59"/>
      <c r="HL18" s="59"/>
      <c r="HM18" s="59"/>
      <c r="HO18" s="59"/>
      <c r="HP18" s="59"/>
      <c r="HQ18" s="59"/>
      <c r="HR18" s="59"/>
      <c r="HS18" s="59"/>
      <c r="HT18" s="59"/>
      <c r="HU18" s="59"/>
      <c r="HW18" s="59"/>
      <c r="HX18" s="59"/>
      <c r="HY18" s="59"/>
      <c r="HZ18" s="59"/>
      <c r="IA18" s="59"/>
      <c r="IB18" s="59"/>
      <c r="IC18" s="59"/>
      <c r="IE18" s="59"/>
      <c r="IF18" s="59"/>
      <c r="IG18" s="59"/>
      <c r="IH18" s="59"/>
      <c r="II18" s="59"/>
      <c r="IJ18" s="59"/>
      <c r="IK18" s="59"/>
      <c r="IM18" s="59"/>
      <c r="IN18" s="59"/>
      <c r="IO18" s="59"/>
      <c r="IP18" s="59"/>
      <c r="IQ18" s="59"/>
      <c r="IR18" s="59"/>
      <c r="IS18" s="59"/>
      <c r="IU18" s="59"/>
      <c r="IV18" s="59"/>
      <c r="IW18" s="59"/>
      <c r="IX18" s="59"/>
      <c r="IY18" s="59"/>
      <c r="IZ18" s="59"/>
      <c r="JA18" s="59"/>
      <c r="JC18" s="59"/>
      <c r="JD18" s="59"/>
      <c r="JE18" s="59"/>
      <c r="JF18" s="59"/>
      <c r="JG18" s="59"/>
      <c r="JH18" s="59"/>
      <c r="JI18" s="59"/>
      <c r="JJ18" s="59"/>
      <c r="JK18" s="59"/>
      <c r="JL18" s="59"/>
      <c r="JM18" s="59"/>
      <c r="JN18" s="59"/>
      <c r="JO18" s="59"/>
      <c r="JP18" s="59"/>
      <c r="JQ18" s="59"/>
      <c r="JR18" s="59"/>
      <c r="JS18" s="59"/>
      <c r="JT18" s="59"/>
      <c r="JU18" s="59"/>
      <c r="JV18" s="59"/>
      <c r="JW18" s="59"/>
      <c r="JX18" s="59"/>
      <c r="JY18" s="59"/>
      <c r="JZ18" s="59"/>
      <c r="KA18" s="59"/>
      <c r="KB18" s="59"/>
      <c r="KC18" s="59"/>
      <c r="KD18" s="59"/>
      <c r="KE18" s="59"/>
      <c r="KF18" s="59"/>
      <c r="KG18" s="59"/>
      <c r="KH18" s="59"/>
      <c r="KI18" s="59"/>
      <c r="KJ18" s="59"/>
      <c r="KK18" s="59"/>
      <c r="KL18" s="59"/>
      <c r="KM18" s="59"/>
      <c r="KN18" s="59"/>
      <c r="KO18" s="59"/>
      <c r="KP18" s="59"/>
      <c r="KQ18" s="59"/>
      <c r="KR18" s="59"/>
      <c r="KS18" s="59"/>
      <c r="KT18" s="59"/>
      <c r="KU18" s="59"/>
      <c r="KV18" s="59"/>
      <c r="KW18" s="59"/>
      <c r="KX18" s="59"/>
      <c r="KY18" s="59"/>
      <c r="KZ18" s="59"/>
      <c r="LA18" s="59"/>
      <c r="LB18" s="59"/>
      <c r="LC18" s="59"/>
      <c r="LD18" s="59"/>
      <c r="LE18" s="59"/>
      <c r="LF18" s="59"/>
      <c r="LG18" s="59"/>
      <c r="LH18" s="59"/>
      <c r="LI18" s="59"/>
      <c r="LJ18" s="59"/>
      <c r="LK18" s="59"/>
      <c r="LL18" s="59"/>
      <c r="LM18" s="59"/>
      <c r="LN18" s="59"/>
      <c r="LO18" s="59"/>
      <c r="LP18" s="59"/>
      <c r="LQ18" s="59"/>
      <c r="LR18" s="59"/>
      <c r="LS18" s="59"/>
      <c r="LT18" s="59"/>
      <c r="LU18" s="59"/>
      <c r="LV18" s="59"/>
      <c r="LW18" s="59"/>
      <c r="LX18" s="59"/>
      <c r="LY18" s="59"/>
      <c r="LZ18" s="59"/>
      <c r="MA18" s="59"/>
      <c r="MB18" s="59"/>
      <c r="MC18" s="59"/>
      <c r="MD18" s="59"/>
      <c r="ME18" s="59"/>
      <c r="MF18" s="59"/>
      <c r="MG18" s="59"/>
      <c r="MH18" s="59"/>
      <c r="MI18" s="59"/>
      <c r="MJ18" s="59"/>
      <c r="MK18" s="59"/>
      <c r="ML18" s="59"/>
      <c r="MM18" s="59"/>
      <c r="MN18" s="59"/>
      <c r="MO18" s="59"/>
      <c r="MP18" s="59"/>
      <c r="MQ18" s="59"/>
      <c r="MR18" s="59"/>
      <c r="MS18" s="59"/>
      <c r="MT18" s="59"/>
      <c r="MU18" s="59"/>
      <c r="MV18" s="59"/>
      <c r="MW18" s="59"/>
      <c r="MX18" s="59"/>
      <c r="MY18" s="59"/>
      <c r="MZ18" s="59"/>
      <c r="NA18" s="59"/>
      <c r="NB18" s="59"/>
      <c r="NC18" s="59"/>
      <c r="ND18" s="59"/>
      <c r="NE18" s="59"/>
      <c r="NF18" s="59"/>
      <c r="NG18" s="59"/>
      <c r="NH18" s="59"/>
      <c r="NI18" s="59"/>
      <c r="NJ18" s="59"/>
      <c r="NK18" s="59"/>
      <c r="NL18" s="59"/>
      <c r="NM18" s="59"/>
      <c r="NN18" s="59"/>
      <c r="NO18" s="59"/>
      <c r="NP18" s="59"/>
      <c r="NQ18" s="59"/>
      <c r="NR18" s="59"/>
      <c r="NS18" s="59"/>
      <c r="NT18" s="59"/>
      <c r="NU18" s="59"/>
      <c r="NV18" s="59"/>
      <c r="NW18" s="59"/>
      <c r="NX18" s="59"/>
      <c r="NY18" s="59"/>
      <c r="NZ18" s="59"/>
      <c r="OA18" s="59"/>
      <c r="OB18" s="59"/>
      <c r="OC18" s="59"/>
      <c r="OD18" s="59"/>
      <c r="OE18" s="59"/>
      <c r="OF18" s="59"/>
      <c r="OG18" s="59"/>
      <c r="OH18" s="59"/>
      <c r="OI18" s="59"/>
      <c r="OJ18" s="59"/>
      <c r="OK18" s="59"/>
      <c r="OL18" s="59"/>
      <c r="OM18" s="59"/>
      <c r="ON18" s="59"/>
      <c r="OO18" s="59"/>
      <c r="OP18" s="59"/>
      <c r="OQ18" s="59"/>
      <c r="OR18" s="59"/>
      <c r="OS18" s="59"/>
      <c r="OT18" s="59"/>
      <c r="OU18" s="59"/>
      <c r="OV18" s="59"/>
      <c r="OW18" s="59"/>
      <c r="OX18" s="59"/>
      <c r="OY18" s="59"/>
      <c r="OZ18" s="59"/>
      <c r="PA18" s="59"/>
      <c r="PB18" s="59"/>
      <c r="PC18" s="59"/>
      <c r="PD18" s="59"/>
      <c r="PE18" s="59"/>
      <c r="PF18" s="59"/>
      <c r="PG18" s="59"/>
      <c r="PH18" s="59"/>
      <c r="PI18" s="59"/>
      <c r="PJ18" s="59"/>
      <c r="PK18" s="59"/>
      <c r="PL18" s="59"/>
      <c r="PM18" s="59"/>
      <c r="PN18" s="59"/>
      <c r="PO18" s="59"/>
      <c r="PP18" s="59"/>
      <c r="PQ18" s="59"/>
      <c r="PR18" s="59"/>
      <c r="PS18" s="59"/>
      <c r="PT18" s="59"/>
      <c r="PU18" s="59"/>
      <c r="PV18" s="59"/>
      <c r="PW18" s="59"/>
      <c r="PX18" s="59"/>
      <c r="PY18" s="59"/>
      <c r="PZ18" s="59"/>
      <c r="QA18" s="59"/>
      <c r="QB18" s="59"/>
      <c r="QC18" s="59"/>
      <c r="QD18" s="59"/>
      <c r="QE18" s="59"/>
      <c r="QF18" s="59"/>
      <c r="QG18" s="59"/>
      <c r="QH18" s="59"/>
      <c r="QI18" s="59"/>
      <c r="QJ18" s="59"/>
      <c r="QK18" s="59"/>
      <c r="QL18" s="59"/>
      <c r="QM18" s="59"/>
      <c r="QN18" s="59"/>
      <c r="QO18" s="59"/>
      <c r="QP18" s="59"/>
      <c r="QQ18" s="59"/>
      <c r="QR18" s="59"/>
      <c r="QS18" s="59"/>
      <c r="QT18" s="58"/>
      <c r="QU18" s="58"/>
      <c r="QV18" s="58"/>
      <c r="QW18" s="58"/>
      <c r="QX18" s="58"/>
      <c r="QY18" s="58"/>
      <c r="QZ18" s="58"/>
      <c r="RA18" s="58"/>
      <c r="RB18" s="58"/>
      <c r="RC18" s="58"/>
      <c r="RD18" s="58"/>
      <c r="RE18" s="58"/>
      <c r="RF18" s="58"/>
    </row>
    <row r="19" spans="1:927" ht="12.75" customHeight="1" x14ac:dyDescent="0.2">
      <c r="A19" s="49">
        <f>SQRT(A17)</f>
        <v>0.23449635350744494</v>
      </c>
      <c r="B19" s="38"/>
      <c r="C19" s="39"/>
      <c r="D19" s="66" t="s">
        <v>552</v>
      </c>
      <c r="E19" s="69">
        <f>C25</f>
        <v>69</v>
      </c>
      <c r="F19" s="67" t="s">
        <v>572</v>
      </c>
      <c r="G19" s="41"/>
      <c r="H19" s="68">
        <f>SUM(AP100)</f>
        <v>8665176064898.0625</v>
      </c>
      <c r="I19" s="44"/>
      <c r="AS19" s="59"/>
      <c r="AT19" s="58"/>
      <c r="AU19" s="58"/>
      <c r="AV19" s="58"/>
      <c r="AW19" s="58"/>
      <c r="AX19" s="58"/>
      <c r="AY19" s="58"/>
      <c r="AZ19" s="58"/>
      <c r="BA19" s="59"/>
      <c r="BB19" s="59"/>
      <c r="BC19" s="59"/>
      <c r="BD19" s="59"/>
      <c r="BE19" s="59"/>
      <c r="BF19" s="59"/>
      <c r="BG19" s="59"/>
      <c r="BH19" s="59"/>
      <c r="BI19" s="59"/>
      <c r="BJ19" s="59"/>
      <c r="BK19" s="59"/>
      <c r="BL19" s="59"/>
      <c r="BM19" s="59"/>
      <c r="BN19" s="59"/>
      <c r="BO19" s="59"/>
      <c r="BP19" s="59"/>
      <c r="BQ19" s="59"/>
      <c r="BR19" s="59"/>
      <c r="BS19" s="59"/>
      <c r="BT19" s="59"/>
      <c r="BU19" s="59"/>
      <c r="BV19" s="59"/>
      <c r="BW19" s="59"/>
      <c r="BX19" s="59"/>
      <c r="BY19" s="59"/>
      <c r="BZ19" s="59"/>
      <c r="CA19" s="59"/>
      <c r="CB19" s="59"/>
      <c r="CC19" s="59"/>
      <c r="CD19" s="59"/>
      <c r="CE19" s="59"/>
      <c r="CF19" s="59"/>
      <c r="CG19" s="59"/>
      <c r="CH19" s="59"/>
      <c r="CI19" s="59"/>
      <c r="CJ19" s="59"/>
      <c r="CK19" s="59"/>
      <c r="CL19" s="59"/>
      <c r="CM19" s="59"/>
      <c r="CN19" s="59"/>
      <c r="CO19" s="59"/>
      <c r="CP19" s="59"/>
      <c r="CQ19" s="59"/>
      <c r="CR19" s="59"/>
      <c r="CS19" s="59"/>
      <c r="CT19" s="59"/>
      <c r="CU19" s="59"/>
      <c r="CV19" s="59"/>
      <c r="CW19" s="59"/>
      <c r="CX19" s="59"/>
      <c r="CY19" s="59"/>
      <c r="CZ19" s="59"/>
      <c r="DA19" s="59"/>
      <c r="DB19" s="59"/>
      <c r="DC19" s="59"/>
      <c r="DD19" s="59"/>
      <c r="DE19" s="59"/>
      <c r="DF19" s="59"/>
      <c r="DG19" s="59"/>
      <c r="DH19" s="59"/>
      <c r="DI19" s="59"/>
      <c r="DJ19" s="59"/>
      <c r="DK19" s="59"/>
      <c r="DL19" s="59"/>
      <c r="DM19" s="59"/>
      <c r="DN19" s="59"/>
      <c r="DO19" s="59"/>
      <c r="DP19" s="59"/>
      <c r="DQ19" s="59"/>
      <c r="DR19" s="59"/>
      <c r="DS19" s="59"/>
      <c r="DT19" s="59"/>
      <c r="DU19" s="59"/>
      <c r="DV19" s="59"/>
      <c r="DW19" s="59"/>
      <c r="DX19" s="59"/>
      <c r="DY19" s="59"/>
      <c r="DZ19" s="59"/>
      <c r="EA19" s="59"/>
      <c r="EB19" s="59"/>
      <c r="EC19" s="59"/>
      <c r="ED19" s="59"/>
      <c r="EE19" s="59"/>
      <c r="EF19" s="59"/>
      <c r="EG19" s="59"/>
      <c r="EH19" s="59"/>
      <c r="EI19" s="59"/>
      <c r="EJ19" s="59"/>
      <c r="EK19" s="59"/>
      <c r="EM19" s="59"/>
      <c r="EN19" s="59"/>
      <c r="EO19" s="59"/>
      <c r="EP19" s="59"/>
      <c r="EQ19" s="59"/>
      <c r="ER19" s="59"/>
      <c r="ES19" s="59"/>
      <c r="EU19" s="59"/>
      <c r="EV19" s="59"/>
      <c r="EW19" s="59"/>
      <c r="EX19" s="59"/>
      <c r="EY19" s="59"/>
      <c r="EZ19" s="59"/>
      <c r="FA19" s="59"/>
      <c r="FC19" s="59"/>
      <c r="FD19" s="59"/>
      <c r="FE19" s="59"/>
      <c r="FF19" s="59"/>
      <c r="FG19" s="59"/>
      <c r="FH19" s="59"/>
      <c r="FI19" s="59"/>
      <c r="FK19" s="59"/>
      <c r="FL19" s="59"/>
      <c r="FM19" s="59"/>
      <c r="FN19" s="59"/>
      <c r="FO19" s="59"/>
      <c r="FP19" s="59"/>
      <c r="FQ19" s="59"/>
      <c r="FS19" s="59"/>
      <c r="FT19" s="59"/>
      <c r="FU19" s="59"/>
      <c r="FV19" s="59"/>
      <c r="FW19" s="59"/>
      <c r="FX19" s="59"/>
      <c r="FY19" s="59"/>
      <c r="GA19" s="59"/>
      <c r="GB19" s="59"/>
      <c r="GC19" s="59"/>
      <c r="GD19" s="59"/>
      <c r="GE19" s="59"/>
      <c r="GF19" s="59"/>
      <c r="GG19" s="59"/>
      <c r="GI19" s="59"/>
      <c r="GJ19" s="59"/>
      <c r="GK19" s="59"/>
      <c r="GL19" s="59"/>
      <c r="GM19" s="59"/>
      <c r="GN19" s="59"/>
      <c r="GO19" s="59"/>
      <c r="GQ19" s="59"/>
      <c r="GR19" s="59"/>
      <c r="GS19" s="59"/>
      <c r="GT19" s="59"/>
      <c r="GU19" s="59"/>
      <c r="GV19" s="59"/>
      <c r="GW19" s="59"/>
      <c r="GY19" s="59"/>
      <c r="GZ19" s="59"/>
      <c r="HA19" s="59"/>
      <c r="HB19" s="59"/>
      <c r="HC19" s="59"/>
      <c r="HD19" s="59"/>
      <c r="HE19" s="59"/>
      <c r="HG19" s="59"/>
      <c r="HH19" s="59"/>
      <c r="HI19" s="59"/>
      <c r="HJ19" s="59"/>
      <c r="HK19" s="59"/>
      <c r="HL19" s="59"/>
      <c r="HM19" s="59"/>
      <c r="HO19" s="59"/>
      <c r="HP19" s="59"/>
      <c r="HQ19" s="59"/>
      <c r="HR19" s="59"/>
      <c r="HS19" s="59"/>
      <c r="HT19" s="59"/>
      <c r="HU19" s="59"/>
      <c r="HW19" s="59"/>
      <c r="HX19" s="59"/>
      <c r="HY19" s="59"/>
      <c r="HZ19" s="59"/>
      <c r="IA19" s="59"/>
      <c r="IB19" s="59"/>
      <c r="IC19" s="59"/>
      <c r="IE19" s="59"/>
      <c r="IF19" s="59"/>
      <c r="IG19" s="59"/>
      <c r="IH19" s="59"/>
      <c r="II19" s="59"/>
      <c r="IJ19" s="59"/>
      <c r="IK19" s="59"/>
      <c r="IM19" s="59"/>
      <c r="IN19" s="59"/>
      <c r="IO19" s="59"/>
      <c r="IP19" s="59"/>
      <c r="IQ19" s="59"/>
      <c r="IR19" s="59"/>
      <c r="IS19" s="59"/>
      <c r="IU19" s="59"/>
      <c r="IV19" s="59"/>
      <c r="IW19" s="59"/>
      <c r="IX19" s="59"/>
      <c r="IY19" s="59"/>
      <c r="IZ19" s="59"/>
      <c r="JA19" s="59"/>
      <c r="JC19" s="59"/>
      <c r="JD19" s="59"/>
      <c r="JE19" s="59"/>
      <c r="JF19" s="59"/>
      <c r="JG19" s="59"/>
      <c r="JH19" s="59"/>
      <c r="JI19" s="59"/>
      <c r="JJ19" s="59"/>
      <c r="JK19" s="59"/>
      <c r="JL19" s="59"/>
      <c r="JM19" s="59"/>
      <c r="JN19" s="59"/>
      <c r="JO19" s="59"/>
      <c r="JP19" s="59"/>
      <c r="JQ19" s="59"/>
      <c r="JR19" s="59"/>
      <c r="JS19" s="59"/>
      <c r="JT19" s="59"/>
      <c r="JU19" s="59"/>
      <c r="JV19" s="59"/>
      <c r="JW19" s="59"/>
      <c r="JX19" s="59"/>
      <c r="JY19" s="59"/>
      <c r="JZ19" s="59"/>
      <c r="KA19" s="59"/>
      <c r="KB19" s="59"/>
      <c r="KC19" s="59"/>
      <c r="KD19" s="59"/>
      <c r="KE19" s="59"/>
      <c r="KF19" s="59"/>
      <c r="KG19" s="59"/>
      <c r="KH19" s="59"/>
      <c r="KI19" s="59"/>
      <c r="KJ19" s="59"/>
      <c r="KK19" s="59"/>
      <c r="KL19" s="59"/>
      <c r="KM19" s="59"/>
      <c r="KN19" s="59"/>
      <c r="KO19" s="59"/>
      <c r="KP19" s="59"/>
      <c r="KQ19" s="59"/>
      <c r="KR19" s="59"/>
      <c r="KS19" s="59"/>
      <c r="KT19" s="59"/>
      <c r="KU19" s="59"/>
      <c r="KV19" s="59"/>
      <c r="KW19" s="59"/>
      <c r="KX19" s="59"/>
      <c r="KY19" s="59"/>
      <c r="KZ19" s="59"/>
      <c r="LA19" s="59"/>
      <c r="LB19" s="59"/>
      <c r="LC19" s="59"/>
      <c r="LD19" s="59"/>
      <c r="LE19" s="59"/>
      <c r="LF19" s="59"/>
      <c r="LG19" s="59"/>
      <c r="LH19" s="59"/>
      <c r="LI19" s="59"/>
      <c r="LJ19" s="59"/>
      <c r="LK19" s="59"/>
      <c r="LL19" s="59"/>
      <c r="LM19" s="59"/>
      <c r="LN19" s="59"/>
      <c r="LO19" s="59"/>
      <c r="LP19" s="59"/>
      <c r="LQ19" s="59"/>
      <c r="LR19" s="59"/>
      <c r="LS19" s="59"/>
      <c r="LT19" s="59"/>
      <c r="LU19" s="59"/>
      <c r="LV19" s="59"/>
      <c r="LW19" s="59"/>
      <c r="LX19" s="59"/>
      <c r="LY19" s="59"/>
      <c r="LZ19" s="59"/>
      <c r="MA19" s="59"/>
      <c r="MB19" s="59"/>
      <c r="MC19" s="59"/>
      <c r="MD19" s="59"/>
      <c r="ME19" s="59"/>
      <c r="MF19" s="59"/>
      <c r="MG19" s="59"/>
      <c r="MH19" s="59"/>
      <c r="MI19" s="59"/>
      <c r="MJ19" s="59"/>
      <c r="MK19" s="59"/>
      <c r="ML19" s="59"/>
      <c r="MM19" s="59"/>
      <c r="MN19" s="59"/>
      <c r="MO19" s="59"/>
      <c r="MP19" s="59"/>
      <c r="MQ19" s="59"/>
      <c r="MR19" s="59"/>
      <c r="MS19" s="59"/>
      <c r="MT19" s="59"/>
      <c r="MU19" s="59"/>
      <c r="MV19" s="59"/>
      <c r="MW19" s="59"/>
      <c r="MX19" s="59"/>
      <c r="MY19" s="59"/>
      <c r="MZ19" s="59"/>
      <c r="NA19" s="59"/>
      <c r="NB19" s="59"/>
      <c r="NC19" s="59"/>
      <c r="ND19" s="59"/>
      <c r="NE19" s="59"/>
      <c r="NF19" s="59"/>
      <c r="NG19" s="59"/>
      <c r="NH19" s="59"/>
      <c r="NI19" s="59"/>
      <c r="NJ19" s="59"/>
      <c r="NK19" s="59"/>
      <c r="NL19" s="59"/>
      <c r="NM19" s="59"/>
      <c r="NN19" s="59"/>
      <c r="NO19" s="59"/>
      <c r="NP19" s="59"/>
      <c r="NQ19" s="59"/>
      <c r="NR19" s="59"/>
      <c r="NS19" s="59"/>
      <c r="NT19" s="59"/>
      <c r="NU19" s="59"/>
      <c r="NV19" s="59"/>
      <c r="NW19" s="59"/>
      <c r="NX19" s="59"/>
      <c r="NY19" s="59"/>
      <c r="NZ19" s="59"/>
      <c r="OA19" s="59"/>
      <c r="OB19" s="59"/>
      <c r="OC19" s="59"/>
      <c r="OD19" s="59"/>
      <c r="OE19" s="59"/>
      <c r="OF19" s="59"/>
      <c r="OG19" s="59"/>
      <c r="OH19" s="59"/>
      <c r="OI19" s="59"/>
      <c r="OJ19" s="59"/>
      <c r="OK19" s="59"/>
      <c r="OL19" s="59"/>
      <c r="OM19" s="59"/>
      <c r="ON19" s="59"/>
      <c r="OO19" s="59"/>
      <c r="OP19" s="59"/>
      <c r="OQ19" s="59"/>
      <c r="OR19" s="59"/>
      <c r="OS19" s="59"/>
      <c r="OT19" s="59"/>
      <c r="OU19" s="59"/>
      <c r="OV19" s="59"/>
      <c r="OW19" s="59"/>
      <c r="OX19" s="59"/>
      <c r="OY19" s="59"/>
      <c r="OZ19" s="59"/>
      <c r="PA19" s="59"/>
      <c r="PB19" s="59"/>
      <c r="PC19" s="59"/>
      <c r="PD19" s="59"/>
      <c r="PE19" s="59"/>
      <c r="PF19" s="59"/>
      <c r="PG19" s="59"/>
      <c r="PH19" s="59"/>
      <c r="PI19" s="59"/>
      <c r="PJ19" s="59"/>
      <c r="PK19" s="59"/>
      <c r="PL19" s="59"/>
      <c r="PM19" s="59"/>
      <c r="PN19" s="59"/>
      <c r="PO19" s="59"/>
      <c r="PP19" s="59"/>
      <c r="PQ19" s="59"/>
      <c r="PR19" s="59"/>
      <c r="PS19" s="59"/>
      <c r="PT19" s="59"/>
      <c r="PU19" s="59"/>
      <c r="PV19" s="59"/>
      <c r="PW19" s="59"/>
      <c r="PX19" s="59"/>
      <c r="PY19" s="59"/>
      <c r="PZ19" s="59"/>
      <c r="QA19" s="59"/>
      <c r="QB19" s="59"/>
      <c r="QC19" s="59"/>
      <c r="QD19" s="59"/>
      <c r="QE19" s="59"/>
      <c r="QF19" s="59"/>
      <c r="QG19" s="59"/>
      <c r="QH19" s="59"/>
      <c r="QI19" s="59"/>
      <c r="QJ19" s="59"/>
      <c r="QK19" s="59"/>
      <c r="QL19" s="59"/>
      <c r="QM19" s="59"/>
      <c r="QN19" s="59"/>
      <c r="QO19" s="59"/>
      <c r="QP19" s="59"/>
      <c r="QQ19" s="59"/>
      <c r="QR19" s="59"/>
      <c r="QS19" s="59"/>
      <c r="QT19" s="58"/>
      <c r="QU19" s="58"/>
      <c r="QV19" s="58"/>
      <c r="QW19" s="58"/>
      <c r="QX19" s="58"/>
      <c r="QY19" s="58"/>
      <c r="QZ19" s="58"/>
      <c r="RA19" s="58"/>
      <c r="RB19" s="58"/>
      <c r="RC19" s="58"/>
      <c r="RD19" s="58"/>
      <c r="RE19" s="58"/>
      <c r="RF19" s="58"/>
    </row>
    <row r="20" spans="1:927" ht="12.75" customHeight="1" x14ac:dyDescent="0.2">
      <c r="A20" s="37" t="s">
        <v>573</v>
      </c>
      <c r="B20" s="38"/>
      <c r="C20" s="39"/>
      <c r="D20" s="66" t="s">
        <v>574</v>
      </c>
      <c r="E20" s="69">
        <f>C27</f>
        <v>68</v>
      </c>
      <c r="F20" s="70" t="s">
        <v>575</v>
      </c>
      <c r="G20" s="61"/>
      <c r="H20" s="68">
        <f>SUM(AR100)</f>
        <v>4099732447807.5</v>
      </c>
      <c r="I20" s="44"/>
      <c r="AS20" s="59"/>
      <c r="AT20" s="58"/>
      <c r="AU20" s="58"/>
      <c r="AV20" s="58"/>
      <c r="AW20" s="58"/>
      <c r="AX20" s="58"/>
      <c r="AY20" s="58"/>
      <c r="AZ20" s="58"/>
      <c r="BA20" s="59"/>
      <c r="BB20" s="59"/>
      <c r="BC20" s="59"/>
      <c r="BD20" s="59"/>
      <c r="BE20" s="59"/>
      <c r="BF20" s="59"/>
      <c r="BG20" s="59"/>
      <c r="BH20" s="59"/>
      <c r="BI20" s="59"/>
      <c r="BJ20" s="59"/>
      <c r="BK20" s="59"/>
      <c r="BL20" s="59"/>
      <c r="BM20" s="59"/>
      <c r="BN20" s="59"/>
      <c r="BO20" s="59"/>
      <c r="BP20" s="59"/>
      <c r="BQ20" s="59"/>
      <c r="BR20" s="59"/>
      <c r="BS20" s="59"/>
      <c r="BT20" s="59"/>
      <c r="BU20" s="59"/>
      <c r="BV20" s="59"/>
      <c r="BW20" s="59"/>
      <c r="BX20" s="59"/>
      <c r="BY20" s="59"/>
      <c r="BZ20" s="59"/>
      <c r="CA20" s="59"/>
      <c r="CB20" s="59"/>
      <c r="CC20" s="59"/>
      <c r="CD20" s="59"/>
      <c r="CE20" s="59"/>
      <c r="CF20" s="59"/>
      <c r="CG20" s="59"/>
      <c r="CH20" s="59"/>
      <c r="CI20" s="59"/>
      <c r="CJ20" s="59"/>
      <c r="CK20" s="59"/>
      <c r="CL20" s="59"/>
      <c r="CM20" s="59"/>
      <c r="CN20" s="59"/>
      <c r="CO20" s="59"/>
      <c r="CP20" s="59"/>
      <c r="CQ20" s="59"/>
      <c r="CR20" s="59"/>
      <c r="CS20" s="59"/>
      <c r="CT20" s="59"/>
      <c r="CU20" s="59"/>
      <c r="CV20" s="59"/>
      <c r="CW20" s="59"/>
      <c r="CX20" s="59"/>
      <c r="CY20" s="59"/>
      <c r="CZ20" s="59"/>
      <c r="DA20" s="59"/>
      <c r="DB20" s="59"/>
      <c r="DC20" s="59"/>
      <c r="DD20" s="59"/>
      <c r="DE20" s="59"/>
      <c r="DF20" s="59"/>
      <c r="DG20" s="59"/>
      <c r="DH20" s="59"/>
      <c r="DI20" s="59"/>
      <c r="DJ20" s="59"/>
      <c r="DK20" s="59"/>
      <c r="DL20" s="59"/>
      <c r="DM20" s="59"/>
      <c r="DN20" s="59"/>
      <c r="DO20" s="59"/>
      <c r="DP20" s="59"/>
      <c r="DQ20" s="59"/>
      <c r="DR20" s="59"/>
      <c r="DS20" s="59"/>
      <c r="DT20" s="59"/>
      <c r="DU20" s="59"/>
      <c r="DV20" s="59"/>
      <c r="DW20" s="59"/>
      <c r="DX20" s="59"/>
      <c r="DY20" s="59"/>
      <c r="DZ20" s="59"/>
      <c r="EA20" s="59"/>
      <c r="EB20" s="59"/>
      <c r="EC20" s="59"/>
      <c r="ED20" s="59"/>
      <c r="EE20" s="59"/>
      <c r="EF20" s="59"/>
      <c r="EG20" s="59"/>
      <c r="EH20" s="59"/>
      <c r="EI20" s="59"/>
      <c r="EJ20" s="59"/>
      <c r="EK20" s="59"/>
      <c r="EM20" s="59"/>
      <c r="EN20" s="59"/>
      <c r="EO20" s="59"/>
      <c r="EP20" s="59"/>
      <c r="EQ20" s="59"/>
      <c r="ER20" s="59"/>
      <c r="ES20" s="59"/>
      <c r="EU20" s="59"/>
      <c r="EV20" s="59"/>
      <c r="EW20" s="59"/>
      <c r="EX20" s="59"/>
      <c r="EY20" s="59"/>
      <c r="EZ20" s="59"/>
      <c r="FA20" s="59"/>
      <c r="FC20" s="59"/>
      <c r="FD20" s="59"/>
      <c r="FE20" s="59"/>
      <c r="FF20" s="59"/>
      <c r="FG20" s="59"/>
      <c r="FH20" s="59"/>
      <c r="FI20" s="59"/>
      <c r="FK20" s="59"/>
      <c r="FL20" s="59"/>
      <c r="FM20" s="59"/>
      <c r="FN20" s="59"/>
      <c r="FO20" s="59"/>
      <c r="FP20" s="59"/>
      <c r="FQ20" s="59"/>
      <c r="FS20" s="59"/>
      <c r="FT20" s="59"/>
      <c r="FU20" s="59"/>
      <c r="FV20" s="59"/>
      <c r="FW20" s="59"/>
      <c r="FX20" s="59"/>
      <c r="FY20" s="59"/>
      <c r="GA20" s="59"/>
      <c r="GB20" s="59"/>
      <c r="GC20" s="59"/>
      <c r="GD20" s="59"/>
      <c r="GE20" s="59"/>
      <c r="GF20" s="59"/>
      <c r="GG20" s="59"/>
      <c r="GI20" s="59"/>
      <c r="GJ20" s="59"/>
      <c r="GK20" s="59"/>
      <c r="GL20" s="59"/>
      <c r="GM20" s="59"/>
      <c r="GN20" s="59"/>
      <c r="GO20" s="59"/>
      <c r="GQ20" s="59"/>
      <c r="GR20" s="59"/>
      <c r="GS20" s="59"/>
      <c r="GT20" s="59"/>
      <c r="GU20" s="59"/>
      <c r="GV20" s="59"/>
      <c r="GW20" s="59"/>
      <c r="GY20" s="59"/>
      <c r="GZ20" s="59"/>
      <c r="HA20" s="59"/>
      <c r="HB20" s="59"/>
      <c r="HC20" s="59"/>
      <c r="HD20" s="59"/>
      <c r="HE20" s="59"/>
      <c r="HG20" s="59"/>
      <c r="HH20" s="59"/>
      <c r="HI20" s="59"/>
      <c r="HJ20" s="59"/>
      <c r="HK20" s="59"/>
      <c r="HL20" s="59"/>
      <c r="HM20" s="59"/>
      <c r="HO20" s="59"/>
      <c r="HP20" s="59"/>
      <c r="HQ20" s="59"/>
      <c r="HR20" s="59"/>
      <c r="HS20" s="59"/>
      <c r="HT20" s="59"/>
      <c r="HU20" s="59"/>
      <c r="HW20" s="59"/>
      <c r="HX20" s="59"/>
      <c r="HY20" s="59"/>
      <c r="HZ20" s="59"/>
      <c r="IA20" s="59"/>
      <c r="IB20" s="59"/>
      <c r="IC20" s="59"/>
      <c r="IE20" s="59"/>
      <c r="IF20" s="59"/>
      <c r="IG20" s="59"/>
      <c r="IH20" s="59"/>
      <c r="II20" s="59"/>
      <c r="IJ20" s="59"/>
      <c r="IK20" s="59"/>
      <c r="IM20" s="59"/>
      <c r="IN20" s="59"/>
      <c r="IO20" s="59"/>
      <c r="IP20" s="59"/>
      <c r="IQ20" s="59"/>
      <c r="IR20" s="59"/>
      <c r="IS20" s="59"/>
      <c r="IU20" s="59"/>
      <c r="IV20" s="59"/>
      <c r="IW20" s="59"/>
      <c r="IX20" s="59"/>
      <c r="IY20" s="59"/>
      <c r="IZ20" s="59"/>
      <c r="JA20" s="59"/>
      <c r="JC20" s="59"/>
      <c r="JD20" s="59"/>
      <c r="JE20" s="59"/>
      <c r="JF20" s="59"/>
      <c r="JG20" s="59"/>
      <c r="JH20" s="59"/>
      <c r="JI20" s="59"/>
      <c r="JJ20" s="59"/>
      <c r="JK20" s="59"/>
      <c r="JL20" s="59"/>
      <c r="JM20" s="59"/>
      <c r="JN20" s="59"/>
      <c r="JO20" s="59"/>
      <c r="JP20" s="59"/>
      <c r="JQ20" s="59"/>
      <c r="JR20" s="59"/>
      <c r="JS20" s="59"/>
      <c r="JT20" s="59"/>
      <c r="JU20" s="59"/>
      <c r="JV20" s="59"/>
      <c r="JW20" s="59"/>
      <c r="JX20" s="59"/>
      <c r="JY20" s="59"/>
      <c r="JZ20" s="59"/>
      <c r="KA20" s="59"/>
      <c r="KB20" s="59"/>
      <c r="KC20" s="59"/>
      <c r="KD20" s="59"/>
      <c r="KE20" s="59"/>
      <c r="KF20" s="59"/>
      <c r="KG20" s="59"/>
      <c r="KH20" s="59"/>
      <c r="KI20" s="59"/>
      <c r="KJ20" s="59"/>
      <c r="KK20" s="59"/>
      <c r="KL20" s="59"/>
      <c r="KM20" s="59"/>
      <c r="KN20" s="59"/>
      <c r="KO20" s="59"/>
      <c r="KP20" s="59"/>
      <c r="KQ20" s="59"/>
      <c r="KR20" s="59"/>
      <c r="KS20" s="59"/>
      <c r="KT20" s="59"/>
      <c r="KU20" s="59"/>
      <c r="KV20" s="59"/>
      <c r="KW20" s="59"/>
      <c r="KX20" s="59"/>
      <c r="KY20" s="59"/>
      <c r="KZ20" s="59"/>
      <c r="LA20" s="59"/>
      <c r="LB20" s="59"/>
      <c r="LC20" s="59"/>
      <c r="LD20" s="59"/>
      <c r="LE20" s="59"/>
      <c r="LF20" s="59"/>
      <c r="LG20" s="59"/>
      <c r="LH20" s="59"/>
      <c r="LI20" s="59"/>
      <c r="LJ20" s="59"/>
      <c r="LK20" s="59"/>
      <c r="LL20" s="59"/>
      <c r="LM20" s="59"/>
      <c r="LN20" s="59"/>
      <c r="LO20" s="59"/>
      <c r="LP20" s="59"/>
      <c r="LQ20" s="59"/>
      <c r="LR20" s="59"/>
      <c r="LS20" s="59"/>
      <c r="LT20" s="59"/>
      <c r="LU20" s="59"/>
      <c r="LV20" s="59"/>
      <c r="LW20" s="59"/>
      <c r="LX20" s="59"/>
      <c r="LY20" s="59"/>
      <c r="LZ20" s="59"/>
      <c r="MA20" s="59"/>
      <c r="MB20" s="59"/>
      <c r="MC20" s="59"/>
      <c r="MD20" s="59"/>
      <c r="ME20" s="59"/>
      <c r="MF20" s="59"/>
      <c r="MG20" s="59"/>
      <c r="MH20" s="59"/>
      <c r="MI20" s="59"/>
      <c r="MJ20" s="59"/>
      <c r="MK20" s="59"/>
      <c r="ML20" s="59"/>
      <c r="MM20" s="59"/>
      <c r="MN20" s="59"/>
      <c r="MO20" s="59"/>
      <c r="MP20" s="59"/>
      <c r="MQ20" s="59"/>
      <c r="MR20" s="59"/>
      <c r="MS20" s="59"/>
      <c r="MT20" s="59"/>
      <c r="MU20" s="59"/>
      <c r="MV20" s="59"/>
      <c r="MW20" s="59"/>
      <c r="MX20" s="59"/>
      <c r="MY20" s="59"/>
      <c r="MZ20" s="59"/>
      <c r="NA20" s="59"/>
      <c r="NB20" s="59"/>
      <c r="NC20" s="59"/>
      <c r="ND20" s="59"/>
      <c r="NE20" s="59"/>
      <c r="NF20" s="59"/>
      <c r="NG20" s="59"/>
      <c r="NH20" s="59"/>
      <c r="NI20" s="59"/>
      <c r="NJ20" s="59"/>
      <c r="NK20" s="59"/>
      <c r="NL20" s="59"/>
      <c r="NM20" s="59"/>
      <c r="NN20" s="59"/>
      <c r="NO20" s="59"/>
      <c r="NP20" s="59"/>
      <c r="NQ20" s="59"/>
      <c r="NR20" s="59"/>
      <c r="NS20" s="59"/>
      <c r="NT20" s="59"/>
      <c r="NU20" s="59"/>
      <c r="NV20" s="59"/>
      <c r="NW20" s="59"/>
      <c r="NX20" s="59"/>
      <c r="NY20" s="59"/>
      <c r="NZ20" s="59"/>
      <c r="OA20" s="59"/>
      <c r="OB20" s="59"/>
      <c r="OC20" s="59"/>
      <c r="OD20" s="59"/>
      <c r="OE20" s="59"/>
      <c r="OF20" s="59"/>
      <c r="OG20" s="59"/>
      <c r="OH20" s="59"/>
      <c r="OI20" s="59"/>
      <c r="OJ20" s="59"/>
      <c r="OK20" s="59"/>
      <c r="OL20" s="59"/>
      <c r="OM20" s="59"/>
      <c r="ON20" s="59"/>
      <c r="OO20" s="59"/>
      <c r="OP20" s="59"/>
      <c r="OQ20" s="59"/>
      <c r="OR20" s="59"/>
      <c r="OS20" s="59"/>
      <c r="OT20" s="59"/>
      <c r="OU20" s="59"/>
      <c r="OV20" s="59"/>
      <c r="OW20" s="59"/>
      <c r="OX20" s="59"/>
      <c r="OY20" s="59"/>
      <c r="OZ20" s="59"/>
      <c r="PA20" s="59"/>
      <c r="PB20" s="59"/>
      <c r="PC20" s="59"/>
      <c r="PD20" s="59"/>
      <c r="PE20" s="59"/>
      <c r="PF20" s="59"/>
      <c r="PG20" s="59"/>
      <c r="PH20" s="59"/>
      <c r="PI20" s="59"/>
      <c r="PJ20" s="59"/>
      <c r="PK20" s="59"/>
      <c r="PL20" s="59"/>
      <c r="PM20" s="59"/>
      <c r="PN20" s="59"/>
      <c r="PO20" s="59"/>
      <c r="PP20" s="59"/>
      <c r="PQ20" s="59"/>
      <c r="PR20" s="59"/>
      <c r="PS20" s="59"/>
      <c r="PT20" s="59"/>
      <c r="PU20" s="59"/>
      <c r="PV20" s="59"/>
      <c r="PW20" s="59"/>
      <c r="PX20" s="59"/>
      <c r="PY20" s="59"/>
      <c r="PZ20" s="59"/>
      <c r="QA20" s="59"/>
      <c r="QB20" s="59"/>
      <c r="QC20" s="59"/>
      <c r="QD20" s="59"/>
      <c r="QE20" s="59"/>
      <c r="QF20" s="59"/>
      <c r="QG20" s="59"/>
      <c r="QH20" s="59"/>
      <c r="QI20" s="59"/>
      <c r="QJ20" s="59"/>
      <c r="QK20" s="59"/>
      <c r="QL20" s="59"/>
      <c r="QM20" s="59"/>
      <c r="QN20" s="59"/>
      <c r="QO20" s="59"/>
      <c r="QP20" s="59"/>
      <c r="QQ20" s="59"/>
      <c r="QR20" s="59"/>
      <c r="QS20" s="59"/>
      <c r="QT20" s="58"/>
      <c r="QU20" s="58"/>
      <c r="QV20" s="58"/>
      <c r="QW20" s="58"/>
      <c r="QX20" s="58"/>
      <c r="QY20" s="58"/>
      <c r="QZ20" s="58"/>
      <c r="RA20" s="58"/>
      <c r="RB20" s="58"/>
      <c r="RC20" s="58"/>
      <c r="RD20" s="58"/>
      <c r="RE20" s="58"/>
      <c r="RF20" s="58"/>
      <c r="AII20" s="35" t="s">
        <v>576</v>
      </c>
    </row>
    <row r="21" spans="1:927" ht="12.75" customHeight="1" x14ac:dyDescent="0.2">
      <c r="A21" s="62">
        <f>SUM(A19/A9)*100</f>
        <v>31.289000772551855</v>
      </c>
      <c r="B21" s="38"/>
      <c r="C21" s="39"/>
      <c r="D21" s="66" t="s">
        <v>577</v>
      </c>
      <c r="E21" s="71">
        <f>TINV(0.05,E19)</f>
        <v>1.9949454151072357</v>
      </c>
      <c r="F21" s="72" t="s">
        <v>578</v>
      </c>
      <c r="G21" s="42"/>
      <c r="H21" s="73">
        <f>SUM(A5)</f>
        <v>30479267.75</v>
      </c>
      <c r="I21" s="44"/>
      <c r="AS21" s="59"/>
      <c r="AT21" s="58"/>
      <c r="AU21" s="58"/>
      <c r="AV21" s="58"/>
      <c r="AW21" s="58"/>
      <c r="AX21" s="58"/>
      <c r="AY21" s="58"/>
      <c r="AZ21" s="58"/>
      <c r="BA21" s="59"/>
      <c r="BB21" s="59"/>
      <c r="BC21" s="59"/>
      <c r="BD21" s="59"/>
      <c r="BE21" s="59"/>
      <c r="BF21" s="59"/>
      <c r="BG21" s="59"/>
      <c r="BH21" s="59"/>
      <c r="BI21" s="59"/>
      <c r="BJ21" s="59"/>
      <c r="BK21" s="59"/>
      <c r="BL21" s="59"/>
      <c r="BM21" s="59"/>
      <c r="BN21" s="59"/>
      <c r="BO21" s="59"/>
      <c r="BP21" s="59"/>
      <c r="BQ21" s="59"/>
      <c r="BR21" s="59"/>
      <c r="BS21" s="59"/>
      <c r="BT21" s="59"/>
      <c r="BU21" s="59"/>
      <c r="BV21" s="59"/>
      <c r="BW21" s="59"/>
      <c r="BX21" s="59"/>
      <c r="BY21" s="59"/>
      <c r="BZ21" s="59"/>
      <c r="CA21" s="59"/>
      <c r="CB21" s="59"/>
      <c r="CC21" s="59"/>
      <c r="CD21" s="59"/>
      <c r="CE21" s="59"/>
      <c r="CF21" s="59"/>
      <c r="CG21" s="59"/>
      <c r="CH21" s="59"/>
      <c r="CI21" s="59"/>
      <c r="CJ21" s="59"/>
      <c r="CK21" s="59"/>
      <c r="CL21" s="59"/>
      <c r="CM21" s="59"/>
      <c r="CN21" s="59"/>
      <c r="CO21" s="59"/>
      <c r="CP21" s="59"/>
      <c r="CQ21" s="59"/>
      <c r="CR21" s="59"/>
      <c r="CS21" s="59"/>
      <c r="CT21" s="59"/>
      <c r="CU21" s="59"/>
      <c r="CV21" s="59"/>
      <c r="CW21" s="59"/>
      <c r="CX21" s="59"/>
      <c r="CY21" s="59"/>
      <c r="CZ21" s="59"/>
      <c r="DA21" s="59"/>
      <c r="DB21" s="59"/>
      <c r="DC21" s="59"/>
      <c r="DD21" s="59"/>
      <c r="DE21" s="59"/>
      <c r="DF21" s="59"/>
      <c r="DG21" s="59"/>
      <c r="DH21" s="59"/>
      <c r="DI21" s="59"/>
      <c r="DJ21" s="59"/>
      <c r="DK21" s="59"/>
      <c r="DL21" s="59"/>
      <c r="DM21" s="59"/>
      <c r="DN21" s="59"/>
      <c r="DO21" s="59"/>
      <c r="DP21" s="59"/>
      <c r="DQ21" s="59"/>
      <c r="DR21" s="59"/>
      <c r="DS21" s="59"/>
      <c r="DT21" s="59"/>
      <c r="DU21" s="59"/>
      <c r="DV21" s="59"/>
      <c r="DW21" s="59"/>
      <c r="DX21" s="59"/>
      <c r="DY21" s="59"/>
      <c r="DZ21" s="59"/>
      <c r="EA21" s="59"/>
      <c r="EB21" s="59"/>
      <c r="EC21" s="59"/>
      <c r="ED21" s="59"/>
      <c r="EE21" s="59"/>
      <c r="EF21" s="59"/>
      <c r="EG21" s="59"/>
      <c r="EH21" s="59"/>
      <c r="EI21" s="59"/>
      <c r="EJ21" s="59"/>
      <c r="EK21" s="59"/>
      <c r="EM21" s="59"/>
      <c r="EN21" s="59"/>
      <c r="EO21" s="59"/>
      <c r="EP21" s="59"/>
      <c r="EQ21" s="59"/>
      <c r="ER21" s="59"/>
      <c r="ES21" s="59"/>
      <c r="EU21" s="59"/>
      <c r="EV21" s="59"/>
      <c r="EW21" s="59"/>
      <c r="EX21" s="59"/>
      <c r="EY21" s="59"/>
      <c r="EZ21" s="59"/>
      <c r="FA21" s="59"/>
      <c r="FC21" s="59"/>
      <c r="FD21" s="59"/>
      <c r="FE21" s="59"/>
      <c r="FF21" s="59"/>
      <c r="FG21" s="59"/>
      <c r="FH21" s="59"/>
      <c r="FI21" s="59"/>
      <c r="FK21" s="59"/>
      <c r="FL21" s="59"/>
      <c r="FM21" s="59"/>
      <c r="FN21" s="59"/>
      <c r="FO21" s="59"/>
      <c r="FP21" s="59"/>
      <c r="FQ21" s="59"/>
      <c r="FS21" s="59"/>
      <c r="FT21" s="59"/>
      <c r="FU21" s="59"/>
      <c r="FV21" s="59"/>
      <c r="FW21" s="59"/>
      <c r="FX21" s="59"/>
      <c r="FY21" s="59"/>
      <c r="GA21" s="59"/>
      <c r="GB21" s="59"/>
      <c r="GC21" s="59"/>
      <c r="GD21" s="59"/>
      <c r="GE21" s="59"/>
      <c r="GF21" s="59"/>
      <c r="GG21" s="59"/>
      <c r="GI21" s="59"/>
      <c r="GJ21" s="59"/>
      <c r="GK21" s="59"/>
      <c r="GL21" s="59"/>
      <c r="GM21" s="59"/>
      <c r="GN21" s="59"/>
      <c r="GO21" s="59"/>
      <c r="GQ21" s="59"/>
      <c r="GR21" s="59"/>
      <c r="GS21" s="59"/>
      <c r="GT21" s="59"/>
      <c r="GU21" s="59"/>
      <c r="GV21" s="59"/>
      <c r="GW21" s="59"/>
      <c r="GY21" s="59"/>
      <c r="GZ21" s="59"/>
      <c r="HA21" s="59"/>
      <c r="HB21" s="59"/>
      <c r="HC21" s="59"/>
      <c r="HD21" s="59"/>
      <c r="HE21" s="59"/>
      <c r="HG21" s="59"/>
      <c r="HH21" s="59"/>
      <c r="HI21" s="59"/>
      <c r="HJ21" s="59"/>
      <c r="HK21" s="59"/>
      <c r="HL21" s="59"/>
      <c r="HM21" s="59"/>
      <c r="HO21" s="59"/>
      <c r="HP21" s="59"/>
      <c r="HQ21" s="59"/>
      <c r="HR21" s="59"/>
      <c r="HS21" s="59"/>
      <c r="HT21" s="59"/>
      <c r="HU21" s="59"/>
      <c r="HW21" s="59"/>
      <c r="HX21" s="59"/>
      <c r="HY21" s="59"/>
      <c r="HZ21" s="59"/>
      <c r="IA21" s="59"/>
      <c r="IB21" s="59"/>
      <c r="IC21" s="59"/>
      <c r="IE21" s="59"/>
      <c r="IF21" s="59"/>
      <c r="IG21" s="59"/>
      <c r="IH21" s="59"/>
      <c r="II21" s="59"/>
      <c r="IJ21" s="59"/>
      <c r="IK21" s="59"/>
      <c r="IM21" s="59"/>
      <c r="IN21" s="59"/>
      <c r="IO21" s="59"/>
      <c r="IP21" s="59"/>
      <c r="IQ21" s="59"/>
      <c r="IR21" s="59"/>
      <c r="IS21" s="59"/>
      <c r="IU21" s="59"/>
      <c r="IV21" s="59"/>
      <c r="IW21" s="59"/>
      <c r="IX21" s="59"/>
      <c r="IY21" s="59"/>
      <c r="IZ21" s="59"/>
      <c r="JA21" s="59"/>
      <c r="JC21" s="59"/>
      <c r="JD21" s="59"/>
      <c r="JE21" s="59"/>
      <c r="JF21" s="59"/>
      <c r="JG21" s="59"/>
      <c r="JH21" s="59"/>
      <c r="JI21" s="59"/>
      <c r="JJ21" s="59"/>
      <c r="JK21" s="59"/>
      <c r="JL21" s="59"/>
      <c r="JM21" s="59"/>
      <c r="JN21" s="59"/>
      <c r="JO21" s="59"/>
      <c r="JP21" s="59"/>
      <c r="JQ21" s="59"/>
      <c r="JR21" s="59"/>
      <c r="JS21" s="59"/>
      <c r="JT21" s="59"/>
      <c r="JU21" s="59"/>
      <c r="JV21" s="59"/>
      <c r="JW21" s="59"/>
      <c r="JX21" s="59"/>
      <c r="JY21" s="59"/>
      <c r="JZ21" s="59"/>
      <c r="KA21" s="59"/>
      <c r="KB21" s="59"/>
      <c r="KC21" s="59"/>
      <c r="KD21" s="59"/>
      <c r="KE21" s="59"/>
      <c r="KF21" s="59"/>
      <c r="KG21" s="59"/>
      <c r="KH21" s="59"/>
      <c r="KI21" s="59"/>
      <c r="KJ21" s="59"/>
      <c r="KK21" s="59"/>
      <c r="KL21" s="59"/>
      <c r="KM21" s="59"/>
      <c r="KN21" s="59"/>
      <c r="KO21" s="59"/>
      <c r="KP21" s="59"/>
      <c r="KQ21" s="59"/>
      <c r="KR21" s="59"/>
      <c r="KS21" s="59"/>
      <c r="KT21" s="59"/>
      <c r="KU21" s="59"/>
      <c r="KV21" s="59"/>
      <c r="KW21" s="59"/>
      <c r="KX21" s="59"/>
      <c r="KY21" s="59"/>
      <c r="KZ21" s="59"/>
      <c r="LA21" s="59"/>
      <c r="LB21" s="59"/>
      <c r="LC21" s="59"/>
      <c r="LD21" s="59"/>
      <c r="LE21" s="59"/>
      <c r="LF21" s="59"/>
      <c r="LG21" s="59"/>
      <c r="LH21" s="59"/>
      <c r="LI21" s="59"/>
      <c r="LJ21" s="59"/>
      <c r="LK21" s="59"/>
      <c r="LL21" s="59"/>
      <c r="LM21" s="59"/>
      <c r="LN21" s="59"/>
      <c r="LO21" s="59"/>
      <c r="LP21" s="59"/>
      <c r="LQ21" s="59"/>
      <c r="LR21" s="59"/>
      <c r="LS21" s="59"/>
      <c r="LT21" s="59"/>
      <c r="LU21" s="59"/>
      <c r="LV21" s="59"/>
      <c r="LW21" s="59"/>
      <c r="LX21" s="59"/>
      <c r="LY21" s="59"/>
      <c r="LZ21" s="59"/>
      <c r="MA21" s="59"/>
      <c r="MB21" s="59"/>
      <c r="MC21" s="59"/>
      <c r="MD21" s="59"/>
      <c r="ME21" s="59"/>
      <c r="MF21" s="59"/>
      <c r="MG21" s="59"/>
      <c r="MH21" s="59"/>
      <c r="MI21" s="59"/>
      <c r="MJ21" s="59"/>
      <c r="MK21" s="59"/>
      <c r="ML21" s="59"/>
      <c r="MM21" s="59"/>
      <c r="MN21" s="59"/>
      <c r="MO21" s="59"/>
      <c r="MP21" s="59"/>
      <c r="MQ21" s="59"/>
      <c r="MR21" s="59"/>
      <c r="MS21" s="59"/>
      <c r="MT21" s="59"/>
      <c r="MU21" s="59"/>
      <c r="MV21" s="59"/>
      <c r="MW21" s="59"/>
      <c r="MX21" s="59"/>
      <c r="MY21" s="59"/>
      <c r="MZ21" s="59"/>
      <c r="NA21" s="59"/>
      <c r="NB21" s="59"/>
      <c r="NC21" s="59"/>
      <c r="ND21" s="59"/>
      <c r="NE21" s="59"/>
      <c r="NF21" s="59"/>
      <c r="NG21" s="59"/>
      <c r="NH21" s="59"/>
      <c r="NI21" s="59"/>
      <c r="NJ21" s="59"/>
      <c r="NK21" s="59"/>
      <c r="NL21" s="59"/>
      <c r="NM21" s="59"/>
      <c r="NN21" s="59"/>
      <c r="NO21" s="59"/>
      <c r="NP21" s="59"/>
      <c r="NQ21" s="59"/>
      <c r="NR21" s="59"/>
      <c r="NS21" s="59"/>
      <c r="NT21" s="59"/>
      <c r="NU21" s="59"/>
      <c r="NV21" s="59"/>
      <c r="NW21" s="59"/>
      <c r="NX21" s="59"/>
      <c r="NY21" s="59"/>
      <c r="NZ21" s="59"/>
      <c r="OA21" s="59"/>
      <c r="OB21" s="59"/>
      <c r="OC21" s="59"/>
      <c r="OD21" s="59"/>
      <c r="OE21" s="59"/>
      <c r="OF21" s="59"/>
      <c r="OG21" s="59"/>
      <c r="OH21" s="59"/>
      <c r="OI21" s="59"/>
      <c r="OJ21" s="59"/>
      <c r="OK21" s="59"/>
      <c r="OL21" s="59"/>
      <c r="OM21" s="59"/>
      <c r="ON21" s="59"/>
      <c r="OO21" s="59"/>
      <c r="OP21" s="59"/>
      <c r="OQ21" s="59"/>
      <c r="OR21" s="59"/>
      <c r="OS21" s="59"/>
      <c r="OT21" s="59"/>
      <c r="OU21" s="59"/>
      <c r="OV21" s="59"/>
      <c r="OW21" s="59"/>
      <c r="OX21" s="59"/>
      <c r="OY21" s="59"/>
      <c r="OZ21" s="59"/>
      <c r="PA21" s="59"/>
      <c r="PB21" s="59"/>
      <c r="PC21" s="59"/>
      <c r="PD21" s="59"/>
      <c r="PE21" s="59"/>
      <c r="PF21" s="59"/>
      <c r="PG21" s="59"/>
      <c r="PH21" s="59"/>
      <c r="PI21" s="59"/>
      <c r="PJ21" s="59"/>
      <c r="PK21" s="59"/>
      <c r="PL21" s="59"/>
      <c r="PM21" s="59"/>
      <c r="PN21" s="59"/>
      <c r="PO21" s="59"/>
      <c r="PP21" s="59"/>
      <c r="PQ21" s="59"/>
      <c r="PR21" s="59"/>
      <c r="PS21" s="59"/>
      <c r="PT21" s="59"/>
      <c r="PU21" s="59"/>
      <c r="PV21" s="59"/>
      <c r="PW21" s="59"/>
      <c r="PX21" s="59"/>
      <c r="PY21" s="59"/>
      <c r="PZ21" s="59"/>
      <c r="QA21" s="59"/>
      <c r="QB21" s="59"/>
      <c r="QC21" s="59"/>
      <c r="QD21" s="59"/>
      <c r="QE21" s="59"/>
      <c r="QF21" s="59"/>
      <c r="QG21" s="59"/>
      <c r="QH21" s="59"/>
      <c r="QI21" s="59"/>
      <c r="QJ21" s="59"/>
      <c r="QK21" s="59"/>
      <c r="QL21" s="59"/>
      <c r="QM21" s="59"/>
      <c r="QN21" s="59"/>
      <c r="QO21" s="59"/>
      <c r="QP21" s="59"/>
      <c r="QQ21" s="59"/>
      <c r="QR21" s="59"/>
      <c r="QS21" s="59"/>
      <c r="QT21" s="58"/>
      <c r="QU21" s="58"/>
      <c r="QV21" s="58"/>
      <c r="QW21" s="58"/>
      <c r="QX21" s="58"/>
      <c r="QY21" s="58"/>
      <c r="QZ21" s="58"/>
      <c r="RA21" s="58"/>
      <c r="RB21" s="58"/>
      <c r="RC21" s="58"/>
      <c r="RD21" s="58"/>
      <c r="RE21" s="58"/>
      <c r="RF21" s="58"/>
      <c r="AII21" s="35" t="s">
        <v>579</v>
      </c>
    </row>
    <row r="22" spans="1:927" ht="12.75" customHeight="1" x14ac:dyDescent="0.2">
      <c r="A22" s="37" t="s">
        <v>580</v>
      </c>
      <c r="B22" s="38"/>
      <c r="C22" s="39"/>
      <c r="D22" s="74" t="s">
        <v>581</v>
      </c>
      <c r="E22" s="71">
        <f>SQRT(H18-(2*E18*H20)+(E18^2*H19))/(AVERAGE(AK31:AK99)*SQRT(E19*(E19-1)))</f>
        <v>3.224398494153926E-2</v>
      </c>
      <c r="F22" s="42"/>
      <c r="G22" s="42"/>
      <c r="H22" s="43"/>
      <c r="I22" s="44"/>
      <c r="AS22" s="59"/>
      <c r="AT22" s="58"/>
      <c r="AU22" s="58"/>
      <c r="AV22" s="58"/>
      <c r="AW22" s="58"/>
      <c r="AX22" s="58"/>
      <c r="AY22" s="58"/>
      <c r="AZ22" s="58"/>
      <c r="BA22" s="59"/>
      <c r="BB22" s="59"/>
      <c r="BC22" s="59"/>
      <c r="BD22" s="59"/>
      <c r="BE22" s="59"/>
      <c r="BF22" s="59"/>
      <c r="BG22" s="59"/>
      <c r="BH22" s="59"/>
      <c r="BI22" s="59"/>
      <c r="BJ22" s="59"/>
      <c r="BK22" s="59"/>
      <c r="BL22" s="59"/>
      <c r="BM22" s="59"/>
      <c r="BN22" s="59"/>
      <c r="BO22" s="59"/>
      <c r="BP22" s="59"/>
      <c r="BQ22" s="59"/>
      <c r="BR22" s="59"/>
      <c r="BS22" s="59"/>
      <c r="BT22" s="59"/>
      <c r="BU22" s="59"/>
      <c r="BV22" s="59"/>
      <c r="BW22" s="59"/>
      <c r="BX22" s="59"/>
      <c r="BY22" s="59"/>
      <c r="BZ22" s="59"/>
      <c r="CA22" s="59"/>
      <c r="CB22" s="59"/>
      <c r="CC22" s="59"/>
      <c r="CD22" s="59"/>
      <c r="CE22" s="59"/>
      <c r="CF22" s="59"/>
      <c r="CG22" s="59"/>
      <c r="CH22" s="59"/>
      <c r="CI22" s="59"/>
      <c r="CJ22" s="59"/>
      <c r="CK22" s="59"/>
      <c r="CL22" s="59"/>
      <c r="CM22" s="59"/>
      <c r="CN22" s="59"/>
      <c r="CO22" s="59"/>
      <c r="CP22" s="59"/>
      <c r="CQ22" s="59"/>
      <c r="CR22" s="59"/>
      <c r="CS22" s="59"/>
      <c r="CT22" s="59"/>
      <c r="CU22" s="59"/>
      <c r="CV22" s="59"/>
      <c r="CW22" s="59"/>
      <c r="CX22" s="59"/>
      <c r="CY22" s="59"/>
      <c r="CZ22" s="59"/>
      <c r="DA22" s="59"/>
      <c r="DB22" s="59"/>
      <c r="DC22" s="59"/>
      <c r="DD22" s="59"/>
      <c r="DE22" s="59"/>
      <c r="DF22" s="59"/>
      <c r="DG22" s="59"/>
      <c r="DH22" s="59"/>
      <c r="DI22" s="59"/>
      <c r="DJ22" s="59"/>
      <c r="DK22" s="59"/>
      <c r="DL22" s="59"/>
      <c r="DM22" s="59"/>
      <c r="DN22" s="59"/>
      <c r="DO22" s="59"/>
      <c r="DP22" s="59"/>
      <c r="DQ22" s="59"/>
      <c r="DR22" s="59"/>
      <c r="DS22" s="59"/>
      <c r="DT22" s="59"/>
      <c r="DU22" s="59"/>
      <c r="DV22" s="59"/>
      <c r="DW22" s="59"/>
      <c r="DX22" s="59"/>
      <c r="DY22" s="59"/>
      <c r="DZ22" s="59"/>
      <c r="EA22" s="59"/>
      <c r="EB22" s="59"/>
      <c r="EC22" s="59"/>
      <c r="ED22" s="59"/>
      <c r="EE22" s="59"/>
      <c r="EF22" s="59"/>
      <c r="EG22" s="59"/>
      <c r="EH22" s="59"/>
      <c r="EI22" s="59"/>
      <c r="EJ22" s="59"/>
      <c r="EK22" s="59"/>
      <c r="EM22" s="59"/>
      <c r="EN22" s="59"/>
      <c r="EO22" s="59"/>
      <c r="EP22" s="59"/>
      <c r="EQ22" s="59"/>
      <c r="ER22" s="59"/>
      <c r="ES22" s="59"/>
      <c r="EU22" s="59"/>
      <c r="EV22" s="59"/>
      <c r="EW22" s="59"/>
      <c r="EX22" s="59"/>
      <c r="EY22" s="59"/>
      <c r="EZ22" s="59"/>
      <c r="FA22" s="59"/>
      <c r="FC22" s="59"/>
      <c r="FD22" s="59"/>
      <c r="FE22" s="59"/>
      <c r="FF22" s="59"/>
      <c r="FG22" s="59"/>
      <c r="FH22" s="59"/>
      <c r="FI22" s="59"/>
      <c r="FK22" s="59"/>
      <c r="FL22" s="59"/>
      <c r="FM22" s="59"/>
      <c r="FN22" s="59"/>
      <c r="FO22" s="59"/>
      <c r="FP22" s="59"/>
      <c r="FQ22" s="59"/>
      <c r="FS22" s="59"/>
      <c r="FT22" s="59"/>
      <c r="FU22" s="59"/>
      <c r="FV22" s="59"/>
      <c r="FW22" s="59"/>
      <c r="FX22" s="59"/>
      <c r="FY22" s="59"/>
      <c r="GA22" s="59"/>
      <c r="GB22" s="59"/>
      <c r="GC22" s="59"/>
      <c r="GD22" s="59"/>
      <c r="GE22" s="59"/>
      <c r="GF22" s="59"/>
      <c r="GG22" s="59"/>
      <c r="GI22" s="59"/>
      <c r="GJ22" s="59"/>
      <c r="GK22" s="59"/>
      <c r="GL22" s="59"/>
      <c r="GM22" s="59"/>
      <c r="GN22" s="59"/>
      <c r="GO22" s="59"/>
      <c r="GQ22" s="59"/>
      <c r="GR22" s="59"/>
      <c r="GS22" s="59"/>
      <c r="GT22" s="59"/>
      <c r="GU22" s="59"/>
      <c r="GV22" s="59"/>
      <c r="GW22" s="59"/>
      <c r="GY22" s="59"/>
      <c r="GZ22" s="59"/>
      <c r="HA22" s="59"/>
      <c r="HB22" s="59"/>
      <c r="HC22" s="59"/>
      <c r="HD22" s="59"/>
      <c r="HE22" s="59"/>
      <c r="HG22" s="59"/>
      <c r="HH22" s="59"/>
      <c r="HI22" s="59"/>
      <c r="HJ22" s="59"/>
      <c r="HK22" s="59"/>
      <c r="HL22" s="59"/>
      <c r="HM22" s="59"/>
      <c r="HO22" s="59"/>
      <c r="HP22" s="59"/>
      <c r="HQ22" s="59"/>
      <c r="HR22" s="59"/>
      <c r="HS22" s="59"/>
      <c r="HT22" s="59"/>
      <c r="HU22" s="59"/>
      <c r="HW22" s="59"/>
      <c r="HX22" s="59"/>
      <c r="HY22" s="59"/>
      <c r="HZ22" s="59"/>
      <c r="IA22" s="59"/>
      <c r="IB22" s="59"/>
      <c r="IC22" s="59"/>
      <c r="IE22" s="59"/>
      <c r="IF22" s="59"/>
      <c r="IG22" s="59"/>
      <c r="IH22" s="59"/>
      <c r="II22" s="59"/>
      <c r="IJ22" s="59"/>
      <c r="IK22" s="59"/>
      <c r="IM22" s="59"/>
      <c r="IN22" s="59"/>
      <c r="IO22" s="59"/>
      <c r="IP22" s="59"/>
      <c r="IQ22" s="59"/>
      <c r="IR22" s="59"/>
      <c r="IS22" s="59"/>
      <c r="IU22" s="59"/>
      <c r="IV22" s="59"/>
      <c r="IW22" s="59"/>
      <c r="IX22" s="59"/>
      <c r="IY22" s="59"/>
      <c r="IZ22" s="59"/>
      <c r="JA22" s="59"/>
      <c r="JC22" s="59"/>
      <c r="JD22" s="59"/>
      <c r="JE22" s="59"/>
      <c r="JF22" s="59"/>
      <c r="JG22" s="59"/>
      <c r="JH22" s="59"/>
      <c r="JI22" s="59"/>
      <c r="JJ22" s="59"/>
      <c r="JK22" s="59"/>
      <c r="JL22" s="59"/>
      <c r="JM22" s="59"/>
      <c r="JN22" s="59"/>
      <c r="JO22" s="59"/>
      <c r="JP22" s="59"/>
      <c r="JQ22" s="59"/>
      <c r="JR22" s="59"/>
      <c r="JS22" s="59"/>
      <c r="JT22" s="59"/>
      <c r="JU22" s="59"/>
      <c r="JV22" s="59"/>
      <c r="JW22" s="59"/>
      <c r="JX22" s="59"/>
      <c r="JY22" s="59"/>
      <c r="JZ22" s="59"/>
      <c r="KA22" s="59"/>
      <c r="KB22" s="59"/>
      <c r="KC22" s="59"/>
      <c r="KD22" s="59"/>
      <c r="KE22" s="59"/>
      <c r="KF22" s="59"/>
      <c r="KG22" s="59"/>
      <c r="KH22" s="59"/>
      <c r="KI22" s="59"/>
      <c r="KJ22" s="59"/>
      <c r="KK22" s="59"/>
      <c r="KL22" s="59"/>
      <c r="KM22" s="59"/>
      <c r="KN22" s="59"/>
      <c r="KO22" s="59"/>
      <c r="KP22" s="59"/>
      <c r="KQ22" s="59"/>
      <c r="KR22" s="59"/>
      <c r="KS22" s="59"/>
      <c r="KT22" s="59"/>
      <c r="KU22" s="59"/>
      <c r="KV22" s="59"/>
      <c r="KW22" s="59"/>
      <c r="KX22" s="59"/>
      <c r="KY22" s="59"/>
      <c r="KZ22" s="59"/>
      <c r="LA22" s="59"/>
      <c r="LB22" s="59"/>
      <c r="LC22" s="59"/>
      <c r="LD22" s="59"/>
      <c r="LE22" s="59"/>
      <c r="LF22" s="59"/>
      <c r="LG22" s="59"/>
      <c r="LH22" s="59"/>
      <c r="LI22" s="59"/>
      <c r="LJ22" s="59"/>
      <c r="LK22" s="59"/>
      <c r="LL22" s="59"/>
      <c r="LM22" s="59"/>
      <c r="LN22" s="59"/>
      <c r="LO22" s="59"/>
      <c r="LP22" s="59"/>
      <c r="LQ22" s="59"/>
      <c r="LR22" s="59"/>
      <c r="LS22" s="59"/>
      <c r="LT22" s="59"/>
      <c r="LU22" s="59"/>
      <c r="LV22" s="59"/>
      <c r="LW22" s="59"/>
      <c r="LX22" s="59"/>
      <c r="LY22" s="59"/>
      <c r="LZ22" s="59"/>
      <c r="MA22" s="59"/>
      <c r="MB22" s="59"/>
      <c r="MC22" s="59"/>
      <c r="MD22" s="59"/>
      <c r="ME22" s="59"/>
      <c r="MF22" s="59"/>
      <c r="MG22" s="59"/>
      <c r="MH22" s="59"/>
      <c r="MI22" s="59"/>
      <c r="MJ22" s="59"/>
      <c r="MK22" s="59"/>
      <c r="ML22" s="59"/>
      <c r="MM22" s="59"/>
      <c r="MN22" s="59"/>
      <c r="MO22" s="59"/>
      <c r="MP22" s="59"/>
      <c r="MQ22" s="59"/>
      <c r="MR22" s="59"/>
      <c r="MS22" s="59"/>
      <c r="MT22" s="59"/>
      <c r="MU22" s="59"/>
      <c r="MV22" s="59"/>
      <c r="MW22" s="59"/>
      <c r="MX22" s="59"/>
      <c r="MY22" s="59"/>
      <c r="MZ22" s="59"/>
      <c r="NA22" s="59"/>
      <c r="NB22" s="59"/>
      <c r="NC22" s="59"/>
      <c r="ND22" s="59"/>
      <c r="NE22" s="59"/>
      <c r="NF22" s="59"/>
      <c r="NG22" s="59"/>
      <c r="NH22" s="59"/>
      <c r="NI22" s="59"/>
      <c r="NJ22" s="59"/>
      <c r="NK22" s="59"/>
      <c r="NL22" s="59"/>
      <c r="NM22" s="59"/>
      <c r="NN22" s="59"/>
      <c r="NO22" s="59"/>
      <c r="NP22" s="59"/>
      <c r="NQ22" s="59"/>
      <c r="NR22" s="59"/>
      <c r="NS22" s="59"/>
      <c r="NT22" s="59"/>
      <c r="NU22" s="59"/>
      <c r="NV22" s="59"/>
      <c r="NW22" s="59"/>
      <c r="NX22" s="59"/>
      <c r="NY22" s="59"/>
      <c r="NZ22" s="59"/>
      <c r="OA22" s="59"/>
      <c r="OB22" s="59"/>
      <c r="OC22" s="59"/>
      <c r="OD22" s="59"/>
      <c r="OE22" s="59"/>
      <c r="OF22" s="59"/>
      <c r="OG22" s="59"/>
      <c r="OH22" s="59"/>
      <c r="OI22" s="59"/>
      <c r="OJ22" s="59"/>
      <c r="OK22" s="59"/>
      <c r="OL22" s="59"/>
      <c r="OM22" s="59"/>
      <c r="ON22" s="59"/>
      <c r="OO22" s="59"/>
      <c r="OP22" s="59"/>
      <c r="OQ22" s="59"/>
      <c r="OR22" s="59"/>
      <c r="OS22" s="59"/>
      <c r="OT22" s="59"/>
      <c r="OU22" s="59"/>
      <c r="OV22" s="59"/>
      <c r="OW22" s="59"/>
      <c r="OX22" s="59"/>
      <c r="OY22" s="59"/>
      <c r="OZ22" s="59"/>
      <c r="PA22" s="59"/>
      <c r="PB22" s="59"/>
      <c r="PC22" s="59"/>
      <c r="PD22" s="59"/>
      <c r="PE22" s="59"/>
      <c r="PF22" s="59"/>
      <c r="PG22" s="59"/>
      <c r="PH22" s="59"/>
      <c r="PI22" s="59"/>
      <c r="PJ22" s="59"/>
      <c r="PK22" s="59"/>
      <c r="PL22" s="59"/>
      <c r="PM22" s="59"/>
      <c r="PN22" s="59"/>
      <c r="PO22" s="59"/>
      <c r="PP22" s="59"/>
      <c r="PQ22" s="59"/>
      <c r="PR22" s="59"/>
      <c r="PS22" s="59"/>
      <c r="PT22" s="59"/>
      <c r="PU22" s="59"/>
      <c r="PV22" s="59"/>
      <c r="PW22" s="59"/>
      <c r="PX22" s="59"/>
      <c r="PY22" s="59"/>
      <c r="PZ22" s="59"/>
      <c r="QA22" s="59"/>
      <c r="QB22" s="59"/>
      <c r="QC22" s="59"/>
      <c r="QD22" s="59"/>
      <c r="QE22" s="59"/>
      <c r="QF22" s="59"/>
      <c r="QG22" s="59"/>
      <c r="QH22" s="59"/>
      <c r="QI22" s="59"/>
      <c r="QJ22" s="59"/>
      <c r="QK22" s="59"/>
      <c r="QL22" s="59"/>
      <c r="QM22" s="59"/>
      <c r="QN22" s="59"/>
      <c r="QO22" s="59"/>
      <c r="QP22" s="59"/>
      <c r="QQ22" s="59"/>
      <c r="QR22" s="59"/>
      <c r="QS22" s="59"/>
      <c r="QT22" s="58"/>
      <c r="QU22" s="58"/>
      <c r="QV22" s="58"/>
      <c r="QW22" s="58"/>
      <c r="QX22" s="58"/>
      <c r="QY22" s="58"/>
      <c r="QZ22" s="58"/>
      <c r="RA22" s="58"/>
      <c r="RB22" s="58"/>
      <c r="RC22" s="58"/>
      <c r="RD22" s="58"/>
      <c r="RE22" s="58"/>
      <c r="RF22" s="58"/>
      <c r="AII22" s="35" t="s">
        <v>582</v>
      </c>
    </row>
    <row r="23" spans="1:927" ht="12.75" customHeight="1" thickBot="1" x14ac:dyDescent="0.25">
      <c r="A23" s="49">
        <f>SUM(A7/A11)</f>
        <v>1.0258235774224946</v>
      </c>
      <c r="B23" s="38"/>
      <c r="C23" s="39"/>
      <c r="D23" s="75" t="s">
        <v>559</v>
      </c>
      <c r="E23" s="75"/>
      <c r="F23" s="76">
        <f>E18-(E21*E22)</f>
        <v>0.64924800265561111</v>
      </c>
      <c r="G23" s="55" t="s">
        <v>560</v>
      </c>
      <c r="H23" s="77">
        <f>E18+(E21*E22)</f>
        <v>0.77789798250343201</v>
      </c>
      <c r="I23" s="78"/>
      <c r="AS23" s="59"/>
      <c r="AT23" s="58"/>
      <c r="AU23" s="58"/>
      <c r="AV23" s="58"/>
      <c r="AW23" s="58"/>
      <c r="AX23" s="58"/>
      <c r="AY23" s="58"/>
      <c r="AZ23" s="58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  <c r="BM23" s="59"/>
      <c r="BN23" s="59"/>
      <c r="BO23" s="59"/>
      <c r="BP23" s="59"/>
      <c r="BQ23" s="59"/>
      <c r="BR23" s="59"/>
      <c r="BS23" s="59"/>
      <c r="BT23" s="59"/>
      <c r="BU23" s="59"/>
      <c r="BV23" s="59"/>
      <c r="BW23" s="59"/>
      <c r="BX23" s="59"/>
      <c r="BY23" s="59"/>
      <c r="BZ23" s="59"/>
      <c r="CA23" s="59"/>
      <c r="CB23" s="59"/>
      <c r="CC23" s="59"/>
      <c r="CD23" s="59"/>
      <c r="CE23" s="59"/>
      <c r="CF23" s="59"/>
      <c r="CG23" s="59"/>
      <c r="CH23" s="59"/>
      <c r="CI23" s="59"/>
      <c r="CJ23" s="59"/>
      <c r="CK23" s="59"/>
      <c r="CL23" s="59"/>
      <c r="CM23" s="59"/>
      <c r="CN23" s="59"/>
      <c r="CO23" s="59"/>
      <c r="CP23" s="59"/>
      <c r="CQ23" s="59"/>
      <c r="CR23" s="59"/>
      <c r="CS23" s="59"/>
      <c r="CT23" s="59"/>
      <c r="CU23" s="59"/>
      <c r="CV23" s="59"/>
      <c r="CW23" s="59"/>
      <c r="CX23" s="59"/>
      <c r="CY23" s="59"/>
      <c r="CZ23" s="59"/>
      <c r="DA23" s="59"/>
      <c r="DB23" s="59"/>
      <c r="DC23" s="59"/>
      <c r="DD23" s="59"/>
      <c r="DE23" s="59"/>
      <c r="DF23" s="59"/>
      <c r="DG23" s="59"/>
      <c r="DH23" s="59"/>
      <c r="DI23" s="59"/>
      <c r="DJ23" s="59"/>
      <c r="DK23" s="59"/>
      <c r="DL23" s="59"/>
      <c r="DM23" s="59"/>
      <c r="DN23" s="59"/>
      <c r="DO23" s="59"/>
      <c r="DP23" s="59"/>
      <c r="DQ23" s="59"/>
      <c r="DR23" s="59"/>
      <c r="DS23" s="59"/>
      <c r="DT23" s="59"/>
      <c r="DU23" s="59"/>
      <c r="DV23" s="59"/>
      <c r="DW23" s="59"/>
      <c r="DX23" s="59"/>
      <c r="DY23" s="59"/>
      <c r="DZ23" s="59"/>
      <c r="EA23" s="59"/>
      <c r="EB23" s="59"/>
      <c r="EC23" s="59"/>
      <c r="ED23" s="59"/>
      <c r="EE23" s="59"/>
      <c r="EF23" s="59"/>
      <c r="EG23" s="59"/>
      <c r="EH23" s="59"/>
      <c r="EI23" s="59"/>
      <c r="EJ23" s="59"/>
      <c r="EK23" s="59"/>
      <c r="EM23" s="59"/>
      <c r="EN23" s="59"/>
      <c r="EO23" s="59"/>
      <c r="EP23" s="59"/>
      <c r="EQ23" s="59"/>
      <c r="ER23" s="59"/>
      <c r="ES23" s="59"/>
      <c r="EU23" s="59"/>
      <c r="EV23" s="59"/>
      <c r="EW23" s="59"/>
      <c r="EX23" s="59"/>
      <c r="EY23" s="59"/>
      <c r="EZ23" s="59"/>
      <c r="FA23" s="59"/>
      <c r="FC23" s="59"/>
      <c r="FD23" s="59"/>
      <c r="FE23" s="59"/>
      <c r="FF23" s="59"/>
      <c r="FG23" s="59"/>
      <c r="FH23" s="59"/>
      <c r="FI23" s="59"/>
      <c r="FK23" s="59"/>
      <c r="FL23" s="59"/>
      <c r="FM23" s="59"/>
      <c r="FN23" s="59"/>
      <c r="FO23" s="59"/>
      <c r="FP23" s="59"/>
      <c r="FQ23" s="59"/>
      <c r="FS23" s="59"/>
      <c r="FT23" s="59"/>
      <c r="FU23" s="59"/>
      <c r="FV23" s="59"/>
      <c r="FW23" s="59"/>
      <c r="FX23" s="59"/>
      <c r="FY23" s="59"/>
      <c r="GA23" s="59"/>
      <c r="GB23" s="59"/>
      <c r="GC23" s="59"/>
      <c r="GD23" s="59"/>
      <c r="GE23" s="59"/>
      <c r="GF23" s="59"/>
      <c r="GG23" s="59"/>
      <c r="GI23" s="59"/>
      <c r="GJ23" s="59"/>
      <c r="GK23" s="59"/>
      <c r="GL23" s="59"/>
      <c r="GM23" s="59"/>
      <c r="GN23" s="59"/>
      <c r="GO23" s="59"/>
      <c r="GQ23" s="59"/>
      <c r="GR23" s="59"/>
      <c r="GS23" s="59"/>
      <c r="GT23" s="59"/>
      <c r="GU23" s="59"/>
      <c r="GV23" s="59"/>
      <c r="GW23" s="59"/>
      <c r="GY23" s="59"/>
      <c r="GZ23" s="59"/>
      <c r="HA23" s="59"/>
      <c r="HB23" s="59"/>
      <c r="HC23" s="59"/>
      <c r="HD23" s="59"/>
      <c r="HE23" s="59"/>
      <c r="HG23" s="59"/>
      <c r="HH23" s="59"/>
      <c r="HI23" s="59"/>
      <c r="HJ23" s="59"/>
      <c r="HK23" s="59"/>
      <c r="HL23" s="59"/>
      <c r="HM23" s="59"/>
      <c r="HO23" s="59"/>
      <c r="HP23" s="59"/>
      <c r="HQ23" s="59"/>
      <c r="HR23" s="59"/>
      <c r="HS23" s="59"/>
      <c r="HT23" s="59"/>
      <c r="HU23" s="59"/>
      <c r="HW23" s="59"/>
      <c r="HX23" s="59"/>
      <c r="HY23" s="59"/>
      <c r="HZ23" s="59"/>
      <c r="IA23" s="59"/>
      <c r="IB23" s="59"/>
      <c r="IC23" s="59"/>
      <c r="IE23" s="59"/>
      <c r="IF23" s="59"/>
      <c r="IG23" s="59"/>
      <c r="IH23" s="59"/>
      <c r="II23" s="59"/>
      <c r="IJ23" s="59"/>
      <c r="IK23" s="59"/>
      <c r="IM23" s="59"/>
      <c r="IN23" s="59"/>
      <c r="IO23" s="59"/>
      <c r="IP23" s="59"/>
      <c r="IQ23" s="59"/>
      <c r="IR23" s="59"/>
      <c r="IS23" s="59"/>
      <c r="IU23" s="59"/>
      <c r="IV23" s="59"/>
      <c r="IW23" s="59"/>
      <c r="IX23" s="59"/>
      <c r="IY23" s="59"/>
      <c r="IZ23" s="59"/>
      <c r="JA23" s="59"/>
      <c r="JC23" s="59"/>
      <c r="JD23" s="59"/>
      <c r="JE23" s="59"/>
      <c r="JF23" s="59"/>
      <c r="JG23" s="59"/>
      <c r="JH23" s="59"/>
      <c r="JI23" s="59"/>
      <c r="JJ23" s="59"/>
      <c r="JK23" s="59"/>
      <c r="JL23" s="59"/>
      <c r="JM23" s="59"/>
      <c r="JN23" s="59"/>
      <c r="JO23" s="59"/>
      <c r="JP23" s="59"/>
      <c r="JQ23" s="59"/>
      <c r="JR23" s="59"/>
      <c r="JS23" s="59"/>
      <c r="JT23" s="59"/>
      <c r="JU23" s="59"/>
      <c r="JV23" s="59"/>
      <c r="JW23" s="59"/>
      <c r="JX23" s="59"/>
      <c r="JY23" s="59"/>
      <c r="JZ23" s="59"/>
      <c r="KA23" s="59"/>
      <c r="KB23" s="59"/>
      <c r="KC23" s="59"/>
      <c r="KD23" s="59"/>
      <c r="KE23" s="59"/>
      <c r="KF23" s="59"/>
      <c r="KG23" s="59"/>
      <c r="KH23" s="59"/>
      <c r="KI23" s="59"/>
      <c r="KJ23" s="59"/>
      <c r="KK23" s="59"/>
      <c r="KL23" s="59"/>
      <c r="KM23" s="59"/>
      <c r="KN23" s="59"/>
      <c r="KO23" s="59"/>
      <c r="KP23" s="59"/>
      <c r="KQ23" s="59"/>
      <c r="KR23" s="59"/>
      <c r="KS23" s="59"/>
      <c r="KT23" s="59"/>
      <c r="KU23" s="59"/>
      <c r="KV23" s="59"/>
      <c r="KW23" s="59"/>
      <c r="KX23" s="59"/>
      <c r="KY23" s="59"/>
      <c r="KZ23" s="59"/>
      <c r="LA23" s="59"/>
      <c r="LB23" s="59"/>
      <c r="LC23" s="59"/>
      <c r="LD23" s="59"/>
      <c r="LE23" s="59"/>
      <c r="LF23" s="59"/>
      <c r="LG23" s="59"/>
      <c r="LH23" s="59"/>
      <c r="LI23" s="59"/>
      <c r="LJ23" s="59"/>
      <c r="LK23" s="59"/>
      <c r="LL23" s="59"/>
      <c r="LM23" s="59"/>
      <c r="LN23" s="59"/>
      <c r="LO23" s="59"/>
      <c r="LP23" s="59"/>
      <c r="LQ23" s="59"/>
      <c r="LR23" s="59"/>
      <c r="LS23" s="59"/>
      <c r="LT23" s="59"/>
      <c r="LU23" s="59"/>
      <c r="LV23" s="59"/>
      <c r="LW23" s="59"/>
      <c r="LX23" s="59"/>
      <c r="LY23" s="59"/>
      <c r="LZ23" s="59"/>
      <c r="MA23" s="59"/>
      <c r="MB23" s="59"/>
      <c r="MC23" s="59"/>
      <c r="MD23" s="59"/>
      <c r="ME23" s="59"/>
      <c r="MF23" s="59"/>
      <c r="MG23" s="59"/>
      <c r="MH23" s="59"/>
      <c r="MI23" s="59"/>
      <c r="MJ23" s="59"/>
      <c r="MK23" s="59"/>
      <c r="ML23" s="59"/>
      <c r="MM23" s="59"/>
      <c r="MN23" s="59"/>
      <c r="MO23" s="59"/>
      <c r="MP23" s="59"/>
      <c r="MQ23" s="59"/>
      <c r="MR23" s="59"/>
      <c r="MS23" s="59"/>
      <c r="MT23" s="59"/>
      <c r="MU23" s="59"/>
      <c r="MV23" s="59"/>
      <c r="MW23" s="59"/>
      <c r="MX23" s="59"/>
      <c r="MY23" s="59"/>
      <c r="MZ23" s="59"/>
      <c r="NA23" s="59"/>
      <c r="NB23" s="59"/>
      <c r="NC23" s="59"/>
      <c r="ND23" s="59"/>
      <c r="NE23" s="59"/>
      <c r="NF23" s="59"/>
      <c r="NG23" s="59"/>
      <c r="NH23" s="59"/>
      <c r="NI23" s="59"/>
      <c r="NJ23" s="59"/>
      <c r="NK23" s="59"/>
      <c r="NL23" s="59"/>
      <c r="NM23" s="59"/>
      <c r="NN23" s="59"/>
      <c r="NO23" s="59"/>
      <c r="NP23" s="59"/>
      <c r="NQ23" s="59"/>
      <c r="NR23" s="59"/>
      <c r="NS23" s="59"/>
      <c r="NT23" s="59"/>
      <c r="NU23" s="59"/>
      <c r="NV23" s="59"/>
      <c r="NW23" s="59"/>
      <c r="NX23" s="59"/>
      <c r="NY23" s="59"/>
      <c r="NZ23" s="59"/>
      <c r="OA23" s="59"/>
      <c r="OB23" s="59"/>
      <c r="OC23" s="59"/>
      <c r="OD23" s="59"/>
      <c r="OE23" s="59"/>
      <c r="OF23" s="59"/>
      <c r="OG23" s="59"/>
      <c r="OH23" s="59"/>
      <c r="OI23" s="59"/>
      <c r="OJ23" s="59"/>
      <c r="OK23" s="59"/>
      <c r="OL23" s="59"/>
      <c r="OM23" s="59"/>
      <c r="ON23" s="59"/>
      <c r="OO23" s="59"/>
      <c r="OP23" s="59"/>
      <c r="OQ23" s="59"/>
      <c r="OR23" s="59"/>
      <c r="OS23" s="59"/>
      <c r="OT23" s="59"/>
      <c r="OU23" s="59"/>
      <c r="OV23" s="59"/>
      <c r="OW23" s="59"/>
      <c r="OX23" s="59"/>
      <c r="OY23" s="59"/>
      <c r="OZ23" s="59"/>
      <c r="PA23" s="59"/>
      <c r="PB23" s="59"/>
      <c r="PC23" s="59"/>
      <c r="PD23" s="59"/>
      <c r="PE23" s="59"/>
      <c r="PF23" s="59"/>
      <c r="PG23" s="59"/>
      <c r="PH23" s="59"/>
      <c r="PI23" s="59"/>
      <c r="PJ23" s="59"/>
      <c r="PK23" s="59"/>
      <c r="PL23" s="59"/>
      <c r="PM23" s="59"/>
      <c r="PN23" s="59"/>
      <c r="PO23" s="59"/>
      <c r="PP23" s="59"/>
      <c r="PQ23" s="59"/>
      <c r="PR23" s="59"/>
      <c r="PS23" s="59"/>
      <c r="PT23" s="59"/>
      <c r="PU23" s="59"/>
      <c r="PV23" s="59"/>
      <c r="PW23" s="59"/>
      <c r="PX23" s="59"/>
      <c r="PY23" s="59"/>
      <c r="PZ23" s="59"/>
      <c r="QA23" s="59"/>
      <c r="QB23" s="59"/>
      <c r="QC23" s="59"/>
      <c r="QD23" s="59"/>
      <c r="QE23" s="59"/>
      <c r="QF23" s="59"/>
      <c r="QG23" s="59"/>
      <c r="QH23" s="59"/>
      <c r="QI23" s="59"/>
      <c r="QJ23" s="59"/>
      <c r="QK23" s="59"/>
      <c r="QL23" s="59"/>
      <c r="QM23" s="59"/>
      <c r="QN23" s="59"/>
      <c r="QO23" s="59"/>
      <c r="QP23" s="59"/>
      <c r="QQ23" s="59"/>
      <c r="QR23" s="59"/>
      <c r="QS23" s="59"/>
      <c r="QT23" s="58"/>
      <c r="QU23" s="58"/>
      <c r="QV23" s="58"/>
      <c r="QW23" s="58"/>
      <c r="QX23" s="58"/>
      <c r="QY23" s="58"/>
      <c r="QZ23" s="58"/>
      <c r="RA23" s="58"/>
      <c r="RB23" s="58"/>
      <c r="RC23" s="58"/>
      <c r="RD23" s="58"/>
      <c r="RE23" s="58"/>
      <c r="RF23" s="58"/>
      <c r="RI23" s="35" t="s">
        <v>583</v>
      </c>
      <c r="AII23" s="35" t="s">
        <v>584</v>
      </c>
    </row>
    <row r="24" spans="1:927" ht="12.75" customHeight="1" thickTop="1" x14ac:dyDescent="0.2">
      <c r="A24" s="49" t="s">
        <v>552</v>
      </c>
      <c r="B24" s="38"/>
      <c r="C24" s="39"/>
      <c r="D24" s="79" t="s">
        <v>585</v>
      </c>
      <c r="E24" s="80"/>
      <c r="F24" s="80"/>
      <c r="G24" s="80"/>
      <c r="H24" s="81"/>
      <c r="I24" s="82"/>
      <c r="AS24" s="59"/>
      <c r="AT24" s="58"/>
      <c r="AU24" s="58"/>
      <c r="AV24" s="58"/>
      <c r="AW24" s="58"/>
      <c r="AX24" s="58"/>
      <c r="AY24" s="58"/>
      <c r="AZ24" s="58"/>
      <c r="BA24" s="59"/>
      <c r="BB24" s="59"/>
      <c r="BC24" s="59"/>
      <c r="BD24" s="59"/>
      <c r="BE24" s="59"/>
      <c r="BF24" s="59"/>
      <c r="BG24" s="59"/>
      <c r="BH24" s="59"/>
      <c r="BI24" s="59"/>
      <c r="BJ24" s="59"/>
      <c r="BK24" s="59"/>
      <c r="BL24" s="59"/>
      <c r="BM24" s="59"/>
      <c r="BN24" s="59"/>
      <c r="BO24" s="59"/>
      <c r="BP24" s="59"/>
      <c r="BQ24" s="59"/>
      <c r="BR24" s="59"/>
      <c r="BS24" s="59"/>
      <c r="BT24" s="59"/>
      <c r="BU24" s="59"/>
      <c r="BV24" s="59"/>
      <c r="BW24" s="59"/>
      <c r="BX24" s="59"/>
      <c r="BY24" s="59"/>
      <c r="BZ24" s="59"/>
      <c r="CA24" s="59"/>
      <c r="CB24" s="59"/>
      <c r="CC24" s="59"/>
      <c r="CD24" s="59"/>
      <c r="CE24" s="59"/>
      <c r="CF24" s="59"/>
      <c r="CG24" s="59"/>
      <c r="CH24" s="59"/>
      <c r="CI24" s="59"/>
      <c r="CJ24" s="59"/>
      <c r="CK24" s="59"/>
      <c r="CL24" s="59"/>
      <c r="CM24" s="59"/>
      <c r="CN24" s="59"/>
      <c r="CO24" s="59"/>
      <c r="CP24" s="59"/>
      <c r="CQ24" s="59"/>
      <c r="CR24" s="59"/>
      <c r="CS24" s="59"/>
      <c r="CT24" s="59"/>
      <c r="CU24" s="59"/>
      <c r="CV24" s="59"/>
      <c r="CW24" s="59"/>
      <c r="CX24" s="59"/>
      <c r="CY24" s="59"/>
      <c r="CZ24" s="59"/>
      <c r="DA24" s="59"/>
      <c r="DB24" s="59"/>
      <c r="DC24" s="59"/>
      <c r="DD24" s="59"/>
      <c r="DE24" s="59"/>
      <c r="DF24" s="59"/>
      <c r="DG24" s="59"/>
      <c r="DH24" s="59"/>
      <c r="DI24" s="59"/>
      <c r="DJ24" s="59"/>
      <c r="DK24" s="59"/>
      <c r="DL24" s="59"/>
      <c r="DM24" s="59"/>
      <c r="DN24" s="59"/>
      <c r="DO24" s="59"/>
      <c r="DP24" s="59"/>
      <c r="DQ24" s="59"/>
      <c r="DR24" s="59"/>
      <c r="DS24" s="59"/>
      <c r="DT24" s="59"/>
      <c r="DU24" s="59"/>
      <c r="DV24" s="59"/>
      <c r="DW24" s="59"/>
      <c r="DX24" s="59"/>
      <c r="DY24" s="59"/>
      <c r="DZ24" s="59"/>
      <c r="EA24" s="59"/>
      <c r="EB24" s="59"/>
      <c r="EC24" s="59"/>
      <c r="ED24" s="59"/>
      <c r="EE24" s="59"/>
      <c r="EF24" s="59"/>
      <c r="EG24" s="59"/>
      <c r="EH24" s="59"/>
      <c r="EI24" s="59"/>
      <c r="EJ24" s="59"/>
      <c r="EK24" s="59"/>
      <c r="EM24" s="59"/>
      <c r="EN24" s="59"/>
      <c r="EO24" s="59"/>
      <c r="EP24" s="59"/>
      <c r="EQ24" s="59"/>
      <c r="ER24" s="59"/>
      <c r="ES24" s="59"/>
      <c r="EU24" s="59"/>
      <c r="EV24" s="59"/>
      <c r="EW24" s="59"/>
      <c r="EX24" s="59"/>
      <c r="EY24" s="59"/>
      <c r="EZ24" s="59"/>
      <c r="FA24" s="59"/>
      <c r="FC24" s="59"/>
      <c r="FD24" s="59"/>
      <c r="FE24" s="59"/>
      <c r="FF24" s="59"/>
      <c r="FG24" s="59"/>
      <c r="FH24" s="59"/>
      <c r="FI24" s="59"/>
      <c r="FK24" s="59"/>
      <c r="FL24" s="59"/>
      <c r="FM24" s="59"/>
      <c r="FN24" s="59"/>
      <c r="FO24" s="59"/>
      <c r="FP24" s="59"/>
      <c r="FQ24" s="59"/>
      <c r="FS24" s="59"/>
      <c r="FT24" s="59"/>
      <c r="FU24" s="59"/>
      <c r="FV24" s="59"/>
      <c r="FW24" s="59"/>
      <c r="FX24" s="59"/>
      <c r="FY24" s="59"/>
      <c r="GA24" s="59"/>
      <c r="GB24" s="59"/>
      <c r="GC24" s="59"/>
      <c r="GD24" s="59"/>
      <c r="GE24" s="59"/>
      <c r="GF24" s="59"/>
      <c r="GG24" s="59"/>
      <c r="GI24" s="59"/>
      <c r="GJ24" s="59"/>
      <c r="GK24" s="59"/>
      <c r="GL24" s="59"/>
      <c r="GM24" s="59"/>
      <c r="GN24" s="59"/>
      <c r="GO24" s="59"/>
      <c r="GQ24" s="59"/>
      <c r="GR24" s="59"/>
      <c r="GS24" s="59"/>
      <c r="GT24" s="59"/>
      <c r="GU24" s="59"/>
      <c r="GV24" s="59"/>
      <c r="GW24" s="59"/>
      <c r="GY24" s="59"/>
      <c r="GZ24" s="59"/>
      <c r="HA24" s="59"/>
      <c r="HB24" s="59"/>
      <c r="HC24" s="59"/>
      <c r="HD24" s="59"/>
      <c r="HE24" s="59"/>
      <c r="HG24" s="59"/>
      <c r="HH24" s="59"/>
      <c r="HI24" s="59"/>
      <c r="HJ24" s="59"/>
      <c r="HK24" s="59"/>
      <c r="HL24" s="59"/>
      <c r="HM24" s="59"/>
      <c r="HO24" s="59"/>
      <c r="HP24" s="59"/>
      <c r="HQ24" s="59"/>
      <c r="HR24" s="59"/>
      <c r="HS24" s="59"/>
      <c r="HT24" s="59"/>
      <c r="HU24" s="59"/>
      <c r="HW24" s="59"/>
      <c r="HX24" s="59"/>
      <c r="HY24" s="59"/>
      <c r="HZ24" s="59"/>
      <c r="IA24" s="59"/>
      <c r="IB24" s="59"/>
      <c r="IC24" s="59"/>
      <c r="IE24" s="59"/>
      <c r="IF24" s="59"/>
      <c r="IG24" s="59"/>
      <c r="IH24" s="59"/>
      <c r="II24" s="59"/>
      <c r="IJ24" s="59"/>
      <c r="IK24" s="59"/>
      <c r="IM24" s="59"/>
      <c r="IN24" s="59"/>
      <c r="IO24" s="59"/>
      <c r="IP24" s="59"/>
      <c r="IQ24" s="59"/>
      <c r="IR24" s="59"/>
      <c r="IS24" s="59"/>
      <c r="IU24" s="59"/>
      <c r="IV24" s="59"/>
      <c r="IW24" s="59"/>
      <c r="IX24" s="59"/>
      <c r="IY24" s="59"/>
      <c r="IZ24" s="59"/>
      <c r="JA24" s="59"/>
      <c r="JC24" s="59"/>
      <c r="JD24" s="59"/>
      <c r="JE24" s="59"/>
      <c r="JF24" s="59"/>
      <c r="JG24" s="59"/>
      <c r="JH24" s="59"/>
      <c r="JI24" s="59"/>
      <c r="JJ24" s="59"/>
      <c r="JK24" s="59"/>
      <c r="JL24" s="59"/>
      <c r="JM24" s="59"/>
      <c r="JN24" s="59"/>
      <c r="JO24" s="59"/>
      <c r="JP24" s="59"/>
      <c r="JQ24" s="59"/>
      <c r="JR24" s="59"/>
      <c r="JS24" s="59"/>
      <c r="JT24" s="59"/>
      <c r="JU24" s="59"/>
      <c r="JV24" s="59"/>
      <c r="JW24" s="59"/>
      <c r="JX24" s="59"/>
      <c r="JY24" s="59"/>
      <c r="JZ24" s="59"/>
      <c r="KA24" s="59"/>
      <c r="KB24" s="59"/>
      <c r="KC24" s="59"/>
      <c r="KD24" s="59"/>
      <c r="KE24" s="59"/>
      <c r="KF24" s="59"/>
      <c r="KG24" s="59"/>
      <c r="KH24" s="59"/>
      <c r="KI24" s="59"/>
      <c r="KJ24" s="59"/>
      <c r="KK24" s="59"/>
      <c r="KL24" s="59"/>
      <c r="KM24" s="59"/>
      <c r="KN24" s="59"/>
      <c r="KO24" s="59"/>
      <c r="KP24" s="59"/>
      <c r="KQ24" s="59"/>
      <c r="KR24" s="59"/>
      <c r="KS24" s="59"/>
      <c r="KT24" s="59"/>
      <c r="KU24" s="59"/>
      <c r="KV24" s="59"/>
      <c r="KW24" s="59"/>
      <c r="KX24" s="59"/>
      <c r="KY24" s="59"/>
      <c r="KZ24" s="59"/>
      <c r="LA24" s="59"/>
      <c r="LB24" s="59"/>
      <c r="LC24" s="59"/>
      <c r="LD24" s="59"/>
      <c r="LE24" s="59"/>
      <c r="LF24" s="59"/>
      <c r="LG24" s="59"/>
      <c r="LH24" s="59"/>
      <c r="LI24" s="59"/>
      <c r="LJ24" s="59"/>
      <c r="LK24" s="59"/>
      <c r="LL24" s="59"/>
      <c r="LM24" s="59"/>
      <c r="LN24" s="59"/>
      <c r="LO24" s="59"/>
      <c r="LP24" s="59"/>
      <c r="LQ24" s="59"/>
      <c r="LR24" s="59"/>
      <c r="LS24" s="59"/>
      <c r="LT24" s="59"/>
      <c r="LU24" s="59"/>
      <c r="LV24" s="59"/>
      <c r="LW24" s="59"/>
      <c r="LX24" s="59"/>
      <c r="LY24" s="59"/>
      <c r="LZ24" s="59"/>
      <c r="MA24" s="59"/>
      <c r="MB24" s="59"/>
      <c r="MC24" s="59"/>
      <c r="MD24" s="59"/>
      <c r="ME24" s="59"/>
      <c r="MF24" s="59"/>
      <c r="MG24" s="59"/>
      <c r="MH24" s="59"/>
      <c r="MI24" s="59"/>
      <c r="MJ24" s="59"/>
      <c r="MK24" s="59"/>
      <c r="ML24" s="59"/>
      <c r="MM24" s="59"/>
      <c r="MN24" s="59"/>
      <c r="MO24" s="59"/>
      <c r="MP24" s="59"/>
      <c r="MQ24" s="59"/>
      <c r="MR24" s="59"/>
      <c r="MS24" s="59"/>
      <c r="MT24" s="59"/>
      <c r="MU24" s="59"/>
      <c r="MV24" s="59"/>
      <c r="MW24" s="59"/>
      <c r="MX24" s="59"/>
      <c r="MY24" s="59"/>
      <c r="MZ24" s="59"/>
      <c r="NA24" s="59"/>
      <c r="NB24" s="59"/>
      <c r="NC24" s="59"/>
      <c r="ND24" s="59"/>
      <c r="NE24" s="59"/>
      <c r="NF24" s="59"/>
      <c r="NG24" s="59"/>
      <c r="NH24" s="59"/>
      <c r="NI24" s="59"/>
      <c r="NJ24" s="59"/>
      <c r="NK24" s="59"/>
      <c r="NL24" s="59"/>
      <c r="NM24" s="59"/>
      <c r="NN24" s="59"/>
      <c r="NO24" s="59"/>
      <c r="NP24" s="59"/>
      <c r="NQ24" s="59"/>
      <c r="NR24" s="59"/>
      <c r="NS24" s="59"/>
      <c r="NT24" s="59"/>
      <c r="NU24" s="59"/>
      <c r="NV24" s="59"/>
      <c r="NW24" s="59"/>
      <c r="NX24" s="59"/>
      <c r="NY24" s="59"/>
      <c r="NZ24" s="59"/>
      <c r="OA24" s="59"/>
      <c r="OB24" s="59"/>
      <c r="OC24" s="59"/>
      <c r="OD24" s="59"/>
      <c r="OE24" s="59"/>
      <c r="OF24" s="59"/>
      <c r="OG24" s="59"/>
      <c r="OH24" s="59"/>
      <c r="OI24" s="59"/>
      <c r="OJ24" s="59"/>
      <c r="OK24" s="59"/>
      <c r="OL24" s="59"/>
      <c r="OM24" s="59"/>
      <c r="ON24" s="59"/>
      <c r="OO24" s="59"/>
      <c r="OP24" s="59"/>
      <c r="OQ24" s="59"/>
      <c r="OR24" s="59"/>
      <c r="OS24" s="59"/>
      <c r="OT24" s="59"/>
      <c r="OU24" s="59"/>
      <c r="OV24" s="59"/>
      <c r="OW24" s="59"/>
      <c r="OX24" s="59"/>
      <c r="OY24" s="59"/>
      <c r="OZ24" s="59"/>
      <c r="PA24" s="59"/>
      <c r="PB24" s="59"/>
      <c r="PC24" s="59"/>
      <c r="PD24" s="59"/>
      <c r="PE24" s="59"/>
      <c r="PF24" s="59"/>
      <c r="PG24" s="59"/>
      <c r="PH24" s="59"/>
      <c r="PI24" s="59"/>
      <c r="PJ24" s="59"/>
      <c r="PK24" s="59"/>
      <c r="PL24" s="59"/>
      <c r="PM24" s="59"/>
      <c r="PN24" s="59"/>
      <c r="PO24" s="59"/>
      <c r="PP24" s="59"/>
      <c r="PQ24" s="59"/>
      <c r="PR24" s="59"/>
      <c r="PS24" s="59"/>
      <c r="PT24" s="59"/>
      <c r="PU24" s="59"/>
      <c r="PV24" s="59"/>
      <c r="PW24" s="59"/>
      <c r="PX24" s="59"/>
      <c r="PY24" s="59"/>
      <c r="PZ24" s="59"/>
      <c r="QA24" s="59"/>
      <c r="QB24" s="59"/>
      <c r="QC24" s="59"/>
      <c r="QD24" s="59"/>
      <c r="QE24" s="59"/>
      <c r="QF24" s="59"/>
      <c r="QG24" s="59"/>
      <c r="QH24" s="59"/>
      <c r="QI24" s="59"/>
      <c r="QJ24" s="59"/>
      <c r="QK24" s="59"/>
      <c r="QL24" s="59"/>
      <c r="QM24" s="59"/>
      <c r="QN24" s="59"/>
      <c r="QO24" s="59"/>
      <c r="QP24" s="59"/>
      <c r="QQ24" s="59"/>
      <c r="QR24" s="59"/>
      <c r="QS24" s="59"/>
      <c r="QT24" s="58"/>
      <c r="QU24" s="58"/>
      <c r="QV24" s="58"/>
      <c r="QW24" s="58"/>
      <c r="QX24" s="58"/>
      <c r="QY24" s="58"/>
      <c r="QZ24" s="58"/>
      <c r="RA24" s="58"/>
      <c r="RB24" s="58"/>
      <c r="RC24" s="58"/>
      <c r="RD24" s="58"/>
      <c r="RE24" s="58"/>
      <c r="RF24" s="58"/>
      <c r="AII24" s="35" t="s">
        <v>12</v>
      </c>
    </row>
    <row r="25" spans="1:927" ht="12.75" customHeight="1" thickBot="1" x14ac:dyDescent="0.25">
      <c r="A25" s="83"/>
      <c r="B25" s="84"/>
      <c r="C25" s="85">
        <f>COUNT(J31:J99)</f>
        <v>69</v>
      </c>
      <c r="D25" s="86"/>
      <c r="E25" s="86"/>
      <c r="F25" s="86"/>
      <c r="G25" s="86"/>
      <c r="H25" s="87"/>
      <c r="I25" s="82"/>
      <c r="AS25" s="59"/>
      <c r="AT25" s="58"/>
      <c r="AU25" s="58"/>
      <c r="AV25" s="58"/>
      <c r="AW25" s="58"/>
      <c r="AX25" s="58"/>
      <c r="AY25" s="58"/>
      <c r="AZ25" s="58"/>
      <c r="BA25" s="59"/>
      <c r="BB25" s="59"/>
      <c r="BC25" s="59"/>
      <c r="BD25" s="59"/>
      <c r="BE25" s="59"/>
      <c r="BF25" s="59"/>
      <c r="BG25" s="59"/>
      <c r="BH25" s="59"/>
      <c r="BI25" s="59"/>
      <c r="BJ25" s="59"/>
      <c r="BK25" s="59"/>
      <c r="BL25" s="59"/>
      <c r="BM25" s="59"/>
      <c r="BN25" s="59"/>
      <c r="BO25" s="59"/>
      <c r="BP25" s="59"/>
      <c r="BQ25" s="59"/>
      <c r="BR25" s="59"/>
      <c r="BS25" s="59"/>
      <c r="BT25" s="59"/>
      <c r="BU25" s="59"/>
      <c r="BV25" s="59"/>
      <c r="BW25" s="59"/>
      <c r="BX25" s="59"/>
      <c r="BY25" s="59"/>
      <c r="BZ25" s="59"/>
      <c r="CA25" s="59"/>
      <c r="CB25" s="59"/>
      <c r="CC25" s="59"/>
      <c r="CD25" s="59"/>
      <c r="CE25" s="59"/>
      <c r="CF25" s="59"/>
      <c r="CG25" s="59"/>
      <c r="CH25" s="59"/>
      <c r="CI25" s="59"/>
      <c r="CJ25" s="59"/>
      <c r="CK25" s="59"/>
      <c r="CL25" s="59"/>
      <c r="CM25" s="59"/>
      <c r="CN25" s="59"/>
      <c r="CO25" s="59"/>
      <c r="CP25" s="59"/>
      <c r="CQ25" s="59"/>
      <c r="CR25" s="59"/>
      <c r="CS25" s="59"/>
      <c r="CT25" s="59"/>
      <c r="CU25" s="59"/>
      <c r="CV25" s="59"/>
      <c r="CW25" s="59"/>
      <c r="CX25" s="59"/>
      <c r="CY25" s="59"/>
      <c r="CZ25" s="59"/>
      <c r="DA25" s="59"/>
      <c r="DB25" s="59"/>
      <c r="DC25" s="59"/>
      <c r="DD25" s="59"/>
      <c r="DE25" s="59"/>
      <c r="DF25" s="59"/>
      <c r="DG25" s="59"/>
      <c r="DH25" s="59"/>
      <c r="DI25" s="59"/>
      <c r="DJ25" s="59"/>
      <c r="DK25" s="59"/>
      <c r="DL25" s="59"/>
      <c r="DM25" s="59"/>
      <c r="DN25" s="59"/>
      <c r="DO25" s="59"/>
      <c r="DP25" s="59"/>
      <c r="DQ25" s="59"/>
      <c r="DR25" s="59"/>
      <c r="DS25" s="59"/>
      <c r="DT25" s="59"/>
      <c r="DU25" s="59"/>
      <c r="DV25" s="59"/>
      <c r="DW25" s="59"/>
      <c r="DX25" s="59"/>
      <c r="DY25" s="59"/>
      <c r="DZ25" s="59"/>
      <c r="EA25" s="59"/>
      <c r="EB25" s="59"/>
      <c r="EC25" s="59"/>
      <c r="ED25" s="59"/>
      <c r="EE25" s="59"/>
      <c r="EF25" s="59"/>
      <c r="EG25" s="59"/>
      <c r="EH25" s="59"/>
      <c r="EI25" s="59"/>
      <c r="EJ25" s="59"/>
      <c r="EK25" s="59"/>
      <c r="EM25" s="59"/>
      <c r="EN25" s="59"/>
      <c r="EO25" s="59"/>
      <c r="EP25" s="59"/>
      <c r="EQ25" s="59"/>
      <c r="ER25" s="59"/>
      <c r="ES25" s="59"/>
      <c r="EU25" s="59"/>
      <c r="EV25" s="59"/>
      <c r="EW25" s="59"/>
      <c r="EX25" s="59"/>
      <c r="EY25" s="59"/>
      <c r="EZ25" s="59"/>
      <c r="FA25" s="59"/>
      <c r="FC25" s="59"/>
      <c r="FD25" s="59"/>
      <c r="FE25" s="59"/>
      <c r="FF25" s="59"/>
      <c r="FG25" s="59"/>
      <c r="FH25" s="59"/>
      <c r="FI25" s="59"/>
      <c r="FK25" s="59"/>
      <c r="FL25" s="59"/>
      <c r="FM25" s="59"/>
      <c r="FN25" s="59"/>
      <c r="FO25" s="59"/>
      <c r="FP25" s="59"/>
      <c r="FQ25" s="59"/>
      <c r="FS25" s="59"/>
      <c r="FT25" s="59"/>
      <c r="FU25" s="59"/>
      <c r="FV25" s="59"/>
      <c r="FW25" s="59"/>
      <c r="FX25" s="59"/>
      <c r="FY25" s="59"/>
      <c r="GA25" s="59"/>
      <c r="GB25" s="59"/>
      <c r="GC25" s="59"/>
      <c r="GD25" s="59"/>
      <c r="GE25" s="59"/>
      <c r="GF25" s="59"/>
      <c r="GG25" s="59"/>
      <c r="GI25" s="59"/>
      <c r="GJ25" s="59"/>
      <c r="GK25" s="59"/>
      <c r="GL25" s="59"/>
      <c r="GM25" s="59"/>
      <c r="GN25" s="59"/>
      <c r="GO25" s="59"/>
      <c r="GQ25" s="59"/>
      <c r="GR25" s="59"/>
      <c r="GS25" s="59"/>
      <c r="GT25" s="59"/>
      <c r="GU25" s="59"/>
      <c r="GV25" s="59"/>
      <c r="GW25" s="59"/>
      <c r="GY25" s="59"/>
      <c r="GZ25" s="59"/>
      <c r="HA25" s="59"/>
      <c r="HB25" s="59"/>
      <c r="HC25" s="59"/>
      <c r="HD25" s="59"/>
      <c r="HE25" s="59"/>
      <c r="HG25" s="59"/>
      <c r="HH25" s="59"/>
      <c r="HI25" s="59"/>
      <c r="HJ25" s="59"/>
      <c r="HK25" s="59"/>
      <c r="HL25" s="59"/>
      <c r="HM25" s="59"/>
      <c r="HO25" s="59"/>
      <c r="HP25" s="59"/>
      <c r="HQ25" s="59"/>
      <c r="HR25" s="59"/>
      <c r="HS25" s="59"/>
      <c r="HT25" s="59"/>
      <c r="HU25" s="59"/>
      <c r="HW25" s="59"/>
      <c r="HX25" s="59"/>
      <c r="HY25" s="59"/>
      <c r="HZ25" s="59"/>
      <c r="IA25" s="59"/>
      <c r="IB25" s="59"/>
      <c r="IC25" s="59"/>
      <c r="IE25" s="59"/>
      <c r="IF25" s="59"/>
      <c r="IG25" s="59"/>
      <c r="IH25" s="59"/>
      <c r="II25" s="59"/>
      <c r="IJ25" s="59"/>
      <c r="IK25" s="59"/>
      <c r="IM25" s="59"/>
      <c r="IN25" s="59"/>
      <c r="IO25" s="59"/>
      <c r="IP25" s="59"/>
      <c r="IQ25" s="59"/>
      <c r="IR25" s="59"/>
      <c r="IS25" s="59"/>
      <c r="IU25" s="59"/>
      <c r="IV25" s="59"/>
      <c r="IW25" s="59"/>
      <c r="IX25" s="59"/>
      <c r="IY25" s="59"/>
      <c r="IZ25" s="59"/>
      <c r="JA25" s="59"/>
      <c r="JC25" s="59"/>
      <c r="JD25" s="59"/>
      <c r="JE25" s="59"/>
      <c r="JF25" s="59"/>
      <c r="JG25" s="59"/>
      <c r="JH25" s="59"/>
      <c r="JI25" s="59"/>
      <c r="JJ25" s="59"/>
      <c r="JK25" s="59"/>
      <c r="JL25" s="59"/>
      <c r="JM25" s="59"/>
      <c r="JN25" s="59"/>
      <c r="JO25" s="59"/>
      <c r="JP25" s="59"/>
      <c r="JQ25" s="59"/>
      <c r="JR25" s="59"/>
      <c r="JS25" s="59"/>
      <c r="JT25" s="59"/>
      <c r="JU25" s="59"/>
      <c r="JV25" s="59"/>
      <c r="JW25" s="59"/>
      <c r="JX25" s="59"/>
      <c r="JY25" s="59"/>
      <c r="JZ25" s="59"/>
      <c r="KA25" s="59"/>
      <c r="KB25" s="59"/>
      <c r="KC25" s="59"/>
      <c r="KD25" s="59"/>
      <c r="KE25" s="59"/>
      <c r="KF25" s="59"/>
      <c r="KG25" s="59"/>
      <c r="KH25" s="59"/>
      <c r="KI25" s="59"/>
      <c r="KJ25" s="59"/>
      <c r="KK25" s="59"/>
      <c r="KL25" s="59"/>
      <c r="KM25" s="59"/>
      <c r="KN25" s="59"/>
      <c r="KO25" s="59"/>
      <c r="KP25" s="59"/>
      <c r="KQ25" s="59"/>
      <c r="KR25" s="59"/>
      <c r="KS25" s="59"/>
      <c r="KT25" s="59"/>
      <c r="KU25" s="59"/>
      <c r="KV25" s="59"/>
      <c r="KW25" s="59"/>
      <c r="KX25" s="59"/>
      <c r="KY25" s="59"/>
      <c r="KZ25" s="59"/>
      <c r="LA25" s="59"/>
      <c r="LB25" s="59"/>
      <c r="LC25" s="59"/>
      <c r="LD25" s="59"/>
      <c r="LE25" s="59"/>
      <c r="LF25" s="59"/>
      <c r="LG25" s="59"/>
      <c r="LH25" s="59"/>
      <c r="LI25" s="59"/>
      <c r="LJ25" s="59"/>
      <c r="LK25" s="59"/>
      <c r="LL25" s="59"/>
      <c r="LM25" s="59"/>
      <c r="LN25" s="59"/>
      <c r="LO25" s="59"/>
      <c r="LP25" s="59"/>
      <c r="LQ25" s="59"/>
      <c r="LR25" s="59"/>
      <c r="LS25" s="59"/>
      <c r="LT25" s="59"/>
      <c r="LU25" s="59"/>
      <c r="LV25" s="59"/>
      <c r="LW25" s="59"/>
      <c r="LX25" s="59"/>
      <c r="LY25" s="59"/>
      <c r="LZ25" s="59"/>
      <c r="MA25" s="59"/>
      <c r="MB25" s="59"/>
      <c r="MC25" s="59"/>
      <c r="MD25" s="59"/>
      <c r="ME25" s="59"/>
      <c r="MF25" s="59"/>
      <c r="MG25" s="59"/>
      <c r="MH25" s="59"/>
      <c r="MI25" s="59"/>
      <c r="MJ25" s="59"/>
      <c r="MK25" s="59"/>
      <c r="ML25" s="59"/>
      <c r="MM25" s="59"/>
      <c r="MN25" s="59"/>
      <c r="MO25" s="59"/>
      <c r="MP25" s="59"/>
      <c r="MQ25" s="59"/>
      <c r="MR25" s="59"/>
      <c r="MS25" s="59"/>
      <c r="MT25" s="59"/>
      <c r="MU25" s="59"/>
      <c r="MV25" s="59"/>
      <c r="MW25" s="59"/>
      <c r="MX25" s="59"/>
      <c r="MY25" s="59"/>
      <c r="MZ25" s="59"/>
      <c r="NA25" s="59"/>
      <c r="NB25" s="59"/>
      <c r="NC25" s="59"/>
      <c r="ND25" s="59"/>
      <c r="NE25" s="59"/>
      <c r="NF25" s="59"/>
      <c r="NG25" s="59"/>
      <c r="NH25" s="59"/>
      <c r="NI25" s="59"/>
      <c r="NJ25" s="59"/>
      <c r="NK25" s="59"/>
      <c r="NL25" s="59"/>
      <c r="NM25" s="59"/>
      <c r="NN25" s="59"/>
      <c r="NO25" s="59"/>
      <c r="NP25" s="59"/>
      <c r="NQ25" s="59"/>
      <c r="NR25" s="59"/>
      <c r="NS25" s="59"/>
      <c r="NT25" s="59"/>
      <c r="NU25" s="59"/>
      <c r="NV25" s="59"/>
      <c r="NW25" s="59"/>
      <c r="NX25" s="59"/>
      <c r="NY25" s="59"/>
      <c r="NZ25" s="59"/>
      <c r="OA25" s="59"/>
      <c r="OB25" s="59"/>
      <c r="OC25" s="59"/>
      <c r="OD25" s="59"/>
      <c r="OE25" s="59"/>
      <c r="OF25" s="59"/>
      <c r="OG25" s="59"/>
      <c r="OH25" s="59"/>
      <c r="OI25" s="59"/>
      <c r="OJ25" s="59"/>
      <c r="OK25" s="59"/>
      <c r="OL25" s="59"/>
      <c r="OM25" s="59"/>
      <c r="ON25" s="59"/>
      <c r="OO25" s="59"/>
      <c r="OP25" s="59"/>
      <c r="OQ25" s="59"/>
      <c r="OR25" s="59"/>
      <c r="OS25" s="59"/>
      <c r="OT25" s="59"/>
      <c r="OU25" s="59"/>
      <c r="OV25" s="59"/>
      <c r="OW25" s="59"/>
      <c r="OX25" s="59"/>
      <c r="OY25" s="59"/>
      <c r="OZ25" s="59"/>
      <c r="PA25" s="59"/>
      <c r="PB25" s="59"/>
      <c r="PC25" s="59"/>
      <c r="PD25" s="59"/>
      <c r="PE25" s="59"/>
      <c r="PF25" s="59"/>
      <c r="PG25" s="59"/>
      <c r="PH25" s="59"/>
      <c r="PI25" s="59"/>
      <c r="PJ25" s="59"/>
      <c r="PK25" s="59"/>
      <c r="PL25" s="59"/>
      <c r="PM25" s="59"/>
      <c r="PN25" s="59"/>
      <c r="PO25" s="59"/>
      <c r="PP25" s="59"/>
      <c r="PQ25" s="59"/>
      <c r="PR25" s="59"/>
      <c r="PS25" s="59"/>
      <c r="PT25" s="59"/>
      <c r="PU25" s="59"/>
      <c r="PV25" s="59"/>
      <c r="PW25" s="59"/>
      <c r="PX25" s="59"/>
      <c r="PY25" s="59"/>
      <c r="PZ25" s="59"/>
      <c r="QA25" s="59"/>
      <c r="QB25" s="59"/>
      <c r="QC25" s="59"/>
      <c r="QD25" s="59"/>
      <c r="QE25" s="59"/>
      <c r="QF25" s="59"/>
      <c r="QG25" s="59"/>
      <c r="QH25" s="59"/>
      <c r="QI25" s="59"/>
      <c r="QJ25" s="59"/>
      <c r="QK25" s="59"/>
      <c r="QL25" s="59"/>
      <c r="QM25" s="59"/>
      <c r="QN25" s="59"/>
      <c r="QO25" s="59"/>
      <c r="QP25" s="59"/>
      <c r="QQ25" s="59"/>
      <c r="QR25" s="59"/>
      <c r="QS25" s="59"/>
      <c r="QT25" s="58"/>
      <c r="QU25" s="58"/>
      <c r="QV25" s="58"/>
      <c r="QW25" s="58"/>
      <c r="QX25" s="58"/>
      <c r="QY25" s="58"/>
      <c r="QZ25" s="58"/>
      <c r="RA25" s="58"/>
      <c r="RB25" s="58"/>
      <c r="RC25" s="58"/>
      <c r="RD25" s="58"/>
      <c r="RE25" s="58"/>
      <c r="RF25" s="58"/>
      <c r="AII25" s="35" t="s">
        <v>586</v>
      </c>
    </row>
    <row r="26" spans="1:927" ht="12.75" customHeight="1" thickTop="1" x14ac:dyDescent="0.25">
      <c r="A26" s="88" t="s">
        <v>574</v>
      </c>
      <c r="B26" s="89"/>
      <c r="C26" s="90"/>
      <c r="J26" s="35"/>
      <c r="K26" s="91" t="s">
        <v>587</v>
      </c>
      <c r="AS26" s="59"/>
      <c r="AT26" s="58"/>
      <c r="AU26" s="58"/>
      <c r="AV26" s="58"/>
      <c r="AW26" s="58"/>
      <c r="AX26" s="58"/>
      <c r="AY26" s="58"/>
      <c r="AZ26" s="58"/>
      <c r="BA26" s="59"/>
      <c r="BB26" s="59"/>
      <c r="BC26" s="59"/>
      <c r="BD26" s="59"/>
      <c r="BE26" s="59"/>
      <c r="BF26" s="59"/>
      <c r="BG26" s="59"/>
      <c r="BH26" s="59"/>
      <c r="BI26" s="59"/>
      <c r="BJ26" s="59"/>
      <c r="BK26" s="59"/>
      <c r="BL26" s="59"/>
      <c r="BM26" s="59"/>
      <c r="BN26" s="59"/>
      <c r="BO26" s="59"/>
      <c r="BP26" s="59"/>
      <c r="BQ26" s="59"/>
      <c r="BR26" s="59"/>
      <c r="BS26" s="59"/>
      <c r="BT26" s="59"/>
      <c r="BU26" s="59"/>
      <c r="BV26" s="59"/>
      <c r="BW26" s="59"/>
      <c r="BX26" s="59"/>
      <c r="BY26" s="59"/>
      <c r="BZ26" s="59"/>
      <c r="CA26" s="59"/>
      <c r="CB26" s="59"/>
      <c r="CC26" s="59"/>
      <c r="CD26" s="59"/>
      <c r="CE26" s="59"/>
      <c r="CF26" s="59"/>
      <c r="CG26" s="59"/>
      <c r="CH26" s="59"/>
      <c r="CI26" s="59"/>
      <c r="CJ26" s="59"/>
      <c r="CK26" s="59"/>
      <c r="CL26" s="59"/>
      <c r="CM26" s="59"/>
      <c r="CN26" s="59"/>
      <c r="CO26" s="59"/>
      <c r="CP26" s="59"/>
      <c r="CQ26" s="59"/>
      <c r="CR26" s="59"/>
      <c r="CS26" s="59"/>
      <c r="CT26" s="59"/>
      <c r="CU26" s="59"/>
      <c r="CV26" s="59"/>
      <c r="CW26" s="59"/>
      <c r="CX26" s="59"/>
      <c r="CY26" s="59"/>
      <c r="CZ26" s="59"/>
      <c r="DA26" s="59"/>
      <c r="DB26" s="59"/>
      <c r="DC26" s="59"/>
      <c r="DD26" s="59"/>
      <c r="DE26" s="59"/>
      <c r="DF26" s="59"/>
      <c r="DG26" s="59"/>
      <c r="DH26" s="59"/>
      <c r="DI26" s="59"/>
      <c r="DJ26" s="59"/>
      <c r="DK26" s="59"/>
      <c r="DL26" s="59"/>
      <c r="DM26" s="59"/>
      <c r="DN26" s="59"/>
      <c r="DO26" s="59"/>
      <c r="DP26" s="59"/>
      <c r="DQ26" s="59"/>
      <c r="DR26" s="59"/>
      <c r="DS26" s="59"/>
      <c r="DT26" s="59"/>
      <c r="DU26" s="59"/>
      <c r="DV26" s="59"/>
      <c r="DW26" s="59"/>
      <c r="DX26" s="59"/>
      <c r="DY26" s="59"/>
      <c r="DZ26" s="59"/>
      <c r="EA26" s="59"/>
      <c r="EB26" s="59"/>
      <c r="EC26" s="59"/>
      <c r="ED26" s="59"/>
      <c r="EE26" s="59"/>
      <c r="EF26" s="59"/>
      <c r="EG26" s="59"/>
      <c r="EH26" s="59"/>
      <c r="EI26" s="59"/>
      <c r="EJ26" s="59"/>
      <c r="EK26" s="59"/>
      <c r="EM26" s="59"/>
      <c r="EN26" s="59"/>
      <c r="EO26" s="59"/>
      <c r="EP26" s="59"/>
      <c r="EQ26" s="59"/>
      <c r="ER26" s="59"/>
      <c r="ES26" s="59"/>
      <c r="EU26" s="59"/>
      <c r="EV26" s="59"/>
      <c r="EW26" s="59"/>
      <c r="EX26" s="59"/>
      <c r="EY26" s="59"/>
      <c r="EZ26" s="59"/>
      <c r="FA26" s="59"/>
      <c r="FC26" s="59"/>
      <c r="FD26" s="59"/>
      <c r="FE26" s="59"/>
      <c r="FF26" s="59"/>
      <c r="FG26" s="59"/>
      <c r="FH26" s="59"/>
      <c r="FI26" s="59"/>
      <c r="FK26" s="59"/>
      <c r="FL26" s="59"/>
      <c r="FM26" s="59"/>
      <c r="FN26" s="59"/>
      <c r="FO26" s="59"/>
      <c r="FP26" s="59"/>
      <c r="FQ26" s="59"/>
      <c r="FS26" s="59"/>
      <c r="FT26" s="59"/>
      <c r="FU26" s="59"/>
      <c r="FV26" s="59"/>
      <c r="FW26" s="59"/>
      <c r="FX26" s="59"/>
      <c r="FY26" s="59"/>
      <c r="GA26" s="59"/>
      <c r="GB26" s="59"/>
      <c r="GC26" s="59"/>
      <c r="GD26" s="59"/>
      <c r="GE26" s="59"/>
      <c r="GF26" s="59"/>
      <c r="GG26" s="59"/>
      <c r="GI26" s="59"/>
      <c r="GJ26" s="59"/>
      <c r="GK26" s="59"/>
      <c r="GL26" s="59"/>
      <c r="GM26" s="59"/>
      <c r="GN26" s="59"/>
      <c r="GO26" s="59"/>
      <c r="GQ26" s="59"/>
      <c r="GR26" s="59"/>
      <c r="GS26" s="59"/>
      <c r="GT26" s="59"/>
      <c r="GU26" s="59"/>
      <c r="GV26" s="59"/>
      <c r="GW26" s="59"/>
      <c r="GY26" s="59"/>
      <c r="GZ26" s="59"/>
      <c r="HA26" s="59"/>
      <c r="HB26" s="59"/>
      <c r="HC26" s="59"/>
      <c r="HD26" s="59"/>
      <c r="HE26" s="59"/>
      <c r="HG26" s="59"/>
      <c r="HH26" s="59"/>
      <c r="HI26" s="59"/>
      <c r="HJ26" s="59"/>
      <c r="HK26" s="59"/>
      <c r="HL26" s="59"/>
      <c r="HM26" s="59"/>
      <c r="HO26" s="59"/>
      <c r="HP26" s="59"/>
      <c r="HQ26" s="59"/>
      <c r="HR26" s="59"/>
      <c r="HS26" s="59"/>
      <c r="HT26" s="59"/>
      <c r="HU26" s="59"/>
      <c r="HW26" s="59"/>
      <c r="HX26" s="59"/>
      <c r="HY26" s="59"/>
      <c r="HZ26" s="59"/>
      <c r="IA26" s="59"/>
      <c r="IB26" s="59"/>
      <c r="IC26" s="59"/>
      <c r="IE26" s="59"/>
      <c r="IF26" s="59"/>
      <c r="IG26" s="59"/>
      <c r="IH26" s="59"/>
      <c r="II26" s="59"/>
      <c r="IJ26" s="59"/>
      <c r="IK26" s="59"/>
      <c r="IM26" s="59"/>
      <c r="IN26" s="59"/>
      <c r="IO26" s="59"/>
      <c r="IP26" s="59"/>
      <c r="IQ26" s="59"/>
      <c r="IR26" s="59"/>
      <c r="IS26" s="59"/>
      <c r="IU26" s="59"/>
      <c r="IV26" s="59"/>
      <c r="IW26" s="59"/>
      <c r="IX26" s="59"/>
      <c r="IY26" s="59"/>
      <c r="IZ26" s="59"/>
      <c r="JA26" s="59"/>
      <c r="JC26" s="59"/>
      <c r="JD26" s="59"/>
      <c r="JE26" s="59"/>
      <c r="JF26" s="59"/>
      <c r="JG26" s="59"/>
      <c r="JH26" s="59"/>
      <c r="JI26" s="59"/>
      <c r="JJ26" s="59"/>
      <c r="JK26" s="59"/>
      <c r="JL26" s="59"/>
      <c r="JM26" s="59"/>
      <c r="JN26" s="59"/>
      <c r="JO26" s="59"/>
      <c r="JP26" s="59"/>
      <c r="JQ26" s="59"/>
      <c r="JR26" s="59"/>
      <c r="JS26" s="59"/>
      <c r="JT26" s="59"/>
      <c r="JU26" s="59"/>
      <c r="JV26" s="59"/>
      <c r="JW26" s="59"/>
      <c r="JX26" s="59"/>
      <c r="JY26" s="59"/>
      <c r="JZ26" s="59"/>
      <c r="KA26" s="59"/>
      <c r="KB26" s="59"/>
      <c r="KC26" s="59"/>
      <c r="KD26" s="59"/>
      <c r="KE26" s="59"/>
      <c r="KF26" s="59"/>
      <c r="KG26" s="59"/>
      <c r="KH26" s="59"/>
      <c r="KI26" s="59"/>
      <c r="KJ26" s="59"/>
      <c r="KK26" s="59"/>
      <c r="KL26" s="59"/>
      <c r="KM26" s="59"/>
      <c r="KN26" s="59"/>
      <c r="KO26" s="59"/>
      <c r="KP26" s="59"/>
      <c r="KQ26" s="59"/>
      <c r="KR26" s="59"/>
      <c r="KS26" s="59"/>
      <c r="KT26" s="59"/>
      <c r="KU26" s="59"/>
      <c r="KV26" s="59"/>
      <c r="KW26" s="59"/>
      <c r="KX26" s="59"/>
      <c r="KY26" s="59"/>
      <c r="KZ26" s="59"/>
      <c r="LA26" s="59"/>
      <c r="LB26" s="59"/>
      <c r="LC26" s="59"/>
      <c r="LD26" s="59"/>
      <c r="LE26" s="59"/>
      <c r="LF26" s="59"/>
      <c r="LG26" s="59"/>
      <c r="LH26" s="59"/>
      <c r="LI26" s="59"/>
      <c r="LJ26" s="59"/>
      <c r="LK26" s="59"/>
      <c r="LL26" s="59"/>
      <c r="LM26" s="59"/>
      <c r="LN26" s="59"/>
      <c r="LO26" s="59"/>
      <c r="LP26" s="59"/>
      <c r="LQ26" s="59"/>
      <c r="LR26" s="59"/>
      <c r="LS26" s="59"/>
      <c r="LT26" s="59"/>
      <c r="LU26" s="59"/>
      <c r="LV26" s="59"/>
      <c r="LW26" s="59"/>
      <c r="LX26" s="59"/>
      <c r="LY26" s="59"/>
      <c r="LZ26" s="59"/>
      <c r="MA26" s="59"/>
      <c r="MB26" s="59"/>
      <c r="MC26" s="59"/>
      <c r="MD26" s="59"/>
      <c r="ME26" s="59"/>
      <c r="MF26" s="59"/>
      <c r="MG26" s="59"/>
      <c r="MH26" s="59"/>
      <c r="MI26" s="59"/>
      <c r="MJ26" s="59"/>
      <c r="MK26" s="59"/>
      <c r="ML26" s="59"/>
      <c r="MM26" s="59"/>
      <c r="MN26" s="59"/>
      <c r="MO26" s="59"/>
      <c r="MP26" s="59"/>
      <c r="MQ26" s="59"/>
      <c r="MR26" s="59"/>
      <c r="MS26" s="59"/>
      <c r="MT26" s="59"/>
      <c r="MU26" s="59"/>
      <c r="MV26" s="59"/>
      <c r="MW26" s="59"/>
      <c r="MX26" s="59"/>
      <c r="MY26" s="59"/>
      <c r="MZ26" s="59"/>
      <c r="NA26" s="59"/>
      <c r="NB26" s="59"/>
      <c r="NC26" s="59"/>
      <c r="ND26" s="59"/>
      <c r="NE26" s="59"/>
      <c r="NF26" s="59"/>
      <c r="NG26" s="59"/>
      <c r="NH26" s="59"/>
      <c r="NI26" s="59"/>
      <c r="NJ26" s="59"/>
      <c r="NK26" s="59"/>
      <c r="NL26" s="59"/>
      <c r="NM26" s="59"/>
      <c r="NN26" s="59"/>
      <c r="NO26" s="59"/>
      <c r="NP26" s="59"/>
      <c r="NQ26" s="59"/>
      <c r="NR26" s="59"/>
      <c r="NS26" s="59"/>
      <c r="NT26" s="59"/>
      <c r="NU26" s="59"/>
      <c r="NV26" s="59"/>
      <c r="NW26" s="59"/>
      <c r="NX26" s="59"/>
      <c r="NY26" s="59"/>
      <c r="NZ26" s="59"/>
      <c r="OA26" s="59"/>
      <c r="OB26" s="59"/>
      <c r="OC26" s="59"/>
      <c r="OD26" s="59"/>
      <c r="OE26" s="59"/>
      <c r="OF26" s="59"/>
      <c r="OG26" s="59"/>
      <c r="OH26" s="59"/>
      <c r="OI26" s="59"/>
      <c r="OJ26" s="59"/>
      <c r="OK26" s="59"/>
      <c r="OL26" s="59"/>
      <c r="OM26" s="59"/>
      <c r="ON26" s="59"/>
      <c r="OO26" s="59"/>
      <c r="OP26" s="59"/>
      <c r="OQ26" s="59"/>
      <c r="OR26" s="59"/>
      <c r="OS26" s="59"/>
      <c r="OT26" s="59"/>
      <c r="OU26" s="59"/>
      <c r="OV26" s="59"/>
      <c r="OW26" s="59"/>
      <c r="OX26" s="59"/>
      <c r="OY26" s="59"/>
      <c r="OZ26" s="59"/>
      <c r="PA26" s="59"/>
      <c r="PB26" s="59"/>
      <c r="PC26" s="59"/>
      <c r="PD26" s="59"/>
      <c r="PE26" s="59"/>
      <c r="PF26" s="59"/>
      <c r="PG26" s="59"/>
      <c r="PH26" s="59"/>
      <c r="PI26" s="59"/>
      <c r="PJ26" s="59"/>
      <c r="PK26" s="59"/>
      <c r="PL26" s="59"/>
      <c r="PM26" s="59"/>
      <c r="PN26" s="59"/>
      <c r="PO26" s="59"/>
      <c r="PP26" s="59"/>
      <c r="PQ26" s="59"/>
      <c r="PR26" s="59"/>
      <c r="PS26" s="59"/>
      <c r="PT26" s="59"/>
      <c r="PU26" s="59"/>
      <c r="PV26" s="59"/>
      <c r="PW26" s="59"/>
      <c r="PX26" s="59"/>
      <c r="PY26" s="59"/>
      <c r="PZ26" s="59"/>
      <c r="QA26" s="59"/>
      <c r="QB26" s="59"/>
      <c r="QC26" s="59"/>
      <c r="QD26" s="59"/>
      <c r="QE26" s="59"/>
      <c r="QF26" s="59"/>
      <c r="QG26" s="59"/>
      <c r="QH26" s="59"/>
      <c r="QI26" s="59"/>
      <c r="QJ26" s="59"/>
      <c r="QK26" s="59"/>
      <c r="QL26" s="59"/>
      <c r="QM26" s="59"/>
      <c r="QN26" s="59"/>
      <c r="QO26" s="59"/>
      <c r="QP26" s="59"/>
      <c r="QQ26" s="59"/>
      <c r="QR26" s="59"/>
      <c r="QS26" s="59"/>
      <c r="QT26" s="58"/>
      <c r="QU26" s="58"/>
      <c r="QV26" s="58"/>
      <c r="QW26" s="58"/>
      <c r="QX26" s="58"/>
      <c r="QY26" s="58"/>
      <c r="QZ26" s="58"/>
      <c r="RA26" s="58"/>
      <c r="RB26" s="58"/>
      <c r="RC26" s="58"/>
      <c r="RD26" s="58"/>
      <c r="RE26" s="58"/>
      <c r="RF26" s="58"/>
    </row>
    <row r="27" spans="1:927" ht="12.75" customHeight="1" thickBot="1" x14ac:dyDescent="0.25">
      <c r="A27" s="92"/>
      <c r="B27" s="93"/>
      <c r="C27" s="94">
        <f>SUM(C25-1)</f>
        <v>68</v>
      </c>
      <c r="D27" s="95" t="s">
        <v>588</v>
      </c>
      <c r="E27" s="96"/>
      <c r="F27" s="96"/>
      <c r="G27" s="96"/>
      <c r="H27" s="96"/>
      <c r="I27" s="96"/>
      <c r="J27" s="96"/>
      <c r="K27" s="96"/>
      <c r="AS27" s="59"/>
      <c r="AT27" s="58"/>
      <c r="AU27" s="58"/>
      <c r="AV27" s="58"/>
      <c r="AW27" s="58"/>
      <c r="AX27" s="58"/>
      <c r="AY27" s="58"/>
      <c r="AZ27" s="58"/>
      <c r="BA27" s="59"/>
      <c r="BB27" s="59"/>
      <c r="BC27" s="59"/>
      <c r="BD27" s="59"/>
      <c r="BE27" s="59"/>
      <c r="BF27" s="59"/>
      <c r="BG27" s="59"/>
      <c r="BH27" s="59"/>
      <c r="BI27" s="59"/>
      <c r="BJ27" s="59"/>
      <c r="BK27" s="59"/>
      <c r="BL27" s="59"/>
      <c r="BM27" s="59"/>
      <c r="BN27" s="59"/>
      <c r="BO27" s="59"/>
      <c r="BP27" s="59"/>
      <c r="BQ27" s="59"/>
      <c r="BR27" s="59"/>
      <c r="BS27" s="59"/>
      <c r="BT27" s="59"/>
      <c r="BU27" s="59"/>
      <c r="BV27" s="59"/>
      <c r="BW27" s="59"/>
      <c r="BX27" s="59"/>
      <c r="BY27" s="59"/>
      <c r="BZ27" s="59"/>
      <c r="CA27" s="59"/>
      <c r="CB27" s="59"/>
      <c r="CC27" s="59"/>
      <c r="CD27" s="59"/>
      <c r="CE27" s="59"/>
      <c r="CF27" s="59"/>
      <c r="CG27" s="59"/>
      <c r="CH27" s="59"/>
      <c r="CI27" s="59"/>
      <c r="CJ27" s="59"/>
      <c r="CK27" s="59"/>
      <c r="CL27" s="59"/>
      <c r="CM27" s="59"/>
      <c r="CN27" s="59"/>
      <c r="CO27" s="59"/>
      <c r="CP27" s="59"/>
      <c r="CQ27" s="59"/>
      <c r="CR27" s="59"/>
      <c r="CS27" s="59"/>
      <c r="CT27" s="59"/>
      <c r="CU27" s="59"/>
      <c r="CV27" s="59"/>
      <c r="CW27" s="59"/>
      <c r="CX27" s="59"/>
      <c r="CY27" s="59"/>
      <c r="CZ27" s="59"/>
      <c r="DA27" s="59"/>
      <c r="DB27" s="59"/>
      <c r="DC27" s="59"/>
      <c r="DD27" s="59"/>
      <c r="DE27" s="59"/>
      <c r="DF27" s="59"/>
      <c r="DG27" s="59"/>
      <c r="DH27" s="59"/>
      <c r="DI27" s="59"/>
      <c r="DJ27" s="59"/>
      <c r="DK27" s="59"/>
      <c r="DL27" s="59"/>
      <c r="DM27" s="59"/>
      <c r="DN27" s="59"/>
      <c r="DO27" s="59"/>
      <c r="DP27" s="59"/>
      <c r="DQ27" s="59"/>
      <c r="DR27" s="59"/>
      <c r="DS27" s="59"/>
      <c r="DT27" s="59"/>
      <c r="DU27" s="59"/>
      <c r="DV27" s="59"/>
      <c r="DW27" s="59"/>
      <c r="DX27" s="59"/>
      <c r="DY27" s="59"/>
      <c r="DZ27" s="59"/>
      <c r="EA27" s="59"/>
      <c r="EB27" s="59"/>
      <c r="EC27" s="59"/>
      <c r="ED27" s="59"/>
      <c r="EE27" s="59"/>
      <c r="EF27" s="59"/>
      <c r="EG27" s="59"/>
      <c r="EH27" s="59"/>
      <c r="EI27" s="59"/>
      <c r="EJ27" s="59"/>
      <c r="EK27" s="59"/>
      <c r="EM27" s="59"/>
      <c r="EN27" s="59"/>
      <c r="EO27" s="59"/>
      <c r="EP27" s="59"/>
      <c r="EQ27" s="59"/>
      <c r="ER27" s="59"/>
      <c r="ES27" s="59"/>
      <c r="EU27" s="59"/>
      <c r="EV27" s="59"/>
      <c r="EW27" s="59"/>
      <c r="EX27" s="59"/>
      <c r="EY27" s="59"/>
      <c r="EZ27" s="59"/>
      <c r="FA27" s="59"/>
      <c r="FC27" s="59"/>
      <c r="FD27" s="59"/>
      <c r="FE27" s="59"/>
      <c r="FF27" s="59"/>
      <c r="FG27" s="59"/>
      <c r="FH27" s="59"/>
      <c r="FI27" s="59"/>
      <c r="FK27" s="59"/>
      <c r="FL27" s="59"/>
      <c r="FM27" s="59"/>
      <c r="FN27" s="59"/>
      <c r="FO27" s="59"/>
      <c r="FP27" s="59"/>
      <c r="FQ27" s="59"/>
      <c r="FS27" s="59"/>
      <c r="FT27" s="59"/>
      <c r="FU27" s="59"/>
      <c r="FV27" s="59"/>
      <c r="FW27" s="59"/>
      <c r="FX27" s="59"/>
      <c r="FY27" s="59"/>
      <c r="GA27" s="59"/>
      <c r="GB27" s="59"/>
      <c r="GC27" s="59"/>
      <c r="GD27" s="59"/>
      <c r="GE27" s="59"/>
      <c r="GF27" s="59"/>
      <c r="GG27" s="59"/>
      <c r="GI27" s="59"/>
      <c r="GJ27" s="59"/>
      <c r="GK27" s="59"/>
      <c r="GL27" s="59"/>
      <c r="GM27" s="59"/>
      <c r="GN27" s="59"/>
      <c r="GO27" s="59"/>
      <c r="GQ27" s="59"/>
      <c r="GR27" s="59"/>
      <c r="GS27" s="59"/>
      <c r="GT27" s="59"/>
      <c r="GU27" s="59"/>
      <c r="GV27" s="59"/>
      <c r="GW27" s="59"/>
      <c r="GY27" s="59"/>
      <c r="GZ27" s="59"/>
      <c r="HA27" s="59"/>
      <c r="HB27" s="59"/>
      <c r="HC27" s="59"/>
      <c r="HD27" s="59"/>
      <c r="HE27" s="59"/>
      <c r="HG27" s="59"/>
      <c r="HH27" s="59"/>
      <c r="HI27" s="59"/>
      <c r="HJ27" s="59"/>
      <c r="HK27" s="59"/>
      <c r="HL27" s="59"/>
      <c r="HM27" s="59"/>
      <c r="HO27" s="59"/>
      <c r="HP27" s="59"/>
      <c r="HQ27" s="59"/>
      <c r="HR27" s="59"/>
      <c r="HS27" s="59"/>
      <c r="HT27" s="59"/>
      <c r="HU27" s="59"/>
      <c r="HW27" s="59"/>
      <c r="HX27" s="59"/>
      <c r="HY27" s="59"/>
      <c r="HZ27" s="59"/>
      <c r="IA27" s="59"/>
      <c r="IB27" s="59"/>
      <c r="IC27" s="59"/>
      <c r="IE27" s="59"/>
      <c r="IF27" s="59"/>
      <c r="IG27" s="59"/>
      <c r="IH27" s="59"/>
      <c r="II27" s="59"/>
      <c r="IJ27" s="59"/>
      <c r="IK27" s="59"/>
      <c r="IM27" s="59"/>
      <c r="IN27" s="59"/>
      <c r="IO27" s="59"/>
      <c r="IP27" s="59"/>
      <c r="IQ27" s="59"/>
      <c r="IR27" s="59"/>
      <c r="IS27" s="59"/>
      <c r="IU27" s="59"/>
      <c r="IV27" s="59"/>
      <c r="IW27" s="59"/>
      <c r="IX27" s="59"/>
      <c r="IY27" s="59"/>
      <c r="IZ27" s="59"/>
      <c r="JA27" s="59"/>
      <c r="JC27" s="59"/>
      <c r="JD27" s="59"/>
      <c r="JE27" s="59"/>
      <c r="JF27" s="59"/>
      <c r="JG27" s="59"/>
      <c r="JH27" s="59"/>
      <c r="JI27" s="59"/>
      <c r="JJ27" s="59"/>
      <c r="JK27" s="59"/>
      <c r="JL27" s="59"/>
      <c r="JM27" s="59"/>
      <c r="JN27" s="59"/>
      <c r="JO27" s="59"/>
      <c r="JP27" s="59"/>
      <c r="JQ27" s="59"/>
      <c r="JR27" s="59"/>
      <c r="JS27" s="59"/>
      <c r="JT27" s="59"/>
      <c r="JU27" s="59"/>
      <c r="JV27" s="59"/>
      <c r="JW27" s="59"/>
      <c r="JX27" s="59"/>
      <c r="JY27" s="59"/>
      <c r="JZ27" s="59"/>
      <c r="KA27" s="59"/>
      <c r="KB27" s="59"/>
      <c r="KC27" s="59"/>
      <c r="KD27" s="59"/>
      <c r="KE27" s="59"/>
      <c r="KF27" s="59"/>
      <c r="KG27" s="59"/>
      <c r="KH27" s="59"/>
      <c r="KI27" s="59"/>
      <c r="KJ27" s="59"/>
      <c r="KK27" s="59"/>
      <c r="KL27" s="59"/>
      <c r="KM27" s="59"/>
      <c r="KN27" s="59"/>
      <c r="KO27" s="59"/>
      <c r="KP27" s="59"/>
      <c r="KQ27" s="59"/>
      <c r="KR27" s="59"/>
      <c r="KS27" s="59"/>
      <c r="KT27" s="59"/>
      <c r="KU27" s="59"/>
      <c r="KV27" s="59"/>
      <c r="KW27" s="59"/>
      <c r="KX27" s="59"/>
      <c r="KY27" s="59"/>
      <c r="KZ27" s="59"/>
      <c r="LA27" s="59"/>
      <c r="LB27" s="59"/>
      <c r="LC27" s="59"/>
      <c r="LD27" s="59"/>
      <c r="LE27" s="59"/>
      <c r="LF27" s="59"/>
      <c r="LG27" s="59"/>
      <c r="LH27" s="59"/>
      <c r="LI27" s="59"/>
      <c r="LJ27" s="59"/>
      <c r="LK27" s="59"/>
      <c r="LL27" s="59"/>
      <c r="LM27" s="59"/>
      <c r="LN27" s="59"/>
      <c r="LO27" s="59"/>
      <c r="LP27" s="59"/>
      <c r="LQ27" s="59"/>
      <c r="LR27" s="59"/>
      <c r="LS27" s="59"/>
      <c r="LT27" s="59"/>
      <c r="LU27" s="59"/>
      <c r="LV27" s="59"/>
      <c r="LW27" s="59"/>
      <c r="LX27" s="59"/>
      <c r="LY27" s="59"/>
      <c r="LZ27" s="59"/>
      <c r="MA27" s="59"/>
      <c r="MB27" s="59"/>
      <c r="MC27" s="59"/>
      <c r="MD27" s="59"/>
      <c r="ME27" s="59"/>
      <c r="MF27" s="59"/>
      <c r="MG27" s="59"/>
      <c r="MH27" s="59"/>
      <c r="MI27" s="59"/>
      <c r="MJ27" s="59"/>
      <c r="MK27" s="59"/>
      <c r="ML27" s="59"/>
      <c r="MM27" s="59"/>
      <c r="MN27" s="59"/>
      <c r="MO27" s="59"/>
      <c r="MP27" s="59"/>
      <c r="MQ27" s="59"/>
      <c r="MR27" s="59"/>
      <c r="MS27" s="59"/>
      <c r="MT27" s="59"/>
      <c r="MU27" s="59"/>
      <c r="MV27" s="59"/>
      <c r="MW27" s="59"/>
      <c r="MX27" s="59"/>
      <c r="MY27" s="59"/>
      <c r="MZ27" s="59"/>
      <c r="NA27" s="59"/>
      <c r="NB27" s="59"/>
      <c r="NC27" s="59"/>
      <c r="ND27" s="59"/>
      <c r="NE27" s="59"/>
      <c r="NF27" s="59"/>
      <c r="NG27" s="59"/>
      <c r="NH27" s="59"/>
      <c r="NI27" s="59"/>
      <c r="NJ27" s="59"/>
      <c r="NK27" s="59"/>
      <c r="NL27" s="59"/>
      <c r="NM27" s="59"/>
      <c r="NN27" s="59"/>
      <c r="NO27" s="59"/>
      <c r="NP27" s="59"/>
      <c r="NQ27" s="59"/>
      <c r="NR27" s="59"/>
      <c r="NS27" s="59"/>
      <c r="NT27" s="59"/>
      <c r="NU27" s="59"/>
      <c r="NV27" s="59"/>
      <c r="NW27" s="59"/>
      <c r="NX27" s="59"/>
      <c r="NY27" s="59"/>
      <c r="NZ27" s="59"/>
      <c r="OA27" s="59"/>
      <c r="OB27" s="59"/>
      <c r="OC27" s="59"/>
      <c r="OD27" s="59"/>
      <c r="OE27" s="59"/>
      <c r="OF27" s="59"/>
      <c r="OG27" s="59"/>
      <c r="OH27" s="59"/>
      <c r="OI27" s="59"/>
      <c r="OJ27" s="59"/>
      <c r="OK27" s="59"/>
      <c r="OL27" s="59"/>
      <c r="OM27" s="59"/>
      <c r="ON27" s="59"/>
      <c r="OO27" s="59"/>
      <c r="OP27" s="59"/>
      <c r="OQ27" s="59"/>
      <c r="OR27" s="59"/>
      <c r="OS27" s="59"/>
      <c r="OT27" s="59"/>
      <c r="OU27" s="59"/>
      <c r="OV27" s="59"/>
      <c r="OW27" s="59"/>
      <c r="OX27" s="59"/>
      <c r="OY27" s="59"/>
      <c r="OZ27" s="59"/>
      <c r="PA27" s="59"/>
      <c r="PB27" s="59"/>
      <c r="PC27" s="59"/>
      <c r="PD27" s="59"/>
      <c r="PE27" s="59"/>
      <c r="PF27" s="59"/>
      <c r="PG27" s="59"/>
      <c r="PH27" s="59"/>
      <c r="PI27" s="59"/>
      <c r="PJ27" s="59"/>
      <c r="PK27" s="59"/>
      <c r="PL27" s="59"/>
      <c r="PM27" s="59"/>
      <c r="PN27" s="59"/>
      <c r="PO27" s="59"/>
      <c r="PP27" s="59"/>
      <c r="PQ27" s="59"/>
      <c r="PR27" s="59"/>
      <c r="PS27" s="59"/>
      <c r="PT27" s="59"/>
      <c r="PU27" s="59"/>
      <c r="PV27" s="59"/>
      <c r="PW27" s="59"/>
      <c r="PX27" s="59"/>
      <c r="PY27" s="59"/>
      <c r="PZ27" s="59"/>
      <c r="QA27" s="59"/>
      <c r="QB27" s="59"/>
      <c r="QC27" s="59"/>
      <c r="QD27" s="59"/>
      <c r="QE27" s="59"/>
      <c r="QF27" s="59"/>
      <c r="QG27" s="59"/>
      <c r="QH27" s="59"/>
      <c r="QI27" s="59"/>
      <c r="QJ27" s="59"/>
      <c r="QK27" s="59"/>
      <c r="QL27" s="59"/>
      <c r="QM27" s="59"/>
      <c r="QN27" s="59"/>
      <c r="QO27" s="59"/>
      <c r="QP27" s="59"/>
      <c r="QQ27" s="59"/>
      <c r="QR27" s="59"/>
      <c r="QS27" s="59"/>
      <c r="QT27" s="58"/>
      <c r="QU27" s="58"/>
      <c r="QV27" s="58"/>
      <c r="QW27" s="58"/>
      <c r="QX27" s="58"/>
      <c r="QY27" s="58"/>
      <c r="QZ27" s="58"/>
      <c r="RA27" s="58"/>
      <c r="RB27" s="58"/>
      <c r="RC27" s="58"/>
      <c r="RD27" s="58"/>
      <c r="RE27" s="58"/>
      <c r="RF27" s="58"/>
    </row>
    <row r="28" spans="1:927" ht="12.75" customHeight="1" thickTop="1" x14ac:dyDescent="0.2">
      <c r="AS28" s="59"/>
      <c r="AT28" s="58"/>
      <c r="AU28" s="58"/>
      <c r="AV28" s="58"/>
      <c r="AW28" s="58"/>
      <c r="AX28" s="58"/>
      <c r="AY28" s="58"/>
      <c r="AZ28" s="58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  <c r="BM28" s="59"/>
      <c r="BN28" s="59"/>
      <c r="BO28" s="59"/>
      <c r="BP28" s="59"/>
      <c r="BQ28" s="59"/>
      <c r="BR28" s="59"/>
      <c r="BS28" s="59"/>
      <c r="BT28" s="59"/>
      <c r="BU28" s="59"/>
      <c r="BV28" s="59"/>
      <c r="BW28" s="59"/>
      <c r="BX28" s="59"/>
      <c r="BY28" s="59"/>
      <c r="BZ28" s="59"/>
      <c r="CA28" s="59"/>
      <c r="CB28" s="59"/>
      <c r="CC28" s="59"/>
      <c r="CD28" s="59"/>
      <c r="CE28" s="59"/>
      <c r="CF28" s="59"/>
      <c r="CG28" s="59"/>
      <c r="CH28" s="59"/>
      <c r="CI28" s="59"/>
      <c r="CJ28" s="59"/>
      <c r="CK28" s="59"/>
      <c r="CL28" s="59"/>
      <c r="CM28" s="59"/>
      <c r="CN28" s="59"/>
      <c r="CO28" s="59"/>
      <c r="CP28" s="59"/>
      <c r="CQ28" s="59"/>
      <c r="CR28" s="59"/>
      <c r="CS28" s="59"/>
      <c r="CT28" s="59"/>
      <c r="CU28" s="59"/>
      <c r="CV28" s="59"/>
      <c r="CW28" s="59"/>
      <c r="CX28" s="59"/>
      <c r="CY28" s="59"/>
      <c r="CZ28" s="59"/>
      <c r="DA28" s="59"/>
      <c r="DB28" s="59"/>
      <c r="DC28" s="59"/>
      <c r="DD28" s="59"/>
      <c r="DE28" s="59"/>
      <c r="DF28" s="59"/>
      <c r="DG28" s="59"/>
      <c r="DH28" s="59"/>
      <c r="DI28" s="59"/>
      <c r="DJ28" s="59"/>
      <c r="DK28" s="59"/>
      <c r="DL28" s="59"/>
      <c r="DM28" s="59"/>
      <c r="DN28" s="59"/>
      <c r="DO28" s="59"/>
      <c r="DP28" s="59"/>
      <c r="DQ28" s="59"/>
      <c r="DR28" s="59"/>
      <c r="DS28" s="59"/>
      <c r="DT28" s="59"/>
      <c r="DU28" s="59"/>
      <c r="DV28" s="59"/>
      <c r="DW28" s="59"/>
      <c r="DX28" s="59"/>
      <c r="DY28" s="59"/>
      <c r="DZ28" s="59"/>
      <c r="EA28" s="59"/>
      <c r="EB28" s="59"/>
      <c r="EC28" s="59"/>
      <c r="ED28" s="59"/>
      <c r="EE28" s="59"/>
      <c r="EF28" s="59"/>
      <c r="EG28" s="59"/>
      <c r="EH28" s="59"/>
      <c r="EI28" s="59"/>
      <c r="EJ28" s="59"/>
      <c r="EK28" s="59"/>
      <c r="EM28" s="59"/>
      <c r="EN28" s="59"/>
      <c r="EO28" s="59"/>
      <c r="EP28" s="59"/>
      <c r="EQ28" s="59"/>
      <c r="ER28" s="59"/>
      <c r="ES28" s="59"/>
      <c r="EU28" s="59"/>
      <c r="EV28" s="59"/>
      <c r="EW28" s="59"/>
      <c r="EX28" s="59"/>
      <c r="EY28" s="59"/>
      <c r="EZ28" s="59"/>
      <c r="FA28" s="59"/>
      <c r="FC28" s="59"/>
      <c r="FD28" s="59"/>
      <c r="FE28" s="59"/>
      <c r="FF28" s="59"/>
      <c r="FG28" s="59"/>
      <c r="FH28" s="59"/>
      <c r="FI28" s="59"/>
      <c r="FK28" s="59"/>
      <c r="FL28" s="59"/>
      <c r="FM28" s="59"/>
      <c r="FN28" s="59"/>
      <c r="FO28" s="59"/>
      <c r="FP28" s="59"/>
      <c r="FQ28" s="59"/>
      <c r="FS28" s="59"/>
      <c r="FT28" s="59"/>
      <c r="FU28" s="59"/>
      <c r="FV28" s="59"/>
      <c r="FW28" s="59"/>
      <c r="FX28" s="59"/>
      <c r="FY28" s="59"/>
      <c r="GA28" s="59"/>
      <c r="GB28" s="59"/>
      <c r="GC28" s="59"/>
      <c r="GD28" s="59"/>
      <c r="GE28" s="59"/>
      <c r="GF28" s="59"/>
      <c r="GG28" s="59"/>
      <c r="GI28" s="59"/>
      <c r="GJ28" s="59"/>
      <c r="GK28" s="59"/>
      <c r="GL28" s="59"/>
      <c r="GM28" s="59"/>
      <c r="GN28" s="59"/>
      <c r="GO28" s="59"/>
      <c r="GQ28" s="59"/>
      <c r="GR28" s="59"/>
      <c r="GS28" s="59"/>
      <c r="GT28" s="59"/>
      <c r="GU28" s="59"/>
      <c r="GV28" s="59"/>
      <c r="GW28" s="59"/>
      <c r="GY28" s="59"/>
      <c r="GZ28" s="59"/>
      <c r="HA28" s="59"/>
      <c r="HB28" s="59"/>
      <c r="HC28" s="59"/>
      <c r="HD28" s="59"/>
      <c r="HE28" s="59"/>
      <c r="HG28" s="59"/>
      <c r="HH28" s="59"/>
      <c r="HI28" s="59"/>
      <c r="HJ28" s="59"/>
      <c r="HK28" s="59"/>
      <c r="HL28" s="59"/>
      <c r="HM28" s="59"/>
      <c r="HO28" s="59"/>
      <c r="HP28" s="59"/>
      <c r="HQ28" s="59"/>
      <c r="HR28" s="59"/>
      <c r="HS28" s="59"/>
      <c r="HT28" s="59"/>
      <c r="HU28" s="59"/>
      <c r="HW28" s="59"/>
      <c r="HX28" s="59"/>
      <c r="HY28" s="59"/>
      <c r="HZ28" s="59"/>
      <c r="IA28" s="59"/>
      <c r="IB28" s="59"/>
      <c r="IC28" s="59"/>
      <c r="IE28" s="59"/>
      <c r="IF28" s="59"/>
      <c r="IG28" s="59"/>
      <c r="IH28" s="59"/>
      <c r="II28" s="59"/>
      <c r="IJ28" s="59"/>
      <c r="IK28" s="59"/>
      <c r="IM28" s="59"/>
      <c r="IN28" s="59"/>
      <c r="IO28" s="59"/>
      <c r="IP28" s="59"/>
      <c r="IQ28" s="59"/>
      <c r="IR28" s="59"/>
      <c r="IS28" s="59"/>
      <c r="IU28" s="59"/>
      <c r="IV28" s="59"/>
      <c r="IW28" s="59"/>
      <c r="IX28" s="59"/>
      <c r="IY28" s="59"/>
      <c r="IZ28" s="59"/>
      <c r="JA28" s="59"/>
      <c r="JC28" s="59"/>
      <c r="JD28" s="59"/>
      <c r="JE28" s="59"/>
      <c r="JF28" s="59"/>
      <c r="JG28" s="59"/>
      <c r="JH28" s="59"/>
      <c r="JI28" s="59"/>
      <c r="JJ28" s="59"/>
      <c r="JK28" s="59"/>
      <c r="JL28" s="59"/>
      <c r="JM28" s="59"/>
      <c r="JN28" s="59"/>
      <c r="JO28" s="59"/>
      <c r="JP28" s="59"/>
      <c r="JQ28" s="59"/>
      <c r="JR28" s="59"/>
      <c r="JS28" s="59"/>
      <c r="JT28" s="59"/>
      <c r="JU28" s="59"/>
      <c r="JV28" s="59"/>
      <c r="JW28" s="59"/>
      <c r="JX28" s="59"/>
      <c r="JY28" s="59"/>
      <c r="JZ28" s="59"/>
      <c r="KA28" s="59"/>
      <c r="KB28" s="59"/>
      <c r="KC28" s="59"/>
      <c r="KD28" s="59"/>
      <c r="KE28" s="59"/>
      <c r="KF28" s="59"/>
      <c r="KG28" s="59"/>
      <c r="KH28" s="59"/>
      <c r="KI28" s="59"/>
      <c r="KJ28" s="59"/>
      <c r="KK28" s="59"/>
      <c r="KL28" s="59"/>
      <c r="KM28" s="59"/>
      <c r="KN28" s="59"/>
      <c r="KO28" s="59"/>
      <c r="KP28" s="59"/>
      <c r="KQ28" s="59"/>
      <c r="KR28" s="59"/>
      <c r="KS28" s="59"/>
      <c r="KT28" s="59"/>
      <c r="KU28" s="59"/>
      <c r="KV28" s="59"/>
      <c r="KW28" s="59"/>
      <c r="KX28" s="59"/>
      <c r="KY28" s="59"/>
      <c r="KZ28" s="59"/>
      <c r="LA28" s="59"/>
      <c r="LB28" s="59"/>
      <c r="LC28" s="59"/>
      <c r="LD28" s="59"/>
      <c r="LE28" s="59"/>
      <c r="LF28" s="59"/>
      <c r="LG28" s="59"/>
      <c r="LH28" s="59"/>
      <c r="LI28" s="59"/>
      <c r="LJ28" s="59"/>
      <c r="LK28" s="59"/>
      <c r="LL28" s="59"/>
      <c r="LM28" s="59"/>
      <c r="LN28" s="59"/>
      <c r="LO28" s="59"/>
      <c r="LP28" s="59"/>
      <c r="LQ28" s="59"/>
      <c r="LR28" s="59"/>
      <c r="LS28" s="59"/>
      <c r="LT28" s="59"/>
      <c r="LU28" s="59"/>
      <c r="LV28" s="59"/>
      <c r="LW28" s="59"/>
      <c r="LX28" s="59"/>
      <c r="LY28" s="59"/>
      <c r="LZ28" s="59"/>
      <c r="MA28" s="59"/>
      <c r="MB28" s="59"/>
      <c r="MC28" s="59"/>
      <c r="MD28" s="59"/>
      <c r="ME28" s="59"/>
      <c r="MF28" s="59"/>
      <c r="MG28" s="59"/>
      <c r="MH28" s="59"/>
      <c r="MI28" s="59"/>
      <c r="MJ28" s="59"/>
      <c r="MK28" s="59"/>
      <c r="ML28" s="59"/>
      <c r="MM28" s="59"/>
      <c r="MN28" s="59"/>
      <c r="MO28" s="59"/>
      <c r="MP28" s="59"/>
      <c r="MQ28" s="59"/>
      <c r="MR28" s="59"/>
      <c r="MS28" s="59"/>
      <c r="MT28" s="59"/>
      <c r="MU28" s="59"/>
      <c r="MV28" s="59"/>
      <c r="MW28" s="59"/>
      <c r="MX28" s="59"/>
      <c r="MY28" s="59"/>
      <c r="MZ28" s="59"/>
      <c r="NA28" s="59"/>
      <c r="NB28" s="59"/>
      <c r="NC28" s="59"/>
      <c r="ND28" s="59"/>
      <c r="NE28" s="59"/>
      <c r="NF28" s="59"/>
      <c r="NG28" s="59"/>
      <c r="NH28" s="59"/>
      <c r="NI28" s="59"/>
      <c r="NJ28" s="59"/>
      <c r="NK28" s="59"/>
      <c r="NL28" s="59"/>
      <c r="NM28" s="59"/>
      <c r="NN28" s="59"/>
      <c r="NO28" s="59"/>
      <c r="NP28" s="59"/>
      <c r="NQ28" s="59"/>
      <c r="NR28" s="59"/>
      <c r="NS28" s="59"/>
      <c r="NT28" s="59"/>
      <c r="NU28" s="59"/>
      <c r="NV28" s="59"/>
      <c r="NW28" s="59"/>
      <c r="NX28" s="59"/>
      <c r="NY28" s="59"/>
      <c r="NZ28" s="59"/>
      <c r="OA28" s="59"/>
      <c r="OB28" s="59"/>
      <c r="OC28" s="59"/>
      <c r="OD28" s="59"/>
      <c r="OE28" s="59"/>
      <c r="OF28" s="59"/>
      <c r="OG28" s="59"/>
      <c r="OH28" s="59"/>
      <c r="OI28" s="59"/>
      <c r="OJ28" s="59"/>
      <c r="OK28" s="59"/>
      <c r="OL28" s="59"/>
      <c r="OM28" s="59"/>
      <c r="ON28" s="59"/>
      <c r="OO28" s="59"/>
      <c r="OP28" s="59"/>
      <c r="OQ28" s="59"/>
      <c r="OR28" s="59"/>
      <c r="OS28" s="59"/>
      <c r="OT28" s="59"/>
      <c r="OU28" s="59"/>
      <c r="OV28" s="59"/>
      <c r="OW28" s="59"/>
      <c r="OX28" s="59"/>
      <c r="OY28" s="59"/>
      <c r="OZ28" s="59"/>
      <c r="PA28" s="59"/>
      <c r="PB28" s="59"/>
      <c r="PC28" s="59"/>
      <c r="PD28" s="59"/>
      <c r="PE28" s="59"/>
      <c r="PF28" s="59"/>
      <c r="PG28" s="59"/>
      <c r="PH28" s="59"/>
      <c r="PI28" s="59"/>
      <c r="PJ28" s="59"/>
      <c r="PK28" s="59"/>
      <c r="PL28" s="59"/>
      <c r="PM28" s="59"/>
      <c r="PN28" s="59"/>
      <c r="PO28" s="59"/>
      <c r="PP28" s="59"/>
      <c r="PQ28" s="59"/>
      <c r="PR28" s="59"/>
      <c r="PS28" s="59"/>
      <c r="PT28" s="59"/>
      <c r="PU28" s="59"/>
      <c r="PV28" s="59"/>
      <c r="PW28" s="59"/>
      <c r="PX28" s="59"/>
      <c r="PY28" s="59"/>
      <c r="PZ28" s="59"/>
      <c r="QA28" s="59"/>
      <c r="QB28" s="59"/>
      <c r="QC28" s="59"/>
      <c r="QD28" s="59"/>
      <c r="QE28" s="59"/>
      <c r="QF28" s="59"/>
      <c r="QG28" s="59"/>
      <c r="QH28" s="59"/>
      <c r="QI28" s="59"/>
      <c r="QJ28" s="59"/>
      <c r="QK28" s="59"/>
      <c r="QL28" s="59"/>
      <c r="QM28" s="59"/>
      <c r="QN28" s="59"/>
      <c r="QO28" s="59"/>
      <c r="QP28" s="59"/>
      <c r="QQ28" s="59"/>
      <c r="QR28" s="59"/>
      <c r="QS28" s="59"/>
      <c r="QT28" s="58"/>
      <c r="QU28" s="58"/>
      <c r="QV28" s="58"/>
      <c r="QW28" s="58"/>
      <c r="QX28" s="58"/>
      <c r="QY28" s="58"/>
      <c r="QZ28" s="58"/>
      <c r="RA28" s="58"/>
      <c r="RB28" s="58"/>
      <c r="RC28" s="58"/>
      <c r="RD28" s="58"/>
      <c r="RE28" s="58"/>
      <c r="RF28" s="58"/>
      <c r="RG28" s="97">
        <f>'[1]LVG VALUES'!B5</f>
        <v>4580</v>
      </c>
      <c r="RH28" s="97">
        <f>'[1]LVG VALUES'!B6</f>
        <v>4580</v>
      </c>
      <c r="RI28" s="97">
        <f>'[1]LVG VALUES'!B7</f>
        <v>4580</v>
      </c>
      <c r="RJ28" s="97">
        <f>'[1]LVG VALUES'!B8</f>
        <v>4370</v>
      </c>
      <c r="RK28" s="97">
        <f>'[1]LVG VALUES'!B9</f>
        <v>4260</v>
      </c>
      <c r="RL28" s="97">
        <f>'[1]LVG VALUES'!B10</f>
        <v>4260</v>
      </c>
      <c r="RM28" s="97">
        <f>'[1]LVG VALUES'!B11</f>
        <v>4230</v>
      </c>
      <c r="RN28" s="97">
        <f>'[1]LVG VALUES'!B12</f>
        <v>4230</v>
      </c>
      <c r="RO28" s="97">
        <f>'[1]LVG VALUES'!B14</f>
        <v>3525</v>
      </c>
      <c r="RP28" s="97">
        <f>'[1]LVG VALUES'!B15</f>
        <v>3525</v>
      </c>
      <c r="RQ28" s="97">
        <f>'[1]LVG VALUES'!B16</f>
        <v>3525</v>
      </c>
      <c r="RR28" s="97">
        <f>'[1]LVG VALUES'!B17</f>
        <v>3295</v>
      </c>
      <c r="RS28" s="97">
        <f>'[1]LVG VALUES'!B18</f>
        <v>3175</v>
      </c>
      <c r="RT28" s="97">
        <f>'[1]LVG VALUES'!B19</f>
        <v>3175</v>
      </c>
      <c r="RU28" s="97">
        <f>'[1]LVG VALUES'!B20</f>
        <v>3140</v>
      </c>
      <c r="RV28" s="97">
        <f>'[1]LVG VALUES'!B21</f>
        <v>3140</v>
      </c>
      <c r="RW28" s="97">
        <f>'[1]LVG VALUES'!B23</f>
        <v>4135</v>
      </c>
      <c r="RX28" s="97">
        <f>'[1]LVG VALUES'!B24</f>
        <v>4135</v>
      </c>
      <c r="RY28" s="97">
        <f>'[1]LVG VALUES'!B25</f>
        <v>4135</v>
      </c>
      <c r="RZ28" s="97">
        <f>'[1]LVG VALUES'!B26</f>
        <v>3905</v>
      </c>
      <c r="SA28" s="97">
        <f>'[1]LVG VALUES'!B27</f>
        <v>3805</v>
      </c>
      <c r="SB28" s="97">
        <f>'[1]LVG VALUES'!B28</f>
        <v>3785</v>
      </c>
      <c r="SC28" s="97">
        <f>'[1]LVG VALUES'!B29</f>
        <v>3750</v>
      </c>
      <c r="SD28" s="97">
        <f>'[1]LVG VALUES'!B30</f>
        <v>3750</v>
      </c>
      <c r="SE28" s="97">
        <f>'[1]LVG VALUES'!B32</f>
        <v>3525</v>
      </c>
      <c r="SF28" s="97">
        <f>'[1]LVG VALUES'!B33</f>
        <v>3525</v>
      </c>
      <c r="SG28" s="97">
        <f>'[1]LVG VALUES'!B34</f>
        <v>3525</v>
      </c>
      <c r="SH28" s="97">
        <f>'[1]LVG VALUES'!B35</f>
        <v>3295</v>
      </c>
      <c r="SI28" s="97">
        <f>'[1]LVG VALUES'!B36</f>
        <v>3175</v>
      </c>
      <c r="SJ28" s="97">
        <f>'[1]LVG VALUES'!B37</f>
        <v>3175</v>
      </c>
      <c r="SK28" s="97">
        <f>'[1]LVG VALUES'!B38</f>
        <v>3140</v>
      </c>
      <c r="SL28" s="97">
        <f>'[1]LVG VALUES'!B39</f>
        <v>3140</v>
      </c>
      <c r="SM28" s="97">
        <f>'[1]LVG VALUES'!B46</f>
        <v>3525</v>
      </c>
      <c r="SN28" s="97">
        <f>'[1]LVG VALUES'!B47</f>
        <v>3525</v>
      </c>
      <c r="SO28" s="97">
        <f>'[1]LVG VALUES'!B48</f>
        <v>3525</v>
      </c>
      <c r="SP28" s="97">
        <f>'[1]LVG VALUES'!B49</f>
        <v>3295</v>
      </c>
      <c r="SQ28" s="97">
        <f>'[1]LVG VALUES'!B50</f>
        <v>3175</v>
      </c>
      <c r="SR28" s="97">
        <f>'[1]LVG VALUES'!B51</f>
        <v>3175</v>
      </c>
      <c r="SS28" s="97">
        <f>'[1]LVG VALUES'!B52</f>
        <v>3140</v>
      </c>
      <c r="ST28" s="97">
        <f>'[1]LVG VALUES'!B53</f>
        <v>3140</v>
      </c>
      <c r="SU28" s="97">
        <f>'[1]LVG VALUES'!B55</f>
        <v>3525</v>
      </c>
      <c r="SV28" s="97">
        <f>'[1]LVG VALUES'!B56</f>
        <v>3525</v>
      </c>
      <c r="SW28" s="97">
        <f>'[1]LVG VALUES'!B57</f>
        <v>3525</v>
      </c>
      <c r="SX28" s="97">
        <f>'[1]LVG VALUES'!B58</f>
        <v>3295</v>
      </c>
      <c r="SY28" s="97">
        <f>'[1]LVG VALUES'!B59</f>
        <v>3175</v>
      </c>
      <c r="SZ28" s="97">
        <f>'[1]LVG VALUES'!B60</f>
        <v>3175</v>
      </c>
      <c r="TA28" s="97">
        <f>'[1]LVG VALUES'!B61</f>
        <v>3140</v>
      </c>
      <c r="TB28" s="97">
        <f>'[1]LVG VALUES'!B62</f>
        <v>3140</v>
      </c>
      <c r="TC28" s="97">
        <f>'[1]LVG VALUES'!B64</f>
        <v>4580</v>
      </c>
      <c r="TD28" s="97">
        <f>'[1]LVG VALUES'!B65</f>
        <v>4580</v>
      </c>
      <c r="TE28" s="97">
        <f>'[1]LVG VALUES'!B66</f>
        <v>4580</v>
      </c>
      <c r="TF28" s="97">
        <f>'[1]LVG VALUES'!B67</f>
        <v>4370</v>
      </c>
      <c r="TG28" s="97">
        <f>'[1]LVG VALUES'!B68</f>
        <v>4260</v>
      </c>
      <c r="TH28" s="97">
        <f>'[1]LVG VALUES'!B69</f>
        <v>4260</v>
      </c>
      <c r="TI28" s="97">
        <f>'[1]LVG VALUES'!B70</f>
        <v>4230</v>
      </c>
      <c r="TJ28" s="97">
        <f>'[1]LVG VALUES'!B71</f>
        <v>4230</v>
      </c>
      <c r="TK28" s="97">
        <f>'[1]LVG VALUES'!B73</f>
        <v>4580</v>
      </c>
      <c r="TL28" s="97">
        <f>'[1]LVG VALUES'!B74</f>
        <v>4580</v>
      </c>
      <c r="TM28" s="97">
        <f>'[1]LVG VALUES'!B75</f>
        <v>4580</v>
      </c>
      <c r="TN28" s="97">
        <f>'[1]LVG VALUES'!B76</f>
        <v>4370</v>
      </c>
      <c r="TO28" s="97">
        <f>'[1]LVG VALUES'!B77</f>
        <v>4260</v>
      </c>
      <c r="TP28" s="97">
        <f>'[1]LVG VALUES'!B78</f>
        <v>4260</v>
      </c>
      <c r="TQ28" s="97">
        <f>'[1]LVG VALUES'!B79</f>
        <v>4230</v>
      </c>
      <c r="TR28" s="97">
        <f>'[1]LVG VALUES'!B80</f>
        <v>4230</v>
      </c>
      <c r="TS28" s="97">
        <f>'[1]LVG VALUES'!H5</f>
        <v>4580</v>
      </c>
      <c r="TT28" s="97">
        <f>'[1]LVG VALUES'!H6</f>
        <v>4580</v>
      </c>
      <c r="TU28" s="97">
        <f>'[1]LVG VALUES'!H7</f>
        <v>4580</v>
      </c>
      <c r="TV28" s="97">
        <f>'[1]LVG VALUES'!H8</f>
        <v>4370</v>
      </c>
      <c r="TW28" s="97">
        <f>'[1]LVG VALUES'!H9</f>
        <v>4260</v>
      </c>
      <c r="TX28" s="97">
        <f>'[1]LVG VALUES'!H10</f>
        <v>4260</v>
      </c>
      <c r="TY28" s="97">
        <f>'[1]LVG VALUES'!H11</f>
        <v>4230</v>
      </c>
      <c r="TZ28" s="97">
        <f>'[1]LVG VALUES'!H12</f>
        <v>4230</v>
      </c>
      <c r="UA28" s="97">
        <f>'[1]LVG VALUES'!H14</f>
        <v>3525</v>
      </c>
      <c r="UB28" s="97">
        <f>'[1]LVG VALUES'!H15</f>
        <v>3525</v>
      </c>
      <c r="UC28" s="97">
        <f>'[1]LVG VALUES'!H16</f>
        <v>3525</v>
      </c>
      <c r="UD28" s="97">
        <f>'[1]LVG VALUES'!H17</f>
        <v>3295</v>
      </c>
      <c r="UE28" s="97">
        <f>'[1]LVG VALUES'!H18</f>
        <v>3175</v>
      </c>
      <c r="UF28" s="97">
        <f>'[1]LVG VALUES'!H19</f>
        <v>3175</v>
      </c>
      <c r="UG28" s="97">
        <f>'[1]LVG VALUES'!H20</f>
        <v>3140</v>
      </c>
      <c r="UH28" s="97">
        <f>'[1]LVG VALUES'!H21</f>
        <v>3140</v>
      </c>
      <c r="UI28" s="97">
        <f>'[1]LVG VALUES'!H23</f>
        <v>4135</v>
      </c>
      <c r="UJ28" s="97">
        <f>'[1]LVG VALUES'!H24</f>
        <v>4135</v>
      </c>
      <c r="UK28" s="97">
        <f>'[1]LVG VALUES'!H25</f>
        <v>4135</v>
      </c>
      <c r="UL28" s="97">
        <f>'[1]LVG VALUES'!H26</f>
        <v>3905</v>
      </c>
      <c r="UM28" s="97">
        <f>'[1]LVG VALUES'!H27</f>
        <v>3805</v>
      </c>
      <c r="UN28" s="97">
        <f>'[1]LVG VALUES'!H28</f>
        <v>3785</v>
      </c>
      <c r="UO28" s="97">
        <f>'[1]LVG VALUES'!H29</f>
        <v>3750</v>
      </c>
      <c r="UP28" s="97">
        <f>'[1]LVG VALUES'!H30</f>
        <v>3750</v>
      </c>
      <c r="UQ28" s="97">
        <f>'[1]LVG VALUES'!H32</f>
        <v>3115</v>
      </c>
      <c r="UR28" s="97">
        <f>'[1]LVG VALUES'!H33</f>
        <v>3115</v>
      </c>
      <c r="US28" s="97">
        <f>'[1]LVG VALUES'!H34</f>
        <v>3115</v>
      </c>
      <c r="UT28" s="97">
        <f>'[1]LVG VALUES'!H35</f>
        <v>2905</v>
      </c>
      <c r="UU28" s="97">
        <f>'[1]LVG VALUES'!H36</f>
        <v>2790</v>
      </c>
      <c r="UV28" s="97">
        <f>'[1]LVG VALUES'!H37</f>
        <v>2790</v>
      </c>
      <c r="UW28" s="97">
        <f>'[1]LVG VALUES'!H38</f>
        <v>2760</v>
      </c>
      <c r="UX28" s="97">
        <f>'[1]LVG VALUES'!H39</f>
        <v>2760</v>
      </c>
      <c r="UY28" s="97">
        <f>'[1]LVG VALUES'!H46</f>
        <v>3525</v>
      </c>
      <c r="UZ28" s="97">
        <f>'[1]LVG VALUES'!H47</f>
        <v>3525</v>
      </c>
      <c r="VA28" s="97">
        <f>'[1]LVG VALUES'!H48</f>
        <v>3525</v>
      </c>
      <c r="VB28" s="97">
        <f>'[1]LVG VALUES'!H49</f>
        <v>3295</v>
      </c>
      <c r="VC28" s="97">
        <f>'[1]LVG VALUES'!H50</f>
        <v>3175</v>
      </c>
      <c r="VD28" s="97">
        <f>'[1]LVG VALUES'!H51</f>
        <v>3175</v>
      </c>
      <c r="VE28" s="97">
        <f>'[1]LVG VALUES'!H52</f>
        <v>3140</v>
      </c>
      <c r="VF28" s="97">
        <f>'[1]LVG VALUES'!H53</f>
        <v>3140</v>
      </c>
      <c r="VG28" s="97">
        <f>'[1]LVG VALUES'!H55</f>
        <v>3525</v>
      </c>
      <c r="VH28" s="97">
        <f>'[1]LVG VALUES'!H56</f>
        <v>3525</v>
      </c>
      <c r="VI28" s="97">
        <f>'[1]LVG VALUES'!H57</f>
        <v>3525</v>
      </c>
      <c r="VJ28" s="97">
        <f>'[1]LVG VALUES'!H58</f>
        <v>3295</v>
      </c>
      <c r="VK28" s="97">
        <f>'[1]LVG VALUES'!H59</f>
        <v>3175</v>
      </c>
      <c r="VL28" s="97">
        <f>'[1]LVG VALUES'!H60</f>
        <v>3175</v>
      </c>
      <c r="VM28" s="97">
        <f>'[1]LVG VALUES'!H61</f>
        <v>3140</v>
      </c>
      <c r="VN28" s="97">
        <f>'[1]LVG VALUES'!H62</f>
        <v>3140</v>
      </c>
      <c r="VO28" s="97">
        <f>'[1]LVG VALUES'!H64</f>
        <v>4580</v>
      </c>
      <c r="VP28" s="97">
        <f>'[1]LVG VALUES'!H65</f>
        <v>4580</v>
      </c>
      <c r="VQ28" s="97">
        <f>'[1]LVG VALUES'!H66</f>
        <v>4580</v>
      </c>
      <c r="VR28" s="97">
        <f>'[1]LVG VALUES'!H67</f>
        <v>4370</v>
      </c>
      <c r="VS28" s="97">
        <f>'[1]LVG VALUES'!H68</f>
        <v>4260</v>
      </c>
      <c r="VT28" s="97">
        <f>'[1]LVG VALUES'!H69</f>
        <v>4260</v>
      </c>
      <c r="VU28" s="97">
        <f>'[1]LVG VALUES'!H70</f>
        <v>4230</v>
      </c>
      <c r="VV28" s="97">
        <f>'[1]LVG VALUES'!H71</f>
        <v>4230</v>
      </c>
      <c r="VW28" s="97">
        <f>'[1]LVG VALUES'!H73</f>
        <v>4580</v>
      </c>
      <c r="VX28" s="97">
        <f>'[1]LVG VALUES'!H74</f>
        <v>4580</v>
      </c>
      <c r="VY28" s="97">
        <f>'[1]LVG VALUES'!H75</f>
        <v>4580</v>
      </c>
      <c r="VZ28" s="97">
        <f>'[1]LVG VALUES'!H76</f>
        <v>4370</v>
      </c>
      <c r="WA28" s="97">
        <f>'[1]LVG VALUES'!H77</f>
        <v>4260</v>
      </c>
      <c r="WB28" s="97">
        <f>'[1]LVG VALUES'!H78</f>
        <v>4260</v>
      </c>
      <c r="WC28" s="97">
        <f>'[1]LVG VALUES'!H79</f>
        <v>4230</v>
      </c>
      <c r="WD28" s="97">
        <f>'[1]LVG VALUES'!H80</f>
        <v>4230</v>
      </c>
      <c r="WE28" s="97">
        <f>'[1]LVG VALUES'!N5</f>
        <v>3120</v>
      </c>
      <c r="WF28" s="97">
        <f>'[1]LVG VALUES'!N6</f>
        <v>3120</v>
      </c>
      <c r="WG28" s="97">
        <f>'[1]LVG VALUES'!N7</f>
        <v>3120</v>
      </c>
      <c r="WH28" s="97">
        <f>'[1]LVG VALUES'!N8</f>
        <v>3015</v>
      </c>
      <c r="WI28" s="97">
        <f>'[1]LVG VALUES'!N9</f>
        <v>3015</v>
      </c>
      <c r="WJ28" s="97">
        <f>'[1]LVG VALUES'!N10</f>
        <v>3015</v>
      </c>
      <c r="WK28" s="97">
        <f>'[1]LVG VALUES'!N11</f>
        <v>2970</v>
      </c>
      <c r="WL28" s="97">
        <f>'[1]LVG VALUES'!N12</f>
        <v>2970</v>
      </c>
      <c r="WM28" s="97">
        <f>'[1]LVG VALUES'!N14</f>
        <v>2680</v>
      </c>
      <c r="WN28" s="97">
        <f>'[1]LVG VALUES'!N15</f>
        <v>2680</v>
      </c>
      <c r="WO28" s="97">
        <f>'[1]LVG VALUES'!N16</f>
        <v>2680</v>
      </c>
      <c r="WP28" s="97">
        <f>'[1]LVG VALUES'!N17</f>
        <v>2560</v>
      </c>
      <c r="WQ28" s="97">
        <f>'[1]LVG VALUES'!N18</f>
        <v>2540</v>
      </c>
      <c r="WR28" s="97">
        <f>'[1]LVG VALUES'!N19</f>
        <v>2540</v>
      </c>
      <c r="WS28" s="97">
        <f>'[1]LVG VALUES'!N20</f>
        <v>2510</v>
      </c>
      <c r="WT28" s="97">
        <f>'[1]LVG VALUES'!N21</f>
        <v>2510</v>
      </c>
      <c r="WU28" s="97">
        <f>'[1]LVG VALUES'!N23</f>
        <v>3265</v>
      </c>
      <c r="WV28" s="97">
        <f>'[1]LVG VALUES'!N24</f>
        <v>3265</v>
      </c>
      <c r="WW28" s="97">
        <f>'[1]LVG VALUES'!N25</f>
        <v>3265</v>
      </c>
      <c r="WX28" s="97">
        <f>'[1]LVG VALUES'!N26</f>
        <v>3145</v>
      </c>
      <c r="WY28" s="97">
        <f>'[1]LVG VALUES'!N27</f>
        <v>3145</v>
      </c>
      <c r="WZ28" s="97">
        <f>'[1]LVG VALUES'!N28</f>
        <v>3125</v>
      </c>
      <c r="XA28" s="97">
        <f>'[1]LVG VALUES'!N29</f>
        <v>3095</v>
      </c>
      <c r="XB28" s="97">
        <f>'[1]LVG VALUES'!N30</f>
        <v>3095</v>
      </c>
      <c r="XC28" s="97">
        <f>'[1]LVG VALUES'!N32</f>
        <v>2680</v>
      </c>
      <c r="XD28" s="97">
        <f>'[1]LVG VALUES'!N33</f>
        <v>2680</v>
      </c>
      <c r="XE28" s="97">
        <f>'[1]LVG VALUES'!N34</f>
        <v>2680</v>
      </c>
      <c r="XF28" s="97">
        <f>'[1]LVG VALUES'!N35</f>
        <v>2560</v>
      </c>
      <c r="XG28" s="97">
        <f>'[1]LVG VALUES'!N36</f>
        <v>2540</v>
      </c>
      <c r="XH28" s="97">
        <f>'[1]LVG VALUES'!N37</f>
        <v>2540</v>
      </c>
      <c r="XI28" s="97">
        <f>'[1]LVG VALUES'!N38</f>
        <v>2510</v>
      </c>
      <c r="XJ28" s="97">
        <f>'[1]LVG VALUES'!N39</f>
        <v>2510</v>
      </c>
      <c r="XK28" s="97">
        <f>'[1]LVG VALUES'!N46</f>
        <v>2680</v>
      </c>
      <c r="XL28" s="97">
        <f>'[1]LVG VALUES'!N47</f>
        <v>2680</v>
      </c>
      <c r="XM28" s="97">
        <f>'[1]LVG VALUES'!N48</f>
        <v>2680</v>
      </c>
      <c r="XN28" s="97">
        <f>'[1]LVG VALUES'!N49</f>
        <v>2560</v>
      </c>
      <c r="XO28" s="97">
        <f>'[1]LVG VALUES'!N50</f>
        <v>2540</v>
      </c>
      <c r="XP28" s="97">
        <f>'[1]LVG VALUES'!N51</f>
        <v>2540</v>
      </c>
      <c r="XQ28" s="97">
        <f>'[1]LVG VALUES'!N52</f>
        <v>2510</v>
      </c>
      <c r="XR28" s="97">
        <f>'[1]LVG VALUES'!N53</f>
        <v>2510</v>
      </c>
      <c r="XS28" s="97">
        <f>'[1]LVG VALUES'!N55</f>
        <v>2680</v>
      </c>
      <c r="XT28" s="97">
        <f>'[1]LVG VALUES'!N56</f>
        <v>2680</v>
      </c>
      <c r="XU28" s="97">
        <f>'[1]LVG VALUES'!N57</f>
        <v>2680</v>
      </c>
      <c r="XV28" s="97">
        <f>'[1]LVG VALUES'!N58</f>
        <v>2560</v>
      </c>
      <c r="XW28" s="97">
        <f>'[1]LVG VALUES'!N59</f>
        <v>2540</v>
      </c>
      <c r="XX28" s="97">
        <f>'[1]LVG VALUES'!N60</f>
        <v>2540</v>
      </c>
      <c r="XY28" s="97">
        <f>'[1]LVG VALUES'!N61</f>
        <v>2510</v>
      </c>
      <c r="XZ28" s="97">
        <f>'[1]LVG VALUES'!N62</f>
        <v>2510</v>
      </c>
      <c r="YA28" s="97">
        <f>'[1]LVG VALUES'!N64</f>
        <v>3155</v>
      </c>
      <c r="YB28" s="97">
        <f>'[1]LVG VALUES'!N65</f>
        <v>3155</v>
      </c>
      <c r="YC28" s="97">
        <f>'[1]LVG VALUES'!N66</f>
        <v>3155</v>
      </c>
      <c r="YD28" s="97">
        <f>'[1]LVG VALUES'!N67</f>
        <v>3035</v>
      </c>
      <c r="YE28" s="97">
        <f>'[1]LVG VALUES'!N68</f>
        <v>3035</v>
      </c>
      <c r="YF28" s="97">
        <f>'[1]LVG VALUES'!N69</f>
        <v>3035</v>
      </c>
      <c r="YG28" s="97">
        <f>'[1]LVG VALUES'!N70</f>
        <v>2985</v>
      </c>
      <c r="YH28" s="97">
        <f>'[1]LVG VALUES'!N71</f>
        <v>2985</v>
      </c>
      <c r="YI28" s="97">
        <f>'[1]LVG VALUES'!N73</f>
        <v>3120</v>
      </c>
      <c r="YJ28" s="97">
        <f>'[1]LVG VALUES'!N74</f>
        <v>3120</v>
      </c>
      <c r="YK28" s="97">
        <f>'[1]LVG VALUES'!N75</f>
        <v>3120</v>
      </c>
      <c r="YL28" s="97">
        <f>'[1]LVG VALUES'!N76</f>
        <v>3015</v>
      </c>
      <c r="YM28" s="97">
        <f>'[1]LVG VALUES'!N77</f>
        <v>3015</v>
      </c>
      <c r="YN28" s="97">
        <f>'[1]LVG VALUES'!N78</f>
        <v>3015</v>
      </c>
      <c r="YO28" s="97">
        <f>'[1]LVG VALUES'!N79</f>
        <v>2970</v>
      </c>
      <c r="YP28" s="97">
        <f>'[1]LVG VALUES'!N80</f>
        <v>2970</v>
      </c>
      <c r="YQ28" s="97">
        <f>'[1]LVG VALUES'!T5</f>
        <v>3120</v>
      </c>
      <c r="YR28" s="97">
        <f>'[1]LVG VALUES'!T6</f>
        <v>3120</v>
      </c>
      <c r="YS28" s="97">
        <f>'[1]LVG VALUES'!T7</f>
        <v>3120</v>
      </c>
      <c r="YT28" s="97">
        <f>'[1]LVG VALUES'!T8</f>
        <v>3015</v>
      </c>
      <c r="YU28" s="97">
        <f>'[1]LVG VALUES'!T9</f>
        <v>3015</v>
      </c>
      <c r="YV28" s="97">
        <f>'[1]LVG VALUES'!T10</f>
        <v>3015</v>
      </c>
      <c r="YW28" s="97">
        <f>'[1]LVG VALUES'!T11</f>
        <v>2970</v>
      </c>
      <c r="YX28" s="97">
        <f>'[1]LVG VALUES'!T12</f>
        <v>2970</v>
      </c>
      <c r="YY28" s="97">
        <f>'[1]LVG VALUES'!T14</f>
        <v>2680</v>
      </c>
      <c r="YZ28" s="97">
        <f>'[1]LVG VALUES'!T15</f>
        <v>2680</v>
      </c>
      <c r="ZA28" s="97">
        <f>'[1]LVG VALUES'!T16</f>
        <v>2680</v>
      </c>
      <c r="ZB28" s="97">
        <f>'[1]LVG VALUES'!T17</f>
        <v>2560</v>
      </c>
      <c r="ZC28" s="97">
        <f>'[1]LVG VALUES'!T18</f>
        <v>2540</v>
      </c>
      <c r="ZD28" s="97">
        <f>'[1]LVG VALUES'!T19</f>
        <v>2540</v>
      </c>
      <c r="ZE28" s="97">
        <f>'[1]LVG VALUES'!T20</f>
        <v>2510</v>
      </c>
      <c r="ZF28" s="97">
        <f>'[1]LVG VALUES'!T21</f>
        <v>2510</v>
      </c>
      <c r="ZG28" s="97">
        <f>'[1]LVG VALUES'!T23</f>
        <v>2750</v>
      </c>
      <c r="ZH28" s="97">
        <f>'[1]LVG VALUES'!T24</f>
        <v>2750</v>
      </c>
      <c r="ZI28" s="97">
        <f>'[1]LVG VALUES'!T25</f>
        <v>2750</v>
      </c>
      <c r="ZJ28" s="97">
        <f>'[1]LVG VALUES'!T26</f>
        <v>2650</v>
      </c>
      <c r="ZK28" s="97">
        <f>'[1]LVG VALUES'!T27</f>
        <v>2650</v>
      </c>
      <c r="ZL28" s="97">
        <f>'[1]LVG VALUES'!T28</f>
        <v>2635</v>
      </c>
      <c r="ZM28" s="97">
        <f>'[1]LVG VALUES'!T29</f>
        <v>2605</v>
      </c>
      <c r="ZN28" s="97">
        <f>'[1]LVG VALUES'!T30</f>
        <v>2605</v>
      </c>
      <c r="ZO28" s="97">
        <f>'[1]LVG VALUES'!T32</f>
        <v>2680</v>
      </c>
      <c r="ZP28" s="97">
        <f>'[1]LVG VALUES'!T33</f>
        <v>2680</v>
      </c>
      <c r="ZQ28" s="97">
        <f>'[1]LVG VALUES'!T34</f>
        <v>2680</v>
      </c>
      <c r="ZR28" s="97">
        <f>'[1]LVG VALUES'!T35</f>
        <v>2560</v>
      </c>
      <c r="ZS28" s="97">
        <f>'[1]LVG VALUES'!T36</f>
        <v>2540</v>
      </c>
      <c r="ZT28" s="97">
        <f>'[1]LVG VALUES'!T37</f>
        <v>2540</v>
      </c>
      <c r="ZU28" s="97">
        <f>'[1]LVG VALUES'!T38</f>
        <v>2510</v>
      </c>
      <c r="ZV28" s="97">
        <f>'[1]LVG VALUES'!T39</f>
        <v>2510</v>
      </c>
      <c r="ZW28" s="97">
        <f>'[1]LVG VALUES'!T46</f>
        <v>2680</v>
      </c>
      <c r="ZX28" s="97">
        <f>'[1]LVG VALUES'!T47</f>
        <v>2680</v>
      </c>
      <c r="ZY28" s="97">
        <f>'[1]LVG VALUES'!T48</f>
        <v>2680</v>
      </c>
      <c r="ZZ28" s="97">
        <f>'[1]LVG VALUES'!T49</f>
        <v>2560</v>
      </c>
      <c r="AAA28" s="97">
        <f>'[1]LVG VALUES'!T50</f>
        <v>2540</v>
      </c>
      <c r="AAB28" s="97">
        <f>'[1]LVG VALUES'!T51</f>
        <v>2540</v>
      </c>
      <c r="AAC28" s="97">
        <f>'[1]LVG VALUES'!T52</f>
        <v>2510</v>
      </c>
      <c r="AAD28" s="97">
        <f>'[1]LVG VALUES'!T53</f>
        <v>2510</v>
      </c>
      <c r="AAE28" s="97">
        <f>'[1]LVG VALUES'!T55</f>
        <v>2680</v>
      </c>
      <c r="AAF28" s="97">
        <f>'[1]LVG VALUES'!T56</f>
        <v>2680</v>
      </c>
      <c r="AAG28" s="97">
        <f>'[1]LVG VALUES'!T57</f>
        <v>2680</v>
      </c>
      <c r="AAH28" s="97">
        <f>'[1]LVG VALUES'!T58</f>
        <v>2560</v>
      </c>
      <c r="AAI28" s="97">
        <f>'[1]LVG VALUES'!T59</f>
        <v>2540</v>
      </c>
      <c r="AAJ28" s="97">
        <f>'[1]LVG VALUES'!T60</f>
        <v>2540</v>
      </c>
      <c r="AAK28" s="97">
        <f>'[1]LVG VALUES'!T61</f>
        <v>2510</v>
      </c>
      <c r="AAL28" s="97">
        <f>'[1]LVG VALUES'!T62</f>
        <v>2510</v>
      </c>
      <c r="AAM28" s="97">
        <f>'[1]LVG VALUES'!T64</f>
        <v>3155</v>
      </c>
      <c r="AAN28" s="97">
        <f>'[1]LVG VALUES'!T65</f>
        <v>3155</v>
      </c>
      <c r="AAO28" s="97">
        <f>'[1]LVG VALUES'!T66</f>
        <v>3155</v>
      </c>
      <c r="AAP28" s="97">
        <f>'[1]LVG VALUES'!T67</f>
        <v>3035</v>
      </c>
      <c r="AAQ28" s="97">
        <f>'[1]LVG VALUES'!T68</f>
        <v>3035</v>
      </c>
      <c r="AAR28" s="97">
        <f>'[1]LVG VALUES'!T69</f>
        <v>3035</v>
      </c>
      <c r="AAS28" s="97">
        <f>'[1]LVG VALUES'!T70</f>
        <v>2985</v>
      </c>
      <c r="AAT28" s="97">
        <f>'[1]LVG VALUES'!T71</f>
        <v>2985</v>
      </c>
      <c r="AAU28" s="97">
        <f>'[1]LVG VALUES'!T73</f>
        <v>3120</v>
      </c>
      <c r="AAV28" s="97">
        <f>'[1]LVG VALUES'!T74</f>
        <v>3120</v>
      </c>
      <c r="AAW28" s="97">
        <f>'[1]LVG VALUES'!T75</f>
        <v>3120</v>
      </c>
      <c r="AAX28" s="97">
        <f>'[1]LVG VALUES'!T76</f>
        <v>3015</v>
      </c>
      <c r="AAY28" s="97">
        <f>'[1]LVG VALUES'!T77</f>
        <v>3015</v>
      </c>
      <c r="AAZ28" s="97">
        <f>'[1]LVG VALUES'!T78</f>
        <v>3015</v>
      </c>
      <c r="ABA28" s="97">
        <f>'[1]LVG VALUES'!T79</f>
        <v>2970</v>
      </c>
      <c r="ABB28" s="97">
        <f>'[1]LVG VALUES'!T80</f>
        <v>2970</v>
      </c>
      <c r="ABC28" s="97">
        <f>'[1]LVG VALUES'!Z5</f>
        <v>4580</v>
      </c>
      <c r="ABD28" s="97">
        <f>'[1]LVG VALUES'!Z6</f>
        <v>4580</v>
      </c>
      <c r="ABE28" s="97">
        <f>'[1]LVG VALUES'!Z7</f>
        <v>4580</v>
      </c>
      <c r="ABF28" s="97">
        <f>'[1]LVG VALUES'!Z8</f>
        <v>4370</v>
      </c>
      <c r="ABG28" s="97">
        <f>'[1]LVG VALUES'!Z9</f>
        <v>4260</v>
      </c>
      <c r="ABH28" s="97">
        <f>'[1]LVG VALUES'!Z10</f>
        <v>4260</v>
      </c>
      <c r="ABI28" s="97">
        <f>'[1]LVG VALUES'!Z11</f>
        <v>4230</v>
      </c>
      <c r="ABJ28" s="97">
        <f>'[1]LVG VALUES'!Z12</f>
        <v>4230</v>
      </c>
      <c r="ABK28" s="97">
        <f>'[1]LVG VALUES'!AF5</f>
        <v>2745</v>
      </c>
      <c r="ABL28" s="97">
        <f>'[1]LVG VALUES'!AF6</f>
        <v>2745</v>
      </c>
      <c r="ABM28" s="97">
        <f>'[1]LVG VALUES'!AF7</f>
        <v>2745</v>
      </c>
      <c r="ABN28" s="97">
        <f>'[1]LVG VALUES'!AF8</f>
        <v>2415</v>
      </c>
      <c r="ABO28" s="97">
        <f>'[1]LVG VALUES'!AF9</f>
        <v>2415</v>
      </c>
      <c r="ABP28" s="97">
        <f>'[1]LVG VALUES'!AF10</f>
        <v>2415</v>
      </c>
      <c r="ABQ28" s="97">
        <f>'[1]LVG VALUES'!AF11</f>
        <v>1720</v>
      </c>
      <c r="ABR28" s="97">
        <f>'[1]LVG VALUES'!AF12</f>
        <v>1720</v>
      </c>
      <c r="ABS28" s="97">
        <f>'[1]LVG VALUES'!AF13</f>
        <v>1720</v>
      </c>
      <c r="ABT28" s="97">
        <f>'[1]LVG VALUES'!AF14</f>
        <v>1720</v>
      </c>
      <c r="ABU28" s="97">
        <f>'[1]LVG VALUES'!AF16</f>
        <v>2745</v>
      </c>
      <c r="ABV28" s="97">
        <f>'[1]LVG VALUES'!AF17</f>
        <v>2745</v>
      </c>
      <c r="ABW28" s="97">
        <f>'[1]LVG VALUES'!AF18</f>
        <v>2745</v>
      </c>
      <c r="ABX28" s="97">
        <f>'[1]LVG VALUES'!AF19</f>
        <v>2745</v>
      </c>
      <c r="ABY28" s="97">
        <f>'[1]LVG VALUES'!AF20</f>
        <v>2415</v>
      </c>
      <c r="ABZ28" s="97">
        <f>'[1]LVG VALUES'!AF21</f>
        <v>2415</v>
      </c>
      <c r="ACA28" s="97">
        <f>'[1]LVG VALUES'!AF22</f>
        <v>1720</v>
      </c>
      <c r="ACB28" s="97">
        <f>'[1]LVG VALUES'!AF23</f>
        <v>1720</v>
      </c>
      <c r="ACC28" s="97">
        <f>'[1]LVG VALUES'!AF25</f>
        <v>2745</v>
      </c>
      <c r="ACD28" s="97">
        <f>'[1]LVG VALUES'!AF26</f>
        <v>2745</v>
      </c>
      <c r="ACE28" s="97">
        <f>'[1]LVG VALUES'!AF27</f>
        <v>2745</v>
      </c>
      <c r="ACF28" s="97">
        <f>'[1]LVG VALUES'!AF28</f>
        <v>2745</v>
      </c>
      <c r="ACG28" s="97">
        <f>'[1]LVG VALUES'!AF29</f>
        <v>2415</v>
      </c>
      <c r="ACH28" s="97">
        <f>'[1]LVG VALUES'!AF30</f>
        <v>2415</v>
      </c>
      <c r="ACI28" s="97">
        <f>'[1]LVG VALUES'!AF31</f>
        <v>1720</v>
      </c>
      <c r="ACJ28" s="97">
        <f>'[1]LVG VALUES'!AF32</f>
        <v>1720</v>
      </c>
      <c r="ACK28" s="97">
        <f>'[1]LVG VALUES'!AF34</f>
        <v>2745</v>
      </c>
      <c r="ACL28" s="97">
        <f>'[1]LVG VALUES'!AF35</f>
        <v>2745</v>
      </c>
      <c r="ACM28" s="97">
        <f>'[1]LVG VALUES'!AF36</f>
        <v>2745</v>
      </c>
      <c r="ACN28" s="97">
        <f>'[1]LVG VALUES'!AF37</f>
        <v>2745</v>
      </c>
      <c r="ACO28" s="97">
        <f>'[1]LVG VALUES'!AF38</f>
        <v>2415</v>
      </c>
      <c r="ACP28" s="97">
        <f>'[1]LVG VALUES'!AF39</f>
        <v>2415</v>
      </c>
      <c r="ACQ28" s="97">
        <f>'[1]LVG VALUES'!AF40</f>
        <v>1720</v>
      </c>
      <c r="ACR28" s="97">
        <f>'[1]LVG VALUES'!AF41</f>
        <v>1720</v>
      </c>
      <c r="ACS28" s="97">
        <f>'[1]LVG VALUES'!AF46</f>
        <v>1400</v>
      </c>
      <c r="ACT28" s="97">
        <f>'[1]LVG VALUES'!AF47</f>
        <v>1400</v>
      </c>
      <c r="ACU28" s="97">
        <f>'[1]LVG VALUES'!AF48</f>
        <v>1400</v>
      </c>
      <c r="ACV28" s="97">
        <f>'[1]LVG VALUES'!AF49</f>
        <v>1400</v>
      </c>
      <c r="ACW28" s="97">
        <f>'[1]LVG VALUES'!AF50</f>
        <v>1400</v>
      </c>
      <c r="ACX28" s="97">
        <f>'[1]LVG VALUES'!AF51</f>
        <v>1400</v>
      </c>
      <c r="ACY28" s="97">
        <f>'[1]LVG VALUES'!AF52</f>
        <v>1000</v>
      </c>
      <c r="ACZ28" s="97">
        <f>'[1]LVG VALUES'!AF53</f>
        <v>1000</v>
      </c>
      <c r="ADA28" s="97">
        <f>'[1]LVG VALUES'!AF54</f>
        <v>1000</v>
      </c>
      <c r="ADB28" s="97">
        <f>'[1]LVG VALUES'!AF55</f>
        <v>1000</v>
      </c>
      <c r="ADC28" s="97">
        <f>'[1]LVG VALUES'!AF57</f>
        <v>1400</v>
      </c>
      <c r="ADD28" s="97">
        <f>'[1]LVG VALUES'!AF58</f>
        <v>1400</v>
      </c>
      <c r="ADE28" s="97">
        <f>'[1]LVG VALUES'!AF59</f>
        <v>1400</v>
      </c>
      <c r="ADF28" s="97">
        <f>'[1]LVG VALUES'!AF60</f>
        <v>1400</v>
      </c>
      <c r="ADG28" s="97">
        <f>'[1]LVG VALUES'!AF61</f>
        <v>1400</v>
      </c>
      <c r="ADH28" s="97">
        <f>'[1]LVG VALUES'!AF62</f>
        <v>1400</v>
      </c>
      <c r="ADI28" s="97">
        <f>'[1]LVG VALUES'!AF63</f>
        <v>1000</v>
      </c>
      <c r="ADJ28" s="97">
        <f>'[1]LVG VALUES'!AF64</f>
        <v>1000</v>
      </c>
      <c r="ADK28" s="97">
        <f>'[1]LVG VALUES'!AF66</f>
        <v>1400</v>
      </c>
      <c r="ADL28" s="97">
        <f>'[1]LVG VALUES'!AF67</f>
        <v>1400</v>
      </c>
      <c r="ADM28" s="97">
        <f>'[1]LVG VALUES'!AF68</f>
        <v>1400</v>
      </c>
      <c r="ADN28" s="97">
        <f>'[1]LVG VALUES'!AF69</f>
        <v>1400</v>
      </c>
      <c r="ADO28" s="97">
        <f>'[1]LVG VALUES'!AF70</f>
        <v>1400</v>
      </c>
      <c r="ADP28" s="97">
        <f>'[1]LVG VALUES'!AF71</f>
        <v>1400</v>
      </c>
      <c r="ADQ28" s="97">
        <f>'[1]LVG VALUES'!AF72</f>
        <v>1000</v>
      </c>
      <c r="ADR28" s="97">
        <f>'[1]LVG VALUES'!AF73</f>
        <v>1000</v>
      </c>
      <c r="ADS28" s="97">
        <f>'[1]LVG VALUES'!AF75</f>
        <v>1400</v>
      </c>
      <c r="ADT28" s="97">
        <f>'[1]LVG VALUES'!AF76</f>
        <v>1400</v>
      </c>
      <c r="ADU28" s="97">
        <f>'[1]LVG VALUES'!AF77</f>
        <v>1400</v>
      </c>
      <c r="ADV28" s="97">
        <f>'[1]LVG VALUES'!AF78</f>
        <v>1400</v>
      </c>
      <c r="ADW28" s="97">
        <f>'[1]LVG VALUES'!AF79</f>
        <v>1400</v>
      </c>
      <c r="ADX28" s="97">
        <f>'[1]LVG VALUES'!AF80</f>
        <v>1400</v>
      </c>
      <c r="ADY28" s="97">
        <f>'[1]LVG VALUES'!AF81</f>
        <v>1000</v>
      </c>
      <c r="ADZ28" s="97">
        <f>'[1]LVG VALUES'!AF82</f>
        <v>1000</v>
      </c>
      <c r="AEA28" s="97">
        <f>'[1]LVG VALUES'!AL5</f>
        <v>1840</v>
      </c>
      <c r="AEB28" s="97">
        <f>'[1]LVG VALUES'!AL6</f>
        <v>1840</v>
      </c>
      <c r="AEC28" s="97">
        <f>'[1]LVG VALUES'!AL7</f>
        <v>1840</v>
      </c>
      <c r="AED28" s="97">
        <f>'[1]LVG VALUES'!AL8</f>
        <v>1840</v>
      </c>
      <c r="AEE28" s="97">
        <f>'[1]LVG VALUES'!AL9</f>
        <v>1840</v>
      </c>
      <c r="AEF28" s="97">
        <f>'[1]LVG VALUES'!AL10</f>
        <v>1840</v>
      </c>
      <c r="AEG28" s="97">
        <f>'[1]LVG VALUES'!AL11</f>
        <v>1440</v>
      </c>
      <c r="AEH28" s="97">
        <f>'[1]LVG VALUES'!AL12</f>
        <v>1440</v>
      </c>
      <c r="AEI28" s="97">
        <f>'[1]LVG VALUES'!AL14</f>
        <v>280</v>
      </c>
      <c r="AEJ28" s="97">
        <f>'[1]LVG VALUES'!AL15</f>
        <v>280</v>
      </c>
      <c r="AEK28" s="97">
        <f>'[1]LVG VALUES'!AL16</f>
        <v>280</v>
      </c>
      <c r="AEL28" s="97">
        <f>'[1]LVG VALUES'!AL17</f>
        <v>280</v>
      </c>
      <c r="AEM28" s="97">
        <f>'[1]LVG VALUES'!AL18</f>
        <v>280</v>
      </c>
      <c r="AEN28" s="97">
        <f>'[1]LVG VALUES'!AL19</f>
        <v>280</v>
      </c>
      <c r="AEO28" s="97">
        <f>'[1]LVG VALUES'!AL20</f>
        <v>280</v>
      </c>
      <c r="AEP28" s="97">
        <f>'[1]LVG VALUES'!AL21</f>
        <v>280</v>
      </c>
      <c r="AEQ28" s="97">
        <f>'[1]LVG VALUES'!AL23</f>
        <v>280</v>
      </c>
      <c r="AER28" s="97">
        <f>'[1]LVG VALUES'!AL24</f>
        <v>280</v>
      </c>
      <c r="AES28" s="97">
        <f>'[1]LVG VALUES'!AL25</f>
        <v>280</v>
      </c>
      <c r="AET28" s="97">
        <f>'[1]LVG VALUES'!AL26</f>
        <v>280</v>
      </c>
      <c r="AEU28" s="97">
        <f>'[1]LVG VALUES'!AL27</f>
        <v>280</v>
      </c>
      <c r="AEV28" s="97">
        <f>'[1]LVG VALUES'!AL28</f>
        <v>280</v>
      </c>
      <c r="AEW28" s="97">
        <f>'[1]LVG VALUES'!AL29</f>
        <v>280</v>
      </c>
      <c r="AEX28" s="97">
        <f>'[1]LVG VALUES'!AL30</f>
        <v>280</v>
      </c>
      <c r="AEY28" s="97">
        <f>'[1]LVG VALUES'!AL32</f>
        <v>280</v>
      </c>
      <c r="AEZ28" s="97">
        <f>'[1]LVG VALUES'!AL33</f>
        <v>280</v>
      </c>
      <c r="AFA28" s="97">
        <f>'[1]LVG VALUES'!AL34</f>
        <v>280</v>
      </c>
      <c r="AFB28" s="97">
        <f>'[1]LVG VALUES'!AL35</f>
        <v>280</v>
      </c>
      <c r="AFC28" s="97">
        <f>'[1]LVG VALUES'!AL36</f>
        <v>280</v>
      </c>
      <c r="AFD28" s="97">
        <f>'[1]LVG VALUES'!AL37</f>
        <v>280</v>
      </c>
      <c r="AFE28" s="97">
        <f>'[1]LVG VALUES'!AL38</f>
        <v>280</v>
      </c>
      <c r="AFF28" s="97">
        <f>'[1]LVG VALUES'!AL39</f>
        <v>280</v>
      </c>
      <c r="AFG28" s="97">
        <f>'[1]LVG VALUES'!AL45</f>
        <v>280</v>
      </c>
      <c r="AFH28" s="97">
        <f>'[1]LVG VALUES'!AL46</f>
        <v>280</v>
      </c>
      <c r="AFI28" s="97">
        <f>'[1]LVG VALUES'!AL47</f>
        <v>280</v>
      </c>
      <c r="AFJ28" s="97">
        <f>'[1]LVG VALUES'!AL48</f>
        <v>280</v>
      </c>
      <c r="AFK28" s="97">
        <f>'[1]LVG VALUES'!AL50</f>
        <v>280</v>
      </c>
      <c r="AFL28" s="97">
        <f>'[1]LVG VALUES'!AL51</f>
        <v>280</v>
      </c>
      <c r="AFM28" s="97">
        <f>'[1]LVG VALUES'!AL52</f>
        <v>280</v>
      </c>
      <c r="AFN28" s="97">
        <f>'[1]LVG VALUES'!AL53</f>
        <v>280</v>
      </c>
      <c r="AFO28" s="97">
        <f>'[1]LVG VALUES'!AL55</f>
        <v>280</v>
      </c>
      <c r="AFP28" s="97">
        <f>'[1]LVG VALUES'!AL56</f>
        <v>280</v>
      </c>
      <c r="AFQ28" s="97">
        <f>'[1]LVG VALUES'!AL57</f>
        <v>280</v>
      </c>
      <c r="AFR28" s="97">
        <f>'[1]LVG VALUES'!AL58</f>
        <v>280</v>
      </c>
      <c r="AFS28" s="97">
        <f>'[1]LVG VALUES'!AL60</f>
        <v>280</v>
      </c>
      <c r="AFT28" s="97">
        <f>'[1]LVG VALUES'!AL61</f>
        <v>280</v>
      </c>
      <c r="AFU28" s="97">
        <f>'[1]LVG VALUES'!AL63</f>
        <v>280</v>
      </c>
      <c r="AFV28" s="97">
        <f>'[1]LVG VALUES'!AL65</f>
        <v>280</v>
      </c>
      <c r="AFW28" s="97">
        <f>'[1]LVG VALUES'!AL67</f>
        <v>280</v>
      </c>
      <c r="AFX28" s="97">
        <f>'[1]LVG VALUES'!AS5</f>
        <v>0</v>
      </c>
      <c r="AFY28" s="97">
        <f>'[1]LVG VALUES'!AS6</f>
        <v>5000</v>
      </c>
      <c r="AFZ28" s="97">
        <f>'[1]LVG VALUES'!AS7</f>
        <v>13840</v>
      </c>
      <c r="AGA28" s="97">
        <f>'[1]LVG VALUES'!AS8</f>
        <v>13840</v>
      </c>
      <c r="AGB28" s="97">
        <f>'[1]LVG VALUES'!AS9</f>
        <v>11430</v>
      </c>
      <c r="AGC28" s="97">
        <f>'[1]LVG VALUES'!AS10</f>
        <v>13840</v>
      </c>
      <c r="AGD28" s="97">
        <f>'[1]LVG VALUES'!AS11</f>
        <v>13840</v>
      </c>
      <c r="AGE28" s="97">
        <f>'[1]LVG VALUES'!AS12</f>
        <v>13840</v>
      </c>
      <c r="AGF28" s="97">
        <f>'[1]LVG VALUES'!AS13</f>
        <v>7080</v>
      </c>
      <c r="AGG28" s="97">
        <f>'[1]LVG VALUES'!AS14</f>
        <v>7080</v>
      </c>
      <c r="AGH28" s="97">
        <f>'[1]LVG VALUES'!AS15</f>
        <v>4680</v>
      </c>
      <c r="AGI28" s="97">
        <f>'[1]LVG VALUES'!AS16</f>
        <v>7080</v>
      </c>
      <c r="AGJ28" s="97">
        <f>'[1]LVG VALUES'!AS17</f>
        <v>7080</v>
      </c>
      <c r="AGK28" s="97">
        <f>'[1]LVG VALUES'!AS18</f>
        <v>7080</v>
      </c>
      <c r="AGL28" s="97">
        <f>'[1]LVG VALUES'!AS21</f>
        <v>25000</v>
      </c>
      <c r="AGM28" s="97">
        <f>'[1]LVG VALUES'!AS22</f>
        <v>25000</v>
      </c>
      <c r="AGN28" s="97">
        <f>'[1]LVG VALUES'!AS23</f>
        <v>12000</v>
      </c>
      <c r="AGO28" s="97">
        <f>'[1]LVG VALUES'!AS24</f>
        <v>25000</v>
      </c>
      <c r="AGP28" s="97">
        <f>'[1]LVG VALUES'!AS25</f>
        <v>25000</v>
      </c>
      <c r="AGQ28" s="97">
        <f>'[1]LVG VALUES'!AS26</f>
        <v>25000</v>
      </c>
      <c r="AGR28" s="97">
        <f>'[1]LVG VALUES'!AS27</f>
        <v>9655</v>
      </c>
      <c r="AGS28" s="97">
        <f>'[1]LVG VALUES'!AS28</f>
        <v>6000</v>
      </c>
      <c r="AGT28" s="97">
        <f>'[1]LVG VALUES'!AS29</f>
        <v>9655</v>
      </c>
      <c r="AGU28" s="97">
        <f>'[1]LVG VALUES'!AS30</f>
        <v>9655</v>
      </c>
      <c r="AGV28" s="97">
        <f>'[1]LVG VALUES'!AS31</f>
        <v>7425</v>
      </c>
      <c r="AGW28" s="97">
        <f>'[1]LVG VALUES'!AS33</f>
        <v>25000</v>
      </c>
      <c r="AGX28" s="97">
        <f>'[1]LVG VALUES'!AS34</f>
        <v>17570</v>
      </c>
      <c r="AGY28" s="97">
        <f>'[1]LVG VALUES'!AS35</f>
        <v>12050</v>
      </c>
      <c r="AGZ28" s="97">
        <f>'[1]LVG VALUES'!AS36</f>
        <v>22185</v>
      </c>
      <c r="AHA28" s="97">
        <f>'[1]LVG VALUES'!AS37</f>
        <v>15750</v>
      </c>
      <c r="AHB28" s="97">
        <f>'[1]LVG VALUES'!AS38</f>
        <v>3120</v>
      </c>
      <c r="AHC28" s="97">
        <f>'[1]LVG VALUES'!AS39</f>
        <v>3120</v>
      </c>
      <c r="AHD28" s="97">
        <f>'[1]LVG VALUES'!AS45</f>
        <v>3120</v>
      </c>
      <c r="AHE28" s="97">
        <f>'[1]LVG VALUES'!AS19</f>
        <v>8170</v>
      </c>
      <c r="AHF28" s="97">
        <f>'[1]LVG VALUES'!AS20</f>
        <v>500</v>
      </c>
      <c r="AHG28" s="97">
        <f>'[1]LVG VALUES'!AS46</f>
        <v>0</v>
      </c>
      <c r="AHH28" s="97">
        <f>'[1]LVG VALUES'!AS47</f>
        <v>0</v>
      </c>
      <c r="AHI28" s="97">
        <f>'[1]LVG VALUES'!AS48</f>
        <v>0</v>
      </c>
      <c r="AHJ28" s="97">
        <f>'[1]LVG VALUES'!AS49</f>
        <v>0</v>
      </c>
      <c r="AHK28" s="97">
        <f>'[1]LVG VALUES'!AS50</f>
        <v>0</v>
      </c>
      <c r="AHL28" s="97">
        <f>'[1]LVG VALUES'!AS51</f>
        <v>0</v>
      </c>
      <c r="AHM28" s="97">
        <f>'[1]LVG VALUES'!AS52</f>
        <v>0</v>
      </c>
      <c r="AHN28" s="97">
        <f>'[1]LVG VALUES'!AS58</f>
        <v>0</v>
      </c>
      <c r="AHO28" s="97">
        <f>'[1]LVG VALUES'!AS59</f>
        <v>0</v>
      </c>
      <c r="AHP28" s="97">
        <f>'[1]LVG VALUES'!AS60</f>
        <v>0</v>
      </c>
      <c r="AHQ28" s="97">
        <f>'[1]LVG VALUES'!AS61</f>
        <v>0</v>
      </c>
      <c r="AII28" s="35" t="s">
        <v>13</v>
      </c>
    </row>
    <row r="29" spans="1:927" ht="12.75" customHeight="1" x14ac:dyDescent="0.2">
      <c r="AS29" s="98" t="s">
        <v>589</v>
      </c>
      <c r="AT29" s="98"/>
      <c r="AU29" s="98"/>
      <c r="AV29" s="98"/>
      <c r="AW29" s="98"/>
      <c r="AX29" s="98"/>
      <c r="AY29" s="98"/>
      <c r="AZ29" s="98"/>
      <c r="BA29" s="98" t="s">
        <v>590</v>
      </c>
      <c r="BB29" s="98"/>
      <c r="BC29" s="98"/>
      <c r="BD29" s="98"/>
      <c r="BE29" s="98"/>
      <c r="BF29" s="98"/>
      <c r="BG29" s="98"/>
      <c r="BH29" s="98"/>
      <c r="BI29" s="98" t="s">
        <v>591</v>
      </c>
      <c r="BJ29" s="98"/>
      <c r="BK29" s="98"/>
      <c r="BL29" s="98"/>
      <c r="BM29" s="98"/>
      <c r="BN29" s="98"/>
      <c r="BO29" s="98"/>
      <c r="BP29" s="98"/>
      <c r="BQ29" s="98" t="s">
        <v>592</v>
      </c>
      <c r="BR29" s="98"/>
      <c r="BS29" s="98"/>
      <c r="BT29" s="98"/>
      <c r="BU29" s="98"/>
      <c r="BV29" s="98"/>
      <c r="BW29" s="98"/>
      <c r="BX29" s="98"/>
      <c r="BY29" s="98" t="s">
        <v>593</v>
      </c>
      <c r="BZ29" s="98"/>
      <c r="CA29" s="98"/>
      <c r="CB29" s="98"/>
      <c r="CC29" s="98"/>
      <c r="CD29" s="98"/>
      <c r="CE29" s="98"/>
      <c r="CF29" s="98"/>
      <c r="CG29" s="98" t="s">
        <v>594</v>
      </c>
      <c r="CH29" s="98"/>
      <c r="CI29" s="98"/>
      <c r="CJ29" s="98"/>
      <c r="CK29" s="98"/>
      <c r="CL29" s="98"/>
      <c r="CM29" s="98"/>
      <c r="CN29" s="98"/>
      <c r="CO29" s="98" t="s">
        <v>595</v>
      </c>
      <c r="CP29" s="98"/>
      <c r="CQ29" s="98"/>
      <c r="CR29" s="98"/>
      <c r="CS29" s="98"/>
      <c r="CT29" s="98"/>
      <c r="CU29" s="98"/>
      <c r="CV29" s="98"/>
      <c r="CW29" s="98" t="s">
        <v>596</v>
      </c>
      <c r="CX29" s="98"/>
      <c r="CY29" s="98"/>
      <c r="CZ29" s="98"/>
      <c r="DA29" s="98"/>
      <c r="DB29" s="98"/>
      <c r="DC29" s="98"/>
      <c r="DD29" s="98"/>
      <c r="DE29" s="98" t="s">
        <v>597</v>
      </c>
      <c r="DF29" s="98"/>
      <c r="DG29" s="98"/>
      <c r="DH29" s="98"/>
      <c r="DI29" s="98"/>
      <c r="DJ29" s="98"/>
      <c r="DK29" s="98"/>
      <c r="DL29" s="98"/>
      <c r="DM29" s="98" t="s">
        <v>598</v>
      </c>
      <c r="DN29" s="98"/>
      <c r="DO29" s="98"/>
      <c r="DP29" s="98"/>
      <c r="DQ29" s="98"/>
      <c r="DR29" s="98"/>
      <c r="DS29" s="98"/>
      <c r="DT29" s="98"/>
      <c r="DU29" s="98" t="s">
        <v>599</v>
      </c>
      <c r="DV29" s="98"/>
      <c r="DW29" s="98"/>
      <c r="DX29" s="98"/>
      <c r="DY29" s="98"/>
      <c r="DZ29" s="98"/>
      <c r="EA29" s="98"/>
      <c r="EB29" s="98"/>
      <c r="EC29" s="98" t="s">
        <v>600</v>
      </c>
      <c r="ED29" s="98"/>
      <c r="EE29" s="98"/>
      <c r="EF29" s="98"/>
      <c r="EG29" s="98"/>
      <c r="EH29" s="98"/>
      <c r="EI29" s="98"/>
      <c r="EJ29" s="98"/>
      <c r="EK29" s="98" t="s">
        <v>601</v>
      </c>
      <c r="EL29" s="99"/>
      <c r="EM29" s="99"/>
      <c r="EN29" s="99"/>
      <c r="EO29" s="99"/>
      <c r="EP29" s="99"/>
      <c r="EQ29" s="99"/>
      <c r="ER29" s="99"/>
      <c r="ES29" s="98" t="s">
        <v>602</v>
      </c>
      <c r="ET29" s="99"/>
      <c r="EU29" s="99"/>
      <c r="EV29" s="99"/>
      <c r="EW29" s="99"/>
      <c r="EX29" s="99"/>
      <c r="EY29" s="99"/>
      <c r="EZ29" s="99"/>
      <c r="FA29" s="98" t="s">
        <v>603</v>
      </c>
      <c r="FB29" s="99"/>
      <c r="FC29" s="99"/>
      <c r="FD29" s="99"/>
      <c r="FE29" s="99"/>
      <c r="FF29" s="99"/>
      <c r="FG29" s="99"/>
      <c r="FH29" s="99"/>
      <c r="FI29" s="98" t="s">
        <v>604</v>
      </c>
      <c r="FJ29" s="99"/>
      <c r="FK29" s="99"/>
      <c r="FL29" s="99"/>
      <c r="FM29" s="99"/>
      <c r="FN29" s="99"/>
      <c r="FO29" s="99"/>
      <c r="FP29" s="99"/>
      <c r="FQ29" s="98" t="s">
        <v>605</v>
      </c>
      <c r="FR29" s="99"/>
      <c r="FS29" s="99"/>
      <c r="FT29" s="99"/>
      <c r="FU29" s="99"/>
      <c r="FV29" s="99"/>
      <c r="FW29" s="99"/>
      <c r="FX29" s="99"/>
      <c r="FY29" s="98" t="s">
        <v>606</v>
      </c>
      <c r="FZ29" s="99"/>
      <c r="GA29" s="99"/>
      <c r="GB29" s="99"/>
      <c r="GC29" s="99"/>
      <c r="GD29" s="99"/>
      <c r="GE29" s="99"/>
      <c r="GF29" s="99"/>
      <c r="GG29" s="98" t="s">
        <v>607</v>
      </c>
      <c r="GH29" s="99"/>
      <c r="GI29" s="99"/>
      <c r="GJ29" s="99"/>
      <c r="GK29" s="99"/>
      <c r="GL29" s="99"/>
      <c r="GM29" s="99"/>
      <c r="GN29" s="99"/>
      <c r="GO29" s="98" t="s">
        <v>608</v>
      </c>
      <c r="GP29" s="99"/>
      <c r="GQ29" s="99"/>
      <c r="GR29" s="99"/>
      <c r="GS29" s="99"/>
      <c r="GT29" s="99"/>
      <c r="GU29" s="99"/>
      <c r="GV29" s="99"/>
      <c r="GW29" s="98" t="s">
        <v>609</v>
      </c>
      <c r="GX29" s="99"/>
      <c r="GY29" s="99"/>
      <c r="GZ29" s="99"/>
      <c r="HA29" s="99"/>
      <c r="HB29" s="99"/>
      <c r="HC29" s="99"/>
      <c r="HD29" s="99"/>
      <c r="HE29" s="98" t="s">
        <v>610</v>
      </c>
      <c r="HF29" s="99"/>
      <c r="HG29" s="99"/>
      <c r="HH29" s="99"/>
      <c r="HI29" s="99"/>
      <c r="HJ29" s="99"/>
      <c r="HK29" s="99"/>
      <c r="HL29" s="99"/>
      <c r="HM29" s="98" t="s">
        <v>611</v>
      </c>
      <c r="HN29" s="99"/>
      <c r="HO29" s="99"/>
      <c r="HP29" s="99"/>
      <c r="HQ29" s="99"/>
      <c r="HR29" s="99"/>
      <c r="HS29" s="99"/>
      <c r="HT29" s="99"/>
      <c r="HU29" s="98" t="s">
        <v>612</v>
      </c>
      <c r="HV29" s="99"/>
      <c r="HW29" s="99"/>
      <c r="HX29" s="99"/>
      <c r="HY29" s="99"/>
      <c r="HZ29" s="99"/>
      <c r="IA29" s="99"/>
      <c r="IB29" s="99"/>
      <c r="IC29" s="98" t="s">
        <v>613</v>
      </c>
      <c r="ID29" s="99"/>
      <c r="IE29" s="99"/>
      <c r="IF29" s="99"/>
      <c r="IG29" s="99"/>
      <c r="IH29" s="99"/>
      <c r="II29" s="99"/>
      <c r="IJ29" s="99"/>
      <c r="IK29" s="98" t="s">
        <v>614</v>
      </c>
      <c r="IL29" s="99"/>
      <c r="IM29" s="99"/>
      <c r="IN29" s="99"/>
      <c r="IO29" s="99"/>
      <c r="IP29" s="99"/>
      <c r="IQ29" s="99"/>
      <c r="IR29" s="99"/>
      <c r="IS29" s="98" t="s">
        <v>615</v>
      </c>
      <c r="IT29" s="99"/>
      <c r="IU29" s="99"/>
      <c r="IV29" s="99"/>
      <c r="IW29" s="99"/>
      <c r="IX29" s="99"/>
      <c r="IY29" s="99"/>
      <c r="IZ29" s="99"/>
      <c r="JA29" s="98" t="s">
        <v>616</v>
      </c>
      <c r="JB29" s="99"/>
      <c r="JC29" s="99"/>
      <c r="JD29" s="99"/>
      <c r="JE29" s="99"/>
      <c r="JF29" s="99"/>
      <c r="JG29" s="99"/>
      <c r="JH29" s="99"/>
      <c r="JI29" s="98" t="s">
        <v>617</v>
      </c>
      <c r="JJ29" s="98"/>
      <c r="JK29" s="98"/>
      <c r="JL29" s="98"/>
      <c r="JM29" s="98"/>
      <c r="JN29" s="98"/>
      <c r="JO29" s="98"/>
      <c r="JP29" s="98"/>
      <c r="JQ29" s="98" t="s">
        <v>618</v>
      </c>
      <c r="JR29" s="98"/>
      <c r="JS29" s="98"/>
      <c r="JT29" s="98"/>
      <c r="JU29" s="98"/>
      <c r="JV29" s="98"/>
      <c r="JW29" s="98"/>
      <c r="JX29" s="98"/>
      <c r="JY29" s="98" t="s">
        <v>619</v>
      </c>
      <c r="JZ29" s="98"/>
      <c r="KA29" s="98"/>
      <c r="KB29" s="98"/>
      <c r="KC29" s="98"/>
      <c r="KD29" s="98"/>
      <c r="KE29" s="98"/>
      <c r="KF29" s="98"/>
      <c r="KG29" s="98" t="s">
        <v>620</v>
      </c>
      <c r="KH29" s="98"/>
      <c r="KI29" s="98"/>
      <c r="KJ29" s="98"/>
      <c r="KK29" s="98"/>
      <c r="KL29" s="98"/>
      <c r="KM29" s="98"/>
      <c r="KN29" s="98"/>
      <c r="KO29" s="98" t="s">
        <v>10</v>
      </c>
      <c r="KP29" s="98"/>
      <c r="KQ29" s="98"/>
      <c r="KR29" s="98"/>
      <c r="KS29" s="98"/>
      <c r="KT29" s="98"/>
      <c r="KU29" s="98"/>
      <c r="KV29" s="98"/>
      <c r="KW29" s="98" t="s">
        <v>582</v>
      </c>
      <c r="KX29" s="98"/>
      <c r="KY29" s="98"/>
      <c r="KZ29" s="98"/>
      <c r="LA29" s="98"/>
      <c r="LB29" s="98"/>
      <c r="LC29" s="98"/>
      <c r="LD29" s="98"/>
      <c r="LE29" s="98"/>
      <c r="LF29" s="98"/>
      <c r="LG29" s="98" t="s">
        <v>621</v>
      </c>
      <c r="LH29" s="98"/>
      <c r="LI29" s="98"/>
      <c r="LJ29" s="98"/>
      <c r="LK29" s="98"/>
      <c r="LL29" s="98"/>
      <c r="LM29" s="98"/>
      <c r="LN29" s="98"/>
      <c r="LO29" s="98" t="s">
        <v>622</v>
      </c>
      <c r="LP29" s="98"/>
      <c r="LQ29" s="98"/>
      <c r="LR29" s="98"/>
      <c r="LS29" s="98"/>
      <c r="LT29" s="98"/>
      <c r="LU29" s="98"/>
      <c r="LV29" s="98"/>
      <c r="LW29" s="98" t="s">
        <v>623</v>
      </c>
      <c r="LX29" s="98"/>
      <c r="LY29" s="98"/>
      <c r="LZ29" s="98"/>
      <c r="MA29" s="98"/>
      <c r="MB29" s="98"/>
      <c r="MC29" s="98"/>
      <c r="MD29" s="98"/>
      <c r="ME29" s="98" t="s">
        <v>308</v>
      </c>
      <c r="MF29" s="98"/>
      <c r="MG29" s="98"/>
      <c r="MH29" s="98"/>
      <c r="MI29" s="98"/>
      <c r="MJ29" s="98"/>
      <c r="MK29" s="98"/>
      <c r="ML29" s="98"/>
      <c r="MM29" s="98"/>
      <c r="MN29" s="98"/>
      <c r="MO29" s="98" t="s">
        <v>394</v>
      </c>
      <c r="MP29" s="98"/>
      <c r="MQ29" s="98"/>
      <c r="MR29" s="98"/>
      <c r="MS29" s="98"/>
      <c r="MT29" s="98"/>
      <c r="MU29" s="98"/>
      <c r="MV29" s="98"/>
      <c r="MW29" s="98" t="s">
        <v>459</v>
      </c>
      <c r="MX29" s="98"/>
      <c r="MY29" s="98"/>
      <c r="MZ29" s="98"/>
      <c r="NA29" s="98"/>
      <c r="NB29" s="98"/>
      <c r="NC29" s="98"/>
      <c r="ND29" s="98"/>
      <c r="NE29" s="98" t="s">
        <v>512</v>
      </c>
      <c r="NF29" s="98"/>
      <c r="NG29" s="98"/>
      <c r="NH29" s="98"/>
      <c r="NI29" s="98"/>
      <c r="NJ29" s="98"/>
      <c r="NK29" s="98"/>
      <c r="NL29" s="98"/>
      <c r="NM29" s="98" t="s">
        <v>12</v>
      </c>
      <c r="NN29" s="98"/>
      <c r="NO29" s="98"/>
      <c r="NP29" s="98"/>
      <c r="NQ29" s="98"/>
      <c r="NR29" s="98"/>
      <c r="NS29" s="98"/>
      <c r="NT29" s="98"/>
      <c r="NU29" s="98" t="s">
        <v>91</v>
      </c>
      <c r="NV29" s="98"/>
      <c r="NW29" s="98"/>
      <c r="NX29" s="98"/>
      <c r="NY29" s="98"/>
      <c r="NZ29" s="98"/>
      <c r="OA29" s="98"/>
      <c r="OB29" s="98"/>
      <c r="OC29" s="98" t="s">
        <v>163</v>
      </c>
      <c r="OD29" s="98"/>
      <c r="OE29" s="98"/>
      <c r="OF29" s="98"/>
      <c r="OG29" s="98"/>
      <c r="OH29" s="98"/>
      <c r="OI29" s="98"/>
      <c r="OJ29" s="98"/>
      <c r="OK29" s="98" t="s">
        <v>443</v>
      </c>
      <c r="OL29" s="98"/>
      <c r="OM29" s="98"/>
      <c r="ON29" s="98"/>
      <c r="OO29" s="98"/>
      <c r="OP29" s="98"/>
      <c r="OQ29" s="98"/>
      <c r="OR29" s="98"/>
      <c r="OS29" s="98"/>
      <c r="OT29" s="98"/>
      <c r="OU29" s="98"/>
      <c r="OV29" s="98"/>
      <c r="OW29" s="98"/>
      <c r="OX29" s="98"/>
      <c r="OY29" s="98"/>
      <c r="OZ29" s="98"/>
      <c r="PA29" s="98"/>
      <c r="PB29" s="98"/>
      <c r="PC29" s="98"/>
      <c r="PD29" s="98"/>
      <c r="PE29" s="98"/>
      <c r="PF29" s="98"/>
      <c r="PG29" s="98"/>
      <c r="PH29" s="59"/>
      <c r="PI29" s="59"/>
      <c r="PJ29" s="59"/>
      <c r="PK29" s="59"/>
      <c r="PL29" s="98" t="s">
        <v>624</v>
      </c>
      <c r="PM29" s="98"/>
      <c r="PN29" s="98"/>
      <c r="PO29" s="98"/>
      <c r="PP29" s="98"/>
      <c r="PQ29" s="98"/>
      <c r="PR29" s="98"/>
      <c r="PS29" s="98"/>
      <c r="PT29" s="98"/>
      <c r="PU29" s="98"/>
      <c r="PV29" s="98"/>
      <c r="PW29" s="98"/>
      <c r="PX29" s="98" t="s">
        <v>625</v>
      </c>
      <c r="PY29" s="98"/>
      <c r="PZ29" s="98"/>
      <c r="QA29" s="98"/>
      <c r="QB29" s="98"/>
      <c r="QC29" s="98"/>
      <c r="QD29" s="98"/>
      <c r="QE29" s="98"/>
      <c r="QF29" s="98"/>
      <c r="QG29" s="98"/>
      <c r="QH29" s="98" t="s">
        <v>626</v>
      </c>
      <c r="QI29" s="98"/>
      <c r="QJ29" s="98"/>
      <c r="QK29" s="98"/>
      <c r="QL29" s="98"/>
      <c r="QM29" s="98"/>
      <c r="QN29" s="98" t="s">
        <v>627</v>
      </c>
      <c r="QO29" s="98"/>
      <c r="QP29" s="98"/>
      <c r="QQ29" s="59"/>
      <c r="QR29" s="59"/>
      <c r="QS29" s="59"/>
      <c r="QT29" s="59"/>
      <c r="QU29" s="59"/>
      <c r="QV29" s="58"/>
      <c r="QW29" s="58"/>
      <c r="QX29" s="58"/>
      <c r="QY29" s="58"/>
      <c r="QZ29" s="58"/>
      <c r="RA29" s="58"/>
      <c r="RB29" s="58"/>
      <c r="RC29" s="58"/>
      <c r="RD29" s="58"/>
      <c r="RE29" s="58"/>
      <c r="RF29" s="58"/>
      <c r="RG29" s="97"/>
      <c r="RH29" s="97"/>
      <c r="RI29" s="97"/>
      <c r="RJ29" s="97"/>
      <c r="RK29" s="97"/>
      <c r="RL29" s="97"/>
      <c r="RM29" s="97"/>
      <c r="RN29" s="97"/>
      <c r="RO29" s="97"/>
      <c r="RP29" s="97"/>
      <c r="RQ29" s="97"/>
      <c r="RR29" s="97"/>
      <c r="RS29" s="97"/>
      <c r="RT29" s="97"/>
      <c r="RU29" s="97"/>
      <c r="RV29" s="97"/>
      <c r="RW29" s="97"/>
      <c r="RX29" s="97"/>
      <c r="RY29" s="97"/>
      <c r="RZ29" s="97"/>
      <c r="SA29" s="97"/>
      <c r="SB29" s="97"/>
      <c r="SC29" s="97"/>
      <c r="SD29" s="97"/>
      <c r="SE29" s="97"/>
      <c r="SF29" s="97"/>
      <c r="SG29" s="97"/>
      <c r="SH29" s="97"/>
      <c r="SI29" s="97"/>
      <c r="SJ29" s="97"/>
      <c r="SK29" s="97"/>
      <c r="SL29" s="97"/>
      <c r="SM29" s="97"/>
      <c r="SN29" s="97"/>
      <c r="SO29" s="97"/>
      <c r="SP29" s="97"/>
      <c r="SQ29" s="97"/>
      <c r="SR29" s="97"/>
      <c r="SS29" s="97"/>
      <c r="ST29" s="97"/>
      <c r="SU29" s="97"/>
      <c r="SV29" s="97"/>
      <c r="SW29" s="97"/>
      <c r="SX29" s="97"/>
      <c r="SY29" s="97"/>
      <c r="SZ29" s="97"/>
      <c r="TA29" s="97"/>
      <c r="TB29" s="97"/>
      <c r="TC29" s="97"/>
      <c r="TD29" s="97"/>
      <c r="TE29" s="97"/>
      <c r="TF29" s="97"/>
      <c r="TG29" s="97"/>
      <c r="TH29" s="97"/>
      <c r="TI29" s="97"/>
      <c r="TJ29" s="97"/>
      <c r="TK29" s="97"/>
      <c r="TL29" s="97"/>
      <c r="TM29" s="97"/>
      <c r="TN29" s="97"/>
      <c r="TO29" s="97"/>
      <c r="TP29" s="97"/>
      <c r="TQ29" s="97"/>
      <c r="TR29" s="97"/>
      <c r="TS29" s="97"/>
      <c r="TT29" s="97"/>
      <c r="TU29" s="97"/>
      <c r="TV29" s="97"/>
      <c r="TW29" s="97"/>
      <c r="TX29" s="97"/>
      <c r="TY29" s="97"/>
      <c r="TZ29" s="97"/>
      <c r="UA29" s="97"/>
      <c r="UB29" s="97"/>
      <c r="UC29" s="97"/>
      <c r="UD29" s="97"/>
      <c r="UE29" s="97"/>
      <c r="UF29" s="97"/>
      <c r="UG29" s="97"/>
      <c r="UH29" s="97"/>
      <c r="UI29" s="97"/>
      <c r="UJ29" s="97"/>
      <c r="UK29" s="97"/>
      <c r="UL29" s="97"/>
      <c r="UM29" s="97"/>
      <c r="UN29" s="97"/>
      <c r="UO29" s="97"/>
      <c r="UP29" s="97"/>
      <c r="UQ29" s="97"/>
      <c r="UR29" s="97"/>
      <c r="US29" s="97"/>
      <c r="UT29" s="97"/>
      <c r="UU29" s="97"/>
      <c r="UV29" s="97"/>
      <c r="UW29" s="97"/>
      <c r="UX29" s="97"/>
      <c r="UY29" s="97"/>
      <c r="UZ29" s="97"/>
      <c r="VA29" s="97"/>
      <c r="VB29" s="97"/>
      <c r="VC29" s="97"/>
      <c r="VD29" s="97"/>
      <c r="VE29" s="97"/>
      <c r="VF29" s="97"/>
      <c r="VG29" s="97"/>
      <c r="VH29" s="97"/>
      <c r="VI29" s="97"/>
      <c r="VJ29" s="97"/>
      <c r="VK29" s="97"/>
      <c r="VL29" s="97"/>
      <c r="VM29" s="97"/>
      <c r="VN29" s="97"/>
      <c r="VO29" s="97"/>
      <c r="VP29" s="97"/>
      <c r="VQ29" s="97"/>
      <c r="VR29" s="97"/>
      <c r="VS29" s="97"/>
      <c r="VT29" s="97"/>
      <c r="VU29" s="97"/>
      <c r="VV29" s="97"/>
      <c r="VW29" s="97"/>
      <c r="VX29" s="97"/>
      <c r="VY29" s="97"/>
      <c r="VZ29" s="97"/>
      <c r="WA29" s="97"/>
      <c r="WB29" s="97"/>
      <c r="WC29" s="97"/>
      <c r="WD29" s="97"/>
      <c r="WE29" s="97"/>
      <c r="WF29" s="97"/>
      <c r="WG29" s="97"/>
      <c r="WH29" s="97"/>
      <c r="WI29" s="97"/>
      <c r="WJ29" s="97"/>
      <c r="WK29" s="97"/>
      <c r="WL29" s="97"/>
      <c r="WM29" s="97"/>
      <c r="WN29" s="97"/>
      <c r="WO29" s="97"/>
      <c r="WP29" s="97"/>
      <c r="WQ29" s="97"/>
      <c r="WR29" s="97"/>
      <c r="WS29" s="97"/>
      <c r="WT29" s="97"/>
      <c r="WU29" s="97"/>
      <c r="WV29" s="97"/>
      <c r="WW29" s="97"/>
      <c r="WX29" s="97"/>
      <c r="WY29" s="97"/>
      <c r="WZ29" s="97"/>
      <c r="XA29" s="97"/>
      <c r="XB29" s="97"/>
      <c r="XC29" s="97"/>
      <c r="XD29" s="97"/>
      <c r="XE29" s="97"/>
      <c r="XF29" s="97"/>
      <c r="XG29" s="97"/>
      <c r="XH29" s="97"/>
      <c r="XI29" s="97"/>
      <c r="XJ29" s="97"/>
      <c r="XK29" s="97"/>
      <c r="XL29" s="97"/>
      <c r="XM29" s="97"/>
      <c r="XN29" s="97"/>
      <c r="XO29" s="97"/>
      <c r="XP29" s="97"/>
      <c r="XQ29" s="97"/>
      <c r="XR29" s="97"/>
      <c r="XS29" s="97"/>
      <c r="XT29" s="97"/>
      <c r="XU29" s="97"/>
      <c r="XV29" s="97"/>
      <c r="XW29" s="97"/>
      <c r="XX29" s="97"/>
      <c r="XY29" s="97"/>
      <c r="XZ29" s="97"/>
      <c r="YA29" s="97"/>
      <c r="YB29" s="97"/>
      <c r="YC29" s="97"/>
      <c r="YD29" s="97"/>
      <c r="YE29" s="97"/>
      <c r="YF29" s="97"/>
      <c r="YG29" s="97"/>
      <c r="YH29" s="97"/>
      <c r="YI29" s="97"/>
      <c r="YJ29" s="97"/>
      <c r="YK29" s="97"/>
      <c r="YL29" s="97"/>
      <c r="YM29" s="97"/>
      <c r="YN29" s="97"/>
      <c r="YO29" s="97"/>
      <c r="YP29" s="97"/>
      <c r="YQ29" s="97"/>
      <c r="YR29" s="97"/>
      <c r="YS29" s="97"/>
      <c r="YT29" s="97"/>
      <c r="YU29" s="97"/>
      <c r="YV29" s="97"/>
      <c r="YW29" s="97"/>
      <c r="YX29" s="97"/>
      <c r="YY29" s="97"/>
      <c r="YZ29" s="97"/>
      <c r="ZA29" s="97"/>
      <c r="ZB29" s="97"/>
      <c r="ZC29" s="97"/>
      <c r="ZD29" s="97"/>
      <c r="ZE29" s="97"/>
      <c r="ZF29" s="97"/>
      <c r="ZG29" s="97"/>
      <c r="ZH29" s="97"/>
      <c r="ZI29" s="97"/>
      <c r="ZJ29" s="97"/>
      <c r="ZK29" s="97"/>
      <c r="ZL29" s="97"/>
      <c r="ZM29" s="97"/>
      <c r="ZN29" s="97"/>
      <c r="ZO29" s="97"/>
      <c r="ZP29" s="97"/>
      <c r="ZQ29" s="97"/>
      <c r="ZR29" s="97"/>
      <c r="ZS29" s="97"/>
      <c r="ZT29" s="97"/>
      <c r="ZU29" s="97"/>
      <c r="ZV29" s="97"/>
      <c r="ZW29" s="97"/>
      <c r="ZX29" s="97"/>
      <c r="ZY29" s="97"/>
      <c r="ZZ29" s="97"/>
      <c r="AAA29" s="97"/>
      <c r="AAB29" s="97"/>
      <c r="AAC29" s="97"/>
      <c r="AAD29" s="97"/>
      <c r="AAE29" s="97"/>
      <c r="AAF29" s="97"/>
      <c r="AAG29" s="97"/>
      <c r="AAH29" s="97"/>
      <c r="AAI29" s="97"/>
      <c r="AAJ29" s="97"/>
      <c r="AAK29" s="97"/>
      <c r="AAL29" s="97"/>
      <c r="AAM29" s="97"/>
      <c r="AAN29" s="97"/>
      <c r="AAO29" s="97"/>
      <c r="AAP29" s="97"/>
      <c r="AAQ29" s="97"/>
      <c r="AAR29" s="97"/>
      <c r="AAS29" s="97"/>
      <c r="AAT29" s="97"/>
      <c r="AAU29" s="97"/>
      <c r="AAV29" s="97"/>
      <c r="AAW29" s="97"/>
      <c r="AAX29" s="97"/>
      <c r="AAY29" s="97"/>
      <c r="AAZ29" s="97"/>
      <c r="ABA29" s="97"/>
      <c r="ABB29" s="97"/>
      <c r="ABC29" s="97"/>
      <c r="ABD29" s="97"/>
      <c r="ABE29" s="97"/>
      <c r="ABF29" s="97"/>
      <c r="ABG29" s="97"/>
      <c r="ABH29" s="97"/>
      <c r="ABI29" s="97"/>
      <c r="ABJ29" s="97"/>
      <c r="ABK29" s="97"/>
      <c r="ABL29" s="97"/>
      <c r="ABM29" s="97"/>
      <c r="ABN29" s="97"/>
      <c r="ABO29" s="97"/>
      <c r="ABP29" s="97"/>
      <c r="ABQ29" s="97"/>
      <c r="ABR29" s="97"/>
      <c r="ABS29" s="97"/>
      <c r="ABT29" s="97"/>
      <c r="ABU29" s="97"/>
      <c r="ABV29" s="97"/>
      <c r="ABW29" s="97"/>
      <c r="ABX29" s="97"/>
      <c r="ABY29" s="97"/>
      <c r="ABZ29" s="97"/>
      <c r="ACA29" s="97"/>
      <c r="ACB29" s="97"/>
      <c r="ACC29" s="97"/>
      <c r="ACD29" s="97"/>
      <c r="ACE29" s="97"/>
      <c r="ACF29" s="97"/>
      <c r="ACG29" s="97"/>
      <c r="ACH29" s="97"/>
      <c r="ACI29" s="97"/>
      <c r="ACJ29" s="97"/>
      <c r="ACK29" s="97"/>
      <c r="ACL29" s="97"/>
      <c r="ACM29" s="97"/>
      <c r="ACN29" s="97"/>
      <c r="ACO29" s="97"/>
      <c r="ACP29" s="97"/>
      <c r="ACQ29" s="97"/>
      <c r="ACR29" s="97"/>
      <c r="ACS29" s="97"/>
      <c r="ACT29" s="97"/>
      <c r="ACU29" s="97"/>
      <c r="ACV29" s="97"/>
      <c r="ACW29" s="97"/>
      <c r="ACX29" s="97"/>
      <c r="ACY29" s="97"/>
      <c r="ACZ29" s="97"/>
      <c r="ADA29" s="97"/>
      <c r="ADB29" s="97"/>
      <c r="ADC29" s="97"/>
      <c r="ADD29" s="97"/>
      <c r="ADE29" s="97"/>
      <c r="ADF29" s="97"/>
      <c r="ADG29" s="97"/>
      <c r="ADH29" s="97"/>
      <c r="ADI29" s="97"/>
      <c r="ADJ29" s="97"/>
      <c r="ADK29" s="97"/>
      <c r="ADL29" s="97"/>
      <c r="ADM29" s="97"/>
      <c r="ADN29" s="97"/>
      <c r="ADO29" s="97"/>
      <c r="ADP29" s="97"/>
      <c r="ADQ29" s="97"/>
      <c r="ADR29" s="97"/>
      <c r="ADS29" s="97"/>
      <c r="ADT29" s="97"/>
      <c r="ADU29" s="97"/>
      <c r="ADV29" s="97"/>
      <c r="ADW29" s="97"/>
      <c r="ADX29" s="97"/>
      <c r="ADY29" s="97"/>
      <c r="ADZ29" s="97"/>
      <c r="AEA29" s="97"/>
      <c r="AEB29" s="97"/>
      <c r="AEC29" s="97"/>
      <c r="AED29" s="97"/>
      <c r="AEE29" s="97"/>
      <c r="AEF29" s="97"/>
      <c r="AEG29" s="97"/>
      <c r="AEH29" s="97"/>
      <c r="AEI29" s="97"/>
      <c r="AEJ29" s="97"/>
      <c r="AEK29" s="97"/>
      <c r="AEL29" s="97"/>
      <c r="AEM29" s="97"/>
      <c r="AEN29" s="97"/>
      <c r="AEO29" s="97"/>
      <c r="AEP29" s="97"/>
      <c r="AEQ29" s="97"/>
      <c r="AER29" s="97"/>
      <c r="AES29" s="97"/>
      <c r="AET29" s="97"/>
      <c r="AEU29" s="97"/>
      <c r="AEV29" s="97"/>
      <c r="AEW29" s="97"/>
      <c r="AEX29" s="97"/>
      <c r="AEY29" s="97"/>
      <c r="AEZ29" s="97"/>
      <c r="AFA29" s="97"/>
      <c r="AFB29" s="97"/>
      <c r="AFC29" s="97"/>
      <c r="AFD29" s="97"/>
      <c r="AFE29" s="97"/>
      <c r="AFF29" s="97"/>
      <c r="AFG29" s="97"/>
      <c r="AFH29" s="97"/>
      <c r="AFI29" s="97"/>
      <c r="AFJ29" s="97"/>
      <c r="AFK29" s="97"/>
      <c r="AFL29" s="97"/>
      <c r="AFM29" s="97"/>
      <c r="AFN29" s="97"/>
      <c r="AFO29" s="97"/>
      <c r="AFP29" s="97"/>
      <c r="AFQ29" s="97"/>
      <c r="AFR29" s="97"/>
      <c r="AFS29" s="97"/>
      <c r="AFT29" s="97"/>
      <c r="AFU29" s="97"/>
      <c r="AFV29" s="97"/>
      <c r="AFW29" s="97"/>
      <c r="AFX29" s="97"/>
      <c r="AFY29" s="97"/>
      <c r="AFZ29" s="97"/>
      <c r="AGA29" s="97"/>
      <c r="AGB29" s="97"/>
      <c r="AGC29" s="97"/>
      <c r="AGD29" s="97"/>
      <c r="AGE29" s="97"/>
      <c r="AGF29" s="97"/>
      <c r="AGG29" s="97"/>
      <c r="AGH29" s="97"/>
      <c r="AGI29" s="97"/>
      <c r="AGJ29" s="97"/>
      <c r="AGK29" s="97"/>
      <c r="AGL29" s="97"/>
      <c r="AGM29" s="97"/>
      <c r="AGN29" s="97"/>
      <c r="AGO29" s="97"/>
      <c r="AGP29" s="97"/>
      <c r="AGQ29" s="97"/>
      <c r="AGR29" s="97"/>
      <c r="AGS29" s="97"/>
      <c r="AGT29" s="97"/>
      <c r="AGU29" s="97"/>
      <c r="AGV29" s="97"/>
      <c r="AGW29" s="97"/>
      <c r="AGX29" s="97"/>
      <c r="AGY29" s="97"/>
      <c r="AGZ29" s="97"/>
      <c r="AHA29" s="97"/>
      <c r="AHB29" s="97"/>
      <c r="AHC29" s="97"/>
      <c r="AHD29" s="97"/>
      <c r="AHE29" s="97"/>
      <c r="AHF29" s="97"/>
      <c r="AHG29" s="97"/>
      <c r="AHH29" s="97"/>
      <c r="AHI29" s="97"/>
      <c r="AHJ29" s="97"/>
      <c r="AHK29" s="97"/>
      <c r="AHL29" s="97"/>
      <c r="AHM29" s="97"/>
      <c r="AHN29" s="97"/>
      <c r="AHO29" s="97"/>
      <c r="AHP29" s="97"/>
      <c r="AHQ29" s="97"/>
      <c r="AHR29" s="91" t="s">
        <v>587</v>
      </c>
    </row>
    <row r="30" spans="1:927" s="100" customFormat="1" ht="25.5" customHeight="1" x14ac:dyDescent="0.25">
      <c r="J30" s="100" t="s">
        <v>628</v>
      </c>
      <c r="K30" s="100" t="s">
        <v>629</v>
      </c>
      <c r="L30" s="100" t="s">
        <v>630</v>
      </c>
      <c r="M30" s="100" t="s">
        <v>631</v>
      </c>
      <c r="N30" s="100" t="s">
        <v>632</v>
      </c>
      <c r="O30" s="100" t="s">
        <v>633</v>
      </c>
      <c r="P30" s="100" t="s">
        <v>634</v>
      </c>
      <c r="Q30" s="100" t="s">
        <v>635</v>
      </c>
      <c r="R30" s="101" t="s">
        <v>636</v>
      </c>
      <c r="S30" s="101" t="s">
        <v>637</v>
      </c>
      <c r="T30" s="101" t="s">
        <v>638</v>
      </c>
      <c r="U30" s="100" t="s">
        <v>639</v>
      </c>
      <c r="V30" s="100" t="s">
        <v>640</v>
      </c>
      <c r="W30" s="100" t="s">
        <v>641</v>
      </c>
      <c r="X30" s="100" t="s">
        <v>642</v>
      </c>
      <c r="Y30" s="100" t="s">
        <v>643</v>
      </c>
      <c r="Z30" s="100" t="s">
        <v>644</v>
      </c>
      <c r="AA30" s="100" t="s">
        <v>645</v>
      </c>
      <c r="AB30" s="100" t="s">
        <v>646</v>
      </c>
      <c r="AC30" s="100" t="s">
        <v>647</v>
      </c>
      <c r="AD30" s="100" t="s">
        <v>648</v>
      </c>
      <c r="AE30" s="100" t="s">
        <v>649</v>
      </c>
      <c r="AF30" s="100" t="s">
        <v>650</v>
      </c>
      <c r="AG30" s="100" t="s">
        <v>651</v>
      </c>
      <c r="AH30" s="100" t="s">
        <v>652</v>
      </c>
      <c r="AI30" s="100" t="s">
        <v>653</v>
      </c>
      <c r="AJ30" s="100" t="s">
        <v>654</v>
      </c>
      <c r="AK30" s="100" t="s">
        <v>655</v>
      </c>
      <c r="AL30" s="102" t="s">
        <v>656</v>
      </c>
      <c r="AM30" s="100" t="s">
        <v>657</v>
      </c>
      <c r="AN30" s="100" t="s">
        <v>658</v>
      </c>
      <c r="AO30" s="100" t="s">
        <v>659</v>
      </c>
      <c r="AP30" s="100" t="s">
        <v>660</v>
      </c>
      <c r="AQ30" s="100" t="s">
        <v>661</v>
      </c>
      <c r="AR30" s="100" t="s">
        <v>662</v>
      </c>
      <c r="AS30" s="100" t="s">
        <v>14</v>
      </c>
      <c r="AT30" s="100" t="s">
        <v>663</v>
      </c>
      <c r="AU30" s="100" t="s">
        <v>32</v>
      </c>
      <c r="AV30" s="100" t="s">
        <v>41</v>
      </c>
      <c r="AW30" s="100" t="s">
        <v>50</v>
      </c>
      <c r="AX30" s="100" t="s">
        <v>59</v>
      </c>
      <c r="AY30" s="100" t="s">
        <v>68</v>
      </c>
      <c r="AZ30" s="100" t="s">
        <v>77</v>
      </c>
      <c r="BA30" s="100" t="s">
        <v>94</v>
      </c>
      <c r="BB30" s="100" t="s">
        <v>102</v>
      </c>
      <c r="BC30" s="100" t="s">
        <v>110</v>
      </c>
      <c r="BD30" s="100" t="s">
        <v>118</v>
      </c>
      <c r="BE30" s="100" t="s">
        <v>126</v>
      </c>
      <c r="BF30" s="100" t="s">
        <v>134</v>
      </c>
      <c r="BG30" s="100" t="s">
        <v>142</v>
      </c>
      <c r="BH30" s="100" t="s">
        <v>150</v>
      </c>
      <c r="BI30" s="100" t="s">
        <v>166</v>
      </c>
      <c r="BJ30" s="100" t="s">
        <v>174</v>
      </c>
      <c r="BK30" s="100" t="s">
        <v>182</v>
      </c>
      <c r="BL30" s="100" t="s">
        <v>190</v>
      </c>
      <c r="BM30" s="100" t="s">
        <v>198</v>
      </c>
      <c r="BN30" s="100" t="s">
        <v>206</v>
      </c>
      <c r="BO30" s="100" t="s">
        <v>214</v>
      </c>
      <c r="BP30" s="100" t="s">
        <v>222</v>
      </c>
      <c r="BQ30" s="100" t="s">
        <v>238</v>
      </c>
      <c r="BR30" s="100" t="s">
        <v>246</v>
      </c>
      <c r="BS30" s="100" t="s">
        <v>254</v>
      </c>
      <c r="BT30" s="100" t="s">
        <v>262</v>
      </c>
      <c r="BU30" s="100" t="s">
        <v>270</v>
      </c>
      <c r="BV30" s="100" t="s">
        <v>278</v>
      </c>
      <c r="BW30" s="100" t="s">
        <v>286</v>
      </c>
      <c r="BX30" s="100" t="s">
        <v>294</v>
      </c>
      <c r="BY30" s="100" t="s">
        <v>312</v>
      </c>
      <c r="BZ30" s="100" t="s">
        <v>319</v>
      </c>
      <c r="CA30" s="100" t="s">
        <v>327</v>
      </c>
      <c r="CB30" s="100" t="s">
        <v>335</v>
      </c>
      <c r="CC30" s="100" t="s">
        <v>343</v>
      </c>
      <c r="CD30" s="100" t="s">
        <v>350</v>
      </c>
      <c r="CE30" s="100" t="s">
        <v>358</v>
      </c>
      <c r="CF30" s="100" t="s">
        <v>366</v>
      </c>
      <c r="CG30" s="100" t="s">
        <v>382</v>
      </c>
      <c r="CH30" s="100" t="s">
        <v>390</v>
      </c>
      <c r="CI30" s="100" t="s">
        <v>398</v>
      </c>
      <c r="CJ30" s="100" t="s">
        <v>406</v>
      </c>
      <c r="CK30" s="100" t="s">
        <v>414</v>
      </c>
      <c r="CL30" s="100" t="s">
        <v>422</v>
      </c>
      <c r="CM30" s="100" t="s">
        <v>430</v>
      </c>
      <c r="CN30" s="100" t="s">
        <v>438</v>
      </c>
      <c r="CO30" s="100" t="s">
        <v>449</v>
      </c>
      <c r="CP30" s="100" t="s">
        <v>455</v>
      </c>
      <c r="CQ30" s="100" t="s">
        <v>461</v>
      </c>
      <c r="CR30" s="100" t="s">
        <v>467</v>
      </c>
      <c r="CS30" s="100" t="s">
        <v>473</v>
      </c>
      <c r="CT30" s="100" t="s">
        <v>478</v>
      </c>
      <c r="CU30" s="100" t="s">
        <v>484</v>
      </c>
      <c r="CV30" s="100" t="s">
        <v>490</v>
      </c>
      <c r="CW30" s="100" t="s">
        <v>502</v>
      </c>
      <c r="CX30" s="100" t="s">
        <v>508</v>
      </c>
      <c r="CY30" s="100" t="s">
        <v>514</v>
      </c>
      <c r="CZ30" s="100" t="s">
        <v>520</v>
      </c>
      <c r="DA30" s="100" t="s">
        <v>526</v>
      </c>
      <c r="DB30" s="100" t="s">
        <v>531</v>
      </c>
      <c r="DC30" s="100" t="s">
        <v>536</v>
      </c>
      <c r="DD30" s="100" t="s">
        <v>541</v>
      </c>
      <c r="DE30" s="100" t="s">
        <v>15</v>
      </c>
      <c r="DF30" s="100" t="s">
        <v>24</v>
      </c>
      <c r="DG30" s="100" t="s">
        <v>33</v>
      </c>
      <c r="DH30" s="100" t="s">
        <v>42</v>
      </c>
      <c r="DI30" s="100" t="s">
        <v>51</v>
      </c>
      <c r="DJ30" s="100" t="s">
        <v>60</v>
      </c>
      <c r="DK30" s="100" t="s">
        <v>69</v>
      </c>
      <c r="DL30" s="100" t="s">
        <v>78</v>
      </c>
      <c r="DM30" s="100" t="s">
        <v>95</v>
      </c>
      <c r="DN30" s="100" t="s">
        <v>103</v>
      </c>
      <c r="DO30" s="100" t="s">
        <v>111</v>
      </c>
      <c r="DP30" s="100" t="s">
        <v>119</v>
      </c>
      <c r="DQ30" s="100" t="s">
        <v>127</v>
      </c>
      <c r="DR30" s="100" t="s">
        <v>135</v>
      </c>
      <c r="DS30" s="100" t="s">
        <v>143</v>
      </c>
      <c r="DT30" s="100" t="s">
        <v>151</v>
      </c>
      <c r="DU30" s="100" t="s">
        <v>167</v>
      </c>
      <c r="DV30" s="100" t="s">
        <v>175</v>
      </c>
      <c r="DW30" s="100" t="s">
        <v>183</v>
      </c>
      <c r="DX30" s="100" t="s">
        <v>191</v>
      </c>
      <c r="DY30" s="100" t="s">
        <v>199</v>
      </c>
      <c r="DZ30" s="100" t="s">
        <v>207</v>
      </c>
      <c r="EA30" s="100" t="s">
        <v>215</v>
      </c>
      <c r="EB30" s="100" t="s">
        <v>223</v>
      </c>
      <c r="EC30" s="100" t="s">
        <v>239</v>
      </c>
      <c r="ED30" s="100" t="s">
        <v>247</v>
      </c>
      <c r="EE30" s="100" t="s">
        <v>255</v>
      </c>
      <c r="EF30" s="100" t="s">
        <v>263</v>
      </c>
      <c r="EG30" s="100" t="s">
        <v>271</v>
      </c>
      <c r="EH30" s="100" t="s">
        <v>279</v>
      </c>
      <c r="EI30" s="100" t="s">
        <v>287</v>
      </c>
      <c r="EJ30" s="100" t="s">
        <v>295</v>
      </c>
      <c r="EK30" s="100" t="s">
        <v>313</v>
      </c>
      <c r="EL30" s="100" t="s">
        <v>320</v>
      </c>
      <c r="EM30" s="100" t="s">
        <v>328</v>
      </c>
      <c r="EN30" s="100" t="s">
        <v>336</v>
      </c>
      <c r="EO30" s="100" t="s">
        <v>344</v>
      </c>
      <c r="EP30" s="100" t="s">
        <v>351</v>
      </c>
      <c r="EQ30" s="100" t="s">
        <v>359</v>
      </c>
      <c r="ER30" s="100" t="s">
        <v>367</v>
      </c>
      <c r="ES30" s="100" t="s">
        <v>383</v>
      </c>
      <c r="ET30" s="100" t="s">
        <v>391</v>
      </c>
      <c r="EU30" s="100" t="s">
        <v>399</v>
      </c>
      <c r="EV30" s="100" t="s">
        <v>407</v>
      </c>
      <c r="EW30" s="100" t="s">
        <v>415</v>
      </c>
      <c r="EX30" s="100" t="s">
        <v>423</v>
      </c>
      <c r="EY30" s="100" t="s">
        <v>431</v>
      </c>
      <c r="EZ30" s="100" t="s">
        <v>439</v>
      </c>
      <c r="FA30" s="100" t="s">
        <v>450</v>
      </c>
      <c r="FB30" s="100" t="s">
        <v>456</v>
      </c>
      <c r="FC30" s="100" t="s">
        <v>462</v>
      </c>
      <c r="FD30" s="100" t="s">
        <v>468</v>
      </c>
      <c r="FE30" s="100" t="s">
        <v>474</v>
      </c>
      <c r="FF30" s="100" t="s">
        <v>479</v>
      </c>
      <c r="FG30" s="100" t="s">
        <v>485</v>
      </c>
      <c r="FH30" s="100" t="s">
        <v>491</v>
      </c>
      <c r="FI30" s="100" t="s">
        <v>503</v>
      </c>
      <c r="FJ30" s="100" t="s">
        <v>509</v>
      </c>
      <c r="FK30" s="100" t="s">
        <v>515</v>
      </c>
      <c r="FL30" s="100" t="s">
        <v>521</v>
      </c>
      <c r="FM30" s="100" t="s">
        <v>527</v>
      </c>
      <c r="FN30" s="100" t="s">
        <v>532</v>
      </c>
      <c r="FO30" s="100" t="s">
        <v>537</v>
      </c>
      <c r="FP30" s="100" t="s">
        <v>542</v>
      </c>
      <c r="FQ30" s="100" t="s">
        <v>16</v>
      </c>
      <c r="FR30" s="100" t="s">
        <v>25</v>
      </c>
      <c r="FS30" s="100" t="s">
        <v>34</v>
      </c>
      <c r="FT30" s="100" t="s">
        <v>43</v>
      </c>
      <c r="FU30" s="100" t="s">
        <v>52</v>
      </c>
      <c r="FV30" s="100" t="s">
        <v>61</v>
      </c>
      <c r="FW30" s="100" t="s">
        <v>70</v>
      </c>
      <c r="FX30" s="100" t="s">
        <v>79</v>
      </c>
      <c r="FY30" s="100" t="s">
        <v>96</v>
      </c>
      <c r="FZ30" s="100" t="s">
        <v>104</v>
      </c>
      <c r="GA30" s="100" t="s">
        <v>112</v>
      </c>
      <c r="GB30" s="100" t="s">
        <v>120</v>
      </c>
      <c r="GC30" s="100" t="s">
        <v>128</v>
      </c>
      <c r="GD30" s="100" t="s">
        <v>136</v>
      </c>
      <c r="GE30" s="100" t="s">
        <v>144</v>
      </c>
      <c r="GF30" s="100" t="s">
        <v>152</v>
      </c>
      <c r="GG30" s="100" t="s">
        <v>168</v>
      </c>
      <c r="GH30" s="100" t="s">
        <v>176</v>
      </c>
      <c r="GI30" s="100" t="s">
        <v>184</v>
      </c>
      <c r="GJ30" s="100" t="s">
        <v>192</v>
      </c>
      <c r="GK30" s="100" t="s">
        <v>200</v>
      </c>
      <c r="GL30" s="100" t="s">
        <v>208</v>
      </c>
      <c r="GM30" s="100" t="s">
        <v>216</v>
      </c>
      <c r="GN30" s="100" t="s">
        <v>224</v>
      </c>
      <c r="GO30" s="100" t="s">
        <v>240</v>
      </c>
      <c r="GP30" s="100" t="s">
        <v>248</v>
      </c>
      <c r="GQ30" s="100" t="s">
        <v>256</v>
      </c>
      <c r="GR30" s="100" t="s">
        <v>264</v>
      </c>
      <c r="GS30" s="100" t="s">
        <v>272</v>
      </c>
      <c r="GT30" s="100" t="s">
        <v>280</v>
      </c>
      <c r="GU30" s="100" t="s">
        <v>288</v>
      </c>
      <c r="GV30" s="100" t="s">
        <v>296</v>
      </c>
      <c r="GW30" s="100" t="s">
        <v>314</v>
      </c>
      <c r="GX30" s="100" t="s">
        <v>321</v>
      </c>
      <c r="GY30" s="100" t="s">
        <v>329</v>
      </c>
      <c r="GZ30" s="100" t="s">
        <v>337</v>
      </c>
      <c r="HA30" s="100" t="s">
        <v>345</v>
      </c>
      <c r="HB30" s="100" t="s">
        <v>352</v>
      </c>
      <c r="HC30" s="100" t="s">
        <v>360</v>
      </c>
      <c r="HD30" s="100" t="s">
        <v>368</v>
      </c>
      <c r="HE30" s="100" t="s">
        <v>384</v>
      </c>
      <c r="HF30" s="100" t="s">
        <v>392</v>
      </c>
      <c r="HG30" s="100" t="s">
        <v>400</v>
      </c>
      <c r="HH30" s="100" t="s">
        <v>408</v>
      </c>
      <c r="HI30" s="100" t="s">
        <v>416</v>
      </c>
      <c r="HJ30" s="100" t="s">
        <v>424</v>
      </c>
      <c r="HK30" s="100" t="s">
        <v>432</v>
      </c>
      <c r="HL30" s="100" t="s">
        <v>440</v>
      </c>
      <c r="HM30" s="100" t="s">
        <v>451</v>
      </c>
      <c r="HN30" s="100" t="s">
        <v>457</v>
      </c>
      <c r="HO30" s="100" t="s">
        <v>463</v>
      </c>
      <c r="HP30" s="100" t="s">
        <v>469</v>
      </c>
      <c r="HQ30" s="100" t="s">
        <v>475</v>
      </c>
      <c r="HR30" s="100" t="s">
        <v>480</v>
      </c>
      <c r="HS30" s="100" t="s">
        <v>486</v>
      </c>
      <c r="HT30" s="100" t="s">
        <v>492</v>
      </c>
      <c r="HU30" s="100" t="s">
        <v>504</v>
      </c>
      <c r="HV30" s="100" t="s">
        <v>510</v>
      </c>
      <c r="HW30" s="100" t="s">
        <v>516</v>
      </c>
      <c r="HX30" s="100" t="s">
        <v>522</v>
      </c>
      <c r="HY30" s="100" t="s">
        <v>528</v>
      </c>
      <c r="HZ30" s="100" t="s">
        <v>533</v>
      </c>
      <c r="IA30" s="100" t="s">
        <v>538</v>
      </c>
      <c r="IB30" s="100" t="s">
        <v>543</v>
      </c>
      <c r="IC30" s="100" t="s">
        <v>17</v>
      </c>
      <c r="ID30" s="100" t="s">
        <v>26</v>
      </c>
      <c r="IE30" s="100" t="s">
        <v>35</v>
      </c>
      <c r="IF30" s="100" t="s">
        <v>44</v>
      </c>
      <c r="IG30" s="100" t="s">
        <v>53</v>
      </c>
      <c r="IH30" s="100" t="s">
        <v>62</v>
      </c>
      <c r="II30" s="100" t="s">
        <v>71</v>
      </c>
      <c r="IJ30" s="100" t="s">
        <v>80</v>
      </c>
      <c r="IK30" s="100" t="s">
        <v>97</v>
      </c>
      <c r="IL30" s="100" t="s">
        <v>105</v>
      </c>
      <c r="IM30" s="100" t="s">
        <v>113</v>
      </c>
      <c r="IN30" s="100" t="s">
        <v>121</v>
      </c>
      <c r="IO30" s="100" t="s">
        <v>129</v>
      </c>
      <c r="IP30" s="100" t="s">
        <v>137</v>
      </c>
      <c r="IQ30" s="100" t="s">
        <v>145</v>
      </c>
      <c r="IR30" s="100" t="s">
        <v>153</v>
      </c>
      <c r="IS30" s="100" t="s">
        <v>169</v>
      </c>
      <c r="IT30" s="100" t="s">
        <v>177</v>
      </c>
      <c r="IU30" s="100" t="s">
        <v>185</v>
      </c>
      <c r="IV30" s="100" t="s">
        <v>193</v>
      </c>
      <c r="IW30" s="100" t="s">
        <v>201</v>
      </c>
      <c r="IX30" s="100" t="s">
        <v>209</v>
      </c>
      <c r="IY30" s="100" t="s">
        <v>217</v>
      </c>
      <c r="IZ30" s="100" t="s">
        <v>225</v>
      </c>
      <c r="JA30" s="100" t="s">
        <v>241</v>
      </c>
      <c r="JB30" s="100" t="s">
        <v>249</v>
      </c>
      <c r="JC30" s="100" t="s">
        <v>257</v>
      </c>
      <c r="JD30" s="100" t="s">
        <v>265</v>
      </c>
      <c r="JE30" s="100" t="s">
        <v>273</v>
      </c>
      <c r="JF30" s="100" t="s">
        <v>281</v>
      </c>
      <c r="JG30" s="100" t="s">
        <v>289</v>
      </c>
      <c r="JH30" s="100" t="s">
        <v>297</v>
      </c>
      <c r="JI30" s="100" t="s">
        <v>315</v>
      </c>
      <c r="JJ30" s="100" t="s">
        <v>322</v>
      </c>
      <c r="JK30" s="100" t="s">
        <v>330</v>
      </c>
      <c r="JL30" s="100" t="s">
        <v>338</v>
      </c>
      <c r="JM30" s="100" t="s">
        <v>346</v>
      </c>
      <c r="JN30" s="100" t="s">
        <v>353</v>
      </c>
      <c r="JO30" s="100" t="s">
        <v>361</v>
      </c>
      <c r="JP30" s="100" t="s">
        <v>369</v>
      </c>
      <c r="JQ30" s="100" t="s">
        <v>385</v>
      </c>
      <c r="JR30" s="100" t="s">
        <v>393</v>
      </c>
      <c r="JS30" s="100" t="s">
        <v>401</v>
      </c>
      <c r="JT30" s="100" t="s">
        <v>409</v>
      </c>
      <c r="JU30" s="100" t="s">
        <v>417</v>
      </c>
      <c r="JV30" s="100" t="s">
        <v>425</v>
      </c>
      <c r="JW30" s="100" t="s">
        <v>433</v>
      </c>
      <c r="JX30" s="100" t="s">
        <v>441</v>
      </c>
      <c r="JY30" s="100" t="s">
        <v>452</v>
      </c>
      <c r="JZ30" s="100" t="s">
        <v>458</v>
      </c>
      <c r="KA30" s="100" t="s">
        <v>464</v>
      </c>
      <c r="KB30" s="100" t="s">
        <v>470</v>
      </c>
      <c r="KC30" s="100" t="s">
        <v>476</v>
      </c>
      <c r="KD30" s="100" t="s">
        <v>481</v>
      </c>
      <c r="KE30" s="100" t="s">
        <v>487</v>
      </c>
      <c r="KF30" s="100" t="s">
        <v>493</v>
      </c>
      <c r="KG30" s="100" t="s">
        <v>505</v>
      </c>
      <c r="KH30" s="100" t="s">
        <v>511</v>
      </c>
      <c r="KI30" s="100" t="s">
        <v>517</v>
      </c>
      <c r="KJ30" s="100" t="s">
        <v>523</v>
      </c>
      <c r="KK30" s="100" t="s">
        <v>529</v>
      </c>
      <c r="KL30" s="100" t="s">
        <v>534</v>
      </c>
      <c r="KM30" s="100" t="s">
        <v>539</v>
      </c>
      <c r="KN30" s="100" t="s">
        <v>544</v>
      </c>
      <c r="KO30" s="100" t="s">
        <v>18</v>
      </c>
      <c r="KP30" s="100" t="s">
        <v>27</v>
      </c>
      <c r="KQ30" s="100" t="s">
        <v>36</v>
      </c>
      <c r="KR30" s="100" t="s">
        <v>45</v>
      </c>
      <c r="KS30" s="100" t="s">
        <v>54</v>
      </c>
      <c r="KT30" s="100" t="s">
        <v>63</v>
      </c>
      <c r="KU30" s="100" t="s">
        <v>72</v>
      </c>
      <c r="KV30" s="100" t="s">
        <v>81</v>
      </c>
      <c r="KW30" s="100" t="s">
        <v>19</v>
      </c>
      <c r="KX30" s="100" t="s">
        <v>28</v>
      </c>
      <c r="KY30" s="100" t="s">
        <v>37</v>
      </c>
      <c r="KZ30" s="100" t="s">
        <v>46</v>
      </c>
      <c r="LA30" s="100" t="s">
        <v>55</v>
      </c>
      <c r="LB30" s="100" t="s">
        <v>64</v>
      </c>
      <c r="LC30" s="100" t="s">
        <v>73</v>
      </c>
      <c r="LD30" s="100" t="s">
        <v>82</v>
      </c>
      <c r="LE30" s="100" t="s">
        <v>90</v>
      </c>
      <c r="LF30" s="100" t="s">
        <v>98</v>
      </c>
      <c r="LG30" s="100" t="s">
        <v>114</v>
      </c>
      <c r="LH30" s="100" t="s">
        <v>122</v>
      </c>
      <c r="LI30" s="100" t="s">
        <v>130</v>
      </c>
      <c r="LJ30" s="100" t="s">
        <v>138</v>
      </c>
      <c r="LK30" s="100" t="s">
        <v>146</v>
      </c>
      <c r="LL30" s="100" t="s">
        <v>154</v>
      </c>
      <c r="LM30" s="100" t="s">
        <v>162</v>
      </c>
      <c r="LN30" s="100" t="s">
        <v>170</v>
      </c>
      <c r="LO30" s="100" t="s">
        <v>186</v>
      </c>
      <c r="LP30" s="100" t="s">
        <v>194</v>
      </c>
      <c r="LQ30" s="100" t="s">
        <v>202</v>
      </c>
      <c r="LR30" s="100" t="s">
        <v>210</v>
      </c>
      <c r="LS30" s="100" t="s">
        <v>218</v>
      </c>
      <c r="LT30" s="100" t="s">
        <v>226</v>
      </c>
      <c r="LU30" s="100" t="s">
        <v>234</v>
      </c>
      <c r="LV30" s="100" t="s">
        <v>242</v>
      </c>
      <c r="LW30" s="100" t="s">
        <v>258</v>
      </c>
      <c r="LX30" s="100" t="s">
        <v>266</v>
      </c>
      <c r="LY30" s="100" t="s">
        <v>274</v>
      </c>
      <c r="LZ30" s="100" t="s">
        <v>282</v>
      </c>
      <c r="MA30" s="100" t="s">
        <v>290</v>
      </c>
      <c r="MB30" s="100" t="s">
        <v>298</v>
      </c>
      <c r="MC30" s="100" t="s">
        <v>302</v>
      </c>
      <c r="MD30" s="100" t="s">
        <v>303</v>
      </c>
      <c r="ME30" s="100" t="s">
        <v>316</v>
      </c>
      <c r="MF30" s="100" t="s">
        <v>664</v>
      </c>
      <c r="MG30" s="100" t="s">
        <v>331</v>
      </c>
      <c r="MH30" s="100" t="s">
        <v>665</v>
      </c>
      <c r="MI30" s="100" t="s">
        <v>347</v>
      </c>
      <c r="MJ30" s="100" t="s">
        <v>354</v>
      </c>
      <c r="MK30" s="100" t="s">
        <v>362</v>
      </c>
      <c r="ML30" s="100" t="s">
        <v>370</v>
      </c>
      <c r="MM30" s="100" t="s">
        <v>378</v>
      </c>
      <c r="MN30" s="100" t="s">
        <v>386</v>
      </c>
      <c r="MO30" s="100" t="s">
        <v>402</v>
      </c>
      <c r="MP30" s="100" t="s">
        <v>410</v>
      </c>
      <c r="MQ30" s="100" t="s">
        <v>418</v>
      </c>
      <c r="MR30" s="100" t="s">
        <v>426</v>
      </c>
      <c r="MS30" s="100" t="s">
        <v>434</v>
      </c>
      <c r="MT30" s="100" t="s">
        <v>442</v>
      </c>
      <c r="MU30" s="100" t="s">
        <v>448</v>
      </c>
      <c r="MV30" s="100" t="s">
        <v>453</v>
      </c>
      <c r="MW30" s="100" t="s">
        <v>465</v>
      </c>
      <c r="MX30" s="100" t="s">
        <v>471</v>
      </c>
      <c r="MY30" s="100" t="s">
        <v>477</v>
      </c>
      <c r="MZ30" s="100" t="s">
        <v>482</v>
      </c>
      <c r="NA30" s="100" t="s">
        <v>488</v>
      </c>
      <c r="NB30" s="100" t="s">
        <v>494</v>
      </c>
      <c r="NC30" s="100" t="s">
        <v>500</v>
      </c>
      <c r="ND30" s="100" t="s">
        <v>506</v>
      </c>
      <c r="NE30" s="100" t="s">
        <v>518</v>
      </c>
      <c r="NF30" s="100" t="s">
        <v>524</v>
      </c>
      <c r="NG30" s="100" t="s">
        <v>530</v>
      </c>
      <c r="NH30" s="100" t="s">
        <v>535</v>
      </c>
      <c r="NI30" s="100" t="s">
        <v>540</v>
      </c>
      <c r="NJ30" s="100" t="s">
        <v>545</v>
      </c>
      <c r="NK30" s="100" t="s">
        <v>546</v>
      </c>
      <c r="NL30" s="100" t="s">
        <v>547</v>
      </c>
      <c r="NM30" s="100" t="s">
        <v>20</v>
      </c>
      <c r="NN30" s="100" t="s">
        <v>29</v>
      </c>
      <c r="NO30" s="100" t="s">
        <v>38</v>
      </c>
      <c r="NP30" s="100" t="s">
        <v>47</v>
      </c>
      <c r="NQ30" s="100" t="s">
        <v>56</v>
      </c>
      <c r="NR30" s="100" t="s">
        <v>65</v>
      </c>
      <c r="NS30" s="100" t="s">
        <v>74</v>
      </c>
      <c r="NT30" s="100" t="s">
        <v>83</v>
      </c>
      <c r="NU30" s="100" t="s">
        <v>99</v>
      </c>
      <c r="NV30" s="100" t="s">
        <v>666</v>
      </c>
      <c r="NW30" s="100" t="s">
        <v>115</v>
      </c>
      <c r="NX30" s="100" t="s">
        <v>123</v>
      </c>
      <c r="NY30" s="100" t="s">
        <v>131</v>
      </c>
      <c r="NZ30" s="100" t="s">
        <v>139</v>
      </c>
      <c r="OA30" s="100" t="s">
        <v>147</v>
      </c>
      <c r="OB30" s="100" t="s">
        <v>155</v>
      </c>
      <c r="OC30" s="100" t="s">
        <v>171</v>
      </c>
      <c r="OD30" s="100" t="s">
        <v>667</v>
      </c>
      <c r="OE30" s="100" t="s">
        <v>187</v>
      </c>
      <c r="OF30" s="100" t="s">
        <v>195</v>
      </c>
      <c r="OG30" s="100" t="s">
        <v>203</v>
      </c>
      <c r="OH30" s="100" t="s">
        <v>211</v>
      </c>
      <c r="OI30" s="100" t="s">
        <v>219</v>
      </c>
      <c r="OJ30" s="100" t="s">
        <v>227</v>
      </c>
      <c r="OK30" s="100" t="s">
        <v>243</v>
      </c>
      <c r="OL30" s="100" t="s">
        <v>251</v>
      </c>
      <c r="OM30" s="100" t="s">
        <v>259</v>
      </c>
      <c r="ON30" s="100" t="s">
        <v>267</v>
      </c>
      <c r="OO30" s="100" t="s">
        <v>275</v>
      </c>
      <c r="OP30" s="100" t="s">
        <v>668</v>
      </c>
      <c r="OQ30" s="100" t="s">
        <v>291</v>
      </c>
      <c r="OR30" s="100" t="s">
        <v>299</v>
      </c>
      <c r="OS30" s="100" t="s">
        <v>309</v>
      </c>
      <c r="OT30" s="100" t="s">
        <v>317</v>
      </c>
      <c r="OU30" s="100" t="s">
        <v>324</v>
      </c>
      <c r="OV30" s="100" t="s">
        <v>324</v>
      </c>
      <c r="OW30" s="100" t="s">
        <v>348</v>
      </c>
      <c r="OX30" s="100" t="s">
        <v>355</v>
      </c>
      <c r="OY30" s="100" t="s">
        <v>363</v>
      </c>
      <c r="OZ30" s="100" t="s">
        <v>371</v>
      </c>
      <c r="PA30" s="100" t="s">
        <v>387</v>
      </c>
      <c r="PB30" s="100" t="s">
        <v>395</v>
      </c>
      <c r="PC30" s="100" t="s">
        <v>403</v>
      </c>
      <c r="PD30" s="100" t="s">
        <v>411</v>
      </c>
      <c r="PE30" s="100" t="s">
        <v>427</v>
      </c>
      <c r="PF30" s="100" t="s">
        <v>435</v>
      </c>
      <c r="PG30" s="100" t="s">
        <v>443</v>
      </c>
      <c r="PH30" s="100" t="s">
        <v>669</v>
      </c>
      <c r="PI30" s="100" t="s">
        <v>670</v>
      </c>
      <c r="PJ30" s="100" t="s">
        <v>21</v>
      </c>
      <c r="PK30" s="100" t="s">
        <v>671</v>
      </c>
      <c r="PL30" s="100" t="s">
        <v>39</v>
      </c>
      <c r="PM30" s="100" t="s">
        <v>48</v>
      </c>
      <c r="PN30" s="100" t="s">
        <v>57</v>
      </c>
      <c r="PO30" s="100" t="s">
        <v>66</v>
      </c>
      <c r="PP30" s="100" t="s">
        <v>75</v>
      </c>
      <c r="PQ30" s="100" t="s">
        <v>84</v>
      </c>
      <c r="PR30" s="100" t="s">
        <v>92</v>
      </c>
      <c r="PS30" s="100" t="s">
        <v>100</v>
      </c>
      <c r="PT30" s="100" t="s">
        <v>108</v>
      </c>
      <c r="PU30" s="100" t="s">
        <v>116</v>
      </c>
      <c r="PV30" s="100" t="s">
        <v>124</v>
      </c>
      <c r="PW30" s="100" t="s">
        <v>132</v>
      </c>
      <c r="PX30" s="100" t="s">
        <v>156</v>
      </c>
      <c r="PY30" s="100" t="s">
        <v>672</v>
      </c>
      <c r="PZ30" s="100" t="s">
        <v>172</v>
      </c>
      <c r="QA30" s="100" t="s">
        <v>180</v>
      </c>
      <c r="QB30" s="100" t="s">
        <v>188</v>
      </c>
      <c r="QC30" s="100" t="s">
        <v>196</v>
      </c>
      <c r="QD30" s="100" t="s">
        <v>204</v>
      </c>
      <c r="QE30" s="100" t="s">
        <v>212</v>
      </c>
      <c r="QF30" s="100" t="s">
        <v>220</v>
      </c>
      <c r="QG30" s="100" t="s">
        <v>228</v>
      </c>
      <c r="QH30" s="100" t="s">
        <v>236</v>
      </c>
      <c r="QI30" s="100" t="s">
        <v>244</v>
      </c>
      <c r="QJ30" s="100" t="s">
        <v>252</v>
      </c>
      <c r="QK30" s="100" t="s">
        <v>260</v>
      </c>
      <c r="QL30" s="100" t="s">
        <v>268</v>
      </c>
      <c r="QM30" s="100" t="s">
        <v>276</v>
      </c>
      <c r="QN30" s="100" t="s">
        <v>292</v>
      </c>
      <c r="QO30" s="100" t="s">
        <v>300</v>
      </c>
      <c r="QP30" s="100" t="s">
        <v>310</v>
      </c>
      <c r="QQ30" s="100" t="s">
        <v>140</v>
      </c>
      <c r="QR30" s="100" t="s">
        <v>148</v>
      </c>
      <c r="QS30" s="100" t="s">
        <v>318</v>
      </c>
      <c r="QT30" s="100" t="s">
        <v>326</v>
      </c>
      <c r="QU30" s="100" t="s">
        <v>334</v>
      </c>
      <c r="QV30" s="100" t="s">
        <v>342</v>
      </c>
      <c r="QW30" s="101" t="s">
        <v>349</v>
      </c>
      <c r="QX30" s="101" t="s">
        <v>357</v>
      </c>
      <c r="QY30" s="101" t="s">
        <v>673</v>
      </c>
      <c r="QZ30" s="101" t="s">
        <v>413</v>
      </c>
      <c r="RA30" s="101" t="s">
        <v>421</v>
      </c>
      <c r="RB30" s="101" t="s">
        <v>429</v>
      </c>
      <c r="RC30" s="101" t="s">
        <v>437</v>
      </c>
      <c r="RD30" s="101"/>
      <c r="RE30" s="101" t="s">
        <v>674</v>
      </c>
      <c r="RF30" s="101" t="s">
        <v>675</v>
      </c>
      <c r="RG30" s="100" t="s">
        <v>14</v>
      </c>
      <c r="RH30" s="100" t="s">
        <v>663</v>
      </c>
      <c r="RI30" s="100" t="s">
        <v>32</v>
      </c>
      <c r="RJ30" s="100" t="s">
        <v>41</v>
      </c>
      <c r="RK30" s="100" t="s">
        <v>50</v>
      </c>
      <c r="RL30" s="100" t="s">
        <v>59</v>
      </c>
      <c r="RM30" s="100" t="s">
        <v>68</v>
      </c>
      <c r="RN30" s="100" t="s">
        <v>77</v>
      </c>
      <c r="RO30" s="100" t="s">
        <v>94</v>
      </c>
      <c r="RP30" s="100" t="s">
        <v>102</v>
      </c>
      <c r="RQ30" s="100" t="s">
        <v>110</v>
      </c>
      <c r="RR30" s="100" t="s">
        <v>118</v>
      </c>
      <c r="RS30" s="100" t="s">
        <v>126</v>
      </c>
      <c r="RT30" s="100" t="s">
        <v>134</v>
      </c>
      <c r="RU30" s="100" t="s">
        <v>142</v>
      </c>
      <c r="RV30" s="100" t="s">
        <v>150</v>
      </c>
      <c r="RW30" s="100" t="s">
        <v>166</v>
      </c>
      <c r="RX30" s="100" t="s">
        <v>174</v>
      </c>
      <c r="RY30" s="100" t="s">
        <v>182</v>
      </c>
      <c r="RZ30" s="100" t="s">
        <v>190</v>
      </c>
      <c r="SA30" s="100" t="s">
        <v>198</v>
      </c>
      <c r="SB30" s="100" t="s">
        <v>206</v>
      </c>
      <c r="SC30" s="100" t="s">
        <v>214</v>
      </c>
      <c r="SD30" s="100" t="s">
        <v>222</v>
      </c>
      <c r="SE30" s="100" t="s">
        <v>238</v>
      </c>
      <c r="SF30" s="100" t="s">
        <v>246</v>
      </c>
      <c r="SG30" s="100" t="s">
        <v>254</v>
      </c>
      <c r="SH30" s="100" t="s">
        <v>262</v>
      </c>
      <c r="SI30" s="100" t="s">
        <v>270</v>
      </c>
      <c r="SJ30" s="100" t="s">
        <v>278</v>
      </c>
      <c r="SK30" s="100" t="s">
        <v>286</v>
      </c>
      <c r="SL30" s="100" t="s">
        <v>294</v>
      </c>
      <c r="SM30" s="100" t="s">
        <v>312</v>
      </c>
      <c r="SN30" s="100" t="s">
        <v>319</v>
      </c>
      <c r="SO30" s="100" t="s">
        <v>327</v>
      </c>
      <c r="SP30" s="100" t="s">
        <v>335</v>
      </c>
      <c r="SQ30" s="100" t="s">
        <v>343</v>
      </c>
      <c r="SR30" s="100" t="s">
        <v>350</v>
      </c>
      <c r="SS30" s="100" t="s">
        <v>358</v>
      </c>
      <c r="ST30" s="100" t="s">
        <v>366</v>
      </c>
      <c r="SU30" s="100" t="s">
        <v>382</v>
      </c>
      <c r="SV30" s="100" t="s">
        <v>390</v>
      </c>
      <c r="SW30" s="100" t="s">
        <v>398</v>
      </c>
      <c r="SX30" s="100" t="s">
        <v>406</v>
      </c>
      <c r="SY30" s="100" t="s">
        <v>414</v>
      </c>
      <c r="SZ30" s="100" t="s">
        <v>422</v>
      </c>
      <c r="TA30" s="100" t="s">
        <v>430</v>
      </c>
      <c r="TB30" s="100" t="s">
        <v>438</v>
      </c>
      <c r="TC30" s="100" t="s">
        <v>449</v>
      </c>
      <c r="TD30" s="100" t="s">
        <v>455</v>
      </c>
      <c r="TE30" s="100" t="s">
        <v>461</v>
      </c>
      <c r="TF30" s="100" t="s">
        <v>467</v>
      </c>
      <c r="TG30" s="100" t="s">
        <v>473</v>
      </c>
      <c r="TH30" s="100" t="s">
        <v>478</v>
      </c>
      <c r="TI30" s="100" t="s">
        <v>484</v>
      </c>
      <c r="TJ30" s="100" t="s">
        <v>490</v>
      </c>
      <c r="TK30" s="100" t="s">
        <v>502</v>
      </c>
      <c r="TL30" s="100" t="s">
        <v>508</v>
      </c>
      <c r="TM30" s="100" t="s">
        <v>514</v>
      </c>
      <c r="TN30" s="100" t="s">
        <v>520</v>
      </c>
      <c r="TO30" s="100" t="s">
        <v>526</v>
      </c>
      <c r="TP30" s="100" t="s">
        <v>531</v>
      </c>
      <c r="TQ30" s="100" t="s">
        <v>536</v>
      </c>
      <c r="TR30" s="100" t="s">
        <v>541</v>
      </c>
      <c r="TS30" s="100" t="s">
        <v>15</v>
      </c>
      <c r="TT30" s="100" t="s">
        <v>24</v>
      </c>
      <c r="TU30" s="100" t="s">
        <v>33</v>
      </c>
      <c r="TV30" s="100" t="s">
        <v>42</v>
      </c>
      <c r="TW30" s="100" t="s">
        <v>51</v>
      </c>
      <c r="TX30" s="100" t="s">
        <v>60</v>
      </c>
      <c r="TY30" s="100" t="s">
        <v>69</v>
      </c>
      <c r="TZ30" s="100" t="s">
        <v>78</v>
      </c>
      <c r="UA30" s="100" t="s">
        <v>95</v>
      </c>
      <c r="UB30" s="100" t="s">
        <v>103</v>
      </c>
      <c r="UC30" s="100" t="s">
        <v>111</v>
      </c>
      <c r="UD30" s="100" t="s">
        <v>119</v>
      </c>
      <c r="UE30" s="100" t="s">
        <v>127</v>
      </c>
      <c r="UF30" s="100" t="s">
        <v>135</v>
      </c>
      <c r="UG30" s="100" t="s">
        <v>143</v>
      </c>
      <c r="UH30" s="100" t="s">
        <v>151</v>
      </c>
      <c r="UI30" s="100" t="s">
        <v>167</v>
      </c>
      <c r="UJ30" s="100" t="s">
        <v>175</v>
      </c>
      <c r="UK30" s="100" t="s">
        <v>183</v>
      </c>
      <c r="UL30" s="100" t="s">
        <v>191</v>
      </c>
      <c r="UM30" s="100" t="s">
        <v>199</v>
      </c>
      <c r="UN30" s="100" t="s">
        <v>207</v>
      </c>
      <c r="UO30" s="100" t="s">
        <v>215</v>
      </c>
      <c r="UP30" s="100" t="s">
        <v>223</v>
      </c>
      <c r="UQ30" s="100" t="s">
        <v>239</v>
      </c>
      <c r="UR30" s="100" t="s">
        <v>247</v>
      </c>
      <c r="US30" s="100" t="s">
        <v>255</v>
      </c>
      <c r="UT30" s="100" t="s">
        <v>263</v>
      </c>
      <c r="UU30" s="100" t="s">
        <v>271</v>
      </c>
      <c r="UV30" s="100" t="s">
        <v>279</v>
      </c>
      <c r="UW30" s="100" t="s">
        <v>287</v>
      </c>
      <c r="UX30" s="100" t="s">
        <v>295</v>
      </c>
      <c r="UY30" s="100" t="s">
        <v>313</v>
      </c>
      <c r="UZ30" s="100" t="s">
        <v>320</v>
      </c>
      <c r="VA30" s="100" t="s">
        <v>328</v>
      </c>
      <c r="VB30" s="100" t="s">
        <v>336</v>
      </c>
      <c r="VC30" s="100" t="s">
        <v>344</v>
      </c>
      <c r="VD30" s="100" t="s">
        <v>351</v>
      </c>
      <c r="VE30" s="100" t="s">
        <v>359</v>
      </c>
      <c r="VF30" s="100" t="s">
        <v>367</v>
      </c>
      <c r="VG30" s="100" t="s">
        <v>383</v>
      </c>
      <c r="VH30" s="100" t="s">
        <v>391</v>
      </c>
      <c r="VI30" s="100" t="s">
        <v>399</v>
      </c>
      <c r="VJ30" s="100" t="s">
        <v>407</v>
      </c>
      <c r="VK30" s="100" t="s">
        <v>415</v>
      </c>
      <c r="VL30" s="100" t="s">
        <v>423</v>
      </c>
      <c r="VM30" s="100" t="s">
        <v>431</v>
      </c>
      <c r="VN30" s="100" t="s">
        <v>439</v>
      </c>
      <c r="VO30" s="100" t="s">
        <v>450</v>
      </c>
      <c r="VP30" s="100" t="s">
        <v>456</v>
      </c>
      <c r="VQ30" s="100" t="s">
        <v>462</v>
      </c>
      <c r="VR30" s="100" t="s">
        <v>468</v>
      </c>
      <c r="VS30" s="100" t="s">
        <v>474</v>
      </c>
      <c r="VT30" s="100" t="s">
        <v>479</v>
      </c>
      <c r="VU30" s="100" t="s">
        <v>485</v>
      </c>
      <c r="VV30" s="100" t="s">
        <v>491</v>
      </c>
      <c r="VW30" s="100" t="s">
        <v>503</v>
      </c>
      <c r="VX30" s="100" t="s">
        <v>509</v>
      </c>
      <c r="VY30" s="100" t="s">
        <v>515</v>
      </c>
      <c r="VZ30" s="100" t="s">
        <v>521</v>
      </c>
      <c r="WA30" s="100" t="s">
        <v>527</v>
      </c>
      <c r="WB30" s="100" t="s">
        <v>532</v>
      </c>
      <c r="WC30" s="100" t="s">
        <v>537</v>
      </c>
      <c r="WD30" s="100" t="s">
        <v>542</v>
      </c>
      <c r="WE30" s="100" t="s">
        <v>16</v>
      </c>
      <c r="WF30" s="100" t="s">
        <v>25</v>
      </c>
      <c r="WG30" s="100" t="s">
        <v>34</v>
      </c>
      <c r="WH30" s="100" t="s">
        <v>43</v>
      </c>
      <c r="WI30" s="100" t="s">
        <v>52</v>
      </c>
      <c r="WJ30" s="100" t="s">
        <v>61</v>
      </c>
      <c r="WK30" s="100" t="s">
        <v>70</v>
      </c>
      <c r="WL30" s="100" t="s">
        <v>79</v>
      </c>
      <c r="WM30" s="100" t="s">
        <v>96</v>
      </c>
      <c r="WN30" s="100" t="s">
        <v>104</v>
      </c>
      <c r="WO30" s="100" t="s">
        <v>112</v>
      </c>
      <c r="WP30" s="100" t="s">
        <v>120</v>
      </c>
      <c r="WQ30" s="100" t="s">
        <v>128</v>
      </c>
      <c r="WR30" s="100" t="s">
        <v>136</v>
      </c>
      <c r="WS30" s="100" t="s">
        <v>144</v>
      </c>
      <c r="WT30" s="100" t="s">
        <v>152</v>
      </c>
      <c r="WU30" s="100" t="s">
        <v>168</v>
      </c>
      <c r="WV30" s="100" t="s">
        <v>176</v>
      </c>
      <c r="WW30" s="100" t="s">
        <v>184</v>
      </c>
      <c r="WX30" s="100" t="s">
        <v>192</v>
      </c>
      <c r="WY30" s="100" t="s">
        <v>200</v>
      </c>
      <c r="WZ30" s="100" t="s">
        <v>208</v>
      </c>
      <c r="XA30" s="100" t="s">
        <v>216</v>
      </c>
      <c r="XB30" s="100" t="s">
        <v>224</v>
      </c>
      <c r="XC30" s="100" t="s">
        <v>240</v>
      </c>
      <c r="XD30" s="100" t="s">
        <v>248</v>
      </c>
      <c r="XE30" s="100" t="s">
        <v>256</v>
      </c>
      <c r="XF30" s="100" t="s">
        <v>264</v>
      </c>
      <c r="XG30" s="100" t="s">
        <v>272</v>
      </c>
      <c r="XH30" s="100" t="s">
        <v>280</v>
      </c>
      <c r="XI30" s="100" t="s">
        <v>288</v>
      </c>
      <c r="XJ30" s="100" t="s">
        <v>296</v>
      </c>
      <c r="XK30" s="100" t="s">
        <v>314</v>
      </c>
      <c r="XL30" s="100" t="s">
        <v>321</v>
      </c>
      <c r="XM30" s="100" t="s">
        <v>329</v>
      </c>
      <c r="XN30" s="100" t="s">
        <v>337</v>
      </c>
      <c r="XO30" s="100" t="s">
        <v>345</v>
      </c>
      <c r="XP30" s="100" t="s">
        <v>352</v>
      </c>
      <c r="XQ30" s="100" t="s">
        <v>360</v>
      </c>
      <c r="XR30" s="100" t="s">
        <v>368</v>
      </c>
      <c r="XS30" s="100" t="s">
        <v>384</v>
      </c>
      <c r="XT30" s="100" t="s">
        <v>392</v>
      </c>
      <c r="XU30" s="100" t="s">
        <v>400</v>
      </c>
      <c r="XV30" s="100" t="s">
        <v>408</v>
      </c>
      <c r="XW30" s="100" t="s">
        <v>416</v>
      </c>
      <c r="XX30" s="100" t="s">
        <v>424</v>
      </c>
      <c r="XY30" s="100" t="s">
        <v>432</v>
      </c>
      <c r="XZ30" s="100" t="s">
        <v>440</v>
      </c>
      <c r="YA30" s="100" t="s">
        <v>451</v>
      </c>
      <c r="YB30" s="100" t="s">
        <v>457</v>
      </c>
      <c r="YC30" s="100" t="s">
        <v>463</v>
      </c>
      <c r="YD30" s="100" t="s">
        <v>469</v>
      </c>
      <c r="YE30" s="100" t="s">
        <v>475</v>
      </c>
      <c r="YF30" s="100" t="s">
        <v>480</v>
      </c>
      <c r="YG30" s="100" t="s">
        <v>486</v>
      </c>
      <c r="YH30" s="100" t="s">
        <v>492</v>
      </c>
      <c r="YI30" s="100" t="s">
        <v>504</v>
      </c>
      <c r="YJ30" s="100" t="s">
        <v>510</v>
      </c>
      <c r="YK30" s="100" t="s">
        <v>516</v>
      </c>
      <c r="YL30" s="100" t="s">
        <v>522</v>
      </c>
      <c r="YM30" s="100" t="s">
        <v>528</v>
      </c>
      <c r="YN30" s="100" t="s">
        <v>533</v>
      </c>
      <c r="YO30" s="100" t="s">
        <v>538</v>
      </c>
      <c r="YP30" s="100" t="s">
        <v>543</v>
      </c>
      <c r="YQ30" s="100" t="s">
        <v>17</v>
      </c>
      <c r="YR30" s="100" t="s">
        <v>26</v>
      </c>
      <c r="YS30" s="100" t="s">
        <v>35</v>
      </c>
      <c r="YT30" s="100" t="s">
        <v>44</v>
      </c>
      <c r="YU30" s="100" t="s">
        <v>53</v>
      </c>
      <c r="YV30" s="100" t="s">
        <v>62</v>
      </c>
      <c r="YW30" s="100" t="s">
        <v>71</v>
      </c>
      <c r="YX30" s="100" t="s">
        <v>80</v>
      </c>
      <c r="YY30" s="100" t="s">
        <v>97</v>
      </c>
      <c r="YZ30" s="100" t="s">
        <v>105</v>
      </c>
      <c r="ZA30" s="100" t="s">
        <v>113</v>
      </c>
      <c r="ZB30" s="100" t="s">
        <v>121</v>
      </c>
      <c r="ZC30" s="100" t="s">
        <v>129</v>
      </c>
      <c r="ZD30" s="100" t="s">
        <v>137</v>
      </c>
      <c r="ZE30" s="100" t="s">
        <v>145</v>
      </c>
      <c r="ZF30" s="100" t="s">
        <v>153</v>
      </c>
      <c r="ZG30" s="100" t="s">
        <v>169</v>
      </c>
      <c r="ZH30" s="100" t="s">
        <v>177</v>
      </c>
      <c r="ZI30" s="100" t="s">
        <v>185</v>
      </c>
      <c r="ZJ30" s="100" t="s">
        <v>193</v>
      </c>
      <c r="ZK30" s="100" t="s">
        <v>201</v>
      </c>
      <c r="ZL30" s="100" t="s">
        <v>209</v>
      </c>
      <c r="ZM30" s="100" t="s">
        <v>217</v>
      </c>
      <c r="ZN30" s="100" t="s">
        <v>225</v>
      </c>
      <c r="ZO30" s="100" t="s">
        <v>241</v>
      </c>
      <c r="ZP30" s="100" t="s">
        <v>249</v>
      </c>
      <c r="ZQ30" s="100" t="s">
        <v>257</v>
      </c>
      <c r="ZR30" s="100" t="s">
        <v>265</v>
      </c>
      <c r="ZS30" s="100" t="s">
        <v>273</v>
      </c>
      <c r="ZT30" s="100" t="s">
        <v>281</v>
      </c>
      <c r="ZU30" s="100" t="s">
        <v>289</v>
      </c>
      <c r="ZV30" s="100" t="s">
        <v>297</v>
      </c>
      <c r="ZW30" s="100" t="s">
        <v>315</v>
      </c>
      <c r="ZX30" s="100" t="s">
        <v>322</v>
      </c>
      <c r="ZY30" s="100" t="s">
        <v>330</v>
      </c>
      <c r="ZZ30" s="100" t="s">
        <v>338</v>
      </c>
      <c r="AAA30" s="100" t="s">
        <v>346</v>
      </c>
      <c r="AAB30" s="100" t="s">
        <v>353</v>
      </c>
      <c r="AAC30" s="100" t="s">
        <v>361</v>
      </c>
      <c r="AAD30" s="100" t="s">
        <v>369</v>
      </c>
      <c r="AAE30" s="100" t="s">
        <v>385</v>
      </c>
      <c r="AAF30" s="100" t="s">
        <v>393</v>
      </c>
      <c r="AAG30" s="100" t="s">
        <v>401</v>
      </c>
      <c r="AAH30" s="100" t="s">
        <v>409</v>
      </c>
      <c r="AAI30" s="100" t="s">
        <v>417</v>
      </c>
      <c r="AAJ30" s="100" t="s">
        <v>425</v>
      </c>
      <c r="AAK30" s="100" t="s">
        <v>433</v>
      </c>
      <c r="AAL30" s="100" t="s">
        <v>441</v>
      </c>
      <c r="AAM30" s="100" t="s">
        <v>452</v>
      </c>
      <c r="AAN30" s="100" t="s">
        <v>458</v>
      </c>
      <c r="AAO30" s="100" t="s">
        <v>464</v>
      </c>
      <c r="AAP30" s="100" t="s">
        <v>470</v>
      </c>
      <c r="AAQ30" s="100" t="s">
        <v>476</v>
      </c>
      <c r="AAR30" s="100" t="s">
        <v>481</v>
      </c>
      <c r="AAS30" s="100" t="s">
        <v>487</v>
      </c>
      <c r="AAT30" s="100" t="s">
        <v>493</v>
      </c>
      <c r="AAU30" s="100" t="s">
        <v>505</v>
      </c>
      <c r="AAV30" s="100" t="s">
        <v>511</v>
      </c>
      <c r="AAW30" s="100" t="s">
        <v>517</v>
      </c>
      <c r="AAX30" s="100" t="s">
        <v>523</v>
      </c>
      <c r="AAY30" s="100" t="s">
        <v>529</v>
      </c>
      <c r="AAZ30" s="100" t="s">
        <v>534</v>
      </c>
      <c r="ABA30" s="100" t="s">
        <v>539</v>
      </c>
      <c r="ABB30" s="100" t="s">
        <v>544</v>
      </c>
      <c r="ABC30" s="100" t="s">
        <v>18</v>
      </c>
      <c r="ABD30" s="100" t="s">
        <v>27</v>
      </c>
      <c r="ABE30" s="100" t="s">
        <v>36</v>
      </c>
      <c r="ABF30" s="100" t="s">
        <v>45</v>
      </c>
      <c r="ABG30" s="100" t="s">
        <v>54</v>
      </c>
      <c r="ABH30" s="100" t="s">
        <v>63</v>
      </c>
      <c r="ABI30" s="100" t="s">
        <v>72</v>
      </c>
      <c r="ABJ30" s="100" t="s">
        <v>81</v>
      </c>
      <c r="ABK30" s="100" t="s">
        <v>19</v>
      </c>
      <c r="ABL30" s="100" t="s">
        <v>28</v>
      </c>
      <c r="ABM30" s="100" t="s">
        <v>37</v>
      </c>
      <c r="ABN30" s="100" t="s">
        <v>46</v>
      </c>
      <c r="ABO30" s="100" t="s">
        <v>55</v>
      </c>
      <c r="ABP30" s="100" t="s">
        <v>64</v>
      </c>
      <c r="ABQ30" s="100" t="s">
        <v>73</v>
      </c>
      <c r="ABR30" s="100" t="s">
        <v>82</v>
      </c>
      <c r="ABS30" s="100" t="s">
        <v>90</v>
      </c>
      <c r="ABT30" s="100" t="s">
        <v>98</v>
      </c>
      <c r="ABU30" s="100" t="s">
        <v>114</v>
      </c>
      <c r="ABV30" s="100" t="s">
        <v>122</v>
      </c>
      <c r="ABW30" s="100" t="s">
        <v>130</v>
      </c>
      <c r="ABX30" s="100" t="s">
        <v>138</v>
      </c>
      <c r="ABY30" s="100" t="s">
        <v>146</v>
      </c>
      <c r="ABZ30" s="100" t="s">
        <v>154</v>
      </c>
      <c r="ACA30" s="100" t="s">
        <v>162</v>
      </c>
      <c r="ACB30" s="100" t="s">
        <v>170</v>
      </c>
      <c r="ACC30" s="100" t="s">
        <v>186</v>
      </c>
      <c r="ACD30" s="100" t="s">
        <v>194</v>
      </c>
      <c r="ACE30" s="100" t="s">
        <v>202</v>
      </c>
      <c r="ACF30" s="100" t="s">
        <v>210</v>
      </c>
      <c r="ACG30" s="100" t="s">
        <v>218</v>
      </c>
      <c r="ACH30" s="100" t="s">
        <v>226</v>
      </c>
      <c r="ACI30" s="100" t="s">
        <v>234</v>
      </c>
      <c r="ACJ30" s="100" t="s">
        <v>242</v>
      </c>
      <c r="ACK30" s="100" t="s">
        <v>258</v>
      </c>
      <c r="ACL30" s="100" t="s">
        <v>266</v>
      </c>
      <c r="ACM30" s="100" t="s">
        <v>274</v>
      </c>
      <c r="ACN30" s="100" t="s">
        <v>282</v>
      </c>
      <c r="ACO30" s="100" t="s">
        <v>290</v>
      </c>
      <c r="ACP30" s="100" t="s">
        <v>298</v>
      </c>
      <c r="ACQ30" s="100" t="s">
        <v>302</v>
      </c>
      <c r="ACR30" s="100" t="s">
        <v>303</v>
      </c>
      <c r="ACS30" s="100" t="s">
        <v>316</v>
      </c>
      <c r="ACT30" s="100" t="s">
        <v>664</v>
      </c>
      <c r="ACU30" s="100" t="s">
        <v>331</v>
      </c>
      <c r="ACV30" s="100" t="s">
        <v>665</v>
      </c>
      <c r="ACW30" s="100" t="s">
        <v>347</v>
      </c>
      <c r="ACX30" s="100" t="s">
        <v>354</v>
      </c>
      <c r="ACY30" s="100" t="s">
        <v>362</v>
      </c>
      <c r="ACZ30" s="100" t="s">
        <v>370</v>
      </c>
      <c r="ADA30" s="100" t="s">
        <v>378</v>
      </c>
      <c r="ADB30" s="100" t="s">
        <v>386</v>
      </c>
      <c r="ADC30" s="100" t="s">
        <v>402</v>
      </c>
      <c r="ADD30" s="100" t="s">
        <v>410</v>
      </c>
      <c r="ADE30" s="100" t="s">
        <v>418</v>
      </c>
      <c r="ADF30" s="100" t="s">
        <v>426</v>
      </c>
      <c r="ADG30" s="100" t="s">
        <v>434</v>
      </c>
      <c r="ADH30" s="100" t="s">
        <v>442</v>
      </c>
      <c r="ADI30" s="100" t="s">
        <v>448</v>
      </c>
      <c r="ADJ30" s="100" t="s">
        <v>453</v>
      </c>
      <c r="ADK30" s="100" t="s">
        <v>465</v>
      </c>
      <c r="ADL30" s="100" t="s">
        <v>471</v>
      </c>
      <c r="ADM30" s="100" t="s">
        <v>477</v>
      </c>
      <c r="ADN30" s="100" t="s">
        <v>482</v>
      </c>
      <c r="ADO30" s="100" t="s">
        <v>488</v>
      </c>
      <c r="ADP30" s="100" t="s">
        <v>494</v>
      </c>
      <c r="ADQ30" s="100" t="s">
        <v>500</v>
      </c>
      <c r="ADR30" s="100" t="s">
        <v>506</v>
      </c>
      <c r="ADS30" s="100" t="s">
        <v>518</v>
      </c>
      <c r="ADT30" s="100" t="s">
        <v>524</v>
      </c>
      <c r="ADU30" s="100" t="s">
        <v>530</v>
      </c>
      <c r="ADV30" s="100" t="s">
        <v>535</v>
      </c>
      <c r="ADW30" s="100" t="s">
        <v>540</v>
      </c>
      <c r="ADX30" s="100" t="s">
        <v>545</v>
      </c>
      <c r="ADY30" s="100" t="s">
        <v>546</v>
      </c>
      <c r="ADZ30" s="100" t="s">
        <v>547</v>
      </c>
      <c r="AEA30" s="100" t="s">
        <v>20</v>
      </c>
      <c r="AEB30" s="100" t="s">
        <v>29</v>
      </c>
      <c r="AEC30" s="100" t="s">
        <v>38</v>
      </c>
      <c r="AED30" s="100" t="s">
        <v>47</v>
      </c>
      <c r="AEE30" s="100" t="s">
        <v>56</v>
      </c>
      <c r="AEF30" s="100" t="s">
        <v>65</v>
      </c>
      <c r="AEG30" s="100" t="s">
        <v>74</v>
      </c>
      <c r="AEH30" s="100" t="s">
        <v>83</v>
      </c>
      <c r="AEI30" s="100" t="s">
        <v>99</v>
      </c>
      <c r="AEJ30" s="100" t="s">
        <v>666</v>
      </c>
      <c r="AEK30" s="100" t="s">
        <v>115</v>
      </c>
      <c r="AEL30" s="100" t="s">
        <v>123</v>
      </c>
      <c r="AEM30" s="100" t="s">
        <v>131</v>
      </c>
      <c r="AEN30" s="100" t="s">
        <v>139</v>
      </c>
      <c r="AEO30" s="100" t="s">
        <v>147</v>
      </c>
      <c r="AEP30" s="100" t="s">
        <v>155</v>
      </c>
      <c r="AEQ30" s="100" t="s">
        <v>171</v>
      </c>
      <c r="AER30" s="100" t="s">
        <v>667</v>
      </c>
      <c r="AES30" s="100" t="s">
        <v>187</v>
      </c>
      <c r="AET30" s="100" t="s">
        <v>195</v>
      </c>
      <c r="AEU30" s="100" t="s">
        <v>203</v>
      </c>
      <c r="AEV30" s="100" t="s">
        <v>211</v>
      </c>
      <c r="AEW30" s="100" t="s">
        <v>219</v>
      </c>
      <c r="AEX30" s="100" t="s">
        <v>227</v>
      </c>
      <c r="AEY30" s="100" t="s">
        <v>243</v>
      </c>
      <c r="AEZ30" s="100" t="s">
        <v>251</v>
      </c>
      <c r="AFA30" s="100" t="s">
        <v>259</v>
      </c>
      <c r="AFB30" s="100" t="s">
        <v>267</v>
      </c>
      <c r="AFC30" s="100" t="s">
        <v>275</v>
      </c>
      <c r="AFD30" s="100" t="s">
        <v>668</v>
      </c>
      <c r="AFE30" s="100" t="s">
        <v>291</v>
      </c>
      <c r="AFF30" s="100" t="s">
        <v>299</v>
      </c>
      <c r="AFG30" s="100" t="s">
        <v>309</v>
      </c>
      <c r="AFH30" s="100" t="s">
        <v>317</v>
      </c>
      <c r="AFI30" s="100" t="s">
        <v>324</v>
      </c>
      <c r="AFJ30" s="100" t="s">
        <v>324</v>
      </c>
      <c r="AFK30" s="100" t="s">
        <v>348</v>
      </c>
      <c r="AFL30" s="100" t="s">
        <v>355</v>
      </c>
      <c r="AFM30" s="100" t="s">
        <v>363</v>
      </c>
      <c r="AFN30" s="100" t="s">
        <v>371</v>
      </c>
      <c r="AFO30" s="100" t="s">
        <v>387</v>
      </c>
      <c r="AFP30" s="100" t="s">
        <v>395</v>
      </c>
      <c r="AFQ30" s="100" t="s">
        <v>403</v>
      </c>
      <c r="AFR30" s="100" t="s">
        <v>411</v>
      </c>
      <c r="AFS30" s="100" t="s">
        <v>427</v>
      </c>
      <c r="AFT30" s="100" t="s">
        <v>435</v>
      </c>
      <c r="AFU30" s="100" t="s">
        <v>443</v>
      </c>
      <c r="AFV30" s="100" t="s">
        <v>669</v>
      </c>
      <c r="AFW30" s="100" t="s">
        <v>670</v>
      </c>
      <c r="AFX30" s="100" t="s">
        <v>21</v>
      </c>
      <c r="AFY30" s="100" t="s">
        <v>671</v>
      </c>
      <c r="AFZ30" s="100" t="s">
        <v>39</v>
      </c>
      <c r="AGA30" s="100" t="s">
        <v>48</v>
      </c>
      <c r="AGB30" s="100" t="s">
        <v>57</v>
      </c>
      <c r="AGC30" s="100" t="s">
        <v>66</v>
      </c>
      <c r="AGD30" s="100" t="s">
        <v>75</v>
      </c>
      <c r="AGE30" s="100" t="s">
        <v>84</v>
      </c>
      <c r="AGF30" s="100" t="s">
        <v>92</v>
      </c>
      <c r="AGG30" s="100" t="s">
        <v>100</v>
      </c>
      <c r="AGH30" s="100" t="s">
        <v>108</v>
      </c>
      <c r="AGI30" s="100" t="s">
        <v>116</v>
      </c>
      <c r="AGJ30" s="100" t="s">
        <v>124</v>
      </c>
      <c r="AGK30" s="100" t="s">
        <v>132</v>
      </c>
      <c r="AGL30" s="100" t="s">
        <v>156</v>
      </c>
      <c r="AGM30" s="100" t="s">
        <v>672</v>
      </c>
      <c r="AGN30" s="100" t="s">
        <v>172</v>
      </c>
      <c r="AGO30" s="100" t="s">
        <v>180</v>
      </c>
      <c r="AGP30" s="100" t="s">
        <v>188</v>
      </c>
      <c r="AGQ30" s="100" t="s">
        <v>196</v>
      </c>
      <c r="AGR30" s="100" t="s">
        <v>204</v>
      </c>
      <c r="AGS30" s="100" t="s">
        <v>212</v>
      </c>
      <c r="AGT30" s="100" t="s">
        <v>220</v>
      </c>
      <c r="AGU30" s="100" t="s">
        <v>228</v>
      </c>
      <c r="AGV30" s="100" t="s">
        <v>236</v>
      </c>
      <c r="AGW30" s="100" t="s">
        <v>244</v>
      </c>
      <c r="AGX30" s="100" t="s">
        <v>252</v>
      </c>
      <c r="AGY30" s="100" t="s">
        <v>260</v>
      </c>
      <c r="AGZ30" s="100" t="s">
        <v>268</v>
      </c>
      <c r="AHA30" s="100" t="s">
        <v>276</v>
      </c>
      <c r="AHB30" s="100" t="s">
        <v>292</v>
      </c>
      <c r="AHC30" s="100" t="s">
        <v>300</v>
      </c>
      <c r="AHD30" s="100" t="s">
        <v>310</v>
      </c>
      <c r="AHE30" s="100" t="s">
        <v>140</v>
      </c>
      <c r="AHF30" s="100" t="s">
        <v>148</v>
      </c>
      <c r="AHG30" s="100" t="s">
        <v>318</v>
      </c>
      <c r="AHH30" s="100" t="s">
        <v>326</v>
      </c>
      <c r="AHI30" s="100" t="s">
        <v>334</v>
      </c>
      <c r="AHJ30" s="100" t="s">
        <v>342</v>
      </c>
      <c r="AHK30" s="101" t="s">
        <v>349</v>
      </c>
      <c r="AHL30" s="101" t="s">
        <v>357</v>
      </c>
      <c r="AHM30" s="101" t="s">
        <v>673</v>
      </c>
      <c r="AHN30" s="101" t="s">
        <v>413</v>
      </c>
      <c r="AHO30" s="101" t="s">
        <v>421</v>
      </c>
      <c r="AHP30" s="101" t="s">
        <v>429</v>
      </c>
      <c r="AHQ30" s="101" t="s">
        <v>437</v>
      </c>
      <c r="AHR30" s="100" t="s">
        <v>628</v>
      </c>
      <c r="AHS30" s="100" t="s">
        <v>629</v>
      </c>
      <c r="AHT30" s="101" t="s">
        <v>676</v>
      </c>
      <c r="AHU30" s="101" t="s">
        <v>677</v>
      </c>
      <c r="AHV30" s="101" t="s">
        <v>678</v>
      </c>
      <c r="AHW30" s="101" t="s">
        <v>679</v>
      </c>
      <c r="AHX30" s="101" t="s">
        <v>680</v>
      </c>
      <c r="AHY30" s="101" t="s">
        <v>681</v>
      </c>
      <c r="AHZ30" s="101" t="s">
        <v>682</v>
      </c>
      <c r="AIA30" s="101" t="s">
        <v>675</v>
      </c>
      <c r="AIB30" s="101" t="s">
        <v>683</v>
      </c>
      <c r="AIC30" s="101" t="s">
        <v>684</v>
      </c>
      <c r="AID30" s="101" t="s">
        <v>685</v>
      </c>
      <c r="AIE30" s="101" t="s">
        <v>686</v>
      </c>
      <c r="AIF30" s="101" t="s">
        <v>687</v>
      </c>
      <c r="AIG30" s="101" t="s">
        <v>688</v>
      </c>
      <c r="AIH30" s="100" t="s">
        <v>689</v>
      </c>
      <c r="AII30" s="101" t="s">
        <v>690</v>
      </c>
      <c r="AIJ30" s="101"/>
      <c r="AIK30" s="101" t="s">
        <v>691</v>
      </c>
      <c r="AIL30" s="101" t="s">
        <v>692</v>
      </c>
      <c r="AIM30" s="101" t="s">
        <v>693</v>
      </c>
      <c r="AIN30" s="101" t="s">
        <v>694</v>
      </c>
      <c r="AIO30" s="101" t="s">
        <v>695</v>
      </c>
      <c r="AIP30" s="101" t="s">
        <v>696</v>
      </c>
      <c r="AIQ30" s="101"/>
    </row>
    <row r="31" spans="1:927" ht="23.25" customHeight="1" x14ac:dyDescent="0.2">
      <c r="E31" s="103"/>
      <c r="J31" s="109">
        <v>2021</v>
      </c>
      <c r="K31" s="109">
        <v>1519</v>
      </c>
      <c r="L31" s="110">
        <v>44351</v>
      </c>
      <c r="M31" s="109">
        <v>1714501</v>
      </c>
      <c r="N31" s="111"/>
      <c r="O31" s="111" t="s">
        <v>712</v>
      </c>
      <c r="P31" s="111" t="s">
        <v>778</v>
      </c>
      <c r="Q31" s="111" t="s">
        <v>779</v>
      </c>
      <c r="R31" s="35">
        <v>23</v>
      </c>
      <c r="S31" s="35">
        <v>4</v>
      </c>
      <c r="T31" s="35">
        <v>10</v>
      </c>
      <c r="U31" s="34" t="s">
        <v>701</v>
      </c>
      <c r="V31" s="35" t="s">
        <v>743</v>
      </c>
      <c r="X31" s="35">
        <v>154.72</v>
      </c>
      <c r="Y31" s="105">
        <f t="shared" ref="Y31:Y62" si="0">SUM(AK31/X31)</f>
        <v>10664.426059979318</v>
      </c>
      <c r="Z31" s="106">
        <v>325730</v>
      </c>
      <c r="AA31" s="106"/>
      <c r="AB31" s="106"/>
      <c r="AC31" s="106">
        <f t="shared" ref="AC31:AC62" si="1">SUM(Z31:AB31)</f>
        <v>325730</v>
      </c>
      <c r="AD31" s="106">
        <v>325730</v>
      </c>
      <c r="AE31" s="106"/>
      <c r="AF31" s="106"/>
      <c r="AG31" s="106">
        <f t="shared" ref="AG31:AG62" si="2">SUM(AD31:AF31)</f>
        <v>325730</v>
      </c>
      <c r="AH31" s="105">
        <v>1650000</v>
      </c>
      <c r="AI31" s="105"/>
      <c r="AJ31" s="105"/>
      <c r="AK31" s="107">
        <f t="shared" ref="AK31:AK62" si="3">SUM(AH31-(AI31+AJ31))</f>
        <v>1650000</v>
      </c>
      <c r="AL31" s="36">
        <f t="shared" ref="AL31:AL94" si="4">SUM(AD31/AK31)</f>
        <v>0.19741212121212121</v>
      </c>
      <c r="AM31" s="108">
        <f t="shared" ref="AM31:AM94" si="5">ABS(AL31-$A$7)</f>
        <v>0.53458787878787883</v>
      </c>
      <c r="AN31" s="108">
        <f t="shared" ref="AN31:AN94" si="6">ABS(AL31-$A$9)</f>
        <v>0.5520408741457743</v>
      </c>
      <c r="AO31" s="108">
        <f t="shared" ref="AO31:AO94" si="7">SUMSQ(AN31)</f>
        <v>0.3047491267276306</v>
      </c>
      <c r="AP31" s="106">
        <f t="shared" ref="AP31:AP94" si="8">AK31^2</f>
        <v>2722500000000</v>
      </c>
      <c r="AQ31" s="105">
        <f t="shared" ref="AQ31:AQ94" si="9">AG31^2</f>
        <v>106100032900</v>
      </c>
      <c r="AR31" s="106">
        <f t="shared" ref="AR31:AR94" si="10">AG31*AK31</f>
        <v>537454500000</v>
      </c>
      <c r="AV31" s="35">
        <v>7.25</v>
      </c>
      <c r="KW31" s="35">
        <v>33.76</v>
      </c>
      <c r="KX31" s="35">
        <v>37.36</v>
      </c>
      <c r="KZ31" s="35">
        <v>5.0599999999999996</v>
      </c>
      <c r="LD31" s="35">
        <v>25.9</v>
      </c>
      <c r="ME31" s="35">
        <v>41.72</v>
      </c>
      <c r="MF31" s="35">
        <v>7.09</v>
      </c>
      <c r="RB31" s="35">
        <v>3.9</v>
      </c>
      <c r="RE31" s="35">
        <f t="shared" ref="RE31:RE94" si="11">SUM(AS31:PG31)</f>
        <v>158.14000000000001</v>
      </c>
      <c r="RF31" s="35">
        <f t="shared" ref="RF31:RF94" si="12">SUM(AS31:RC31)</f>
        <v>162.04000000000002</v>
      </c>
      <c r="RG31" s="106">
        <f t="shared" ref="RG31:RG94" si="13">SUM(AS31*$RG$28)</f>
        <v>0</v>
      </c>
      <c r="RH31" s="106">
        <f t="shared" ref="RH31:RH94" si="14">SUM(AT31*$RH$28)</f>
        <v>0</v>
      </c>
      <c r="RI31" s="106">
        <f t="shared" ref="RI31:RI94" si="15">SUM(AU31*$RI$28)</f>
        <v>0</v>
      </c>
      <c r="RJ31" s="106">
        <f t="shared" ref="RJ31:RJ94" si="16">SUM(AV31*$RJ$28)</f>
        <v>31682.5</v>
      </c>
      <c r="RK31" s="106">
        <f t="shared" ref="RK31:RK94" si="17">SUM(AW31*$RK$28)</f>
        <v>0</v>
      </c>
      <c r="RL31" s="106">
        <f t="shared" ref="RL31:RL94" si="18">SUM(AX31*$RL$28)</f>
        <v>0</v>
      </c>
      <c r="RM31" s="106">
        <f t="shared" ref="RM31:RM94" si="19">SUM(AY31*$RM$28)</f>
        <v>0</v>
      </c>
      <c r="RN31" s="106">
        <f t="shared" ref="RN31:RN94" si="20">SUM(AZ31*$RN$28)</f>
        <v>0</v>
      </c>
      <c r="RO31" s="106">
        <f t="shared" ref="RO31:RO94" si="21">SUM(BA31*$RO$28)</f>
        <v>0</v>
      </c>
      <c r="RP31" s="106">
        <f t="shared" ref="RP31:RP94" si="22">SUM(BB31*$RP$28)</f>
        <v>0</v>
      </c>
      <c r="RQ31" s="106">
        <f t="shared" ref="RQ31:RQ94" si="23">SUM(BC31*$RQ$28)</f>
        <v>0</v>
      </c>
      <c r="RR31" s="106">
        <f t="shared" ref="RR31:RR94" si="24">SUM(BD31*$RR$28)</f>
        <v>0</v>
      </c>
      <c r="RS31" s="106">
        <f t="shared" ref="RS31:RS94" si="25">SUM(BE31*$RS$28)</f>
        <v>0</v>
      </c>
      <c r="RT31" s="106">
        <f t="shared" ref="RT31:RT94" si="26">SUM(BF31*$RT$28)</f>
        <v>0</v>
      </c>
      <c r="RU31" s="106">
        <f t="shared" ref="RU31:RU94" si="27">SUM(BG31*$RU$28)</f>
        <v>0</v>
      </c>
      <c r="RV31" s="106">
        <f t="shared" ref="RV31:RV94" si="28">SUM(BH31*$RV$28)</f>
        <v>0</v>
      </c>
      <c r="RW31" s="106">
        <f t="shared" ref="RW31:RW94" si="29">SUM(BI31*$RW$28)</f>
        <v>0</v>
      </c>
      <c r="RX31" s="106">
        <f t="shared" ref="RX31:RX94" si="30">SUM(BJ31*$RX$28)</f>
        <v>0</v>
      </c>
      <c r="RY31" s="106">
        <f t="shared" ref="RY31:RY94" si="31">SUM(BK31*$RY$28)</f>
        <v>0</v>
      </c>
      <c r="RZ31" s="106">
        <f t="shared" ref="RZ31:RZ94" si="32">SUM(BL31*$RZ$28)</f>
        <v>0</v>
      </c>
      <c r="SA31" s="106">
        <f t="shared" ref="SA31:SA94" si="33">SUM(BM31*$SA$28)</f>
        <v>0</v>
      </c>
      <c r="SB31" s="106">
        <f t="shared" ref="SB31:SB94" si="34">SUM(BN31*$SB$28)</f>
        <v>0</v>
      </c>
      <c r="SC31" s="106">
        <f t="shared" ref="SC31:SC94" si="35">SUM(BO31*$SC$28)</f>
        <v>0</v>
      </c>
      <c r="SD31" s="106">
        <f t="shared" ref="SD31:SD94" si="36">SUM(BP31*$SD$28)</f>
        <v>0</v>
      </c>
      <c r="SE31" s="106">
        <f t="shared" ref="SE31:SE94" si="37">SUM(BQ31*$SE$28)</f>
        <v>0</v>
      </c>
      <c r="SF31" s="106">
        <f t="shared" ref="SF31:SF94" si="38">SUM(BR31*$SF$28)</f>
        <v>0</v>
      </c>
      <c r="SG31" s="106">
        <f t="shared" ref="SG31:SG94" si="39">SUM(BS31*$SG$28)</f>
        <v>0</v>
      </c>
      <c r="SH31" s="106">
        <f t="shared" ref="SH31:SH94" si="40">SUM(BT31*$SH$28)</f>
        <v>0</v>
      </c>
      <c r="SI31" s="106">
        <f t="shared" ref="SI31:SI94" si="41">SUM(BU31*$SI$28)</f>
        <v>0</v>
      </c>
      <c r="SJ31" s="106">
        <f t="shared" ref="SJ31:SJ94" si="42">SUM(BV31*$SJ$28)</f>
        <v>0</v>
      </c>
      <c r="SK31" s="106">
        <f t="shared" ref="SK31:SK94" si="43">SUM(BW31*$SK$28)</f>
        <v>0</v>
      </c>
      <c r="SL31" s="106">
        <f t="shared" ref="SL31:SL94" si="44">SUM(BX31*$SL$28)</f>
        <v>0</v>
      </c>
      <c r="SM31" s="106">
        <f t="shared" ref="SM31:SM94" si="45">SUM(BY31*$SM$28)</f>
        <v>0</v>
      </c>
      <c r="SN31" s="106">
        <f t="shared" ref="SN31:SN94" si="46">SUM(BZ31*$SN$28)</f>
        <v>0</v>
      </c>
      <c r="SO31" s="106">
        <f t="shared" ref="SO31:SO94" si="47">SUM(CA31*$SO$28)</f>
        <v>0</v>
      </c>
      <c r="SP31" s="106">
        <f t="shared" ref="SP31:SP94" si="48">SUM(CB31*$SP$28)</f>
        <v>0</v>
      </c>
      <c r="SQ31" s="106">
        <f t="shared" ref="SQ31:SQ94" si="49">SUM(CC31*$SQ$28)</f>
        <v>0</v>
      </c>
      <c r="SR31" s="106">
        <f t="shared" ref="SR31:SR94" si="50">SUM(CD31*$SR$28)</f>
        <v>0</v>
      </c>
      <c r="SS31" s="106">
        <f t="shared" ref="SS31:SS94" si="51">SUM(CE31*$SS$28)</f>
        <v>0</v>
      </c>
      <c r="ST31" s="106">
        <f t="shared" ref="ST31:ST94" si="52">SUM(CF31*$ST$28)</f>
        <v>0</v>
      </c>
      <c r="SU31" s="106">
        <f t="shared" ref="SU31:SU94" si="53">SUM(CG31*$SU$28)</f>
        <v>0</v>
      </c>
      <c r="SV31" s="106">
        <f t="shared" ref="SV31:SV94" si="54">SUM(CH31*$SV$28)</f>
        <v>0</v>
      </c>
      <c r="SW31" s="106">
        <f t="shared" ref="SW31:SW94" si="55">SUM(CI31*$SW$28)</f>
        <v>0</v>
      </c>
      <c r="SX31" s="106">
        <f t="shared" ref="SX31:SX94" si="56">SUM(CJ31*$SX$28)</f>
        <v>0</v>
      </c>
      <c r="SY31" s="106">
        <f t="shared" ref="SY31:SY94" si="57">SUM(CK31*$SY$28)</f>
        <v>0</v>
      </c>
      <c r="SZ31" s="106">
        <f t="shared" ref="SZ31:SZ94" si="58">SUM(CL31*$SZ$28)</f>
        <v>0</v>
      </c>
      <c r="TA31" s="106">
        <f t="shared" ref="TA31:TA94" si="59">SUM(CM31*$TA$28)</f>
        <v>0</v>
      </c>
      <c r="TB31" s="106">
        <f t="shared" ref="TB31:TB94" si="60">SUM(CN31*$TB$28)</f>
        <v>0</v>
      </c>
      <c r="TC31" s="106">
        <f t="shared" ref="TC31:TC94" si="61">SUM(CO31*$TC$28)</f>
        <v>0</v>
      </c>
      <c r="TD31" s="106">
        <f t="shared" ref="TD31:TD94" si="62">SUM(CP31*$TD$28)</f>
        <v>0</v>
      </c>
      <c r="TE31" s="106">
        <f t="shared" ref="TE31:TE94" si="63">SUM(CQ31*$TE$28)</f>
        <v>0</v>
      </c>
      <c r="TF31" s="106">
        <f t="shared" ref="TF31:TF94" si="64">SUM(CR31*$TF$28)</f>
        <v>0</v>
      </c>
      <c r="TG31" s="106">
        <f t="shared" ref="TG31:TG94" si="65">SUM(CS31*$TG$28)</f>
        <v>0</v>
      </c>
      <c r="TH31" s="106">
        <f t="shared" ref="TH31:TH94" si="66">SUM(CT31*$TH$28)</f>
        <v>0</v>
      </c>
      <c r="TI31" s="106">
        <f t="shared" ref="TI31:TI94" si="67">SUM(CU31*$TI$28)</f>
        <v>0</v>
      </c>
      <c r="TJ31" s="106">
        <f t="shared" ref="TJ31:TJ94" si="68">SUM(CV31*$TJ$28)</f>
        <v>0</v>
      </c>
      <c r="TK31" s="106">
        <f t="shared" ref="TK31:TK94" si="69">SUM(CW31*$TK$28)</f>
        <v>0</v>
      </c>
      <c r="TL31" s="106">
        <f t="shared" ref="TL31:TL94" si="70">SUM(CX31*$TL$28)</f>
        <v>0</v>
      </c>
      <c r="TM31" s="106">
        <f t="shared" ref="TM31:TM94" si="71">SUM(CY31*$TM$28)</f>
        <v>0</v>
      </c>
      <c r="TN31" s="106">
        <f t="shared" ref="TN31:TN94" si="72">SUM(CZ31*$TN$28)</f>
        <v>0</v>
      </c>
      <c r="TO31" s="106">
        <f t="shared" ref="TO31:TO94" si="73">SUM(DA31*$TO$28)</f>
        <v>0</v>
      </c>
      <c r="TP31" s="106">
        <f t="shared" ref="TP31:TP94" si="74">SUM(DB31*$TP$28)</f>
        <v>0</v>
      </c>
      <c r="TQ31" s="106">
        <f t="shared" ref="TQ31:TQ94" si="75">SUM(DC31*$TQ$28)</f>
        <v>0</v>
      </c>
      <c r="TR31" s="106">
        <f t="shared" ref="TR31:TR94" si="76">SUM(DD31*$TR$28)</f>
        <v>0</v>
      </c>
      <c r="TS31" s="106">
        <f t="shared" ref="TS31:TS94" si="77">SUM(DE31*$TS$28)</f>
        <v>0</v>
      </c>
      <c r="TT31" s="106">
        <f t="shared" ref="TT31:TT94" si="78">SUM(DF31*$TT$28)</f>
        <v>0</v>
      </c>
      <c r="TU31" s="106">
        <f t="shared" ref="TU31:TU94" si="79">SUM(DG31*$TU$28)</f>
        <v>0</v>
      </c>
      <c r="TV31" s="106">
        <f t="shared" ref="TV31:TV94" si="80">SUM(DH31*$TV$28)</f>
        <v>0</v>
      </c>
      <c r="TW31" s="106">
        <f t="shared" ref="TW31:TW94" si="81">SUM(DI31*$TW$28)</f>
        <v>0</v>
      </c>
      <c r="TX31" s="106">
        <f t="shared" ref="TX31:TX94" si="82">SUM(DJ31*$TX$28)</f>
        <v>0</v>
      </c>
      <c r="TY31" s="106">
        <f t="shared" ref="TY31:TY94" si="83">SUM(DK31*$TY$28)</f>
        <v>0</v>
      </c>
      <c r="TZ31" s="106">
        <f t="shared" ref="TZ31:TZ94" si="84">SUM(DL31*$TZ$28)</f>
        <v>0</v>
      </c>
      <c r="UA31" s="106">
        <f t="shared" ref="UA31:UA94" si="85">SUM(DM31*$UA$28)</f>
        <v>0</v>
      </c>
      <c r="UB31" s="106">
        <f t="shared" ref="UB31:UB94" si="86">SUM(DN31*$UB$28)</f>
        <v>0</v>
      </c>
      <c r="UC31" s="106">
        <f t="shared" ref="UC31:UC94" si="87">SUM(DO31*$UC$28)</f>
        <v>0</v>
      </c>
      <c r="UD31" s="106">
        <f t="shared" ref="UD31:UD94" si="88">SUM(DP31*$UD$28)</f>
        <v>0</v>
      </c>
      <c r="UE31" s="106">
        <f t="shared" ref="UE31:UE94" si="89">SUM(DQ31*$UE$28)</f>
        <v>0</v>
      </c>
      <c r="UF31" s="106">
        <f t="shared" ref="UF31:UF94" si="90">SUM(DR31*$UF$28)</f>
        <v>0</v>
      </c>
      <c r="UG31" s="106">
        <f t="shared" ref="UG31:UG94" si="91">SUM(DS31*$UG$28)</f>
        <v>0</v>
      </c>
      <c r="UH31" s="106">
        <f t="shared" ref="UH31:UH94" si="92">SUM(DT31*$UH$28)</f>
        <v>0</v>
      </c>
      <c r="UI31" s="106">
        <f t="shared" ref="UI31:UI94" si="93">SUM(DU31*$UI$28)</f>
        <v>0</v>
      </c>
      <c r="UJ31" s="106">
        <f t="shared" ref="UJ31:UJ94" si="94">SUM(DV31*$UJ$28)</f>
        <v>0</v>
      </c>
      <c r="UK31" s="106">
        <f t="shared" ref="UK31:UK94" si="95">SUM(DW31*$UK$28)</f>
        <v>0</v>
      </c>
      <c r="UL31" s="106">
        <f t="shared" ref="UL31:UL94" si="96">SUM(DX31*$UL$28)</f>
        <v>0</v>
      </c>
      <c r="UM31" s="106">
        <f t="shared" ref="UM31:UM94" si="97">SUM(DY31*$UM$28)</f>
        <v>0</v>
      </c>
      <c r="UN31" s="106">
        <f t="shared" ref="UN31:UN94" si="98">SUM(DZ31*$UN$28)</f>
        <v>0</v>
      </c>
      <c r="UO31" s="106">
        <f t="shared" ref="UO31:UO94" si="99">SUM(EA31*$UO$28)</f>
        <v>0</v>
      </c>
      <c r="UP31" s="106">
        <f t="shared" ref="UP31:UP94" si="100">SUM(EB31*$UP$28)</f>
        <v>0</v>
      </c>
      <c r="UQ31" s="106">
        <f t="shared" ref="UQ31:UQ94" si="101">SUM(EC31*$UQ$28)</f>
        <v>0</v>
      </c>
      <c r="UR31" s="106">
        <f t="shared" ref="UR31:UR94" si="102">SUM(ED31*$UR$28)</f>
        <v>0</v>
      </c>
      <c r="US31" s="106">
        <f t="shared" ref="US31:US94" si="103">SUM(EE31*$US$28)</f>
        <v>0</v>
      </c>
      <c r="UT31" s="106">
        <f t="shared" ref="UT31:UT94" si="104">SUM(EF31*$UT$28)</f>
        <v>0</v>
      </c>
      <c r="UU31" s="106">
        <f t="shared" ref="UU31:UU94" si="105">SUM(EG31*$UU$28)</f>
        <v>0</v>
      </c>
      <c r="UV31" s="106">
        <f t="shared" ref="UV31:UV94" si="106">SUM(EH31*$UV$28)</f>
        <v>0</v>
      </c>
      <c r="UW31" s="106">
        <f t="shared" ref="UW31:UW94" si="107">SUM(EI31*$UW$28)</f>
        <v>0</v>
      </c>
      <c r="UX31" s="106">
        <f t="shared" ref="UX31:UX94" si="108">SUM(EJ31*$UX$28)</f>
        <v>0</v>
      </c>
      <c r="UY31" s="106">
        <f t="shared" ref="UY31:UY94" si="109">SUM(EK31*$UY$28)</f>
        <v>0</v>
      </c>
      <c r="UZ31" s="106">
        <f t="shared" ref="UZ31:UZ94" si="110">SUM(EL31*$UZ$28)</f>
        <v>0</v>
      </c>
      <c r="VA31" s="106">
        <f t="shared" ref="VA31:VA94" si="111">SUM(EM31*$VA$28)</f>
        <v>0</v>
      </c>
      <c r="VB31" s="106">
        <f t="shared" ref="VB31:VB94" si="112">SUM(EN31*$VB$28)</f>
        <v>0</v>
      </c>
      <c r="VC31" s="106">
        <f t="shared" ref="VC31:VC94" si="113">SUM(EO31*$VC$28)</f>
        <v>0</v>
      </c>
      <c r="VD31" s="106">
        <f t="shared" ref="VD31:VD94" si="114">SUM(EP31*$VD$28)</f>
        <v>0</v>
      </c>
      <c r="VE31" s="106">
        <f t="shared" ref="VE31:VE94" si="115">SUM(EQ31*$VE$28)</f>
        <v>0</v>
      </c>
      <c r="VF31" s="106">
        <f t="shared" ref="VF31:VF94" si="116">SUM(ER31*$VF$28)</f>
        <v>0</v>
      </c>
      <c r="VG31" s="106">
        <f t="shared" ref="VG31:VG94" si="117">SUM(ES31*$VG$28)</f>
        <v>0</v>
      </c>
      <c r="VH31" s="106">
        <f t="shared" ref="VH31:VH94" si="118">SUM(ET31*$VH$28)</f>
        <v>0</v>
      </c>
      <c r="VI31" s="106">
        <f t="shared" ref="VI31:VI94" si="119">SUM(EU31*$VI$28)</f>
        <v>0</v>
      </c>
      <c r="VJ31" s="106">
        <f t="shared" ref="VJ31:VJ94" si="120">SUM(EV31*$VJ$28)</f>
        <v>0</v>
      </c>
      <c r="VK31" s="106">
        <f t="shared" ref="VK31:VK94" si="121">SUM(EW31*$VK$28)</f>
        <v>0</v>
      </c>
      <c r="VL31" s="106">
        <f t="shared" ref="VL31:VL94" si="122">SUM(EX31*$VL$28)</f>
        <v>0</v>
      </c>
      <c r="VM31" s="106">
        <f t="shared" ref="VM31:VM94" si="123">SUM(EY31*$VM$28)</f>
        <v>0</v>
      </c>
      <c r="VN31" s="106">
        <f t="shared" ref="VN31:VN94" si="124">SUM(EZ31*$VND$28)</f>
        <v>0</v>
      </c>
      <c r="VO31" s="106">
        <f t="shared" ref="VO31:VO94" si="125">SUM(FA31*$VO$28)</f>
        <v>0</v>
      </c>
      <c r="VP31" s="106">
        <f t="shared" ref="VP31:VP94" si="126">SUM(FB31*$VP$28)</f>
        <v>0</v>
      </c>
      <c r="VQ31" s="106">
        <f t="shared" ref="VQ31:VQ94" si="127">SUM(FC31*$VQ$28)</f>
        <v>0</v>
      </c>
      <c r="VR31" s="106">
        <f t="shared" ref="VR31:VR94" si="128">SUM(FD31*$VR$28)</f>
        <v>0</v>
      </c>
      <c r="VS31" s="106">
        <f t="shared" ref="VS31:VS94" si="129">SUM(FE31*$VS$28)</f>
        <v>0</v>
      </c>
      <c r="VT31" s="106">
        <f t="shared" ref="VT31:VT94" si="130">SUM(FF31*$VT$28)</f>
        <v>0</v>
      </c>
      <c r="VU31" s="106">
        <f t="shared" ref="VU31:VU94" si="131">SUM(FG31*$VU$28)</f>
        <v>0</v>
      </c>
      <c r="VV31" s="106">
        <f t="shared" ref="VV31:VV94" si="132">SUM(FH31*$VV$28)</f>
        <v>0</v>
      </c>
      <c r="VW31" s="106">
        <f t="shared" ref="VW31:VW94" si="133">SUM(FI31*$VW$28)</f>
        <v>0</v>
      </c>
      <c r="VX31" s="106">
        <f t="shared" ref="VX31:VX94" si="134">SUM(FJ31*$VX$28)</f>
        <v>0</v>
      </c>
      <c r="VY31" s="106">
        <f t="shared" ref="VY31:VY94" si="135">SUM(FK31*$VY$28)</f>
        <v>0</v>
      </c>
      <c r="VZ31" s="106">
        <f t="shared" ref="VZ31:VZ94" si="136">SUM(FL31*$VZ$28)</f>
        <v>0</v>
      </c>
      <c r="WA31" s="106">
        <f t="shared" ref="WA31:WA94" si="137">SUM(FM31*$WA$28)</f>
        <v>0</v>
      </c>
      <c r="WB31" s="106">
        <f t="shared" ref="WB31:WB94" si="138">SUM(FN31*$WB$28)</f>
        <v>0</v>
      </c>
      <c r="WC31" s="106">
        <f t="shared" ref="WC31:WC94" si="139">SUM(FO31*$WC$28)</f>
        <v>0</v>
      </c>
      <c r="WD31" s="106">
        <f t="shared" ref="WD31:WD94" si="140">SUM(FP31*$WD$28)</f>
        <v>0</v>
      </c>
      <c r="WE31" s="106">
        <f t="shared" ref="WE31:WE94" si="141">SUM(FQ31*$WE$28)</f>
        <v>0</v>
      </c>
      <c r="WF31" s="106">
        <f t="shared" ref="WF31:WF94" si="142">SUM(FR31*$WF$28)</f>
        <v>0</v>
      </c>
      <c r="WG31" s="106">
        <f t="shared" ref="WG31:WG94" si="143">SUM(FS31*$WG$28)</f>
        <v>0</v>
      </c>
      <c r="WH31" s="106">
        <f t="shared" ref="WH31:WH94" si="144">SUM(FT31*$WH$28)</f>
        <v>0</v>
      </c>
      <c r="WI31" s="106">
        <f t="shared" ref="WI31:WI94" si="145">SUM(FU31*$WI$28)</f>
        <v>0</v>
      </c>
      <c r="WJ31" s="106">
        <f t="shared" ref="WJ31:WJ94" si="146">SUM(FV31*$WJ$28)</f>
        <v>0</v>
      </c>
      <c r="WK31" s="106">
        <f t="shared" ref="WK31:WK94" si="147">SUM(FW31*$WK$28)</f>
        <v>0</v>
      </c>
      <c r="WL31" s="106">
        <f t="shared" ref="WL31:WL94" si="148">SUM(FX31*$WL$28)</f>
        <v>0</v>
      </c>
      <c r="WM31" s="106">
        <f t="shared" ref="WM31:WM94" si="149">SUM(FY31*$WM$28)</f>
        <v>0</v>
      </c>
      <c r="WN31" s="106">
        <f t="shared" ref="WN31:WN94" si="150">SUM(FZ31*$WN$28)</f>
        <v>0</v>
      </c>
      <c r="WO31" s="106">
        <f t="shared" ref="WO31:WO94" si="151">SUM(GA31*$WO$28)</f>
        <v>0</v>
      </c>
      <c r="WP31" s="106">
        <f t="shared" ref="WP31:WP94" si="152">SUM(GB31*$WP$28)</f>
        <v>0</v>
      </c>
      <c r="WQ31" s="106">
        <f t="shared" ref="WQ31:WQ94" si="153">SUM(GC31*$WQ$28)</f>
        <v>0</v>
      </c>
      <c r="WR31" s="106">
        <f t="shared" ref="WR31:WR94" si="154">SUM(GD31*$WR$28)</f>
        <v>0</v>
      </c>
      <c r="WS31" s="106">
        <f t="shared" ref="WS31:WS94" si="155">SUM(GE31*$WS$28)</f>
        <v>0</v>
      </c>
      <c r="WT31" s="106">
        <f t="shared" ref="WT31:WT94" si="156">SUM(GF31*$WT$28)</f>
        <v>0</v>
      </c>
      <c r="WU31" s="106">
        <f t="shared" ref="WU31:WU94" si="157">SUM(GG31*$WU$28)</f>
        <v>0</v>
      </c>
      <c r="WV31" s="106">
        <f t="shared" ref="WV31:WV94" si="158">SUM(GH31*$WV$28)</f>
        <v>0</v>
      </c>
      <c r="WW31" s="106">
        <f t="shared" ref="WW31:WW94" si="159">SUM(GI31*$WW$28)</f>
        <v>0</v>
      </c>
      <c r="WX31" s="106">
        <f t="shared" ref="WX31:WX94" si="160">SUM(GJ31*$WX$28)</f>
        <v>0</v>
      </c>
      <c r="WY31" s="106">
        <f t="shared" ref="WY31:WY94" si="161">SUM(GK31*$WY$28)</f>
        <v>0</v>
      </c>
      <c r="WZ31" s="106">
        <f t="shared" ref="WZ31:WZ94" si="162">SUM(GL31*$WZ$28)</f>
        <v>0</v>
      </c>
      <c r="XA31" s="106">
        <f t="shared" ref="XA31:XA94" si="163">SUM(GM31*$XA$28)</f>
        <v>0</v>
      </c>
      <c r="XB31" s="106">
        <f t="shared" ref="XB31:XB94" si="164">SUM(GN31*$XB$28)</f>
        <v>0</v>
      </c>
      <c r="XC31" s="106">
        <f t="shared" ref="XC31:XC94" si="165">SUM(GO31*$XC$28)</f>
        <v>0</v>
      </c>
      <c r="XD31" s="106">
        <f t="shared" ref="XD31:XD94" si="166">SUM(GP31*$XD$28)</f>
        <v>0</v>
      </c>
      <c r="XE31" s="106">
        <f t="shared" ref="XE31:XE94" si="167">SUM(GQ31*$XE$28)</f>
        <v>0</v>
      </c>
      <c r="XF31" s="106">
        <f t="shared" ref="XF31:XF94" si="168">SUM(GR31*$XF$28)</f>
        <v>0</v>
      </c>
      <c r="XG31" s="106">
        <f t="shared" ref="XG31:XG94" si="169">SUM(GS31*$XG$28)</f>
        <v>0</v>
      </c>
      <c r="XH31" s="106">
        <f t="shared" ref="XH31:XH94" si="170">SUM(GT31*$XH$28)</f>
        <v>0</v>
      </c>
      <c r="XI31" s="106">
        <f t="shared" ref="XI31:XI94" si="171">SUM(GU31*$XI$28)</f>
        <v>0</v>
      </c>
      <c r="XJ31" s="106">
        <f t="shared" ref="XJ31:XJ94" si="172">SUM(GV31*$XJ$28)</f>
        <v>0</v>
      </c>
      <c r="XK31" s="106">
        <f t="shared" ref="XK31:XK94" si="173">SUM(GW31*$XK$28)</f>
        <v>0</v>
      </c>
      <c r="XL31" s="106">
        <f t="shared" ref="XL31:XL94" si="174">SUM(GX31*$XL$28)</f>
        <v>0</v>
      </c>
      <c r="XM31" s="106">
        <f t="shared" ref="XM31:XM94" si="175">SUM(GY31*$XM$28)</f>
        <v>0</v>
      </c>
      <c r="XN31" s="106">
        <f t="shared" ref="XN31:XN94" si="176">SUM(GZ31*$XN$28)</f>
        <v>0</v>
      </c>
      <c r="XO31" s="106">
        <f t="shared" ref="XO31:XO94" si="177">SUM(HA31*$XO$28)</f>
        <v>0</v>
      </c>
      <c r="XP31" s="106">
        <f t="shared" ref="XP31:XP94" si="178">SUM(HB31*$XP$28)</f>
        <v>0</v>
      </c>
      <c r="XQ31" s="106">
        <f t="shared" ref="XQ31:XQ94" si="179">SUM(HC31*$XQ$28)</f>
        <v>0</v>
      </c>
      <c r="XR31" s="106">
        <f t="shared" ref="XR31:XR94" si="180">SUM(HD31*$XR$28)</f>
        <v>0</v>
      </c>
      <c r="XS31" s="106">
        <f t="shared" ref="XS31:XS94" si="181">SUM(HE31*$XS$28)</f>
        <v>0</v>
      </c>
      <c r="XT31" s="106">
        <f t="shared" ref="XT31:XT94" si="182">SUM(HF31*$XT$28)</f>
        <v>0</v>
      </c>
      <c r="XU31" s="106">
        <f t="shared" ref="XU31:XU94" si="183">SUM(HG31*$XU$28)</f>
        <v>0</v>
      </c>
      <c r="XV31" s="106">
        <f t="shared" ref="XV31:XV94" si="184">SUM(HH31*$XV$28)</f>
        <v>0</v>
      </c>
      <c r="XW31" s="106">
        <f t="shared" ref="XW31:XW94" si="185">SUM(HI31*$XW$28)</f>
        <v>0</v>
      </c>
      <c r="XX31" s="106">
        <f t="shared" ref="XX31:XX94" si="186">SUM(HJ31*$XX$28)</f>
        <v>0</v>
      </c>
      <c r="XY31" s="106">
        <f t="shared" ref="XY31:XY94" si="187">SUM(HK31*$XY$28)</f>
        <v>0</v>
      </c>
      <c r="XZ31" s="106">
        <f t="shared" ref="XZ31:XZ94" si="188">SUM(HL31*$XZ$28)</f>
        <v>0</v>
      </c>
      <c r="YA31" s="106">
        <f t="shared" ref="YA31:YA94" si="189">SUM(HM31*$YA$28)</f>
        <v>0</v>
      </c>
      <c r="YB31" s="106">
        <f t="shared" ref="YB31:YB94" si="190">SUM(HN31*$YB$28)</f>
        <v>0</v>
      </c>
      <c r="YC31" s="106">
        <f t="shared" ref="YC31:YC94" si="191">SUM(HO31*$YC$28)</f>
        <v>0</v>
      </c>
      <c r="YD31" s="106">
        <f t="shared" ref="YD31:YD94" si="192">SUM(HP31*$YD$28)</f>
        <v>0</v>
      </c>
      <c r="YE31" s="106">
        <f t="shared" ref="YE31:YE94" si="193">SUM(HQ31*$YE$28)</f>
        <v>0</v>
      </c>
      <c r="YF31" s="106">
        <f t="shared" ref="YF31:YF94" si="194">SUM(HR31*$YF$28)</f>
        <v>0</v>
      </c>
      <c r="YG31" s="106">
        <f t="shared" ref="YG31:YG94" si="195">SUM(HS31*$YG$28)</f>
        <v>0</v>
      </c>
      <c r="YH31" s="106">
        <f t="shared" ref="YH31:YH94" si="196">SUM(HT31*$YH$28)</f>
        <v>0</v>
      </c>
      <c r="YI31" s="106">
        <f t="shared" ref="YI31:YI94" si="197">SUM(HU31*$YI$28)</f>
        <v>0</v>
      </c>
      <c r="YJ31" s="106">
        <f t="shared" ref="YJ31:YJ94" si="198">SUM(HV31*$YJ$28)</f>
        <v>0</v>
      </c>
      <c r="YK31" s="106">
        <f t="shared" ref="YK31:YK94" si="199">SUM(HW31*$YK$28)</f>
        <v>0</v>
      </c>
      <c r="YL31" s="106">
        <f t="shared" ref="YL31:YL94" si="200">SUM(HX31*$YL$28)</f>
        <v>0</v>
      </c>
      <c r="YM31" s="106">
        <f t="shared" ref="YM31:YM94" si="201">SUM(HY31*$YM$28)</f>
        <v>0</v>
      </c>
      <c r="YN31" s="106">
        <f t="shared" ref="YN31:YN94" si="202">SUM(HZ31*$YN$28)</f>
        <v>0</v>
      </c>
      <c r="YO31" s="106">
        <f t="shared" ref="YO31:YO94" si="203">SUM(IA31*$YO$28)</f>
        <v>0</v>
      </c>
      <c r="YP31" s="106">
        <f t="shared" ref="YP31:YP94" si="204">SUM(IB31*$YP$28)</f>
        <v>0</v>
      </c>
      <c r="YQ31" s="106">
        <f t="shared" ref="YQ31:YQ94" si="205">SUM(IC31*$YQ$28)</f>
        <v>0</v>
      </c>
      <c r="YR31" s="106">
        <f t="shared" ref="YR31:YR94" si="206">SUM(ID31*$YR$28)</f>
        <v>0</v>
      </c>
      <c r="YS31" s="106">
        <f t="shared" ref="YS31:YS94" si="207">SUM(IE31*$YS$28)</f>
        <v>0</v>
      </c>
      <c r="YT31" s="106">
        <f t="shared" ref="YT31:YT94" si="208">SUM(IF31*$YT$28)</f>
        <v>0</v>
      </c>
      <c r="YU31" s="106">
        <f t="shared" ref="YU31:YU94" si="209">SUM(IG31*$YU$28)</f>
        <v>0</v>
      </c>
      <c r="YV31" s="106">
        <f t="shared" ref="YV31:YV94" si="210">SUM(IH31*$YV$28)</f>
        <v>0</v>
      </c>
      <c r="YW31" s="106">
        <f t="shared" ref="YW31:YW94" si="211">SUM(II31*$YW$28)</f>
        <v>0</v>
      </c>
      <c r="YX31" s="106">
        <f t="shared" ref="YX31:YX94" si="212">SUM(IJ31*$YX$28)</f>
        <v>0</v>
      </c>
      <c r="YY31" s="106">
        <f t="shared" ref="YY31:YY94" si="213">SUM(IK31*$YY$28)</f>
        <v>0</v>
      </c>
      <c r="YZ31" s="106">
        <f t="shared" ref="YZ31:YZ94" si="214">SUM(IL31*$YZ$28)</f>
        <v>0</v>
      </c>
      <c r="ZA31" s="106">
        <f t="shared" ref="ZA31:ZA94" si="215">SUM(IM31*$ZA$28)</f>
        <v>0</v>
      </c>
      <c r="ZB31" s="106">
        <f t="shared" ref="ZB31:ZB94" si="216">SUM(IN31*$ZB$28)</f>
        <v>0</v>
      </c>
      <c r="ZC31" s="106">
        <f t="shared" ref="ZC31:ZC94" si="217">SUM(IO31*$ZC$28)</f>
        <v>0</v>
      </c>
      <c r="ZD31" s="106">
        <f t="shared" ref="ZD31:ZD94" si="218">SUM(IP31*$ZD$28)</f>
        <v>0</v>
      </c>
      <c r="ZE31" s="106">
        <f t="shared" ref="ZE31:ZE94" si="219">SUM(IQ31*$ZE$28)</f>
        <v>0</v>
      </c>
      <c r="ZF31" s="106">
        <f t="shared" ref="ZF31:ZF94" si="220">SUM(IR31*$ZF$28)</f>
        <v>0</v>
      </c>
      <c r="ZG31" s="106">
        <f t="shared" ref="ZG31:ZG94" si="221">SUM(IS31*$ZG$28)</f>
        <v>0</v>
      </c>
      <c r="ZH31" s="106">
        <f t="shared" ref="ZH31:ZH94" si="222">SUM(IT31*$ZH$28)</f>
        <v>0</v>
      </c>
      <c r="ZI31" s="106">
        <f t="shared" ref="ZI31:ZI94" si="223">SUM(IU31*$ZI$28)</f>
        <v>0</v>
      </c>
      <c r="ZJ31" s="106">
        <f t="shared" ref="ZJ31:ZJ94" si="224">SUM(IV31*$ZJ$28)</f>
        <v>0</v>
      </c>
      <c r="ZK31" s="106">
        <f t="shared" ref="ZK31:ZK94" si="225">SUM(IW31*$ZK$28)</f>
        <v>0</v>
      </c>
      <c r="ZL31" s="106">
        <f t="shared" ref="ZL31:ZL94" si="226">SUM(IX31*$ZL$28)</f>
        <v>0</v>
      </c>
      <c r="ZM31" s="106">
        <f t="shared" ref="ZM31:ZM94" si="227">SUM(IY31*$ZM$28)</f>
        <v>0</v>
      </c>
      <c r="ZN31" s="106">
        <f t="shared" ref="ZN31:ZN94" si="228">SUM(IZ31*$ZN$28)</f>
        <v>0</v>
      </c>
      <c r="ZO31" s="106">
        <f t="shared" ref="ZO31:ZO94" si="229">SUM(JA31*$ZO$28)</f>
        <v>0</v>
      </c>
      <c r="ZP31" s="106">
        <f t="shared" ref="ZP31:ZP94" si="230">SUM(JB31*$ZP$28)</f>
        <v>0</v>
      </c>
      <c r="ZQ31" s="106">
        <f t="shared" ref="ZQ31:ZQ94" si="231">SUM(JC31*$ZQ$28)</f>
        <v>0</v>
      </c>
      <c r="ZR31" s="106">
        <f t="shared" ref="ZR31:ZR94" si="232">SUM(JD31*$ZR$28)</f>
        <v>0</v>
      </c>
      <c r="ZS31" s="106">
        <f t="shared" ref="ZS31:ZS94" si="233">SUM(JE31*$ZS$28)</f>
        <v>0</v>
      </c>
      <c r="ZT31" s="106">
        <f t="shared" ref="ZT31:ZT94" si="234">SUM(JF31*$ZT$28)</f>
        <v>0</v>
      </c>
      <c r="ZU31" s="106">
        <f t="shared" ref="ZU31:ZU94" si="235">SUM(JG31*$ZU$28)</f>
        <v>0</v>
      </c>
      <c r="ZV31" s="106">
        <f t="shared" ref="ZV31:ZV94" si="236">SUM(JH31*$ZV$28)</f>
        <v>0</v>
      </c>
      <c r="ZW31" s="106">
        <f t="shared" ref="ZW31:ZW94" si="237">SUM(JI31*$ZW$28)</f>
        <v>0</v>
      </c>
      <c r="ZX31" s="106">
        <f t="shared" ref="ZX31:ZX94" si="238">SUM(JJ31*$ZX$28)</f>
        <v>0</v>
      </c>
      <c r="ZY31" s="106">
        <f t="shared" ref="ZY31:ZY94" si="239">SUM(JK31*$ZY$28)</f>
        <v>0</v>
      </c>
      <c r="ZZ31" s="106">
        <f t="shared" ref="ZZ31:ZZ94" si="240">SUM(JL31*$ZZ$28)</f>
        <v>0</v>
      </c>
      <c r="AAA31" s="106">
        <f t="shared" ref="AAA31:AAA94" si="241">SUM(JM31*$AAA$28)</f>
        <v>0</v>
      </c>
      <c r="AAB31" s="106">
        <f t="shared" ref="AAB31:AAB94" si="242">SUM(JN31*$AAB$28)</f>
        <v>0</v>
      </c>
      <c r="AAC31" s="106">
        <f t="shared" ref="AAC31:AAC94" si="243">SUM(JO31*$AAC$28)</f>
        <v>0</v>
      </c>
      <c r="AAD31" s="106">
        <f t="shared" ref="AAD31:AAD94" si="244">SUM(JP31*$AAD$28)</f>
        <v>0</v>
      </c>
      <c r="AAE31" s="106">
        <f t="shared" ref="AAE31:AAE94" si="245">SUM(JQ31*$AAE$28)</f>
        <v>0</v>
      </c>
      <c r="AAF31" s="106">
        <f t="shared" ref="AAF31:AAF94" si="246">SUM(JR31*$AAF$28)</f>
        <v>0</v>
      </c>
      <c r="AAG31" s="106">
        <f t="shared" ref="AAG31:AAG94" si="247">SUM(JS31*$AAG$28)</f>
        <v>0</v>
      </c>
      <c r="AAH31" s="106">
        <f t="shared" ref="AAH31:AAH94" si="248">SUM(JT31*$AAH$28)</f>
        <v>0</v>
      </c>
      <c r="AAI31" s="106">
        <f t="shared" ref="AAI31:AAI94" si="249">SUM(JU31*$AAI$28)</f>
        <v>0</v>
      </c>
      <c r="AAJ31" s="106">
        <f t="shared" ref="AAJ31:AAJ94" si="250">SUM(JV31*$AAJ$28)</f>
        <v>0</v>
      </c>
      <c r="AAK31" s="106">
        <f t="shared" ref="AAK31:AAK94" si="251">SUM(JW31*$AAK$28)</f>
        <v>0</v>
      </c>
      <c r="AAL31" s="106">
        <f t="shared" ref="AAL31:AAL94" si="252">SUM(JX31*$AAL$28)</f>
        <v>0</v>
      </c>
      <c r="AAM31" s="106">
        <f t="shared" ref="AAM31:AAM94" si="253">SUM(JY31*$AAM$28)</f>
        <v>0</v>
      </c>
      <c r="AAN31" s="106">
        <f t="shared" ref="AAN31:AAN94" si="254">SUM(JZ31*$AAN$28)</f>
        <v>0</v>
      </c>
      <c r="AAO31" s="106">
        <f t="shared" ref="AAO31:AAO94" si="255">SUM(KA31*$AAO$28)</f>
        <v>0</v>
      </c>
      <c r="AAP31" s="106">
        <f t="shared" ref="AAP31:AAP94" si="256">SUM(KB31*$AAP$28)</f>
        <v>0</v>
      </c>
      <c r="AAQ31" s="106">
        <f t="shared" ref="AAQ31:AAQ94" si="257">SUM(KC31*$AAQ$28)</f>
        <v>0</v>
      </c>
      <c r="AAR31" s="106">
        <f t="shared" ref="AAR31:AAR94" si="258">SUM(KD31*$AAR$28)</f>
        <v>0</v>
      </c>
      <c r="AAS31" s="106">
        <f t="shared" ref="AAS31:AAS94" si="259">SUM(KE31*$AAS$28)</f>
        <v>0</v>
      </c>
      <c r="AAT31" s="106">
        <f t="shared" ref="AAT31:AAT94" si="260">SUM(KF31*$AAT$28)</f>
        <v>0</v>
      </c>
      <c r="AAU31" s="106">
        <f t="shared" ref="AAU31:AAU94" si="261">SUM(KG31*$AAU$28)</f>
        <v>0</v>
      </c>
      <c r="AAV31" s="106">
        <f t="shared" ref="AAV31:AAV94" si="262">SUM(KH31*$AAV$28)</f>
        <v>0</v>
      </c>
      <c r="AAW31" s="106">
        <f t="shared" ref="AAW31:AAW94" si="263">SUM(KI31*$AAW$28)</f>
        <v>0</v>
      </c>
      <c r="AAX31" s="106">
        <f t="shared" ref="AAX31:AAX94" si="264">SUM(KJ31*$AAX$28)</f>
        <v>0</v>
      </c>
      <c r="AAY31" s="106">
        <f t="shared" ref="AAY31:AAY94" si="265">SUM(KK31*$AAY$28)</f>
        <v>0</v>
      </c>
      <c r="AAZ31" s="106">
        <f t="shared" ref="AAZ31:AAZ94" si="266">SUM(KL31*$AAZ$28)</f>
        <v>0</v>
      </c>
      <c r="ABA31" s="106">
        <f t="shared" ref="ABA31:ABA94" si="267">SUM(KM31*$ABA$28)</f>
        <v>0</v>
      </c>
      <c r="ABB31" s="106">
        <f t="shared" ref="ABB31:ABB94" si="268">SUM(KN31*$ABB$28)</f>
        <v>0</v>
      </c>
      <c r="ABC31" s="106">
        <f t="shared" ref="ABC31:ABC94" si="269">SUM(KO31*$ABC$28)</f>
        <v>0</v>
      </c>
      <c r="ABD31" s="106">
        <f t="shared" ref="ABD31:ABD94" si="270">SUM(KP31*$ABD$28)</f>
        <v>0</v>
      </c>
      <c r="ABE31" s="106">
        <f t="shared" ref="ABE31:ABE94" si="271">SUM(KQ31*$ABE$28)</f>
        <v>0</v>
      </c>
      <c r="ABF31" s="106">
        <f t="shared" ref="ABF31:ABF94" si="272">SUM(KR31*$ABF$28)</f>
        <v>0</v>
      </c>
      <c r="ABG31" s="106">
        <f t="shared" ref="ABG31:ABG94" si="273">SUM(KS31*$ABG$28)</f>
        <v>0</v>
      </c>
      <c r="ABH31" s="106">
        <f t="shared" ref="ABH31:ABH94" si="274">SUM(KT31*$ABH$28)</f>
        <v>0</v>
      </c>
      <c r="ABI31" s="106">
        <f t="shared" ref="ABI31:ABI94" si="275">SUM(KU31*$ABI$28)</f>
        <v>0</v>
      </c>
      <c r="ABJ31" s="106">
        <f t="shared" ref="ABJ31:ABJ94" si="276">SUM(KV31*$ABJ$28)</f>
        <v>0</v>
      </c>
      <c r="ABK31" s="106">
        <f t="shared" ref="ABK31:ABK94" si="277">SUM(KW31*$ABK$28)</f>
        <v>92671.2</v>
      </c>
      <c r="ABL31" s="106">
        <f t="shared" ref="ABL31:ABL94" si="278">SUM(KX31*$ABL$28)</f>
        <v>102553.2</v>
      </c>
      <c r="ABM31" s="106">
        <f t="shared" ref="ABM31:ABM94" si="279">SUM(KY31*$ABM$28)</f>
        <v>0</v>
      </c>
      <c r="ABN31" s="106">
        <f t="shared" ref="ABN31:ABN94" si="280">SUM(KZ31*$ABN$28)</f>
        <v>12219.9</v>
      </c>
      <c r="ABO31" s="106">
        <f t="shared" ref="ABO31:ABO94" si="281">SUM(LA31*$ABO$28)</f>
        <v>0</v>
      </c>
      <c r="ABP31" s="106">
        <f t="shared" ref="ABP31:ABP94" si="282">SUM(LB31*$ABP$28)</f>
        <v>0</v>
      </c>
      <c r="ABQ31" s="106">
        <f t="shared" ref="ABQ31:ABQ94" si="283">SUM(LC31*$ABQ$28)</f>
        <v>0</v>
      </c>
      <c r="ABR31" s="106">
        <f t="shared" ref="ABR31:ABR94" si="284">SUM(LD31*$ABR$28)</f>
        <v>44548</v>
      </c>
      <c r="ABS31" s="106">
        <f t="shared" ref="ABS31:ABS94" si="285">SUM(LE31*$ABS$28)</f>
        <v>0</v>
      </c>
      <c r="ABT31" s="106">
        <f t="shared" ref="ABT31:ABT94" si="286">SUM(LF31*$ABT$28)</f>
        <v>0</v>
      </c>
      <c r="ABU31" s="106">
        <f t="shared" ref="ABU31:ABU94" si="287">SUM(LG31*$ABU$28)</f>
        <v>0</v>
      </c>
      <c r="ABV31" s="106">
        <f t="shared" ref="ABV31:ABV94" si="288">SUM(LH31*$ABV$28)</f>
        <v>0</v>
      </c>
      <c r="ABW31" s="106">
        <f t="shared" ref="ABW31:ABW94" si="289">SUM(LI31*$ABW$28)</f>
        <v>0</v>
      </c>
      <c r="ABX31" s="106">
        <f t="shared" ref="ABX31:ABX94" si="290">SUM(LJ31*$ABX$28)</f>
        <v>0</v>
      </c>
      <c r="ABY31" s="106">
        <f t="shared" ref="ABY31:ABY94" si="291">SUM(LK31*$ABY$28)</f>
        <v>0</v>
      </c>
      <c r="ABZ31" s="106">
        <f t="shared" ref="ABZ31:ABZ94" si="292">SUM(LL31*$ABZ$28)</f>
        <v>0</v>
      </c>
      <c r="ACA31" s="106">
        <f t="shared" ref="ACA31:ACA94" si="293">SUM(LM31*$ACA$28)</f>
        <v>0</v>
      </c>
      <c r="ACB31" s="106">
        <f t="shared" ref="ACB31:ACB94" si="294">SUM(LN31*$ACB$28)</f>
        <v>0</v>
      </c>
      <c r="ACC31" s="106">
        <f t="shared" ref="ACC31:ACC94" si="295">SUM(LO31*$ACC$28)</f>
        <v>0</v>
      </c>
      <c r="ACD31" s="106">
        <f t="shared" ref="ACD31:ACD94" si="296">SUM(LP31*$ACD$28)</f>
        <v>0</v>
      </c>
      <c r="ACE31" s="106">
        <f t="shared" ref="ACE31:ACE94" si="297">SUM(LQ31*$ACE$28)</f>
        <v>0</v>
      </c>
      <c r="ACF31" s="106">
        <f t="shared" ref="ACF31:ACF94" si="298">SUM(LR31*$ACF$28)</f>
        <v>0</v>
      </c>
      <c r="ACG31" s="106">
        <f t="shared" ref="ACG31:ACG94" si="299">SUM(LS31*$ACG$28)</f>
        <v>0</v>
      </c>
      <c r="ACH31" s="106">
        <f t="shared" ref="ACH31:ACH94" si="300">SUM(LT31*$ACH$28)</f>
        <v>0</v>
      </c>
      <c r="ACI31" s="106">
        <f t="shared" ref="ACI31:ACI94" si="301">SUM(LU31*$ACI$28)</f>
        <v>0</v>
      </c>
      <c r="ACJ31" s="106">
        <f t="shared" ref="ACJ31:ACJ94" si="302">SUM(LV31*$ACJ$28)</f>
        <v>0</v>
      </c>
      <c r="ACK31" s="106">
        <f t="shared" ref="ACK31:ACK94" si="303">SUM(LW31*$ACK$28)</f>
        <v>0</v>
      </c>
      <c r="ACL31" s="106">
        <f t="shared" ref="ACL31:ACL94" si="304">SUM(LX31*$ACL$28)</f>
        <v>0</v>
      </c>
      <c r="ACM31" s="106">
        <f t="shared" ref="ACM31:ACM94" si="305">SUM(LY31*$ACM$28)</f>
        <v>0</v>
      </c>
      <c r="ACN31" s="106">
        <f t="shared" ref="ACN31:ACN94" si="306">SUM(LZ31*$ACN$28)</f>
        <v>0</v>
      </c>
      <c r="ACO31" s="106">
        <f t="shared" ref="ACO31:ACO94" si="307">SUM(MA31*$ACO$28)</f>
        <v>0</v>
      </c>
      <c r="ACP31" s="106">
        <f t="shared" ref="ACP31:ACP94" si="308">SUM(MB31*$ACP$28)</f>
        <v>0</v>
      </c>
      <c r="ACQ31" s="106">
        <f t="shared" ref="ACQ31:ACQ94" si="309">SUM(MC31*$ACQ$28)</f>
        <v>0</v>
      </c>
      <c r="ACR31" s="106">
        <f t="shared" ref="ACR31:ACR94" si="310">SUM(MD31*$ACR$28)</f>
        <v>0</v>
      </c>
      <c r="ACS31" s="106">
        <f t="shared" ref="ACS31:ACS94" si="311">SUM(ME31*$ACS$28)</f>
        <v>58408</v>
      </c>
      <c r="ACT31" s="106">
        <f t="shared" ref="ACT31:ACT94" si="312">SUM(MF31*$ACT$28)</f>
        <v>9926</v>
      </c>
      <c r="ACU31" s="106">
        <f t="shared" ref="ACU31:ACU94" si="313">SUM(MG31*$ACU$28)</f>
        <v>0</v>
      </c>
      <c r="ACV31" s="106">
        <f t="shared" ref="ACV31:ACV94" si="314">SUM(MH31*$ACV$28)</f>
        <v>0</v>
      </c>
      <c r="ACW31" s="106">
        <f t="shared" ref="ACW31:ACW94" si="315">SUM(MI31*$ACW$28)</f>
        <v>0</v>
      </c>
      <c r="ACX31" s="106">
        <f t="shared" ref="ACX31:ACX94" si="316">SUM(MJ31*$ACX$28)</f>
        <v>0</v>
      </c>
      <c r="ACY31" s="106">
        <f t="shared" ref="ACY31:ACY94" si="317">SUM(MK31*$ACY$28)</f>
        <v>0</v>
      </c>
      <c r="ACZ31" s="106">
        <f t="shared" ref="ACZ31:ACZ94" si="318">SUM(ML31*$ACZ$28)</f>
        <v>0</v>
      </c>
      <c r="ADA31" s="106">
        <f t="shared" ref="ADA31:ADA94" si="319">SUM(MM31*$ADA$28)</f>
        <v>0</v>
      </c>
      <c r="ADB31" s="106">
        <f t="shared" ref="ADB31:ADB94" si="320">SUM(MN31*$ADB$28)</f>
        <v>0</v>
      </c>
      <c r="ADC31" s="106">
        <f t="shared" ref="ADC31:ADC94" si="321">SUM(MO31*$ADC$28)</f>
        <v>0</v>
      </c>
      <c r="ADD31" s="106">
        <f t="shared" ref="ADD31:ADD94" si="322">SUM(MP31*$ADD$28)</f>
        <v>0</v>
      </c>
      <c r="ADE31" s="106">
        <f t="shared" ref="ADE31:ADE94" si="323">SUM(MQ31*$ADE$28)</f>
        <v>0</v>
      </c>
      <c r="ADF31" s="106">
        <f t="shared" ref="ADF31:ADF94" si="324">SUM(MR31*$ADF$28)</f>
        <v>0</v>
      </c>
      <c r="ADG31" s="106">
        <f t="shared" ref="ADG31:ADG94" si="325">SUM(MS31*$ADG$28)</f>
        <v>0</v>
      </c>
      <c r="ADH31" s="106">
        <f t="shared" ref="ADH31:ADH94" si="326">SUM(MT31*$ADH$28)</f>
        <v>0</v>
      </c>
      <c r="ADI31" s="106">
        <f t="shared" ref="ADI31:ADI94" si="327">SUM(MU31*$ADI$28)</f>
        <v>0</v>
      </c>
      <c r="ADJ31" s="106">
        <f t="shared" ref="ADJ31:ADJ94" si="328">SUM(MV31*$ADJ$28)</f>
        <v>0</v>
      </c>
      <c r="ADK31" s="106">
        <f t="shared" ref="ADK31:ADK94" si="329">SUM(MW31*$ADK$28)</f>
        <v>0</v>
      </c>
      <c r="ADL31" s="106">
        <f t="shared" ref="ADL31:ADL94" si="330">SUM(MX31*$ADL$28)</f>
        <v>0</v>
      </c>
      <c r="ADM31" s="106">
        <f t="shared" ref="ADM31:ADM94" si="331">SUM(MY31*$ADM$28)</f>
        <v>0</v>
      </c>
      <c r="ADN31" s="106">
        <f t="shared" ref="ADN31:ADN94" si="332">SUM(MZ31*$ADN$28)</f>
        <v>0</v>
      </c>
      <c r="ADO31" s="106">
        <f t="shared" ref="ADO31:ADO94" si="333">SUM(NA31*$ADO$28)</f>
        <v>0</v>
      </c>
      <c r="ADP31" s="106">
        <f t="shared" ref="ADP31:ADP94" si="334">SUM(NB31*$ADP$28)</f>
        <v>0</v>
      </c>
      <c r="ADQ31" s="106">
        <f t="shared" ref="ADQ31:ADQ94" si="335">SUM(NC31*$ADQ$28)</f>
        <v>0</v>
      </c>
      <c r="ADR31" s="106">
        <f t="shared" ref="ADR31:ADR94" si="336">SUM(ND31*$ADR$28)</f>
        <v>0</v>
      </c>
      <c r="ADS31" s="106">
        <f t="shared" ref="ADS31:ADS94" si="337">SUM(NE31*$ADS$28)</f>
        <v>0</v>
      </c>
      <c r="ADT31" s="106">
        <f t="shared" ref="ADT31:ADT94" si="338">SUM(NF31*$ADT$28)</f>
        <v>0</v>
      </c>
      <c r="ADU31" s="106">
        <f t="shared" ref="ADU31:ADU94" si="339">SUM(NG31*$ADU$28)</f>
        <v>0</v>
      </c>
      <c r="ADV31" s="106">
        <f t="shared" ref="ADV31:ADV94" si="340">SUM(NH31*$ADV$28)</f>
        <v>0</v>
      </c>
      <c r="ADW31" s="106">
        <f t="shared" ref="ADW31:ADW94" si="341">SUM(NI31*$ADW$28)</f>
        <v>0</v>
      </c>
      <c r="ADX31" s="106">
        <f t="shared" ref="ADX31:ADX94" si="342">SUM(NJ31*$ADX$28)</f>
        <v>0</v>
      </c>
      <c r="ADY31" s="106">
        <f t="shared" ref="ADY31:ADY94" si="343">SUM(NK31*$ADY$28)</f>
        <v>0</v>
      </c>
      <c r="ADZ31" s="106">
        <f t="shared" ref="ADZ31:ADZ94" si="344">SUM(NL31*$ADZ$28)</f>
        <v>0</v>
      </c>
      <c r="AEA31" s="106">
        <f t="shared" ref="AEA31:AEA94" si="345">SUM(NM31*$AEA$28)</f>
        <v>0</v>
      </c>
      <c r="AEB31" s="106">
        <f t="shared" ref="AEB31:AEB94" si="346">SUM(NN31*$AEB$28)</f>
        <v>0</v>
      </c>
      <c r="AEC31" s="106">
        <f t="shared" ref="AEC31:AEC94" si="347">SUM(NO31*$AEC$28)</f>
        <v>0</v>
      </c>
      <c r="AED31" s="106">
        <f t="shared" ref="AED31:AED94" si="348">SUM(NP31*$AED$28)</f>
        <v>0</v>
      </c>
      <c r="AEE31" s="106">
        <f t="shared" ref="AEE31:AEE94" si="349">SUM(NQ31*$AEE$28)</f>
        <v>0</v>
      </c>
      <c r="AEF31" s="106">
        <f t="shared" ref="AEF31:AEF94" si="350">SUM(NR31*$AEF$28)</f>
        <v>0</v>
      </c>
      <c r="AEG31" s="106">
        <f t="shared" ref="AEG31:AEG94" si="351">SUM(NS31*$AEG$28)</f>
        <v>0</v>
      </c>
      <c r="AEH31" s="106">
        <f t="shared" ref="AEH31:AEH94" si="352">SUM(NT31*$AEH$28)</f>
        <v>0</v>
      </c>
      <c r="AEI31" s="106">
        <f t="shared" ref="AEI31:AEI94" si="353">SUM(NU31*$AEI$28)</f>
        <v>0</v>
      </c>
      <c r="AEJ31" s="106">
        <f t="shared" ref="AEJ31:AEJ94" si="354">SUM(NV31*$AEJ$28)</f>
        <v>0</v>
      </c>
      <c r="AEK31" s="106">
        <f t="shared" ref="AEK31:AEK94" si="355">SUM(NW31*$AEK$28)</f>
        <v>0</v>
      </c>
      <c r="AEL31" s="106">
        <f t="shared" ref="AEL31:AEL94" si="356">SUM(NX31*$AEL$28)</f>
        <v>0</v>
      </c>
      <c r="AEM31" s="106">
        <f t="shared" ref="AEM31:AEM94" si="357">SUM(NY31*$AEM$28)</f>
        <v>0</v>
      </c>
      <c r="AEN31" s="106">
        <f t="shared" ref="AEN31:AEN94" si="358">SUM(NZ31*$AEN$28)</f>
        <v>0</v>
      </c>
      <c r="AEO31" s="106">
        <f t="shared" ref="AEO31:AEO94" si="359">SUM(OA31*$AEO$28)</f>
        <v>0</v>
      </c>
      <c r="AEP31" s="106">
        <f t="shared" ref="AEP31:AEP94" si="360">SUM(OB31*$AEP$28)</f>
        <v>0</v>
      </c>
      <c r="AEQ31" s="106">
        <f t="shared" ref="AEQ31:AEQ94" si="361">SUM(OC31*$AEQ$28)</f>
        <v>0</v>
      </c>
      <c r="AER31" s="106">
        <f t="shared" ref="AER31:AER94" si="362">SUM(OD31*$AER$28)</f>
        <v>0</v>
      </c>
      <c r="AES31" s="106">
        <f t="shared" ref="AES31:AES94" si="363">SUM(OE31*$AES$28)</f>
        <v>0</v>
      </c>
      <c r="AET31" s="106">
        <f t="shared" ref="AET31:AET94" si="364">SUM(OF31*$AET$28)</f>
        <v>0</v>
      </c>
      <c r="AEU31" s="106">
        <f t="shared" ref="AEU31:AEU94" si="365">SUM(OG31*$AEU$28)</f>
        <v>0</v>
      </c>
      <c r="AEV31" s="106">
        <f t="shared" ref="AEV31:AEV94" si="366">SUM(OH31*$AEV$28)</f>
        <v>0</v>
      </c>
      <c r="AEW31" s="106">
        <f t="shared" ref="AEW31:AEW94" si="367">SUM(OI31*$AEW$28)</f>
        <v>0</v>
      </c>
      <c r="AEX31" s="106">
        <f t="shared" ref="AEX31:AEX94" si="368">SUM(OJ31*$AEX$28)</f>
        <v>0</v>
      </c>
      <c r="AEY31" s="106">
        <f t="shared" ref="AEY31:AEY94" si="369">SUM(OK31*$AEY$28)</f>
        <v>0</v>
      </c>
      <c r="AEZ31" s="106">
        <f t="shared" ref="AEZ31:AEZ94" si="370">SUM(OL31*$AEZ$28)</f>
        <v>0</v>
      </c>
      <c r="AFA31" s="106">
        <f t="shared" ref="AFA31:AFA94" si="371">SUM(OM31*$AFA$28)</f>
        <v>0</v>
      </c>
      <c r="AFB31" s="106">
        <f t="shared" ref="AFB31:AFB94" si="372">SUM(ON31*$AFB$28)</f>
        <v>0</v>
      </c>
      <c r="AFC31" s="106">
        <f t="shared" ref="AFC31:AFC94" si="373">SUM(OO31*$AFC$28)</f>
        <v>0</v>
      </c>
      <c r="AFD31" s="106">
        <f t="shared" ref="AFD31:AFD94" si="374">SUM(OP31*$AFD$28)</f>
        <v>0</v>
      </c>
      <c r="AFE31" s="106">
        <f t="shared" ref="AFE31:AFE94" si="375">SUM(OQ31*$AFE$28)</f>
        <v>0</v>
      </c>
      <c r="AFF31" s="106">
        <f t="shared" ref="AFF31:AFF94" si="376">SUM(OR31*$AFF$28)</f>
        <v>0</v>
      </c>
      <c r="AFG31" s="106">
        <f t="shared" ref="AFG31:AFG94" si="377">SUM(OS31*$AFG$28)</f>
        <v>0</v>
      </c>
      <c r="AFH31" s="106">
        <f t="shared" ref="AFH31:AFH94" si="378">SUM(OT31*$AFH$28)</f>
        <v>0</v>
      </c>
      <c r="AFI31" s="106">
        <f t="shared" ref="AFI31:AFI94" si="379">SUM(OU31*$AFI$28)</f>
        <v>0</v>
      </c>
      <c r="AFJ31" s="106">
        <f t="shared" ref="AFJ31:AFJ94" si="380">SUM(OV31*$AFJ$28)</f>
        <v>0</v>
      </c>
      <c r="AFK31" s="106">
        <f t="shared" ref="AFK31:AFK94" si="381">SUM(OW31*$AFK$28)</f>
        <v>0</v>
      </c>
      <c r="AFL31" s="106">
        <f t="shared" ref="AFL31:AFL94" si="382">SUM(OX31*$AFL$28)</f>
        <v>0</v>
      </c>
      <c r="AFM31" s="106">
        <f t="shared" ref="AFM31:AFM94" si="383">SUM(OY31*$AFM$28)</f>
        <v>0</v>
      </c>
      <c r="AFN31" s="106">
        <f t="shared" ref="AFN31:AFN94" si="384">SUM(OZ31*$AFN$28)</f>
        <v>0</v>
      </c>
      <c r="AFO31" s="106">
        <f t="shared" ref="AFO31:AFO94" si="385">SUM(PA31*$AFO$28)</f>
        <v>0</v>
      </c>
      <c r="AFP31" s="106">
        <f t="shared" ref="AFP31:AFP94" si="386">SUM(PB31*$AFP$28)</f>
        <v>0</v>
      </c>
      <c r="AFQ31" s="106">
        <f t="shared" ref="AFQ31:AFQ94" si="387">SUM(PC31*$AFQ$28)</f>
        <v>0</v>
      </c>
      <c r="AFR31" s="106">
        <f t="shared" ref="AFR31:AFR94" si="388">SUM(PD31*$AFR$28)</f>
        <v>0</v>
      </c>
      <c r="AFS31" s="106">
        <f t="shared" ref="AFS31:AFS94" si="389">SUM(PE31*$AFS$28)</f>
        <v>0</v>
      </c>
      <c r="AFT31" s="106">
        <f t="shared" ref="AFT31:AFT94" si="390">SUM(PF31*$AFT$28)</f>
        <v>0</v>
      </c>
      <c r="AFU31" s="106">
        <f t="shared" ref="AFU31:AFU94" si="391">SUM(PG31*$AFU$28)</f>
        <v>0</v>
      </c>
      <c r="AFV31" s="106">
        <f t="shared" ref="AFV31:AFV94" si="392">SUM(PH31*$AFV$28)</f>
        <v>0</v>
      </c>
      <c r="AFW31" s="106">
        <f t="shared" ref="AFW31:AFW94" si="393">SUM(PI31*$AFW$28)</f>
        <v>0</v>
      </c>
      <c r="AFX31" s="106">
        <f t="shared" ref="AFX31:AFX94" si="394">SUM(PJ31*$AFX$28)</f>
        <v>0</v>
      </c>
      <c r="AFY31" s="106">
        <f t="shared" ref="AFY31:AFY94" si="395">SUM(PK31*$AFY$28)</f>
        <v>0</v>
      </c>
      <c r="AFZ31" s="106">
        <f t="shared" ref="AFZ31:AFZ94" si="396">SUM(PL31*$AFZ$28)</f>
        <v>0</v>
      </c>
      <c r="AGA31" s="106">
        <f t="shared" ref="AGA31:AGA94" si="397">SUM(PM31*$AGA$28)</f>
        <v>0</v>
      </c>
      <c r="AGB31" s="106">
        <f t="shared" ref="AGB31:AGB94" si="398">SUM(PN31*$AGB$28)</f>
        <v>0</v>
      </c>
      <c r="AGC31" s="106">
        <f t="shared" ref="AGC31:AGC94" si="399">SUM(PO31*$AGC$28)</f>
        <v>0</v>
      </c>
      <c r="AGD31" s="106">
        <f t="shared" ref="AGD31:AGD94" si="400">SUM(PP31*$AGD$28)</f>
        <v>0</v>
      </c>
      <c r="AGE31" s="106">
        <f t="shared" ref="AGE31:AGE94" si="401">SUM(PQ31*$AGE$28)</f>
        <v>0</v>
      </c>
      <c r="AGF31" s="106">
        <f t="shared" ref="AGF31:AGF94" si="402">SUM(PR31*$AGF$28)</f>
        <v>0</v>
      </c>
      <c r="AGG31" s="106">
        <f t="shared" ref="AGG31:AGG94" si="403">SUM(PS31*$AGG$28)</f>
        <v>0</v>
      </c>
      <c r="AGH31" s="106">
        <f t="shared" ref="AGH31:AGH94" si="404">SUM(PT31*$AGH$28)</f>
        <v>0</v>
      </c>
      <c r="AGI31" s="106">
        <f t="shared" ref="AGI31:AGI94" si="405">SUM(PU31*$AGI$28)</f>
        <v>0</v>
      </c>
      <c r="AGJ31" s="106">
        <f t="shared" ref="AGJ31:AGJ94" si="406">SUM(PV31*$AGJ$28)</f>
        <v>0</v>
      </c>
      <c r="AGK31" s="106">
        <f t="shared" ref="AGK31:AGK94" si="407">SUM(PW31*$AGK$28)</f>
        <v>0</v>
      </c>
      <c r="AGL31" s="106">
        <f t="shared" ref="AGL31:AGL94" si="408">SUM(PX31*$AGL$28)</f>
        <v>0</v>
      </c>
      <c r="AGM31" s="106">
        <f t="shared" ref="AGM31:AGM94" si="409">SUM(PY31*$AGM$28)</f>
        <v>0</v>
      </c>
      <c r="AGN31" s="106">
        <f t="shared" ref="AGN31:AGN94" si="410">SUM(PZ31*$AGN$28)</f>
        <v>0</v>
      </c>
      <c r="AGO31" s="106">
        <f t="shared" ref="AGO31:AGO94" si="411">SUM(QA31*$AGO$28)</f>
        <v>0</v>
      </c>
      <c r="AGP31" s="106">
        <f t="shared" ref="AGP31:AGP94" si="412">SUM(QB31*$AGP$28)</f>
        <v>0</v>
      </c>
      <c r="AGQ31" s="106">
        <f t="shared" ref="AGQ31:AGQ94" si="413">SUM(QC31*$AGQ$28)</f>
        <v>0</v>
      </c>
      <c r="AGR31" s="106">
        <f t="shared" ref="AGR31:AGR94" si="414">SUM(QD31*$AGR$28)</f>
        <v>0</v>
      </c>
      <c r="AGS31" s="106">
        <f t="shared" ref="AGS31:AGS94" si="415">SUM(QE31*$AGS$28)</f>
        <v>0</v>
      </c>
      <c r="AGT31" s="106">
        <f t="shared" ref="AGT31:AGT94" si="416">SUM(QF31*$AGT$28)</f>
        <v>0</v>
      </c>
      <c r="AGU31" s="106">
        <f t="shared" ref="AGU31:AGU94" si="417">SUM(QG31*$AGU$28)</f>
        <v>0</v>
      </c>
      <c r="AGV31" s="106">
        <f t="shared" ref="AGV31:AGV94" si="418">SUM(QH31*$AGV$28)</f>
        <v>0</v>
      </c>
      <c r="AGW31" s="106">
        <f t="shared" ref="AGW31:AGW94" si="419">SUM(QI31*$AGW$28)</f>
        <v>0</v>
      </c>
      <c r="AGX31" s="106">
        <f t="shared" ref="AGX31:AGX94" si="420">SUM(QJ31*$AGX$28)</f>
        <v>0</v>
      </c>
      <c r="AGY31" s="106">
        <f t="shared" ref="AGY31:AGY94" si="421">SUM(QK31*$AGY$28)</f>
        <v>0</v>
      </c>
      <c r="AGZ31" s="106">
        <f t="shared" ref="AGZ31:AGZ94" si="422">SUM(QL31*$AGZ$28)</f>
        <v>0</v>
      </c>
      <c r="AHA31" s="106">
        <f t="shared" ref="AHA31:AHA94" si="423">SUM(QM31*$AHA$28)</f>
        <v>0</v>
      </c>
      <c r="AHB31" s="106">
        <f t="shared" ref="AHB31:AHB94" si="424">SUM(QN31*$AHB$28)</f>
        <v>0</v>
      </c>
      <c r="AHC31" s="106">
        <f t="shared" ref="AHC31:AHC94" si="425">SUM(QO31*$AHC$28)</f>
        <v>0</v>
      </c>
      <c r="AHD31" s="106">
        <f t="shared" ref="AHD31:AHD94" si="426">SUM(QP31*$AHD$28)</f>
        <v>0</v>
      </c>
      <c r="AHE31" s="106">
        <f t="shared" ref="AHE31:AHE94" si="427">SUM(QQ31*$AHE$28)</f>
        <v>0</v>
      </c>
      <c r="AHF31" s="106">
        <f t="shared" ref="AHF31:AHF94" si="428">SUM(QR31*$AHF$28)</f>
        <v>0</v>
      </c>
      <c r="AHG31" s="106">
        <f t="shared" ref="AHG31:AHG94" si="429">SUM(QS31*$AHG$28)</f>
        <v>0</v>
      </c>
      <c r="AHH31" s="106">
        <f t="shared" ref="AHH31:AHH94" si="430">SUM(QT31*$AHH$28)</f>
        <v>0</v>
      </c>
      <c r="AHI31" s="106">
        <f t="shared" ref="AHI31:AHI94" si="431">SUM(QU31*$AHI$28)</f>
        <v>0</v>
      </c>
      <c r="AHJ31" s="106">
        <f t="shared" ref="AHJ31:AHJ94" si="432">SUM(QV31*$AHJ$28)</f>
        <v>0</v>
      </c>
      <c r="AHK31" s="106">
        <f t="shared" ref="AHK31:AHK94" si="433">SUM(QW31*$AHK$28)</f>
        <v>0</v>
      </c>
      <c r="AHL31" s="106">
        <f t="shared" ref="AHL31:AHL94" si="434">SUM(QX31*$AHL$28)</f>
        <v>0</v>
      </c>
      <c r="AHM31" s="106">
        <f t="shared" ref="AHM31:AHM94" si="435">SUM(QY31*$AHM$28)</f>
        <v>0</v>
      </c>
      <c r="AHN31" s="106">
        <f t="shared" ref="AHN31:AHN94" si="436">SUM(QZ31*$AHN$28)</f>
        <v>0</v>
      </c>
      <c r="AHO31" s="106">
        <f t="shared" ref="AHO31:AHO94" si="437">SUM(RA31*$AHO$28)</f>
        <v>0</v>
      </c>
      <c r="AHP31" s="106">
        <f t="shared" ref="AHP31:AHP94" si="438">SUM(RB31*$AHP$28)</f>
        <v>0</v>
      </c>
      <c r="AHQ31" s="106">
        <f t="shared" ref="AHQ31:AHQ94" si="439">SUM(RC31*$AHQ$28)</f>
        <v>0</v>
      </c>
      <c r="AHT31" s="35">
        <f t="shared" ref="AHT31:AHT94" si="440">SUM(AS31:KN31)</f>
        <v>7.25</v>
      </c>
      <c r="AHU31" s="35">
        <f t="shared" ref="AHU31:AHU94" si="441">SUM(KO31:KV31)</f>
        <v>0</v>
      </c>
      <c r="AHV31" s="35">
        <f t="shared" ref="AHV31:AHV94" si="442">SUM(KW31:MD31)</f>
        <v>102.08000000000001</v>
      </c>
      <c r="AHW31" s="35">
        <f t="shared" ref="AHW31:AHW94" si="443">SUM(ME31:NL31)</f>
        <v>48.81</v>
      </c>
      <c r="AHX31" s="35">
        <f t="shared" ref="AHX31:AHX94" si="444">SUM(NM31:NT31)</f>
        <v>0</v>
      </c>
      <c r="AHY31" s="35">
        <f t="shared" ref="AHY31:AHY94" si="445">SUM(NU31:OJ31)</f>
        <v>0</v>
      </c>
      <c r="AHZ31" s="35">
        <f t="shared" ref="AHZ31:AHZ94" si="446">SUM(OK31:RC31)</f>
        <v>3.9</v>
      </c>
      <c r="AIA31" s="35">
        <f t="shared" ref="AIA31:AIA94" si="447">SUM(AHT31:AHZ31)</f>
        <v>162.04000000000002</v>
      </c>
      <c r="AIB31" s="108">
        <f t="shared" ref="AIB31:AIB94" si="448">SUM(AHT31/AIA31)</f>
        <v>4.4742039002715374E-2</v>
      </c>
      <c r="AIC31" s="108">
        <f t="shared" ref="AIC31:AIC94" si="449">SUM(AHU31/AIA31)</f>
        <v>0</v>
      </c>
      <c r="AID31" s="108">
        <f t="shared" ref="AID31:AID94" si="450">SUM(AHV31/AIA31)</f>
        <v>0.62996790915823253</v>
      </c>
      <c r="AIE31" s="108">
        <f t="shared" ref="AIE31:AIE94" si="451">SUM(AHW31/AIA31)</f>
        <v>0.30122192051345342</v>
      </c>
      <c r="AIF31" s="108">
        <f t="shared" ref="AIF31:AIF94" si="452">SUM(AHX31/AIA31)</f>
        <v>0</v>
      </c>
      <c r="AIG31" s="108">
        <f t="shared" ref="AIG31:AIG94" si="453">SUM(AHY31/AIA31)</f>
        <v>0</v>
      </c>
      <c r="AIH31" s="108">
        <f t="shared" ref="AIH31:AIH94" si="454">SUM(AHZ31/AIA31)</f>
        <v>2.4068131325598614E-2</v>
      </c>
      <c r="AII31" s="35" t="s">
        <v>582</v>
      </c>
      <c r="AIK31" s="106">
        <f t="shared" ref="AIK31:AIK94" si="455">SUM(RG31:AHQ31)</f>
        <v>352008.8</v>
      </c>
      <c r="AIL31" s="106">
        <f t="shared" ref="AIL31:AIL94" si="456">AE31</f>
        <v>0</v>
      </c>
      <c r="AIM31" s="106">
        <f t="shared" ref="AIM31:AIM94" si="457">SUM(AFZ31:AHD31)</f>
        <v>0</v>
      </c>
      <c r="AIN31" s="106">
        <f t="shared" ref="AIN31:AIN94" si="458">SUM(AIK31-AIM31)</f>
        <v>352008.8</v>
      </c>
      <c r="AIO31" s="106">
        <f t="shared" ref="AIO31:AIO94" si="459">SUM(AIL31+AIM31)</f>
        <v>0</v>
      </c>
      <c r="AIP31" s="36">
        <f t="shared" ref="AIP31:AIP94" si="460">SUM(AIO31/AIN31)</f>
        <v>0</v>
      </c>
    </row>
    <row r="32" spans="1:927" ht="23.25" customHeight="1" x14ac:dyDescent="0.2">
      <c r="E32" s="103"/>
      <c r="J32" s="109">
        <v>2021</v>
      </c>
      <c r="K32" s="109">
        <v>303</v>
      </c>
      <c r="L32" s="110">
        <v>44197</v>
      </c>
      <c r="M32" s="109">
        <v>1901300</v>
      </c>
      <c r="N32" s="111"/>
      <c r="O32" s="111" t="s">
        <v>724</v>
      </c>
      <c r="P32" s="111" t="s">
        <v>784</v>
      </c>
      <c r="Q32" s="111" t="s">
        <v>785</v>
      </c>
      <c r="R32" s="35">
        <v>11</v>
      </c>
      <c r="S32" s="35">
        <v>2</v>
      </c>
      <c r="T32" s="35">
        <v>11</v>
      </c>
      <c r="U32" s="34" t="s">
        <v>701</v>
      </c>
      <c r="V32" s="35" t="s">
        <v>702</v>
      </c>
      <c r="X32" s="35">
        <v>160</v>
      </c>
      <c r="Y32" s="105">
        <f t="shared" si="0"/>
        <v>2578.125</v>
      </c>
      <c r="Z32" s="106">
        <v>196140</v>
      </c>
      <c r="AA32" s="106"/>
      <c r="AB32" s="106"/>
      <c r="AC32" s="106">
        <f t="shared" si="1"/>
        <v>196140</v>
      </c>
      <c r="AD32" s="106">
        <v>196140</v>
      </c>
      <c r="AE32" s="106"/>
      <c r="AF32" s="106"/>
      <c r="AG32" s="106">
        <f t="shared" si="2"/>
        <v>196140</v>
      </c>
      <c r="AH32" s="105">
        <v>412500</v>
      </c>
      <c r="AI32" s="105"/>
      <c r="AJ32" s="105"/>
      <c r="AK32" s="107">
        <f t="shared" si="3"/>
        <v>412500</v>
      </c>
      <c r="AL32" s="36">
        <f t="shared" si="4"/>
        <v>0.47549090909090908</v>
      </c>
      <c r="AM32" s="108">
        <f t="shared" si="5"/>
        <v>0.25650909090909091</v>
      </c>
      <c r="AN32" s="108">
        <f t="shared" si="6"/>
        <v>0.27396208626698637</v>
      </c>
      <c r="AO32" s="108">
        <f t="shared" si="7"/>
        <v>7.5055224711759683E-2</v>
      </c>
      <c r="AP32" s="106">
        <f t="shared" si="8"/>
        <v>170156250000</v>
      </c>
      <c r="AQ32" s="105">
        <f t="shared" si="9"/>
        <v>38470899600</v>
      </c>
      <c r="AR32" s="106">
        <f t="shared" si="10"/>
        <v>80907750000</v>
      </c>
      <c r="KX32" s="35">
        <v>6.01</v>
      </c>
      <c r="KY32" s="35">
        <v>24.54</v>
      </c>
      <c r="KZ32" s="35">
        <v>49.93</v>
      </c>
      <c r="LD32" s="35">
        <v>49.65</v>
      </c>
      <c r="ME32" s="35">
        <v>2.08</v>
      </c>
      <c r="MF32" s="35">
        <v>0.82</v>
      </c>
      <c r="MK32" s="35">
        <v>4.05</v>
      </c>
      <c r="NV32" s="35">
        <v>0.24</v>
      </c>
      <c r="NW32" s="35">
        <v>2</v>
      </c>
      <c r="OB32" s="35">
        <v>9.8800000000000008</v>
      </c>
      <c r="OE32" s="35">
        <v>4.0199999999999996</v>
      </c>
      <c r="OH32" s="35">
        <v>0.1</v>
      </c>
      <c r="OJ32" s="35">
        <v>0.01</v>
      </c>
      <c r="PG32" s="35">
        <v>3.63</v>
      </c>
      <c r="RB32" s="35">
        <v>2.0099999999999998</v>
      </c>
      <c r="RE32" s="35">
        <f t="shared" si="11"/>
        <v>156.96</v>
      </c>
      <c r="RF32" s="35">
        <f t="shared" si="12"/>
        <v>158.97</v>
      </c>
      <c r="RG32" s="106">
        <f t="shared" si="13"/>
        <v>0</v>
      </c>
      <c r="RH32" s="106">
        <f t="shared" si="14"/>
        <v>0</v>
      </c>
      <c r="RI32" s="106">
        <f t="shared" si="15"/>
        <v>0</v>
      </c>
      <c r="RJ32" s="106">
        <f t="shared" si="16"/>
        <v>0</v>
      </c>
      <c r="RK32" s="106">
        <f t="shared" si="17"/>
        <v>0</v>
      </c>
      <c r="RL32" s="106">
        <f t="shared" si="18"/>
        <v>0</v>
      </c>
      <c r="RM32" s="106">
        <f t="shared" si="19"/>
        <v>0</v>
      </c>
      <c r="RN32" s="106">
        <f t="shared" si="20"/>
        <v>0</v>
      </c>
      <c r="RO32" s="106">
        <f t="shared" si="21"/>
        <v>0</v>
      </c>
      <c r="RP32" s="106">
        <f t="shared" si="22"/>
        <v>0</v>
      </c>
      <c r="RQ32" s="106">
        <f t="shared" si="23"/>
        <v>0</v>
      </c>
      <c r="RR32" s="106">
        <f t="shared" si="24"/>
        <v>0</v>
      </c>
      <c r="RS32" s="106">
        <f t="shared" si="25"/>
        <v>0</v>
      </c>
      <c r="RT32" s="106">
        <f t="shared" si="26"/>
        <v>0</v>
      </c>
      <c r="RU32" s="106">
        <f t="shared" si="27"/>
        <v>0</v>
      </c>
      <c r="RV32" s="106">
        <f t="shared" si="28"/>
        <v>0</v>
      </c>
      <c r="RW32" s="106">
        <f t="shared" si="29"/>
        <v>0</v>
      </c>
      <c r="RX32" s="106">
        <f t="shared" si="30"/>
        <v>0</v>
      </c>
      <c r="RY32" s="106">
        <f t="shared" si="31"/>
        <v>0</v>
      </c>
      <c r="RZ32" s="106">
        <f t="shared" si="32"/>
        <v>0</v>
      </c>
      <c r="SA32" s="106">
        <f t="shared" si="33"/>
        <v>0</v>
      </c>
      <c r="SB32" s="106">
        <f t="shared" si="34"/>
        <v>0</v>
      </c>
      <c r="SC32" s="106">
        <f t="shared" si="35"/>
        <v>0</v>
      </c>
      <c r="SD32" s="106">
        <f t="shared" si="36"/>
        <v>0</v>
      </c>
      <c r="SE32" s="106">
        <f t="shared" si="37"/>
        <v>0</v>
      </c>
      <c r="SF32" s="106">
        <f t="shared" si="38"/>
        <v>0</v>
      </c>
      <c r="SG32" s="106">
        <f t="shared" si="39"/>
        <v>0</v>
      </c>
      <c r="SH32" s="106">
        <f t="shared" si="40"/>
        <v>0</v>
      </c>
      <c r="SI32" s="106">
        <f t="shared" si="41"/>
        <v>0</v>
      </c>
      <c r="SJ32" s="106">
        <f t="shared" si="42"/>
        <v>0</v>
      </c>
      <c r="SK32" s="106">
        <f t="shared" si="43"/>
        <v>0</v>
      </c>
      <c r="SL32" s="106">
        <f t="shared" si="44"/>
        <v>0</v>
      </c>
      <c r="SM32" s="106">
        <f t="shared" si="45"/>
        <v>0</v>
      </c>
      <c r="SN32" s="106">
        <f t="shared" si="46"/>
        <v>0</v>
      </c>
      <c r="SO32" s="106">
        <f t="shared" si="47"/>
        <v>0</v>
      </c>
      <c r="SP32" s="106">
        <f t="shared" si="48"/>
        <v>0</v>
      </c>
      <c r="SQ32" s="106">
        <f t="shared" si="49"/>
        <v>0</v>
      </c>
      <c r="SR32" s="106">
        <f t="shared" si="50"/>
        <v>0</v>
      </c>
      <c r="SS32" s="106">
        <f t="shared" si="51"/>
        <v>0</v>
      </c>
      <c r="ST32" s="106">
        <f t="shared" si="52"/>
        <v>0</v>
      </c>
      <c r="SU32" s="106">
        <f t="shared" si="53"/>
        <v>0</v>
      </c>
      <c r="SV32" s="106">
        <f t="shared" si="54"/>
        <v>0</v>
      </c>
      <c r="SW32" s="106">
        <f t="shared" si="55"/>
        <v>0</v>
      </c>
      <c r="SX32" s="106">
        <f t="shared" si="56"/>
        <v>0</v>
      </c>
      <c r="SY32" s="106">
        <f t="shared" si="57"/>
        <v>0</v>
      </c>
      <c r="SZ32" s="106">
        <f t="shared" si="58"/>
        <v>0</v>
      </c>
      <c r="TA32" s="106">
        <f t="shared" si="59"/>
        <v>0</v>
      </c>
      <c r="TB32" s="106">
        <f t="shared" si="60"/>
        <v>0</v>
      </c>
      <c r="TC32" s="106">
        <f t="shared" si="61"/>
        <v>0</v>
      </c>
      <c r="TD32" s="106">
        <f t="shared" si="62"/>
        <v>0</v>
      </c>
      <c r="TE32" s="106">
        <f t="shared" si="63"/>
        <v>0</v>
      </c>
      <c r="TF32" s="106">
        <f t="shared" si="64"/>
        <v>0</v>
      </c>
      <c r="TG32" s="106">
        <f t="shared" si="65"/>
        <v>0</v>
      </c>
      <c r="TH32" s="106">
        <f t="shared" si="66"/>
        <v>0</v>
      </c>
      <c r="TI32" s="106">
        <f t="shared" si="67"/>
        <v>0</v>
      </c>
      <c r="TJ32" s="106">
        <f t="shared" si="68"/>
        <v>0</v>
      </c>
      <c r="TK32" s="106">
        <f t="shared" si="69"/>
        <v>0</v>
      </c>
      <c r="TL32" s="106">
        <f t="shared" si="70"/>
        <v>0</v>
      </c>
      <c r="TM32" s="106">
        <f t="shared" si="71"/>
        <v>0</v>
      </c>
      <c r="TN32" s="106">
        <f t="shared" si="72"/>
        <v>0</v>
      </c>
      <c r="TO32" s="106">
        <f t="shared" si="73"/>
        <v>0</v>
      </c>
      <c r="TP32" s="106">
        <f t="shared" si="74"/>
        <v>0</v>
      </c>
      <c r="TQ32" s="106">
        <f t="shared" si="75"/>
        <v>0</v>
      </c>
      <c r="TR32" s="106">
        <f t="shared" si="76"/>
        <v>0</v>
      </c>
      <c r="TS32" s="106">
        <f t="shared" si="77"/>
        <v>0</v>
      </c>
      <c r="TT32" s="106">
        <f t="shared" si="78"/>
        <v>0</v>
      </c>
      <c r="TU32" s="106">
        <f t="shared" si="79"/>
        <v>0</v>
      </c>
      <c r="TV32" s="106">
        <f t="shared" si="80"/>
        <v>0</v>
      </c>
      <c r="TW32" s="106">
        <f t="shared" si="81"/>
        <v>0</v>
      </c>
      <c r="TX32" s="106">
        <f t="shared" si="82"/>
        <v>0</v>
      </c>
      <c r="TY32" s="106">
        <f t="shared" si="83"/>
        <v>0</v>
      </c>
      <c r="TZ32" s="106">
        <f t="shared" si="84"/>
        <v>0</v>
      </c>
      <c r="UA32" s="106">
        <f t="shared" si="85"/>
        <v>0</v>
      </c>
      <c r="UB32" s="106">
        <f t="shared" si="86"/>
        <v>0</v>
      </c>
      <c r="UC32" s="106">
        <f t="shared" si="87"/>
        <v>0</v>
      </c>
      <c r="UD32" s="106">
        <f t="shared" si="88"/>
        <v>0</v>
      </c>
      <c r="UE32" s="106">
        <f t="shared" si="89"/>
        <v>0</v>
      </c>
      <c r="UF32" s="106">
        <f t="shared" si="90"/>
        <v>0</v>
      </c>
      <c r="UG32" s="106">
        <f t="shared" si="91"/>
        <v>0</v>
      </c>
      <c r="UH32" s="106">
        <f t="shared" si="92"/>
        <v>0</v>
      </c>
      <c r="UI32" s="106">
        <f t="shared" si="93"/>
        <v>0</v>
      </c>
      <c r="UJ32" s="106">
        <f t="shared" si="94"/>
        <v>0</v>
      </c>
      <c r="UK32" s="106">
        <f t="shared" si="95"/>
        <v>0</v>
      </c>
      <c r="UL32" s="106">
        <f t="shared" si="96"/>
        <v>0</v>
      </c>
      <c r="UM32" s="106">
        <f t="shared" si="97"/>
        <v>0</v>
      </c>
      <c r="UN32" s="106">
        <f t="shared" si="98"/>
        <v>0</v>
      </c>
      <c r="UO32" s="106">
        <f t="shared" si="99"/>
        <v>0</v>
      </c>
      <c r="UP32" s="106">
        <f t="shared" si="100"/>
        <v>0</v>
      </c>
      <c r="UQ32" s="106">
        <f t="shared" si="101"/>
        <v>0</v>
      </c>
      <c r="UR32" s="106">
        <f t="shared" si="102"/>
        <v>0</v>
      </c>
      <c r="US32" s="106">
        <f t="shared" si="103"/>
        <v>0</v>
      </c>
      <c r="UT32" s="106">
        <f t="shared" si="104"/>
        <v>0</v>
      </c>
      <c r="UU32" s="106">
        <f t="shared" si="105"/>
        <v>0</v>
      </c>
      <c r="UV32" s="106">
        <f t="shared" si="106"/>
        <v>0</v>
      </c>
      <c r="UW32" s="106">
        <f t="shared" si="107"/>
        <v>0</v>
      </c>
      <c r="UX32" s="106">
        <f t="shared" si="108"/>
        <v>0</v>
      </c>
      <c r="UY32" s="106">
        <f t="shared" si="109"/>
        <v>0</v>
      </c>
      <c r="UZ32" s="106">
        <f t="shared" si="110"/>
        <v>0</v>
      </c>
      <c r="VA32" s="106">
        <f t="shared" si="111"/>
        <v>0</v>
      </c>
      <c r="VB32" s="106">
        <f t="shared" si="112"/>
        <v>0</v>
      </c>
      <c r="VC32" s="106">
        <f t="shared" si="113"/>
        <v>0</v>
      </c>
      <c r="VD32" s="106">
        <f t="shared" si="114"/>
        <v>0</v>
      </c>
      <c r="VE32" s="106">
        <f t="shared" si="115"/>
        <v>0</v>
      </c>
      <c r="VF32" s="106">
        <f t="shared" si="116"/>
        <v>0</v>
      </c>
      <c r="VG32" s="106">
        <f t="shared" si="117"/>
        <v>0</v>
      </c>
      <c r="VH32" s="106">
        <f t="shared" si="118"/>
        <v>0</v>
      </c>
      <c r="VI32" s="106">
        <f t="shared" si="119"/>
        <v>0</v>
      </c>
      <c r="VJ32" s="106">
        <f t="shared" si="120"/>
        <v>0</v>
      </c>
      <c r="VK32" s="106">
        <f t="shared" si="121"/>
        <v>0</v>
      </c>
      <c r="VL32" s="106">
        <f t="shared" si="122"/>
        <v>0</v>
      </c>
      <c r="VM32" s="106">
        <f t="shared" si="123"/>
        <v>0</v>
      </c>
      <c r="VN32" s="106">
        <f t="shared" si="124"/>
        <v>0</v>
      </c>
      <c r="VO32" s="106">
        <f t="shared" si="125"/>
        <v>0</v>
      </c>
      <c r="VP32" s="106">
        <f t="shared" si="126"/>
        <v>0</v>
      </c>
      <c r="VQ32" s="106">
        <f t="shared" si="127"/>
        <v>0</v>
      </c>
      <c r="VR32" s="106">
        <f t="shared" si="128"/>
        <v>0</v>
      </c>
      <c r="VS32" s="106">
        <f t="shared" si="129"/>
        <v>0</v>
      </c>
      <c r="VT32" s="106">
        <f t="shared" si="130"/>
        <v>0</v>
      </c>
      <c r="VU32" s="106">
        <f t="shared" si="131"/>
        <v>0</v>
      </c>
      <c r="VV32" s="106">
        <f t="shared" si="132"/>
        <v>0</v>
      </c>
      <c r="VW32" s="106">
        <f t="shared" si="133"/>
        <v>0</v>
      </c>
      <c r="VX32" s="106">
        <f t="shared" si="134"/>
        <v>0</v>
      </c>
      <c r="VY32" s="106">
        <f t="shared" si="135"/>
        <v>0</v>
      </c>
      <c r="VZ32" s="106">
        <f t="shared" si="136"/>
        <v>0</v>
      </c>
      <c r="WA32" s="106">
        <f t="shared" si="137"/>
        <v>0</v>
      </c>
      <c r="WB32" s="106">
        <f t="shared" si="138"/>
        <v>0</v>
      </c>
      <c r="WC32" s="106">
        <f t="shared" si="139"/>
        <v>0</v>
      </c>
      <c r="WD32" s="106">
        <f t="shared" si="140"/>
        <v>0</v>
      </c>
      <c r="WE32" s="106">
        <f t="shared" si="141"/>
        <v>0</v>
      </c>
      <c r="WF32" s="106">
        <f t="shared" si="142"/>
        <v>0</v>
      </c>
      <c r="WG32" s="106">
        <f t="shared" si="143"/>
        <v>0</v>
      </c>
      <c r="WH32" s="106">
        <f t="shared" si="144"/>
        <v>0</v>
      </c>
      <c r="WI32" s="106">
        <f t="shared" si="145"/>
        <v>0</v>
      </c>
      <c r="WJ32" s="106">
        <f t="shared" si="146"/>
        <v>0</v>
      </c>
      <c r="WK32" s="106">
        <f t="shared" si="147"/>
        <v>0</v>
      </c>
      <c r="WL32" s="106">
        <f t="shared" si="148"/>
        <v>0</v>
      </c>
      <c r="WM32" s="106">
        <f t="shared" si="149"/>
        <v>0</v>
      </c>
      <c r="WN32" s="106">
        <f t="shared" si="150"/>
        <v>0</v>
      </c>
      <c r="WO32" s="106">
        <f t="shared" si="151"/>
        <v>0</v>
      </c>
      <c r="WP32" s="106">
        <f t="shared" si="152"/>
        <v>0</v>
      </c>
      <c r="WQ32" s="106">
        <f t="shared" si="153"/>
        <v>0</v>
      </c>
      <c r="WR32" s="106">
        <f t="shared" si="154"/>
        <v>0</v>
      </c>
      <c r="WS32" s="106">
        <f t="shared" si="155"/>
        <v>0</v>
      </c>
      <c r="WT32" s="106">
        <f t="shared" si="156"/>
        <v>0</v>
      </c>
      <c r="WU32" s="106">
        <f t="shared" si="157"/>
        <v>0</v>
      </c>
      <c r="WV32" s="106">
        <f t="shared" si="158"/>
        <v>0</v>
      </c>
      <c r="WW32" s="106">
        <f t="shared" si="159"/>
        <v>0</v>
      </c>
      <c r="WX32" s="106">
        <f t="shared" si="160"/>
        <v>0</v>
      </c>
      <c r="WY32" s="106">
        <f t="shared" si="161"/>
        <v>0</v>
      </c>
      <c r="WZ32" s="106">
        <f t="shared" si="162"/>
        <v>0</v>
      </c>
      <c r="XA32" s="106">
        <f t="shared" si="163"/>
        <v>0</v>
      </c>
      <c r="XB32" s="106">
        <f t="shared" si="164"/>
        <v>0</v>
      </c>
      <c r="XC32" s="106">
        <f t="shared" si="165"/>
        <v>0</v>
      </c>
      <c r="XD32" s="106">
        <f t="shared" si="166"/>
        <v>0</v>
      </c>
      <c r="XE32" s="106">
        <f t="shared" si="167"/>
        <v>0</v>
      </c>
      <c r="XF32" s="106">
        <f t="shared" si="168"/>
        <v>0</v>
      </c>
      <c r="XG32" s="106">
        <f t="shared" si="169"/>
        <v>0</v>
      </c>
      <c r="XH32" s="106">
        <f t="shared" si="170"/>
        <v>0</v>
      </c>
      <c r="XI32" s="106">
        <f t="shared" si="171"/>
        <v>0</v>
      </c>
      <c r="XJ32" s="106">
        <f t="shared" si="172"/>
        <v>0</v>
      </c>
      <c r="XK32" s="106">
        <f t="shared" si="173"/>
        <v>0</v>
      </c>
      <c r="XL32" s="106">
        <f t="shared" si="174"/>
        <v>0</v>
      </c>
      <c r="XM32" s="106">
        <f t="shared" si="175"/>
        <v>0</v>
      </c>
      <c r="XN32" s="106">
        <f t="shared" si="176"/>
        <v>0</v>
      </c>
      <c r="XO32" s="106">
        <f t="shared" si="177"/>
        <v>0</v>
      </c>
      <c r="XP32" s="106">
        <f t="shared" si="178"/>
        <v>0</v>
      </c>
      <c r="XQ32" s="106">
        <f t="shared" si="179"/>
        <v>0</v>
      </c>
      <c r="XR32" s="106">
        <f t="shared" si="180"/>
        <v>0</v>
      </c>
      <c r="XS32" s="106">
        <f t="shared" si="181"/>
        <v>0</v>
      </c>
      <c r="XT32" s="106">
        <f t="shared" si="182"/>
        <v>0</v>
      </c>
      <c r="XU32" s="106">
        <f t="shared" si="183"/>
        <v>0</v>
      </c>
      <c r="XV32" s="106">
        <f t="shared" si="184"/>
        <v>0</v>
      </c>
      <c r="XW32" s="106">
        <f t="shared" si="185"/>
        <v>0</v>
      </c>
      <c r="XX32" s="106">
        <f t="shared" si="186"/>
        <v>0</v>
      </c>
      <c r="XY32" s="106">
        <f t="shared" si="187"/>
        <v>0</v>
      </c>
      <c r="XZ32" s="106">
        <f t="shared" si="188"/>
        <v>0</v>
      </c>
      <c r="YA32" s="106">
        <f t="shared" si="189"/>
        <v>0</v>
      </c>
      <c r="YB32" s="106">
        <f t="shared" si="190"/>
        <v>0</v>
      </c>
      <c r="YC32" s="106">
        <f t="shared" si="191"/>
        <v>0</v>
      </c>
      <c r="YD32" s="106">
        <f t="shared" si="192"/>
        <v>0</v>
      </c>
      <c r="YE32" s="106">
        <f t="shared" si="193"/>
        <v>0</v>
      </c>
      <c r="YF32" s="106">
        <f t="shared" si="194"/>
        <v>0</v>
      </c>
      <c r="YG32" s="106">
        <f t="shared" si="195"/>
        <v>0</v>
      </c>
      <c r="YH32" s="106">
        <f t="shared" si="196"/>
        <v>0</v>
      </c>
      <c r="YI32" s="106">
        <f t="shared" si="197"/>
        <v>0</v>
      </c>
      <c r="YJ32" s="106">
        <f t="shared" si="198"/>
        <v>0</v>
      </c>
      <c r="YK32" s="106">
        <f t="shared" si="199"/>
        <v>0</v>
      </c>
      <c r="YL32" s="106">
        <f t="shared" si="200"/>
        <v>0</v>
      </c>
      <c r="YM32" s="106">
        <f t="shared" si="201"/>
        <v>0</v>
      </c>
      <c r="YN32" s="106">
        <f t="shared" si="202"/>
        <v>0</v>
      </c>
      <c r="YO32" s="106">
        <f t="shared" si="203"/>
        <v>0</v>
      </c>
      <c r="YP32" s="106">
        <f t="shared" si="204"/>
        <v>0</v>
      </c>
      <c r="YQ32" s="106">
        <f t="shared" si="205"/>
        <v>0</v>
      </c>
      <c r="YR32" s="106">
        <f t="shared" si="206"/>
        <v>0</v>
      </c>
      <c r="YS32" s="106">
        <f t="shared" si="207"/>
        <v>0</v>
      </c>
      <c r="YT32" s="106">
        <f t="shared" si="208"/>
        <v>0</v>
      </c>
      <c r="YU32" s="106">
        <f t="shared" si="209"/>
        <v>0</v>
      </c>
      <c r="YV32" s="106">
        <f t="shared" si="210"/>
        <v>0</v>
      </c>
      <c r="YW32" s="106">
        <f t="shared" si="211"/>
        <v>0</v>
      </c>
      <c r="YX32" s="106">
        <f t="shared" si="212"/>
        <v>0</v>
      </c>
      <c r="YY32" s="106">
        <f t="shared" si="213"/>
        <v>0</v>
      </c>
      <c r="YZ32" s="106">
        <f t="shared" si="214"/>
        <v>0</v>
      </c>
      <c r="ZA32" s="106">
        <f t="shared" si="215"/>
        <v>0</v>
      </c>
      <c r="ZB32" s="106">
        <f t="shared" si="216"/>
        <v>0</v>
      </c>
      <c r="ZC32" s="106">
        <f t="shared" si="217"/>
        <v>0</v>
      </c>
      <c r="ZD32" s="106">
        <f t="shared" si="218"/>
        <v>0</v>
      </c>
      <c r="ZE32" s="106">
        <f t="shared" si="219"/>
        <v>0</v>
      </c>
      <c r="ZF32" s="106">
        <f t="shared" si="220"/>
        <v>0</v>
      </c>
      <c r="ZG32" s="106">
        <f t="shared" si="221"/>
        <v>0</v>
      </c>
      <c r="ZH32" s="106">
        <f t="shared" si="222"/>
        <v>0</v>
      </c>
      <c r="ZI32" s="106">
        <f t="shared" si="223"/>
        <v>0</v>
      </c>
      <c r="ZJ32" s="106">
        <f t="shared" si="224"/>
        <v>0</v>
      </c>
      <c r="ZK32" s="106">
        <f t="shared" si="225"/>
        <v>0</v>
      </c>
      <c r="ZL32" s="106">
        <f t="shared" si="226"/>
        <v>0</v>
      </c>
      <c r="ZM32" s="106">
        <f t="shared" si="227"/>
        <v>0</v>
      </c>
      <c r="ZN32" s="106">
        <f t="shared" si="228"/>
        <v>0</v>
      </c>
      <c r="ZO32" s="106">
        <f t="shared" si="229"/>
        <v>0</v>
      </c>
      <c r="ZP32" s="106">
        <f t="shared" si="230"/>
        <v>0</v>
      </c>
      <c r="ZQ32" s="106">
        <f t="shared" si="231"/>
        <v>0</v>
      </c>
      <c r="ZR32" s="106">
        <f t="shared" si="232"/>
        <v>0</v>
      </c>
      <c r="ZS32" s="106">
        <f t="shared" si="233"/>
        <v>0</v>
      </c>
      <c r="ZT32" s="106">
        <f t="shared" si="234"/>
        <v>0</v>
      </c>
      <c r="ZU32" s="106">
        <f t="shared" si="235"/>
        <v>0</v>
      </c>
      <c r="ZV32" s="106">
        <f t="shared" si="236"/>
        <v>0</v>
      </c>
      <c r="ZW32" s="106">
        <f t="shared" si="237"/>
        <v>0</v>
      </c>
      <c r="ZX32" s="106">
        <f t="shared" si="238"/>
        <v>0</v>
      </c>
      <c r="ZY32" s="106">
        <f t="shared" si="239"/>
        <v>0</v>
      </c>
      <c r="ZZ32" s="106">
        <f t="shared" si="240"/>
        <v>0</v>
      </c>
      <c r="AAA32" s="106">
        <f t="shared" si="241"/>
        <v>0</v>
      </c>
      <c r="AAB32" s="106">
        <f t="shared" si="242"/>
        <v>0</v>
      </c>
      <c r="AAC32" s="106">
        <f t="shared" si="243"/>
        <v>0</v>
      </c>
      <c r="AAD32" s="106">
        <f t="shared" si="244"/>
        <v>0</v>
      </c>
      <c r="AAE32" s="106">
        <f t="shared" si="245"/>
        <v>0</v>
      </c>
      <c r="AAF32" s="106">
        <f t="shared" si="246"/>
        <v>0</v>
      </c>
      <c r="AAG32" s="106">
        <f t="shared" si="247"/>
        <v>0</v>
      </c>
      <c r="AAH32" s="106">
        <f t="shared" si="248"/>
        <v>0</v>
      </c>
      <c r="AAI32" s="106">
        <f t="shared" si="249"/>
        <v>0</v>
      </c>
      <c r="AAJ32" s="106">
        <f t="shared" si="250"/>
        <v>0</v>
      </c>
      <c r="AAK32" s="106">
        <f t="shared" si="251"/>
        <v>0</v>
      </c>
      <c r="AAL32" s="106">
        <f t="shared" si="252"/>
        <v>0</v>
      </c>
      <c r="AAM32" s="106">
        <f t="shared" si="253"/>
        <v>0</v>
      </c>
      <c r="AAN32" s="106">
        <f t="shared" si="254"/>
        <v>0</v>
      </c>
      <c r="AAO32" s="106">
        <f t="shared" si="255"/>
        <v>0</v>
      </c>
      <c r="AAP32" s="106">
        <f t="shared" si="256"/>
        <v>0</v>
      </c>
      <c r="AAQ32" s="106">
        <f t="shared" si="257"/>
        <v>0</v>
      </c>
      <c r="AAR32" s="106">
        <f t="shared" si="258"/>
        <v>0</v>
      </c>
      <c r="AAS32" s="106">
        <f t="shared" si="259"/>
        <v>0</v>
      </c>
      <c r="AAT32" s="106">
        <f t="shared" si="260"/>
        <v>0</v>
      </c>
      <c r="AAU32" s="106">
        <f t="shared" si="261"/>
        <v>0</v>
      </c>
      <c r="AAV32" s="106">
        <f t="shared" si="262"/>
        <v>0</v>
      </c>
      <c r="AAW32" s="106">
        <f t="shared" si="263"/>
        <v>0</v>
      </c>
      <c r="AAX32" s="106">
        <f t="shared" si="264"/>
        <v>0</v>
      </c>
      <c r="AAY32" s="106">
        <f t="shared" si="265"/>
        <v>0</v>
      </c>
      <c r="AAZ32" s="106">
        <f t="shared" si="266"/>
        <v>0</v>
      </c>
      <c r="ABA32" s="106">
        <f t="shared" si="267"/>
        <v>0</v>
      </c>
      <c r="ABB32" s="106">
        <f t="shared" si="268"/>
        <v>0</v>
      </c>
      <c r="ABC32" s="106">
        <f t="shared" si="269"/>
        <v>0</v>
      </c>
      <c r="ABD32" s="106">
        <f t="shared" si="270"/>
        <v>0</v>
      </c>
      <c r="ABE32" s="106">
        <f t="shared" si="271"/>
        <v>0</v>
      </c>
      <c r="ABF32" s="106">
        <f t="shared" si="272"/>
        <v>0</v>
      </c>
      <c r="ABG32" s="106">
        <f t="shared" si="273"/>
        <v>0</v>
      </c>
      <c r="ABH32" s="106">
        <f t="shared" si="274"/>
        <v>0</v>
      </c>
      <c r="ABI32" s="106">
        <f t="shared" si="275"/>
        <v>0</v>
      </c>
      <c r="ABJ32" s="106">
        <f t="shared" si="276"/>
        <v>0</v>
      </c>
      <c r="ABK32" s="106">
        <f t="shared" si="277"/>
        <v>0</v>
      </c>
      <c r="ABL32" s="106">
        <f t="shared" si="278"/>
        <v>16497.45</v>
      </c>
      <c r="ABM32" s="106">
        <f t="shared" si="279"/>
        <v>67362.3</v>
      </c>
      <c r="ABN32" s="106">
        <f t="shared" si="280"/>
        <v>120580.95</v>
      </c>
      <c r="ABO32" s="106">
        <f t="shared" si="281"/>
        <v>0</v>
      </c>
      <c r="ABP32" s="106">
        <f t="shared" si="282"/>
        <v>0</v>
      </c>
      <c r="ABQ32" s="106">
        <f t="shared" si="283"/>
        <v>0</v>
      </c>
      <c r="ABR32" s="106">
        <f t="shared" si="284"/>
        <v>85398</v>
      </c>
      <c r="ABS32" s="106">
        <f t="shared" si="285"/>
        <v>0</v>
      </c>
      <c r="ABT32" s="106">
        <f t="shared" si="286"/>
        <v>0</v>
      </c>
      <c r="ABU32" s="106">
        <f t="shared" si="287"/>
        <v>0</v>
      </c>
      <c r="ABV32" s="106">
        <f t="shared" si="288"/>
        <v>0</v>
      </c>
      <c r="ABW32" s="106">
        <f t="shared" si="289"/>
        <v>0</v>
      </c>
      <c r="ABX32" s="106">
        <f t="shared" si="290"/>
        <v>0</v>
      </c>
      <c r="ABY32" s="106">
        <f t="shared" si="291"/>
        <v>0</v>
      </c>
      <c r="ABZ32" s="106">
        <f t="shared" si="292"/>
        <v>0</v>
      </c>
      <c r="ACA32" s="106">
        <f t="shared" si="293"/>
        <v>0</v>
      </c>
      <c r="ACB32" s="106">
        <f t="shared" si="294"/>
        <v>0</v>
      </c>
      <c r="ACC32" s="106">
        <f t="shared" si="295"/>
        <v>0</v>
      </c>
      <c r="ACD32" s="106">
        <f t="shared" si="296"/>
        <v>0</v>
      </c>
      <c r="ACE32" s="106">
        <f t="shared" si="297"/>
        <v>0</v>
      </c>
      <c r="ACF32" s="106">
        <f t="shared" si="298"/>
        <v>0</v>
      </c>
      <c r="ACG32" s="106">
        <f t="shared" si="299"/>
        <v>0</v>
      </c>
      <c r="ACH32" s="106">
        <f t="shared" si="300"/>
        <v>0</v>
      </c>
      <c r="ACI32" s="106">
        <f t="shared" si="301"/>
        <v>0</v>
      </c>
      <c r="ACJ32" s="106">
        <f t="shared" si="302"/>
        <v>0</v>
      </c>
      <c r="ACK32" s="106">
        <f t="shared" si="303"/>
        <v>0</v>
      </c>
      <c r="ACL32" s="106">
        <f t="shared" si="304"/>
        <v>0</v>
      </c>
      <c r="ACM32" s="106">
        <f t="shared" si="305"/>
        <v>0</v>
      </c>
      <c r="ACN32" s="106">
        <f t="shared" si="306"/>
        <v>0</v>
      </c>
      <c r="ACO32" s="106">
        <f t="shared" si="307"/>
        <v>0</v>
      </c>
      <c r="ACP32" s="106">
        <f t="shared" si="308"/>
        <v>0</v>
      </c>
      <c r="ACQ32" s="106">
        <f t="shared" si="309"/>
        <v>0</v>
      </c>
      <c r="ACR32" s="106">
        <f t="shared" si="310"/>
        <v>0</v>
      </c>
      <c r="ACS32" s="106">
        <f t="shared" si="311"/>
        <v>2912</v>
      </c>
      <c r="ACT32" s="106">
        <f t="shared" si="312"/>
        <v>1148</v>
      </c>
      <c r="ACU32" s="106">
        <f t="shared" si="313"/>
        <v>0</v>
      </c>
      <c r="ACV32" s="106">
        <f t="shared" si="314"/>
        <v>0</v>
      </c>
      <c r="ACW32" s="106">
        <f t="shared" si="315"/>
        <v>0</v>
      </c>
      <c r="ACX32" s="106">
        <f t="shared" si="316"/>
        <v>0</v>
      </c>
      <c r="ACY32" s="106">
        <f t="shared" si="317"/>
        <v>4050</v>
      </c>
      <c r="ACZ32" s="106">
        <f t="shared" si="318"/>
        <v>0</v>
      </c>
      <c r="ADA32" s="106">
        <f t="shared" si="319"/>
        <v>0</v>
      </c>
      <c r="ADB32" s="106">
        <f t="shared" si="320"/>
        <v>0</v>
      </c>
      <c r="ADC32" s="106">
        <f t="shared" si="321"/>
        <v>0</v>
      </c>
      <c r="ADD32" s="106">
        <f t="shared" si="322"/>
        <v>0</v>
      </c>
      <c r="ADE32" s="106">
        <f t="shared" si="323"/>
        <v>0</v>
      </c>
      <c r="ADF32" s="106">
        <f t="shared" si="324"/>
        <v>0</v>
      </c>
      <c r="ADG32" s="106">
        <f t="shared" si="325"/>
        <v>0</v>
      </c>
      <c r="ADH32" s="106">
        <f t="shared" si="326"/>
        <v>0</v>
      </c>
      <c r="ADI32" s="106">
        <f t="shared" si="327"/>
        <v>0</v>
      </c>
      <c r="ADJ32" s="106">
        <f t="shared" si="328"/>
        <v>0</v>
      </c>
      <c r="ADK32" s="106">
        <f t="shared" si="329"/>
        <v>0</v>
      </c>
      <c r="ADL32" s="106">
        <f t="shared" si="330"/>
        <v>0</v>
      </c>
      <c r="ADM32" s="106">
        <f t="shared" si="331"/>
        <v>0</v>
      </c>
      <c r="ADN32" s="106">
        <f t="shared" si="332"/>
        <v>0</v>
      </c>
      <c r="ADO32" s="106">
        <f t="shared" si="333"/>
        <v>0</v>
      </c>
      <c r="ADP32" s="106">
        <f t="shared" si="334"/>
        <v>0</v>
      </c>
      <c r="ADQ32" s="106">
        <f t="shared" si="335"/>
        <v>0</v>
      </c>
      <c r="ADR32" s="106">
        <f t="shared" si="336"/>
        <v>0</v>
      </c>
      <c r="ADS32" s="106">
        <f t="shared" si="337"/>
        <v>0</v>
      </c>
      <c r="ADT32" s="106">
        <f t="shared" si="338"/>
        <v>0</v>
      </c>
      <c r="ADU32" s="106">
        <f t="shared" si="339"/>
        <v>0</v>
      </c>
      <c r="ADV32" s="106">
        <f t="shared" si="340"/>
        <v>0</v>
      </c>
      <c r="ADW32" s="106">
        <f t="shared" si="341"/>
        <v>0</v>
      </c>
      <c r="ADX32" s="106">
        <f t="shared" si="342"/>
        <v>0</v>
      </c>
      <c r="ADY32" s="106">
        <f t="shared" si="343"/>
        <v>0</v>
      </c>
      <c r="ADZ32" s="106">
        <f t="shared" si="344"/>
        <v>0</v>
      </c>
      <c r="AEA32" s="106">
        <f t="shared" si="345"/>
        <v>0</v>
      </c>
      <c r="AEB32" s="106">
        <f t="shared" si="346"/>
        <v>0</v>
      </c>
      <c r="AEC32" s="106">
        <f t="shared" si="347"/>
        <v>0</v>
      </c>
      <c r="AED32" s="106">
        <f t="shared" si="348"/>
        <v>0</v>
      </c>
      <c r="AEE32" s="106">
        <f t="shared" si="349"/>
        <v>0</v>
      </c>
      <c r="AEF32" s="106">
        <f t="shared" si="350"/>
        <v>0</v>
      </c>
      <c r="AEG32" s="106">
        <f t="shared" si="351"/>
        <v>0</v>
      </c>
      <c r="AEH32" s="106">
        <f t="shared" si="352"/>
        <v>0</v>
      </c>
      <c r="AEI32" s="106">
        <f t="shared" si="353"/>
        <v>0</v>
      </c>
      <c r="AEJ32" s="106">
        <f t="shared" si="354"/>
        <v>67.2</v>
      </c>
      <c r="AEK32" s="106">
        <f t="shared" si="355"/>
        <v>560</v>
      </c>
      <c r="AEL32" s="106">
        <f t="shared" si="356"/>
        <v>0</v>
      </c>
      <c r="AEM32" s="106">
        <f t="shared" si="357"/>
        <v>0</v>
      </c>
      <c r="AEN32" s="106">
        <f t="shared" si="358"/>
        <v>0</v>
      </c>
      <c r="AEO32" s="106">
        <f t="shared" si="359"/>
        <v>0</v>
      </c>
      <c r="AEP32" s="106">
        <f t="shared" si="360"/>
        <v>2766.4</v>
      </c>
      <c r="AEQ32" s="106">
        <f t="shared" si="361"/>
        <v>0</v>
      </c>
      <c r="AER32" s="106">
        <f t="shared" si="362"/>
        <v>0</v>
      </c>
      <c r="AES32" s="106">
        <f t="shared" si="363"/>
        <v>1125.5999999999999</v>
      </c>
      <c r="AET32" s="106">
        <f t="shared" si="364"/>
        <v>0</v>
      </c>
      <c r="AEU32" s="106">
        <f t="shared" si="365"/>
        <v>0</v>
      </c>
      <c r="AEV32" s="106">
        <f t="shared" si="366"/>
        <v>28</v>
      </c>
      <c r="AEW32" s="106">
        <f t="shared" si="367"/>
        <v>0</v>
      </c>
      <c r="AEX32" s="106">
        <f t="shared" si="368"/>
        <v>2.8000000000000003</v>
      </c>
      <c r="AEY32" s="106">
        <f t="shared" si="369"/>
        <v>0</v>
      </c>
      <c r="AEZ32" s="106">
        <f t="shared" si="370"/>
        <v>0</v>
      </c>
      <c r="AFA32" s="106">
        <f t="shared" si="371"/>
        <v>0</v>
      </c>
      <c r="AFB32" s="106">
        <f t="shared" si="372"/>
        <v>0</v>
      </c>
      <c r="AFC32" s="106">
        <f t="shared" si="373"/>
        <v>0</v>
      </c>
      <c r="AFD32" s="106">
        <f t="shared" si="374"/>
        <v>0</v>
      </c>
      <c r="AFE32" s="106">
        <f t="shared" si="375"/>
        <v>0</v>
      </c>
      <c r="AFF32" s="106">
        <f t="shared" si="376"/>
        <v>0</v>
      </c>
      <c r="AFG32" s="106">
        <f t="shared" si="377"/>
        <v>0</v>
      </c>
      <c r="AFH32" s="106">
        <f t="shared" si="378"/>
        <v>0</v>
      </c>
      <c r="AFI32" s="106">
        <f t="shared" si="379"/>
        <v>0</v>
      </c>
      <c r="AFJ32" s="106">
        <f t="shared" si="380"/>
        <v>0</v>
      </c>
      <c r="AFK32" s="106">
        <f t="shared" si="381"/>
        <v>0</v>
      </c>
      <c r="AFL32" s="106">
        <f t="shared" si="382"/>
        <v>0</v>
      </c>
      <c r="AFM32" s="106">
        <f t="shared" si="383"/>
        <v>0</v>
      </c>
      <c r="AFN32" s="106">
        <f t="shared" si="384"/>
        <v>0</v>
      </c>
      <c r="AFO32" s="106">
        <f t="shared" si="385"/>
        <v>0</v>
      </c>
      <c r="AFP32" s="106">
        <f t="shared" si="386"/>
        <v>0</v>
      </c>
      <c r="AFQ32" s="106">
        <f t="shared" si="387"/>
        <v>0</v>
      </c>
      <c r="AFR32" s="106">
        <f t="shared" si="388"/>
        <v>0</v>
      </c>
      <c r="AFS32" s="106">
        <f t="shared" si="389"/>
        <v>0</v>
      </c>
      <c r="AFT32" s="106">
        <f t="shared" si="390"/>
        <v>0</v>
      </c>
      <c r="AFU32" s="106">
        <f t="shared" si="391"/>
        <v>1016.4</v>
      </c>
      <c r="AFV32" s="106">
        <f t="shared" si="392"/>
        <v>0</v>
      </c>
      <c r="AFW32" s="106">
        <f t="shared" si="393"/>
        <v>0</v>
      </c>
      <c r="AFX32" s="106">
        <f t="shared" si="394"/>
        <v>0</v>
      </c>
      <c r="AFY32" s="106">
        <f t="shared" si="395"/>
        <v>0</v>
      </c>
      <c r="AFZ32" s="106">
        <f t="shared" si="396"/>
        <v>0</v>
      </c>
      <c r="AGA32" s="106">
        <f t="shared" si="397"/>
        <v>0</v>
      </c>
      <c r="AGB32" s="106">
        <f t="shared" si="398"/>
        <v>0</v>
      </c>
      <c r="AGC32" s="106">
        <f t="shared" si="399"/>
        <v>0</v>
      </c>
      <c r="AGD32" s="106">
        <f t="shared" si="400"/>
        <v>0</v>
      </c>
      <c r="AGE32" s="106">
        <f t="shared" si="401"/>
        <v>0</v>
      </c>
      <c r="AGF32" s="106">
        <f t="shared" si="402"/>
        <v>0</v>
      </c>
      <c r="AGG32" s="106">
        <f t="shared" si="403"/>
        <v>0</v>
      </c>
      <c r="AGH32" s="106">
        <f t="shared" si="404"/>
        <v>0</v>
      </c>
      <c r="AGI32" s="106">
        <f t="shared" si="405"/>
        <v>0</v>
      </c>
      <c r="AGJ32" s="106">
        <f t="shared" si="406"/>
        <v>0</v>
      </c>
      <c r="AGK32" s="106">
        <f t="shared" si="407"/>
        <v>0</v>
      </c>
      <c r="AGL32" s="106">
        <f t="shared" si="408"/>
        <v>0</v>
      </c>
      <c r="AGM32" s="106">
        <f t="shared" si="409"/>
        <v>0</v>
      </c>
      <c r="AGN32" s="106">
        <f t="shared" si="410"/>
        <v>0</v>
      </c>
      <c r="AGO32" s="106">
        <f t="shared" si="411"/>
        <v>0</v>
      </c>
      <c r="AGP32" s="106">
        <f t="shared" si="412"/>
        <v>0</v>
      </c>
      <c r="AGQ32" s="106">
        <f t="shared" si="413"/>
        <v>0</v>
      </c>
      <c r="AGR32" s="106">
        <f t="shared" si="414"/>
        <v>0</v>
      </c>
      <c r="AGS32" s="106">
        <f t="shared" si="415"/>
        <v>0</v>
      </c>
      <c r="AGT32" s="106">
        <f t="shared" si="416"/>
        <v>0</v>
      </c>
      <c r="AGU32" s="106">
        <f t="shared" si="417"/>
        <v>0</v>
      </c>
      <c r="AGV32" s="106">
        <f t="shared" si="418"/>
        <v>0</v>
      </c>
      <c r="AGW32" s="106">
        <f t="shared" si="419"/>
        <v>0</v>
      </c>
      <c r="AGX32" s="106">
        <f t="shared" si="420"/>
        <v>0</v>
      </c>
      <c r="AGY32" s="106">
        <f t="shared" si="421"/>
        <v>0</v>
      </c>
      <c r="AGZ32" s="106">
        <f t="shared" si="422"/>
        <v>0</v>
      </c>
      <c r="AHA32" s="106">
        <f t="shared" si="423"/>
        <v>0</v>
      </c>
      <c r="AHB32" s="106">
        <f t="shared" si="424"/>
        <v>0</v>
      </c>
      <c r="AHC32" s="106">
        <f t="shared" si="425"/>
        <v>0</v>
      </c>
      <c r="AHD32" s="106">
        <f t="shared" si="426"/>
        <v>0</v>
      </c>
      <c r="AHE32" s="106">
        <f t="shared" si="427"/>
        <v>0</v>
      </c>
      <c r="AHF32" s="106">
        <f t="shared" si="428"/>
        <v>0</v>
      </c>
      <c r="AHG32" s="106">
        <f t="shared" si="429"/>
        <v>0</v>
      </c>
      <c r="AHH32" s="106">
        <f t="shared" si="430"/>
        <v>0</v>
      </c>
      <c r="AHI32" s="106">
        <f t="shared" si="431"/>
        <v>0</v>
      </c>
      <c r="AHJ32" s="106">
        <f t="shared" si="432"/>
        <v>0</v>
      </c>
      <c r="AHK32" s="106">
        <f t="shared" si="433"/>
        <v>0</v>
      </c>
      <c r="AHL32" s="106">
        <f t="shared" si="434"/>
        <v>0</v>
      </c>
      <c r="AHM32" s="106">
        <f t="shared" si="435"/>
        <v>0</v>
      </c>
      <c r="AHN32" s="106">
        <f t="shared" si="436"/>
        <v>0</v>
      </c>
      <c r="AHO32" s="106">
        <f t="shared" si="437"/>
        <v>0</v>
      </c>
      <c r="AHP32" s="106">
        <f t="shared" si="438"/>
        <v>0</v>
      </c>
      <c r="AHQ32" s="106">
        <f t="shared" si="439"/>
        <v>0</v>
      </c>
      <c r="AHT32" s="35">
        <f t="shared" si="440"/>
        <v>0</v>
      </c>
      <c r="AHU32" s="35">
        <f t="shared" si="441"/>
        <v>0</v>
      </c>
      <c r="AHV32" s="35">
        <f t="shared" si="442"/>
        <v>130.13</v>
      </c>
      <c r="AHW32" s="35">
        <f t="shared" si="443"/>
        <v>6.9499999999999993</v>
      </c>
      <c r="AHX32" s="35">
        <f t="shared" si="444"/>
        <v>0</v>
      </c>
      <c r="AHY32" s="35">
        <f t="shared" si="445"/>
        <v>16.250000000000004</v>
      </c>
      <c r="AHZ32" s="35">
        <f t="shared" si="446"/>
        <v>5.64</v>
      </c>
      <c r="AIA32" s="35">
        <f t="shared" si="447"/>
        <v>158.96999999999997</v>
      </c>
      <c r="AIB32" s="108">
        <f t="shared" si="448"/>
        <v>0</v>
      </c>
      <c r="AIC32" s="108">
        <f t="shared" si="449"/>
        <v>0</v>
      </c>
      <c r="AID32" s="108">
        <f t="shared" si="450"/>
        <v>0.81858212241303407</v>
      </c>
      <c r="AIE32" s="108">
        <f t="shared" si="451"/>
        <v>4.371894068063157E-2</v>
      </c>
      <c r="AIF32" s="108">
        <f t="shared" si="452"/>
        <v>0</v>
      </c>
      <c r="AIG32" s="108">
        <f t="shared" si="453"/>
        <v>0.10222054475687241</v>
      </c>
      <c r="AIH32" s="108">
        <f t="shared" si="454"/>
        <v>3.5478392149462169E-2</v>
      </c>
      <c r="AII32" s="35" t="s">
        <v>582</v>
      </c>
      <c r="AIK32" s="106">
        <f t="shared" si="455"/>
        <v>303515.10000000003</v>
      </c>
      <c r="AIL32" s="106">
        <f t="shared" si="456"/>
        <v>0</v>
      </c>
      <c r="AIM32" s="106">
        <f t="shared" si="457"/>
        <v>0</v>
      </c>
      <c r="AIN32" s="106">
        <f t="shared" si="458"/>
        <v>303515.10000000003</v>
      </c>
      <c r="AIO32" s="106">
        <f t="shared" si="459"/>
        <v>0</v>
      </c>
      <c r="AIP32" s="36">
        <f t="shared" si="460"/>
        <v>0</v>
      </c>
    </row>
    <row r="33" spans="5:926" ht="23.25" customHeight="1" x14ac:dyDescent="0.2">
      <c r="E33" s="103"/>
      <c r="J33" s="109">
        <v>2021</v>
      </c>
      <c r="K33" s="109">
        <v>2013</v>
      </c>
      <c r="L33" s="110">
        <v>44403</v>
      </c>
      <c r="M33" s="109">
        <v>1210900</v>
      </c>
      <c r="N33" s="111"/>
      <c r="O33" s="111" t="s">
        <v>706</v>
      </c>
      <c r="P33" s="111" t="s">
        <v>733</v>
      </c>
      <c r="Q33" s="111" t="s">
        <v>734</v>
      </c>
      <c r="R33" s="35">
        <v>25</v>
      </c>
      <c r="S33" s="35">
        <v>3</v>
      </c>
      <c r="T33" s="35">
        <v>9</v>
      </c>
      <c r="U33" s="34" t="s">
        <v>701</v>
      </c>
      <c r="V33" s="35" t="s">
        <v>709</v>
      </c>
      <c r="X33" s="35">
        <v>160</v>
      </c>
      <c r="Y33" s="105">
        <f t="shared" si="0"/>
        <v>3593.75</v>
      </c>
      <c r="Z33" s="106">
        <v>305630</v>
      </c>
      <c r="AA33" s="106"/>
      <c r="AB33" s="106"/>
      <c r="AC33" s="106">
        <f t="shared" si="1"/>
        <v>305630</v>
      </c>
      <c r="AD33" s="106">
        <v>305630</v>
      </c>
      <c r="AE33" s="106"/>
      <c r="AF33" s="106"/>
      <c r="AG33" s="106">
        <f t="shared" si="2"/>
        <v>305630</v>
      </c>
      <c r="AH33" s="105">
        <v>575000</v>
      </c>
      <c r="AI33" s="105"/>
      <c r="AJ33" s="105"/>
      <c r="AK33" s="107">
        <f t="shared" si="3"/>
        <v>575000</v>
      </c>
      <c r="AL33" s="36">
        <f t="shared" si="4"/>
        <v>0.53153043478260864</v>
      </c>
      <c r="AM33" s="108">
        <f t="shared" si="5"/>
        <v>0.20046956521739134</v>
      </c>
      <c r="AN33" s="108">
        <f t="shared" si="6"/>
        <v>0.21792256057528681</v>
      </c>
      <c r="AO33" s="108">
        <f t="shared" si="7"/>
        <v>4.7490242407689544E-2</v>
      </c>
      <c r="AP33" s="106">
        <f t="shared" si="8"/>
        <v>330625000000</v>
      </c>
      <c r="AQ33" s="105">
        <f t="shared" si="9"/>
        <v>93409696900</v>
      </c>
      <c r="AR33" s="106">
        <f t="shared" si="10"/>
        <v>175737250000</v>
      </c>
      <c r="KW33" s="35">
        <v>19</v>
      </c>
      <c r="KX33" s="35">
        <v>19</v>
      </c>
      <c r="KZ33" s="35">
        <v>67</v>
      </c>
      <c r="ME33" s="35">
        <v>21</v>
      </c>
      <c r="MF33" s="35">
        <v>30</v>
      </c>
      <c r="RB33" s="35">
        <v>4</v>
      </c>
      <c r="RE33" s="35">
        <f t="shared" si="11"/>
        <v>156</v>
      </c>
      <c r="RF33" s="35">
        <f t="shared" si="12"/>
        <v>160</v>
      </c>
      <c r="RG33" s="106">
        <f t="shared" si="13"/>
        <v>0</v>
      </c>
      <c r="RH33" s="106">
        <f t="shared" si="14"/>
        <v>0</v>
      </c>
      <c r="RI33" s="106">
        <f t="shared" si="15"/>
        <v>0</v>
      </c>
      <c r="RJ33" s="106">
        <f t="shared" si="16"/>
        <v>0</v>
      </c>
      <c r="RK33" s="106">
        <f t="shared" si="17"/>
        <v>0</v>
      </c>
      <c r="RL33" s="106">
        <f t="shared" si="18"/>
        <v>0</v>
      </c>
      <c r="RM33" s="106">
        <f t="shared" si="19"/>
        <v>0</v>
      </c>
      <c r="RN33" s="106">
        <f t="shared" si="20"/>
        <v>0</v>
      </c>
      <c r="RO33" s="106">
        <f t="shared" si="21"/>
        <v>0</v>
      </c>
      <c r="RP33" s="106">
        <f t="shared" si="22"/>
        <v>0</v>
      </c>
      <c r="RQ33" s="106">
        <f t="shared" si="23"/>
        <v>0</v>
      </c>
      <c r="RR33" s="106">
        <f t="shared" si="24"/>
        <v>0</v>
      </c>
      <c r="RS33" s="106">
        <f t="shared" si="25"/>
        <v>0</v>
      </c>
      <c r="RT33" s="106">
        <f t="shared" si="26"/>
        <v>0</v>
      </c>
      <c r="RU33" s="106">
        <f t="shared" si="27"/>
        <v>0</v>
      </c>
      <c r="RV33" s="106">
        <f t="shared" si="28"/>
        <v>0</v>
      </c>
      <c r="RW33" s="106">
        <f t="shared" si="29"/>
        <v>0</v>
      </c>
      <c r="RX33" s="106">
        <f t="shared" si="30"/>
        <v>0</v>
      </c>
      <c r="RY33" s="106">
        <f t="shared" si="31"/>
        <v>0</v>
      </c>
      <c r="RZ33" s="106">
        <f t="shared" si="32"/>
        <v>0</v>
      </c>
      <c r="SA33" s="106">
        <f t="shared" si="33"/>
        <v>0</v>
      </c>
      <c r="SB33" s="106">
        <f t="shared" si="34"/>
        <v>0</v>
      </c>
      <c r="SC33" s="106">
        <f t="shared" si="35"/>
        <v>0</v>
      </c>
      <c r="SD33" s="106">
        <f t="shared" si="36"/>
        <v>0</v>
      </c>
      <c r="SE33" s="106">
        <f t="shared" si="37"/>
        <v>0</v>
      </c>
      <c r="SF33" s="106">
        <f t="shared" si="38"/>
        <v>0</v>
      </c>
      <c r="SG33" s="106">
        <f t="shared" si="39"/>
        <v>0</v>
      </c>
      <c r="SH33" s="106">
        <f t="shared" si="40"/>
        <v>0</v>
      </c>
      <c r="SI33" s="106">
        <f t="shared" si="41"/>
        <v>0</v>
      </c>
      <c r="SJ33" s="106">
        <f t="shared" si="42"/>
        <v>0</v>
      </c>
      <c r="SK33" s="106">
        <f t="shared" si="43"/>
        <v>0</v>
      </c>
      <c r="SL33" s="106">
        <f t="shared" si="44"/>
        <v>0</v>
      </c>
      <c r="SM33" s="106">
        <f t="shared" si="45"/>
        <v>0</v>
      </c>
      <c r="SN33" s="106">
        <f t="shared" si="46"/>
        <v>0</v>
      </c>
      <c r="SO33" s="106">
        <f t="shared" si="47"/>
        <v>0</v>
      </c>
      <c r="SP33" s="106">
        <f t="shared" si="48"/>
        <v>0</v>
      </c>
      <c r="SQ33" s="106">
        <f t="shared" si="49"/>
        <v>0</v>
      </c>
      <c r="SR33" s="106">
        <f t="shared" si="50"/>
        <v>0</v>
      </c>
      <c r="SS33" s="106">
        <f t="shared" si="51"/>
        <v>0</v>
      </c>
      <c r="ST33" s="106">
        <f t="shared" si="52"/>
        <v>0</v>
      </c>
      <c r="SU33" s="106">
        <f t="shared" si="53"/>
        <v>0</v>
      </c>
      <c r="SV33" s="106">
        <f t="shared" si="54"/>
        <v>0</v>
      </c>
      <c r="SW33" s="106">
        <f t="shared" si="55"/>
        <v>0</v>
      </c>
      <c r="SX33" s="106">
        <f t="shared" si="56"/>
        <v>0</v>
      </c>
      <c r="SY33" s="106">
        <f t="shared" si="57"/>
        <v>0</v>
      </c>
      <c r="SZ33" s="106">
        <f t="shared" si="58"/>
        <v>0</v>
      </c>
      <c r="TA33" s="106">
        <f t="shared" si="59"/>
        <v>0</v>
      </c>
      <c r="TB33" s="106">
        <f t="shared" si="60"/>
        <v>0</v>
      </c>
      <c r="TC33" s="106">
        <f t="shared" si="61"/>
        <v>0</v>
      </c>
      <c r="TD33" s="106">
        <f t="shared" si="62"/>
        <v>0</v>
      </c>
      <c r="TE33" s="106">
        <f t="shared" si="63"/>
        <v>0</v>
      </c>
      <c r="TF33" s="106">
        <f t="shared" si="64"/>
        <v>0</v>
      </c>
      <c r="TG33" s="106">
        <f t="shared" si="65"/>
        <v>0</v>
      </c>
      <c r="TH33" s="106">
        <f t="shared" si="66"/>
        <v>0</v>
      </c>
      <c r="TI33" s="106">
        <f t="shared" si="67"/>
        <v>0</v>
      </c>
      <c r="TJ33" s="106">
        <f t="shared" si="68"/>
        <v>0</v>
      </c>
      <c r="TK33" s="106">
        <f t="shared" si="69"/>
        <v>0</v>
      </c>
      <c r="TL33" s="106">
        <f t="shared" si="70"/>
        <v>0</v>
      </c>
      <c r="TM33" s="106">
        <f t="shared" si="71"/>
        <v>0</v>
      </c>
      <c r="TN33" s="106">
        <f t="shared" si="72"/>
        <v>0</v>
      </c>
      <c r="TO33" s="106">
        <f t="shared" si="73"/>
        <v>0</v>
      </c>
      <c r="TP33" s="106">
        <f t="shared" si="74"/>
        <v>0</v>
      </c>
      <c r="TQ33" s="106">
        <f t="shared" si="75"/>
        <v>0</v>
      </c>
      <c r="TR33" s="106">
        <f t="shared" si="76"/>
        <v>0</v>
      </c>
      <c r="TS33" s="106">
        <f t="shared" si="77"/>
        <v>0</v>
      </c>
      <c r="TT33" s="106">
        <f t="shared" si="78"/>
        <v>0</v>
      </c>
      <c r="TU33" s="106">
        <f t="shared" si="79"/>
        <v>0</v>
      </c>
      <c r="TV33" s="106">
        <f t="shared" si="80"/>
        <v>0</v>
      </c>
      <c r="TW33" s="106">
        <f t="shared" si="81"/>
        <v>0</v>
      </c>
      <c r="TX33" s="106">
        <f t="shared" si="82"/>
        <v>0</v>
      </c>
      <c r="TY33" s="106">
        <f t="shared" si="83"/>
        <v>0</v>
      </c>
      <c r="TZ33" s="106">
        <f t="shared" si="84"/>
        <v>0</v>
      </c>
      <c r="UA33" s="106">
        <f t="shared" si="85"/>
        <v>0</v>
      </c>
      <c r="UB33" s="106">
        <f t="shared" si="86"/>
        <v>0</v>
      </c>
      <c r="UC33" s="106">
        <f t="shared" si="87"/>
        <v>0</v>
      </c>
      <c r="UD33" s="106">
        <f t="shared" si="88"/>
        <v>0</v>
      </c>
      <c r="UE33" s="106">
        <f t="shared" si="89"/>
        <v>0</v>
      </c>
      <c r="UF33" s="106">
        <f t="shared" si="90"/>
        <v>0</v>
      </c>
      <c r="UG33" s="106">
        <f t="shared" si="91"/>
        <v>0</v>
      </c>
      <c r="UH33" s="106">
        <f t="shared" si="92"/>
        <v>0</v>
      </c>
      <c r="UI33" s="106">
        <f t="shared" si="93"/>
        <v>0</v>
      </c>
      <c r="UJ33" s="106">
        <f t="shared" si="94"/>
        <v>0</v>
      </c>
      <c r="UK33" s="106">
        <f t="shared" si="95"/>
        <v>0</v>
      </c>
      <c r="UL33" s="106">
        <f t="shared" si="96"/>
        <v>0</v>
      </c>
      <c r="UM33" s="106">
        <f t="shared" si="97"/>
        <v>0</v>
      </c>
      <c r="UN33" s="106">
        <f t="shared" si="98"/>
        <v>0</v>
      </c>
      <c r="UO33" s="106">
        <f t="shared" si="99"/>
        <v>0</v>
      </c>
      <c r="UP33" s="106">
        <f t="shared" si="100"/>
        <v>0</v>
      </c>
      <c r="UQ33" s="106">
        <f t="shared" si="101"/>
        <v>0</v>
      </c>
      <c r="UR33" s="106">
        <f t="shared" si="102"/>
        <v>0</v>
      </c>
      <c r="US33" s="106">
        <f t="shared" si="103"/>
        <v>0</v>
      </c>
      <c r="UT33" s="106">
        <f t="shared" si="104"/>
        <v>0</v>
      </c>
      <c r="UU33" s="106">
        <f t="shared" si="105"/>
        <v>0</v>
      </c>
      <c r="UV33" s="106">
        <f t="shared" si="106"/>
        <v>0</v>
      </c>
      <c r="UW33" s="106">
        <f t="shared" si="107"/>
        <v>0</v>
      </c>
      <c r="UX33" s="106">
        <f t="shared" si="108"/>
        <v>0</v>
      </c>
      <c r="UY33" s="106">
        <f t="shared" si="109"/>
        <v>0</v>
      </c>
      <c r="UZ33" s="106">
        <f t="shared" si="110"/>
        <v>0</v>
      </c>
      <c r="VA33" s="106">
        <f t="shared" si="111"/>
        <v>0</v>
      </c>
      <c r="VB33" s="106">
        <f t="shared" si="112"/>
        <v>0</v>
      </c>
      <c r="VC33" s="106">
        <f t="shared" si="113"/>
        <v>0</v>
      </c>
      <c r="VD33" s="106">
        <f t="shared" si="114"/>
        <v>0</v>
      </c>
      <c r="VE33" s="106">
        <f t="shared" si="115"/>
        <v>0</v>
      </c>
      <c r="VF33" s="106">
        <f t="shared" si="116"/>
        <v>0</v>
      </c>
      <c r="VG33" s="106">
        <f t="shared" si="117"/>
        <v>0</v>
      </c>
      <c r="VH33" s="106">
        <f t="shared" si="118"/>
        <v>0</v>
      </c>
      <c r="VI33" s="106">
        <f t="shared" si="119"/>
        <v>0</v>
      </c>
      <c r="VJ33" s="106">
        <f t="shared" si="120"/>
        <v>0</v>
      </c>
      <c r="VK33" s="106">
        <f t="shared" si="121"/>
        <v>0</v>
      </c>
      <c r="VL33" s="106">
        <f t="shared" si="122"/>
        <v>0</v>
      </c>
      <c r="VM33" s="106">
        <f t="shared" si="123"/>
        <v>0</v>
      </c>
      <c r="VN33" s="106">
        <f t="shared" si="124"/>
        <v>0</v>
      </c>
      <c r="VO33" s="106">
        <f t="shared" si="125"/>
        <v>0</v>
      </c>
      <c r="VP33" s="106">
        <f t="shared" si="126"/>
        <v>0</v>
      </c>
      <c r="VQ33" s="106">
        <f t="shared" si="127"/>
        <v>0</v>
      </c>
      <c r="VR33" s="106">
        <f t="shared" si="128"/>
        <v>0</v>
      </c>
      <c r="VS33" s="106">
        <f t="shared" si="129"/>
        <v>0</v>
      </c>
      <c r="VT33" s="106">
        <f t="shared" si="130"/>
        <v>0</v>
      </c>
      <c r="VU33" s="106">
        <f t="shared" si="131"/>
        <v>0</v>
      </c>
      <c r="VV33" s="106">
        <f t="shared" si="132"/>
        <v>0</v>
      </c>
      <c r="VW33" s="106">
        <f t="shared" si="133"/>
        <v>0</v>
      </c>
      <c r="VX33" s="106">
        <f t="shared" si="134"/>
        <v>0</v>
      </c>
      <c r="VY33" s="106">
        <f t="shared" si="135"/>
        <v>0</v>
      </c>
      <c r="VZ33" s="106">
        <f t="shared" si="136"/>
        <v>0</v>
      </c>
      <c r="WA33" s="106">
        <f t="shared" si="137"/>
        <v>0</v>
      </c>
      <c r="WB33" s="106">
        <f t="shared" si="138"/>
        <v>0</v>
      </c>
      <c r="WC33" s="106">
        <f t="shared" si="139"/>
        <v>0</v>
      </c>
      <c r="WD33" s="106">
        <f t="shared" si="140"/>
        <v>0</v>
      </c>
      <c r="WE33" s="106">
        <f t="shared" si="141"/>
        <v>0</v>
      </c>
      <c r="WF33" s="106">
        <f t="shared" si="142"/>
        <v>0</v>
      </c>
      <c r="WG33" s="106">
        <f t="shared" si="143"/>
        <v>0</v>
      </c>
      <c r="WH33" s="106">
        <f t="shared" si="144"/>
        <v>0</v>
      </c>
      <c r="WI33" s="106">
        <f t="shared" si="145"/>
        <v>0</v>
      </c>
      <c r="WJ33" s="106">
        <f t="shared" si="146"/>
        <v>0</v>
      </c>
      <c r="WK33" s="106">
        <f t="shared" si="147"/>
        <v>0</v>
      </c>
      <c r="WL33" s="106">
        <f t="shared" si="148"/>
        <v>0</v>
      </c>
      <c r="WM33" s="106">
        <f t="shared" si="149"/>
        <v>0</v>
      </c>
      <c r="WN33" s="106">
        <f t="shared" si="150"/>
        <v>0</v>
      </c>
      <c r="WO33" s="106">
        <f t="shared" si="151"/>
        <v>0</v>
      </c>
      <c r="WP33" s="106">
        <f t="shared" si="152"/>
        <v>0</v>
      </c>
      <c r="WQ33" s="106">
        <f t="shared" si="153"/>
        <v>0</v>
      </c>
      <c r="WR33" s="106">
        <f t="shared" si="154"/>
        <v>0</v>
      </c>
      <c r="WS33" s="106">
        <f t="shared" si="155"/>
        <v>0</v>
      </c>
      <c r="WT33" s="106">
        <f t="shared" si="156"/>
        <v>0</v>
      </c>
      <c r="WU33" s="106">
        <f t="shared" si="157"/>
        <v>0</v>
      </c>
      <c r="WV33" s="106">
        <f t="shared" si="158"/>
        <v>0</v>
      </c>
      <c r="WW33" s="106">
        <f t="shared" si="159"/>
        <v>0</v>
      </c>
      <c r="WX33" s="106">
        <f t="shared" si="160"/>
        <v>0</v>
      </c>
      <c r="WY33" s="106">
        <f t="shared" si="161"/>
        <v>0</v>
      </c>
      <c r="WZ33" s="106">
        <f t="shared" si="162"/>
        <v>0</v>
      </c>
      <c r="XA33" s="106">
        <f t="shared" si="163"/>
        <v>0</v>
      </c>
      <c r="XB33" s="106">
        <f t="shared" si="164"/>
        <v>0</v>
      </c>
      <c r="XC33" s="106">
        <f t="shared" si="165"/>
        <v>0</v>
      </c>
      <c r="XD33" s="106">
        <f t="shared" si="166"/>
        <v>0</v>
      </c>
      <c r="XE33" s="106">
        <f t="shared" si="167"/>
        <v>0</v>
      </c>
      <c r="XF33" s="106">
        <f t="shared" si="168"/>
        <v>0</v>
      </c>
      <c r="XG33" s="106">
        <f t="shared" si="169"/>
        <v>0</v>
      </c>
      <c r="XH33" s="106">
        <f t="shared" si="170"/>
        <v>0</v>
      </c>
      <c r="XI33" s="106">
        <f t="shared" si="171"/>
        <v>0</v>
      </c>
      <c r="XJ33" s="106">
        <f t="shared" si="172"/>
        <v>0</v>
      </c>
      <c r="XK33" s="106">
        <f t="shared" si="173"/>
        <v>0</v>
      </c>
      <c r="XL33" s="106">
        <f t="shared" si="174"/>
        <v>0</v>
      </c>
      <c r="XM33" s="106">
        <f t="shared" si="175"/>
        <v>0</v>
      </c>
      <c r="XN33" s="106">
        <f t="shared" si="176"/>
        <v>0</v>
      </c>
      <c r="XO33" s="106">
        <f t="shared" si="177"/>
        <v>0</v>
      </c>
      <c r="XP33" s="106">
        <f t="shared" si="178"/>
        <v>0</v>
      </c>
      <c r="XQ33" s="106">
        <f t="shared" si="179"/>
        <v>0</v>
      </c>
      <c r="XR33" s="106">
        <f t="shared" si="180"/>
        <v>0</v>
      </c>
      <c r="XS33" s="106">
        <f t="shared" si="181"/>
        <v>0</v>
      </c>
      <c r="XT33" s="106">
        <f t="shared" si="182"/>
        <v>0</v>
      </c>
      <c r="XU33" s="106">
        <f t="shared" si="183"/>
        <v>0</v>
      </c>
      <c r="XV33" s="106">
        <f t="shared" si="184"/>
        <v>0</v>
      </c>
      <c r="XW33" s="106">
        <f t="shared" si="185"/>
        <v>0</v>
      </c>
      <c r="XX33" s="106">
        <f t="shared" si="186"/>
        <v>0</v>
      </c>
      <c r="XY33" s="106">
        <f t="shared" si="187"/>
        <v>0</v>
      </c>
      <c r="XZ33" s="106">
        <f t="shared" si="188"/>
        <v>0</v>
      </c>
      <c r="YA33" s="106">
        <f t="shared" si="189"/>
        <v>0</v>
      </c>
      <c r="YB33" s="106">
        <f t="shared" si="190"/>
        <v>0</v>
      </c>
      <c r="YC33" s="106">
        <f t="shared" si="191"/>
        <v>0</v>
      </c>
      <c r="YD33" s="106">
        <f t="shared" si="192"/>
        <v>0</v>
      </c>
      <c r="YE33" s="106">
        <f t="shared" si="193"/>
        <v>0</v>
      </c>
      <c r="YF33" s="106">
        <f t="shared" si="194"/>
        <v>0</v>
      </c>
      <c r="YG33" s="106">
        <f t="shared" si="195"/>
        <v>0</v>
      </c>
      <c r="YH33" s="106">
        <f t="shared" si="196"/>
        <v>0</v>
      </c>
      <c r="YI33" s="106">
        <f t="shared" si="197"/>
        <v>0</v>
      </c>
      <c r="YJ33" s="106">
        <f t="shared" si="198"/>
        <v>0</v>
      </c>
      <c r="YK33" s="106">
        <f t="shared" si="199"/>
        <v>0</v>
      </c>
      <c r="YL33" s="106">
        <f t="shared" si="200"/>
        <v>0</v>
      </c>
      <c r="YM33" s="106">
        <f t="shared" si="201"/>
        <v>0</v>
      </c>
      <c r="YN33" s="106">
        <f t="shared" si="202"/>
        <v>0</v>
      </c>
      <c r="YO33" s="106">
        <f t="shared" si="203"/>
        <v>0</v>
      </c>
      <c r="YP33" s="106">
        <f t="shared" si="204"/>
        <v>0</v>
      </c>
      <c r="YQ33" s="106">
        <f t="shared" si="205"/>
        <v>0</v>
      </c>
      <c r="YR33" s="106">
        <f t="shared" si="206"/>
        <v>0</v>
      </c>
      <c r="YS33" s="106">
        <f t="shared" si="207"/>
        <v>0</v>
      </c>
      <c r="YT33" s="106">
        <f t="shared" si="208"/>
        <v>0</v>
      </c>
      <c r="YU33" s="106">
        <f t="shared" si="209"/>
        <v>0</v>
      </c>
      <c r="YV33" s="106">
        <f t="shared" si="210"/>
        <v>0</v>
      </c>
      <c r="YW33" s="106">
        <f t="shared" si="211"/>
        <v>0</v>
      </c>
      <c r="YX33" s="106">
        <f t="shared" si="212"/>
        <v>0</v>
      </c>
      <c r="YY33" s="106">
        <f t="shared" si="213"/>
        <v>0</v>
      </c>
      <c r="YZ33" s="106">
        <f t="shared" si="214"/>
        <v>0</v>
      </c>
      <c r="ZA33" s="106">
        <f t="shared" si="215"/>
        <v>0</v>
      </c>
      <c r="ZB33" s="106">
        <f t="shared" si="216"/>
        <v>0</v>
      </c>
      <c r="ZC33" s="106">
        <f t="shared" si="217"/>
        <v>0</v>
      </c>
      <c r="ZD33" s="106">
        <f t="shared" si="218"/>
        <v>0</v>
      </c>
      <c r="ZE33" s="106">
        <f t="shared" si="219"/>
        <v>0</v>
      </c>
      <c r="ZF33" s="106">
        <f t="shared" si="220"/>
        <v>0</v>
      </c>
      <c r="ZG33" s="106">
        <f t="shared" si="221"/>
        <v>0</v>
      </c>
      <c r="ZH33" s="106">
        <f t="shared" si="222"/>
        <v>0</v>
      </c>
      <c r="ZI33" s="106">
        <f t="shared" si="223"/>
        <v>0</v>
      </c>
      <c r="ZJ33" s="106">
        <f t="shared" si="224"/>
        <v>0</v>
      </c>
      <c r="ZK33" s="106">
        <f t="shared" si="225"/>
        <v>0</v>
      </c>
      <c r="ZL33" s="106">
        <f t="shared" si="226"/>
        <v>0</v>
      </c>
      <c r="ZM33" s="106">
        <f t="shared" si="227"/>
        <v>0</v>
      </c>
      <c r="ZN33" s="106">
        <f t="shared" si="228"/>
        <v>0</v>
      </c>
      <c r="ZO33" s="106">
        <f t="shared" si="229"/>
        <v>0</v>
      </c>
      <c r="ZP33" s="106">
        <f t="shared" si="230"/>
        <v>0</v>
      </c>
      <c r="ZQ33" s="106">
        <f t="shared" si="231"/>
        <v>0</v>
      </c>
      <c r="ZR33" s="106">
        <f t="shared" si="232"/>
        <v>0</v>
      </c>
      <c r="ZS33" s="106">
        <f t="shared" si="233"/>
        <v>0</v>
      </c>
      <c r="ZT33" s="106">
        <f t="shared" si="234"/>
        <v>0</v>
      </c>
      <c r="ZU33" s="106">
        <f t="shared" si="235"/>
        <v>0</v>
      </c>
      <c r="ZV33" s="106">
        <f t="shared" si="236"/>
        <v>0</v>
      </c>
      <c r="ZW33" s="106">
        <f t="shared" si="237"/>
        <v>0</v>
      </c>
      <c r="ZX33" s="106">
        <f t="shared" si="238"/>
        <v>0</v>
      </c>
      <c r="ZY33" s="106">
        <f t="shared" si="239"/>
        <v>0</v>
      </c>
      <c r="ZZ33" s="106">
        <f t="shared" si="240"/>
        <v>0</v>
      </c>
      <c r="AAA33" s="106">
        <f t="shared" si="241"/>
        <v>0</v>
      </c>
      <c r="AAB33" s="106">
        <f t="shared" si="242"/>
        <v>0</v>
      </c>
      <c r="AAC33" s="106">
        <f t="shared" si="243"/>
        <v>0</v>
      </c>
      <c r="AAD33" s="106">
        <f t="shared" si="244"/>
        <v>0</v>
      </c>
      <c r="AAE33" s="106">
        <f t="shared" si="245"/>
        <v>0</v>
      </c>
      <c r="AAF33" s="106">
        <f t="shared" si="246"/>
        <v>0</v>
      </c>
      <c r="AAG33" s="106">
        <f t="shared" si="247"/>
        <v>0</v>
      </c>
      <c r="AAH33" s="106">
        <f t="shared" si="248"/>
        <v>0</v>
      </c>
      <c r="AAI33" s="106">
        <f t="shared" si="249"/>
        <v>0</v>
      </c>
      <c r="AAJ33" s="106">
        <f t="shared" si="250"/>
        <v>0</v>
      </c>
      <c r="AAK33" s="106">
        <f t="shared" si="251"/>
        <v>0</v>
      </c>
      <c r="AAL33" s="106">
        <f t="shared" si="252"/>
        <v>0</v>
      </c>
      <c r="AAM33" s="106">
        <f t="shared" si="253"/>
        <v>0</v>
      </c>
      <c r="AAN33" s="106">
        <f t="shared" si="254"/>
        <v>0</v>
      </c>
      <c r="AAO33" s="106">
        <f t="shared" si="255"/>
        <v>0</v>
      </c>
      <c r="AAP33" s="106">
        <f t="shared" si="256"/>
        <v>0</v>
      </c>
      <c r="AAQ33" s="106">
        <f t="shared" si="257"/>
        <v>0</v>
      </c>
      <c r="AAR33" s="106">
        <f t="shared" si="258"/>
        <v>0</v>
      </c>
      <c r="AAS33" s="106">
        <f t="shared" si="259"/>
        <v>0</v>
      </c>
      <c r="AAT33" s="106">
        <f t="shared" si="260"/>
        <v>0</v>
      </c>
      <c r="AAU33" s="106">
        <f t="shared" si="261"/>
        <v>0</v>
      </c>
      <c r="AAV33" s="106">
        <f t="shared" si="262"/>
        <v>0</v>
      </c>
      <c r="AAW33" s="106">
        <f t="shared" si="263"/>
        <v>0</v>
      </c>
      <c r="AAX33" s="106">
        <f t="shared" si="264"/>
        <v>0</v>
      </c>
      <c r="AAY33" s="106">
        <f t="shared" si="265"/>
        <v>0</v>
      </c>
      <c r="AAZ33" s="106">
        <f t="shared" si="266"/>
        <v>0</v>
      </c>
      <c r="ABA33" s="106">
        <f t="shared" si="267"/>
        <v>0</v>
      </c>
      <c r="ABB33" s="106">
        <f t="shared" si="268"/>
        <v>0</v>
      </c>
      <c r="ABC33" s="106">
        <f t="shared" si="269"/>
        <v>0</v>
      </c>
      <c r="ABD33" s="106">
        <f t="shared" si="270"/>
        <v>0</v>
      </c>
      <c r="ABE33" s="106">
        <f t="shared" si="271"/>
        <v>0</v>
      </c>
      <c r="ABF33" s="106">
        <f t="shared" si="272"/>
        <v>0</v>
      </c>
      <c r="ABG33" s="106">
        <f t="shared" si="273"/>
        <v>0</v>
      </c>
      <c r="ABH33" s="106">
        <f t="shared" si="274"/>
        <v>0</v>
      </c>
      <c r="ABI33" s="106">
        <f t="shared" si="275"/>
        <v>0</v>
      </c>
      <c r="ABJ33" s="106">
        <f t="shared" si="276"/>
        <v>0</v>
      </c>
      <c r="ABK33" s="106">
        <f t="shared" si="277"/>
        <v>52155</v>
      </c>
      <c r="ABL33" s="106">
        <f t="shared" si="278"/>
        <v>52155</v>
      </c>
      <c r="ABM33" s="106">
        <f t="shared" si="279"/>
        <v>0</v>
      </c>
      <c r="ABN33" s="106">
        <f t="shared" si="280"/>
        <v>161805</v>
      </c>
      <c r="ABO33" s="106">
        <f t="shared" si="281"/>
        <v>0</v>
      </c>
      <c r="ABP33" s="106">
        <f t="shared" si="282"/>
        <v>0</v>
      </c>
      <c r="ABQ33" s="106">
        <f t="shared" si="283"/>
        <v>0</v>
      </c>
      <c r="ABR33" s="106">
        <f t="shared" si="284"/>
        <v>0</v>
      </c>
      <c r="ABS33" s="106">
        <f t="shared" si="285"/>
        <v>0</v>
      </c>
      <c r="ABT33" s="106">
        <f t="shared" si="286"/>
        <v>0</v>
      </c>
      <c r="ABU33" s="106">
        <f t="shared" si="287"/>
        <v>0</v>
      </c>
      <c r="ABV33" s="106">
        <f t="shared" si="288"/>
        <v>0</v>
      </c>
      <c r="ABW33" s="106">
        <f t="shared" si="289"/>
        <v>0</v>
      </c>
      <c r="ABX33" s="106">
        <f t="shared" si="290"/>
        <v>0</v>
      </c>
      <c r="ABY33" s="106">
        <f t="shared" si="291"/>
        <v>0</v>
      </c>
      <c r="ABZ33" s="106">
        <f t="shared" si="292"/>
        <v>0</v>
      </c>
      <c r="ACA33" s="106">
        <f t="shared" si="293"/>
        <v>0</v>
      </c>
      <c r="ACB33" s="106">
        <f t="shared" si="294"/>
        <v>0</v>
      </c>
      <c r="ACC33" s="106">
        <f t="shared" si="295"/>
        <v>0</v>
      </c>
      <c r="ACD33" s="106">
        <f t="shared" si="296"/>
        <v>0</v>
      </c>
      <c r="ACE33" s="106">
        <f t="shared" si="297"/>
        <v>0</v>
      </c>
      <c r="ACF33" s="106">
        <f t="shared" si="298"/>
        <v>0</v>
      </c>
      <c r="ACG33" s="106">
        <f t="shared" si="299"/>
        <v>0</v>
      </c>
      <c r="ACH33" s="106">
        <f t="shared" si="300"/>
        <v>0</v>
      </c>
      <c r="ACI33" s="106">
        <f t="shared" si="301"/>
        <v>0</v>
      </c>
      <c r="ACJ33" s="106">
        <f t="shared" si="302"/>
        <v>0</v>
      </c>
      <c r="ACK33" s="106">
        <f t="shared" si="303"/>
        <v>0</v>
      </c>
      <c r="ACL33" s="106">
        <f t="shared" si="304"/>
        <v>0</v>
      </c>
      <c r="ACM33" s="106">
        <f t="shared" si="305"/>
        <v>0</v>
      </c>
      <c r="ACN33" s="106">
        <f t="shared" si="306"/>
        <v>0</v>
      </c>
      <c r="ACO33" s="106">
        <f t="shared" si="307"/>
        <v>0</v>
      </c>
      <c r="ACP33" s="106">
        <f t="shared" si="308"/>
        <v>0</v>
      </c>
      <c r="ACQ33" s="106">
        <f t="shared" si="309"/>
        <v>0</v>
      </c>
      <c r="ACR33" s="106">
        <f t="shared" si="310"/>
        <v>0</v>
      </c>
      <c r="ACS33" s="106">
        <f t="shared" si="311"/>
        <v>29400</v>
      </c>
      <c r="ACT33" s="106">
        <f t="shared" si="312"/>
        <v>42000</v>
      </c>
      <c r="ACU33" s="106">
        <f t="shared" si="313"/>
        <v>0</v>
      </c>
      <c r="ACV33" s="106">
        <f t="shared" si="314"/>
        <v>0</v>
      </c>
      <c r="ACW33" s="106">
        <f t="shared" si="315"/>
        <v>0</v>
      </c>
      <c r="ACX33" s="106">
        <f t="shared" si="316"/>
        <v>0</v>
      </c>
      <c r="ACY33" s="106">
        <f t="shared" si="317"/>
        <v>0</v>
      </c>
      <c r="ACZ33" s="106">
        <f t="shared" si="318"/>
        <v>0</v>
      </c>
      <c r="ADA33" s="106">
        <f t="shared" si="319"/>
        <v>0</v>
      </c>
      <c r="ADB33" s="106">
        <f t="shared" si="320"/>
        <v>0</v>
      </c>
      <c r="ADC33" s="106">
        <f t="shared" si="321"/>
        <v>0</v>
      </c>
      <c r="ADD33" s="106">
        <f t="shared" si="322"/>
        <v>0</v>
      </c>
      <c r="ADE33" s="106">
        <f t="shared" si="323"/>
        <v>0</v>
      </c>
      <c r="ADF33" s="106">
        <f t="shared" si="324"/>
        <v>0</v>
      </c>
      <c r="ADG33" s="106">
        <f t="shared" si="325"/>
        <v>0</v>
      </c>
      <c r="ADH33" s="106">
        <f t="shared" si="326"/>
        <v>0</v>
      </c>
      <c r="ADI33" s="106">
        <f t="shared" si="327"/>
        <v>0</v>
      </c>
      <c r="ADJ33" s="106">
        <f t="shared" si="328"/>
        <v>0</v>
      </c>
      <c r="ADK33" s="106">
        <f t="shared" si="329"/>
        <v>0</v>
      </c>
      <c r="ADL33" s="106">
        <f t="shared" si="330"/>
        <v>0</v>
      </c>
      <c r="ADM33" s="106">
        <f t="shared" si="331"/>
        <v>0</v>
      </c>
      <c r="ADN33" s="106">
        <f t="shared" si="332"/>
        <v>0</v>
      </c>
      <c r="ADO33" s="106">
        <f t="shared" si="333"/>
        <v>0</v>
      </c>
      <c r="ADP33" s="106">
        <f t="shared" si="334"/>
        <v>0</v>
      </c>
      <c r="ADQ33" s="106">
        <f t="shared" si="335"/>
        <v>0</v>
      </c>
      <c r="ADR33" s="106">
        <f t="shared" si="336"/>
        <v>0</v>
      </c>
      <c r="ADS33" s="106">
        <f t="shared" si="337"/>
        <v>0</v>
      </c>
      <c r="ADT33" s="106">
        <f t="shared" si="338"/>
        <v>0</v>
      </c>
      <c r="ADU33" s="106">
        <f t="shared" si="339"/>
        <v>0</v>
      </c>
      <c r="ADV33" s="106">
        <f t="shared" si="340"/>
        <v>0</v>
      </c>
      <c r="ADW33" s="106">
        <f t="shared" si="341"/>
        <v>0</v>
      </c>
      <c r="ADX33" s="106">
        <f t="shared" si="342"/>
        <v>0</v>
      </c>
      <c r="ADY33" s="106">
        <f t="shared" si="343"/>
        <v>0</v>
      </c>
      <c r="ADZ33" s="106">
        <f t="shared" si="344"/>
        <v>0</v>
      </c>
      <c r="AEA33" s="106">
        <f t="shared" si="345"/>
        <v>0</v>
      </c>
      <c r="AEB33" s="106">
        <f t="shared" si="346"/>
        <v>0</v>
      </c>
      <c r="AEC33" s="106">
        <f t="shared" si="347"/>
        <v>0</v>
      </c>
      <c r="AED33" s="106">
        <f t="shared" si="348"/>
        <v>0</v>
      </c>
      <c r="AEE33" s="106">
        <f t="shared" si="349"/>
        <v>0</v>
      </c>
      <c r="AEF33" s="106">
        <f t="shared" si="350"/>
        <v>0</v>
      </c>
      <c r="AEG33" s="106">
        <f t="shared" si="351"/>
        <v>0</v>
      </c>
      <c r="AEH33" s="106">
        <f t="shared" si="352"/>
        <v>0</v>
      </c>
      <c r="AEI33" s="106">
        <f t="shared" si="353"/>
        <v>0</v>
      </c>
      <c r="AEJ33" s="106">
        <f t="shared" si="354"/>
        <v>0</v>
      </c>
      <c r="AEK33" s="106">
        <f t="shared" si="355"/>
        <v>0</v>
      </c>
      <c r="AEL33" s="106">
        <f t="shared" si="356"/>
        <v>0</v>
      </c>
      <c r="AEM33" s="106">
        <f t="shared" si="357"/>
        <v>0</v>
      </c>
      <c r="AEN33" s="106">
        <f t="shared" si="358"/>
        <v>0</v>
      </c>
      <c r="AEO33" s="106">
        <f t="shared" si="359"/>
        <v>0</v>
      </c>
      <c r="AEP33" s="106">
        <f t="shared" si="360"/>
        <v>0</v>
      </c>
      <c r="AEQ33" s="106">
        <f t="shared" si="361"/>
        <v>0</v>
      </c>
      <c r="AER33" s="106">
        <f t="shared" si="362"/>
        <v>0</v>
      </c>
      <c r="AES33" s="106">
        <f t="shared" si="363"/>
        <v>0</v>
      </c>
      <c r="AET33" s="106">
        <f t="shared" si="364"/>
        <v>0</v>
      </c>
      <c r="AEU33" s="106">
        <f t="shared" si="365"/>
        <v>0</v>
      </c>
      <c r="AEV33" s="106">
        <f t="shared" si="366"/>
        <v>0</v>
      </c>
      <c r="AEW33" s="106">
        <f t="shared" si="367"/>
        <v>0</v>
      </c>
      <c r="AEX33" s="106">
        <f t="shared" si="368"/>
        <v>0</v>
      </c>
      <c r="AEY33" s="106">
        <f t="shared" si="369"/>
        <v>0</v>
      </c>
      <c r="AEZ33" s="106">
        <f t="shared" si="370"/>
        <v>0</v>
      </c>
      <c r="AFA33" s="106">
        <f t="shared" si="371"/>
        <v>0</v>
      </c>
      <c r="AFB33" s="106">
        <f t="shared" si="372"/>
        <v>0</v>
      </c>
      <c r="AFC33" s="106">
        <f t="shared" si="373"/>
        <v>0</v>
      </c>
      <c r="AFD33" s="106">
        <f t="shared" si="374"/>
        <v>0</v>
      </c>
      <c r="AFE33" s="106">
        <f t="shared" si="375"/>
        <v>0</v>
      </c>
      <c r="AFF33" s="106">
        <f t="shared" si="376"/>
        <v>0</v>
      </c>
      <c r="AFG33" s="106">
        <f t="shared" si="377"/>
        <v>0</v>
      </c>
      <c r="AFH33" s="106">
        <f t="shared" si="378"/>
        <v>0</v>
      </c>
      <c r="AFI33" s="106">
        <f t="shared" si="379"/>
        <v>0</v>
      </c>
      <c r="AFJ33" s="106">
        <f t="shared" si="380"/>
        <v>0</v>
      </c>
      <c r="AFK33" s="106">
        <f t="shared" si="381"/>
        <v>0</v>
      </c>
      <c r="AFL33" s="106">
        <f t="shared" si="382"/>
        <v>0</v>
      </c>
      <c r="AFM33" s="106">
        <f t="shared" si="383"/>
        <v>0</v>
      </c>
      <c r="AFN33" s="106">
        <f t="shared" si="384"/>
        <v>0</v>
      </c>
      <c r="AFO33" s="106">
        <f t="shared" si="385"/>
        <v>0</v>
      </c>
      <c r="AFP33" s="106">
        <f t="shared" si="386"/>
        <v>0</v>
      </c>
      <c r="AFQ33" s="106">
        <f t="shared" si="387"/>
        <v>0</v>
      </c>
      <c r="AFR33" s="106">
        <f t="shared" si="388"/>
        <v>0</v>
      </c>
      <c r="AFS33" s="106">
        <f t="shared" si="389"/>
        <v>0</v>
      </c>
      <c r="AFT33" s="106">
        <f t="shared" si="390"/>
        <v>0</v>
      </c>
      <c r="AFU33" s="106">
        <f t="shared" si="391"/>
        <v>0</v>
      </c>
      <c r="AFV33" s="106">
        <f t="shared" si="392"/>
        <v>0</v>
      </c>
      <c r="AFW33" s="106">
        <f t="shared" si="393"/>
        <v>0</v>
      </c>
      <c r="AFX33" s="106">
        <f t="shared" si="394"/>
        <v>0</v>
      </c>
      <c r="AFY33" s="106">
        <f t="shared" si="395"/>
        <v>0</v>
      </c>
      <c r="AFZ33" s="106">
        <f t="shared" si="396"/>
        <v>0</v>
      </c>
      <c r="AGA33" s="106">
        <f t="shared" si="397"/>
        <v>0</v>
      </c>
      <c r="AGB33" s="106">
        <f t="shared" si="398"/>
        <v>0</v>
      </c>
      <c r="AGC33" s="106">
        <f t="shared" si="399"/>
        <v>0</v>
      </c>
      <c r="AGD33" s="106">
        <f t="shared" si="400"/>
        <v>0</v>
      </c>
      <c r="AGE33" s="106">
        <f t="shared" si="401"/>
        <v>0</v>
      </c>
      <c r="AGF33" s="106">
        <f t="shared" si="402"/>
        <v>0</v>
      </c>
      <c r="AGG33" s="106">
        <f t="shared" si="403"/>
        <v>0</v>
      </c>
      <c r="AGH33" s="106">
        <f t="shared" si="404"/>
        <v>0</v>
      </c>
      <c r="AGI33" s="106">
        <f t="shared" si="405"/>
        <v>0</v>
      </c>
      <c r="AGJ33" s="106">
        <f t="shared" si="406"/>
        <v>0</v>
      </c>
      <c r="AGK33" s="106">
        <f t="shared" si="407"/>
        <v>0</v>
      </c>
      <c r="AGL33" s="106">
        <f t="shared" si="408"/>
        <v>0</v>
      </c>
      <c r="AGM33" s="106">
        <f t="shared" si="409"/>
        <v>0</v>
      </c>
      <c r="AGN33" s="106">
        <f t="shared" si="410"/>
        <v>0</v>
      </c>
      <c r="AGO33" s="106">
        <f t="shared" si="411"/>
        <v>0</v>
      </c>
      <c r="AGP33" s="106">
        <f t="shared" si="412"/>
        <v>0</v>
      </c>
      <c r="AGQ33" s="106">
        <f t="shared" si="413"/>
        <v>0</v>
      </c>
      <c r="AGR33" s="106">
        <f t="shared" si="414"/>
        <v>0</v>
      </c>
      <c r="AGS33" s="106">
        <f t="shared" si="415"/>
        <v>0</v>
      </c>
      <c r="AGT33" s="106">
        <f t="shared" si="416"/>
        <v>0</v>
      </c>
      <c r="AGU33" s="106">
        <f t="shared" si="417"/>
        <v>0</v>
      </c>
      <c r="AGV33" s="106">
        <f t="shared" si="418"/>
        <v>0</v>
      </c>
      <c r="AGW33" s="106">
        <f t="shared" si="419"/>
        <v>0</v>
      </c>
      <c r="AGX33" s="106">
        <f t="shared" si="420"/>
        <v>0</v>
      </c>
      <c r="AGY33" s="106">
        <f t="shared" si="421"/>
        <v>0</v>
      </c>
      <c r="AGZ33" s="106">
        <f t="shared" si="422"/>
        <v>0</v>
      </c>
      <c r="AHA33" s="106">
        <f t="shared" si="423"/>
        <v>0</v>
      </c>
      <c r="AHB33" s="106">
        <f t="shared" si="424"/>
        <v>0</v>
      </c>
      <c r="AHC33" s="106">
        <f t="shared" si="425"/>
        <v>0</v>
      </c>
      <c r="AHD33" s="106">
        <f t="shared" si="426"/>
        <v>0</v>
      </c>
      <c r="AHE33" s="106">
        <f t="shared" si="427"/>
        <v>0</v>
      </c>
      <c r="AHF33" s="106">
        <f t="shared" si="428"/>
        <v>0</v>
      </c>
      <c r="AHG33" s="106">
        <f t="shared" si="429"/>
        <v>0</v>
      </c>
      <c r="AHH33" s="106">
        <f t="shared" si="430"/>
        <v>0</v>
      </c>
      <c r="AHI33" s="106">
        <f t="shared" si="431"/>
        <v>0</v>
      </c>
      <c r="AHJ33" s="106">
        <f t="shared" si="432"/>
        <v>0</v>
      </c>
      <c r="AHK33" s="106">
        <f t="shared" si="433"/>
        <v>0</v>
      </c>
      <c r="AHL33" s="106">
        <f t="shared" si="434"/>
        <v>0</v>
      </c>
      <c r="AHM33" s="106">
        <f t="shared" si="435"/>
        <v>0</v>
      </c>
      <c r="AHN33" s="106">
        <f t="shared" si="436"/>
        <v>0</v>
      </c>
      <c r="AHO33" s="106">
        <f t="shared" si="437"/>
        <v>0</v>
      </c>
      <c r="AHP33" s="106">
        <f t="shared" si="438"/>
        <v>0</v>
      </c>
      <c r="AHQ33" s="106">
        <f t="shared" si="439"/>
        <v>0</v>
      </c>
      <c r="AHT33" s="35">
        <f t="shared" si="440"/>
        <v>0</v>
      </c>
      <c r="AHU33" s="35">
        <f t="shared" si="441"/>
        <v>0</v>
      </c>
      <c r="AHV33" s="35">
        <f t="shared" si="442"/>
        <v>105</v>
      </c>
      <c r="AHW33" s="35">
        <f t="shared" si="443"/>
        <v>51</v>
      </c>
      <c r="AHX33" s="35">
        <f t="shared" si="444"/>
        <v>0</v>
      </c>
      <c r="AHY33" s="35">
        <f t="shared" si="445"/>
        <v>0</v>
      </c>
      <c r="AHZ33" s="35">
        <f t="shared" si="446"/>
        <v>4</v>
      </c>
      <c r="AIA33" s="35">
        <f t="shared" si="447"/>
        <v>160</v>
      </c>
      <c r="AIB33" s="108">
        <f t="shared" si="448"/>
        <v>0</v>
      </c>
      <c r="AIC33" s="108">
        <f t="shared" si="449"/>
        <v>0</v>
      </c>
      <c r="AID33" s="108">
        <f t="shared" si="450"/>
        <v>0.65625</v>
      </c>
      <c r="AIE33" s="108">
        <f t="shared" si="451"/>
        <v>0.31874999999999998</v>
      </c>
      <c r="AIF33" s="108">
        <f t="shared" si="452"/>
        <v>0</v>
      </c>
      <c r="AIG33" s="108">
        <f t="shared" si="453"/>
        <v>0</v>
      </c>
      <c r="AIH33" s="108">
        <f t="shared" si="454"/>
        <v>2.5000000000000001E-2</v>
      </c>
      <c r="AII33" s="35" t="s">
        <v>582</v>
      </c>
      <c r="AIK33" s="106">
        <f t="shared" si="455"/>
        <v>337515</v>
      </c>
      <c r="AIL33" s="106">
        <f t="shared" si="456"/>
        <v>0</v>
      </c>
      <c r="AIM33" s="106">
        <f t="shared" si="457"/>
        <v>0</v>
      </c>
      <c r="AIN33" s="106">
        <f t="shared" si="458"/>
        <v>337515</v>
      </c>
      <c r="AIO33" s="106">
        <f t="shared" si="459"/>
        <v>0</v>
      </c>
      <c r="AIP33" s="36">
        <f t="shared" si="460"/>
        <v>0</v>
      </c>
    </row>
    <row r="34" spans="5:926" ht="23.25" customHeight="1" x14ac:dyDescent="0.2">
      <c r="E34" s="103"/>
      <c r="J34" s="109">
        <v>2020</v>
      </c>
      <c r="K34" s="109">
        <v>835</v>
      </c>
      <c r="L34" s="110">
        <v>43929</v>
      </c>
      <c r="M34" s="109">
        <v>1314000</v>
      </c>
      <c r="N34" s="111"/>
      <c r="O34" s="111" t="s">
        <v>721</v>
      </c>
      <c r="P34" s="111" t="s">
        <v>849</v>
      </c>
      <c r="Q34" s="111" t="s">
        <v>850</v>
      </c>
      <c r="R34" s="35">
        <v>29</v>
      </c>
      <c r="S34" s="35">
        <v>4</v>
      </c>
      <c r="T34" s="35">
        <v>9</v>
      </c>
      <c r="U34" s="34" t="s">
        <v>701</v>
      </c>
      <c r="V34" s="35" t="s">
        <v>743</v>
      </c>
      <c r="X34" s="35">
        <v>82.92</v>
      </c>
      <c r="Y34" s="105">
        <f t="shared" si="0"/>
        <v>2940.7260009647853</v>
      </c>
      <c r="Z34" s="106">
        <v>143625</v>
      </c>
      <c r="AA34" s="106">
        <v>0</v>
      </c>
      <c r="AB34" s="106">
        <v>0</v>
      </c>
      <c r="AC34" s="106">
        <f t="shared" si="1"/>
        <v>143625</v>
      </c>
      <c r="AD34" s="106">
        <v>143625</v>
      </c>
      <c r="AE34" s="106">
        <v>0</v>
      </c>
      <c r="AF34" s="106">
        <v>0</v>
      </c>
      <c r="AG34" s="106">
        <f t="shared" si="2"/>
        <v>143625</v>
      </c>
      <c r="AH34" s="105">
        <v>243845</v>
      </c>
      <c r="AI34" s="105">
        <v>0</v>
      </c>
      <c r="AJ34" s="105">
        <v>0</v>
      </c>
      <c r="AK34" s="107">
        <f t="shared" si="3"/>
        <v>243845</v>
      </c>
      <c r="AL34" s="36">
        <f t="shared" si="4"/>
        <v>0.58900120978490433</v>
      </c>
      <c r="AM34" s="108">
        <f t="shared" si="5"/>
        <v>0.14299879021509565</v>
      </c>
      <c r="AN34" s="108">
        <f t="shared" si="6"/>
        <v>0.16045178557299111</v>
      </c>
      <c r="AO34" s="108">
        <f t="shared" si="7"/>
        <v>2.574477549356112E-2</v>
      </c>
      <c r="AP34" s="106">
        <f t="shared" si="8"/>
        <v>59460384025</v>
      </c>
      <c r="AQ34" s="105">
        <f t="shared" si="9"/>
        <v>20628140625</v>
      </c>
      <c r="AR34" s="106">
        <f t="shared" si="10"/>
        <v>35022238125</v>
      </c>
      <c r="KY34" s="35">
        <v>7.67</v>
      </c>
      <c r="KZ34" s="35">
        <v>39.950000000000003</v>
      </c>
      <c r="LD34" s="35">
        <v>24.08</v>
      </c>
      <c r="NW34" s="35">
        <v>3.29</v>
      </c>
      <c r="NZ34" s="35">
        <v>0.54</v>
      </c>
      <c r="OB34" s="35">
        <v>0.72</v>
      </c>
      <c r="RB34" s="35">
        <v>1.46</v>
      </c>
      <c r="RE34" s="35">
        <f t="shared" si="11"/>
        <v>76.250000000000014</v>
      </c>
      <c r="RF34" s="35">
        <f t="shared" si="12"/>
        <v>77.710000000000008</v>
      </c>
      <c r="RG34" s="106">
        <f t="shared" si="13"/>
        <v>0</v>
      </c>
      <c r="RH34" s="106">
        <f t="shared" si="14"/>
        <v>0</v>
      </c>
      <c r="RI34" s="106">
        <f t="shared" si="15"/>
        <v>0</v>
      </c>
      <c r="RJ34" s="106">
        <f t="shared" si="16"/>
        <v>0</v>
      </c>
      <c r="RK34" s="106">
        <f t="shared" si="17"/>
        <v>0</v>
      </c>
      <c r="RL34" s="106">
        <f t="shared" si="18"/>
        <v>0</v>
      </c>
      <c r="RM34" s="106">
        <f t="shared" si="19"/>
        <v>0</v>
      </c>
      <c r="RN34" s="106">
        <f t="shared" si="20"/>
        <v>0</v>
      </c>
      <c r="RO34" s="106">
        <f t="shared" si="21"/>
        <v>0</v>
      </c>
      <c r="RP34" s="106">
        <f t="shared" si="22"/>
        <v>0</v>
      </c>
      <c r="RQ34" s="106">
        <f t="shared" si="23"/>
        <v>0</v>
      </c>
      <c r="RR34" s="106">
        <f t="shared" si="24"/>
        <v>0</v>
      </c>
      <c r="RS34" s="106">
        <f t="shared" si="25"/>
        <v>0</v>
      </c>
      <c r="RT34" s="106">
        <f t="shared" si="26"/>
        <v>0</v>
      </c>
      <c r="RU34" s="106">
        <f t="shared" si="27"/>
        <v>0</v>
      </c>
      <c r="RV34" s="106">
        <f t="shared" si="28"/>
        <v>0</v>
      </c>
      <c r="RW34" s="106">
        <f t="shared" si="29"/>
        <v>0</v>
      </c>
      <c r="RX34" s="106">
        <f t="shared" si="30"/>
        <v>0</v>
      </c>
      <c r="RY34" s="106">
        <f t="shared" si="31"/>
        <v>0</v>
      </c>
      <c r="RZ34" s="106">
        <f t="shared" si="32"/>
        <v>0</v>
      </c>
      <c r="SA34" s="106">
        <f t="shared" si="33"/>
        <v>0</v>
      </c>
      <c r="SB34" s="106">
        <f t="shared" si="34"/>
        <v>0</v>
      </c>
      <c r="SC34" s="106">
        <f t="shared" si="35"/>
        <v>0</v>
      </c>
      <c r="SD34" s="106">
        <f t="shared" si="36"/>
        <v>0</v>
      </c>
      <c r="SE34" s="106">
        <f t="shared" si="37"/>
        <v>0</v>
      </c>
      <c r="SF34" s="106">
        <f t="shared" si="38"/>
        <v>0</v>
      </c>
      <c r="SG34" s="106">
        <f t="shared" si="39"/>
        <v>0</v>
      </c>
      <c r="SH34" s="106">
        <f t="shared" si="40"/>
        <v>0</v>
      </c>
      <c r="SI34" s="106">
        <f t="shared" si="41"/>
        <v>0</v>
      </c>
      <c r="SJ34" s="106">
        <f t="shared" si="42"/>
        <v>0</v>
      </c>
      <c r="SK34" s="106">
        <f t="shared" si="43"/>
        <v>0</v>
      </c>
      <c r="SL34" s="106">
        <f t="shared" si="44"/>
        <v>0</v>
      </c>
      <c r="SM34" s="106">
        <f t="shared" si="45"/>
        <v>0</v>
      </c>
      <c r="SN34" s="106">
        <f t="shared" si="46"/>
        <v>0</v>
      </c>
      <c r="SO34" s="106">
        <f t="shared" si="47"/>
        <v>0</v>
      </c>
      <c r="SP34" s="106">
        <f t="shared" si="48"/>
        <v>0</v>
      </c>
      <c r="SQ34" s="106">
        <f t="shared" si="49"/>
        <v>0</v>
      </c>
      <c r="SR34" s="106">
        <f t="shared" si="50"/>
        <v>0</v>
      </c>
      <c r="SS34" s="106">
        <f t="shared" si="51"/>
        <v>0</v>
      </c>
      <c r="ST34" s="106">
        <f t="shared" si="52"/>
        <v>0</v>
      </c>
      <c r="SU34" s="106">
        <f t="shared" si="53"/>
        <v>0</v>
      </c>
      <c r="SV34" s="106">
        <f t="shared" si="54"/>
        <v>0</v>
      </c>
      <c r="SW34" s="106">
        <f t="shared" si="55"/>
        <v>0</v>
      </c>
      <c r="SX34" s="106">
        <f t="shared" si="56"/>
        <v>0</v>
      </c>
      <c r="SY34" s="106">
        <f t="shared" si="57"/>
        <v>0</v>
      </c>
      <c r="SZ34" s="106">
        <f t="shared" si="58"/>
        <v>0</v>
      </c>
      <c r="TA34" s="106">
        <f t="shared" si="59"/>
        <v>0</v>
      </c>
      <c r="TB34" s="106">
        <f t="shared" si="60"/>
        <v>0</v>
      </c>
      <c r="TC34" s="106">
        <f t="shared" si="61"/>
        <v>0</v>
      </c>
      <c r="TD34" s="106">
        <f t="shared" si="62"/>
        <v>0</v>
      </c>
      <c r="TE34" s="106">
        <f t="shared" si="63"/>
        <v>0</v>
      </c>
      <c r="TF34" s="106">
        <f t="shared" si="64"/>
        <v>0</v>
      </c>
      <c r="TG34" s="106">
        <f t="shared" si="65"/>
        <v>0</v>
      </c>
      <c r="TH34" s="106">
        <f t="shared" si="66"/>
        <v>0</v>
      </c>
      <c r="TI34" s="106">
        <f t="shared" si="67"/>
        <v>0</v>
      </c>
      <c r="TJ34" s="106">
        <f t="shared" si="68"/>
        <v>0</v>
      </c>
      <c r="TK34" s="106">
        <f t="shared" si="69"/>
        <v>0</v>
      </c>
      <c r="TL34" s="106">
        <f t="shared" si="70"/>
        <v>0</v>
      </c>
      <c r="TM34" s="106">
        <f t="shared" si="71"/>
        <v>0</v>
      </c>
      <c r="TN34" s="106">
        <f t="shared" si="72"/>
        <v>0</v>
      </c>
      <c r="TO34" s="106">
        <f t="shared" si="73"/>
        <v>0</v>
      </c>
      <c r="TP34" s="106">
        <f t="shared" si="74"/>
        <v>0</v>
      </c>
      <c r="TQ34" s="106">
        <f t="shared" si="75"/>
        <v>0</v>
      </c>
      <c r="TR34" s="106">
        <f t="shared" si="76"/>
        <v>0</v>
      </c>
      <c r="TS34" s="106">
        <f t="shared" si="77"/>
        <v>0</v>
      </c>
      <c r="TT34" s="106">
        <f t="shared" si="78"/>
        <v>0</v>
      </c>
      <c r="TU34" s="106">
        <f t="shared" si="79"/>
        <v>0</v>
      </c>
      <c r="TV34" s="106">
        <f t="shared" si="80"/>
        <v>0</v>
      </c>
      <c r="TW34" s="106">
        <f t="shared" si="81"/>
        <v>0</v>
      </c>
      <c r="TX34" s="106">
        <f t="shared" si="82"/>
        <v>0</v>
      </c>
      <c r="TY34" s="106">
        <f t="shared" si="83"/>
        <v>0</v>
      </c>
      <c r="TZ34" s="106">
        <f t="shared" si="84"/>
        <v>0</v>
      </c>
      <c r="UA34" s="106">
        <f t="shared" si="85"/>
        <v>0</v>
      </c>
      <c r="UB34" s="106">
        <f t="shared" si="86"/>
        <v>0</v>
      </c>
      <c r="UC34" s="106">
        <f t="shared" si="87"/>
        <v>0</v>
      </c>
      <c r="UD34" s="106">
        <f t="shared" si="88"/>
        <v>0</v>
      </c>
      <c r="UE34" s="106">
        <f t="shared" si="89"/>
        <v>0</v>
      </c>
      <c r="UF34" s="106">
        <f t="shared" si="90"/>
        <v>0</v>
      </c>
      <c r="UG34" s="106">
        <f t="shared" si="91"/>
        <v>0</v>
      </c>
      <c r="UH34" s="106">
        <f t="shared" si="92"/>
        <v>0</v>
      </c>
      <c r="UI34" s="106">
        <f t="shared" si="93"/>
        <v>0</v>
      </c>
      <c r="UJ34" s="106">
        <f t="shared" si="94"/>
        <v>0</v>
      </c>
      <c r="UK34" s="106">
        <f t="shared" si="95"/>
        <v>0</v>
      </c>
      <c r="UL34" s="106">
        <f t="shared" si="96"/>
        <v>0</v>
      </c>
      <c r="UM34" s="106">
        <f t="shared" si="97"/>
        <v>0</v>
      </c>
      <c r="UN34" s="106">
        <f t="shared" si="98"/>
        <v>0</v>
      </c>
      <c r="UO34" s="106">
        <f t="shared" si="99"/>
        <v>0</v>
      </c>
      <c r="UP34" s="106">
        <f t="shared" si="100"/>
        <v>0</v>
      </c>
      <c r="UQ34" s="106">
        <f t="shared" si="101"/>
        <v>0</v>
      </c>
      <c r="UR34" s="106">
        <f t="shared" si="102"/>
        <v>0</v>
      </c>
      <c r="US34" s="106">
        <f t="shared" si="103"/>
        <v>0</v>
      </c>
      <c r="UT34" s="106">
        <f t="shared" si="104"/>
        <v>0</v>
      </c>
      <c r="UU34" s="106">
        <f t="shared" si="105"/>
        <v>0</v>
      </c>
      <c r="UV34" s="106">
        <f t="shared" si="106"/>
        <v>0</v>
      </c>
      <c r="UW34" s="106">
        <f t="shared" si="107"/>
        <v>0</v>
      </c>
      <c r="UX34" s="106">
        <f t="shared" si="108"/>
        <v>0</v>
      </c>
      <c r="UY34" s="106">
        <f t="shared" si="109"/>
        <v>0</v>
      </c>
      <c r="UZ34" s="106">
        <f t="shared" si="110"/>
        <v>0</v>
      </c>
      <c r="VA34" s="106">
        <f t="shared" si="111"/>
        <v>0</v>
      </c>
      <c r="VB34" s="106">
        <f t="shared" si="112"/>
        <v>0</v>
      </c>
      <c r="VC34" s="106">
        <f t="shared" si="113"/>
        <v>0</v>
      </c>
      <c r="VD34" s="106">
        <f t="shared" si="114"/>
        <v>0</v>
      </c>
      <c r="VE34" s="106">
        <f t="shared" si="115"/>
        <v>0</v>
      </c>
      <c r="VF34" s="106">
        <f t="shared" si="116"/>
        <v>0</v>
      </c>
      <c r="VG34" s="106">
        <f t="shared" si="117"/>
        <v>0</v>
      </c>
      <c r="VH34" s="106">
        <f t="shared" si="118"/>
        <v>0</v>
      </c>
      <c r="VI34" s="106">
        <f t="shared" si="119"/>
        <v>0</v>
      </c>
      <c r="VJ34" s="106">
        <f t="shared" si="120"/>
        <v>0</v>
      </c>
      <c r="VK34" s="106">
        <f t="shared" si="121"/>
        <v>0</v>
      </c>
      <c r="VL34" s="106">
        <f t="shared" si="122"/>
        <v>0</v>
      </c>
      <c r="VM34" s="106">
        <f t="shared" si="123"/>
        <v>0</v>
      </c>
      <c r="VN34" s="106">
        <f t="shared" si="124"/>
        <v>0</v>
      </c>
      <c r="VO34" s="106">
        <f t="shared" si="125"/>
        <v>0</v>
      </c>
      <c r="VP34" s="106">
        <f t="shared" si="126"/>
        <v>0</v>
      </c>
      <c r="VQ34" s="106">
        <f t="shared" si="127"/>
        <v>0</v>
      </c>
      <c r="VR34" s="106">
        <f t="shared" si="128"/>
        <v>0</v>
      </c>
      <c r="VS34" s="106">
        <f t="shared" si="129"/>
        <v>0</v>
      </c>
      <c r="VT34" s="106">
        <f t="shared" si="130"/>
        <v>0</v>
      </c>
      <c r="VU34" s="106">
        <f t="shared" si="131"/>
        <v>0</v>
      </c>
      <c r="VV34" s="106">
        <f t="shared" si="132"/>
        <v>0</v>
      </c>
      <c r="VW34" s="106">
        <f t="shared" si="133"/>
        <v>0</v>
      </c>
      <c r="VX34" s="106">
        <f t="shared" si="134"/>
        <v>0</v>
      </c>
      <c r="VY34" s="106">
        <f t="shared" si="135"/>
        <v>0</v>
      </c>
      <c r="VZ34" s="106">
        <f t="shared" si="136"/>
        <v>0</v>
      </c>
      <c r="WA34" s="106">
        <f t="shared" si="137"/>
        <v>0</v>
      </c>
      <c r="WB34" s="106">
        <f t="shared" si="138"/>
        <v>0</v>
      </c>
      <c r="WC34" s="106">
        <f t="shared" si="139"/>
        <v>0</v>
      </c>
      <c r="WD34" s="106">
        <f t="shared" si="140"/>
        <v>0</v>
      </c>
      <c r="WE34" s="106">
        <f t="shared" si="141"/>
        <v>0</v>
      </c>
      <c r="WF34" s="106">
        <f t="shared" si="142"/>
        <v>0</v>
      </c>
      <c r="WG34" s="106">
        <f t="shared" si="143"/>
        <v>0</v>
      </c>
      <c r="WH34" s="106">
        <f t="shared" si="144"/>
        <v>0</v>
      </c>
      <c r="WI34" s="106">
        <f t="shared" si="145"/>
        <v>0</v>
      </c>
      <c r="WJ34" s="106">
        <f t="shared" si="146"/>
        <v>0</v>
      </c>
      <c r="WK34" s="106">
        <f t="shared" si="147"/>
        <v>0</v>
      </c>
      <c r="WL34" s="106">
        <f t="shared" si="148"/>
        <v>0</v>
      </c>
      <c r="WM34" s="106">
        <f t="shared" si="149"/>
        <v>0</v>
      </c>
      <c r="WN34" s="106">
        <f t="shared" si="150"/>
        <v>0</v>
      </c>
      <c r="WO34" s="106">
        <f t="shared" si="151"/>
        <v>0</v>
      </c>
      <c r="WP34" s="106">
        <f t="shared" si="152"/>
        <v>0</v>
      </c>
      <c r="WQ34" s="106">
        <f t="shared" si="153"/>
        <v>0</v>
      </c>
      <c r="WR34" s="106">
        <f t="shared" si="154"/>
        <v>0</v>
      </c>
      <c r="WS34" s="106">
        <f t="shared" si="155"/>
        <v>0</v>
      </c>
      <c r="WT34" s="106">
        <f t="shared" si="156"/>
        <v>0</v>
      </c>
      <c r="WU34" s="106">
        <f t="shared" si="157"/>
        <v>0</v>
      </c>
      <c r="WV34" s="106">
        <f t="shared" si="158"/>
        <v>0</v>
      </c>
      <c r="WW34" s="106">
        <f t="shared" si="159"/>
        <v>0</v>
      </c>
      <c r="WX34" s="106">
        <f t="shared" si="160"/>
        <v>0</v>
      </c>
      <c r="WY34" s="106">
        <f t="shared" si="161"/>
        <v>0</v>
      </c>
      <c r="WZ34" s="106">
        <f t="shared" si="162"/>
        <v>0</v>
      </c>
      <c r="XA34" s="106">
        <f t="shared" si="163"/>
        <v>0</v>
      </c>
      <c r="XB34" s="106">
        <f t="shared" si="164"/>
        <v>0</v>
      </c>
      <c r="XC34" s="106">
        <f t="shared" si="165"/>
        <v>0</v>
      </c>
      <c r="XD34" s="106">
        <f t="shared" si="166"/>
        <v>0</v>
      </c>
      <c r="XE34" s="106">
        <f t="shared" si="167"/>
        <v>0</v>
      </c>
      <c r="XF34" s="106">
        <f t="shared" si="168"/>
        <v>0</v>
      </c>
      <c r="XG34" s="106">
        <f t="shared" si="169"/>
        <v>0</v>
      </c>
      <c r="XH34" s="106">
        <f t="shared" si="170"/>
        <v>0</v>
      </c>
      <c r="XI34" s="106">
        <f t="shared" si="171"/>
        <v>0</v>
      </c>
      <c r="XJ34" s="106">
        <f t="shared" si="172"/>
        <v>0</v>
      </c>
      <c r="XK34" s="106">
        <f t="shared" si="173"/>
        <v>0</v>
      </c>
      <c r="XL34" s="106">
        <f t="shared" si="174"/>
        <v>0</v>
      </c>
      <c r="XM34" s="106">
        <f t="shared" si="175"/>
        <v>0</v>
      </c>
      <c r="XN34" s="106">
        <f t="shared" si="176"/>
        <v>0</v>
      </c>
      <c r="XO34" s="106">
        <f t="shared" si="177"/>
        <v>0</v>
      </c>
      <c r="XP34" s="106">
        <f t="shared" si="178"/>
        <v>0</v>
      </c>
      <c r="XQ34" s="106">
        <f t="shared" si="179"/>
        <v>0</v>
      </c>
      <c r="XR34" s="106">
        <f t="shared" si="180"/>
        <v>0</v>
      </c>
      <c r="XS34" s="106">
        <f t="shared" si="181"/>
        <v>0</v>
      </c>
      <c r="XT34" s="106">
        <f t="shared" si="182"/>
        <v>0</v>
      </c>
      <c r="XU34" s="106">
        <f t="shared" si="183"/>
        <v>0</v>
      </c>
      <c r="XV34" s="106">
        <f t="shared" si="184"/>
        <v>0</v>
      </c>
      <c r="XW34" s="106">
        <f t="shared" si="185"/>
        <v>0</v>
      </c>
      <c r="XX34" s="106">
        <f t="shared" si="186"/>
        <v>0</v>
      </c>
      <c r="XY34" s="106">
        <f t="shared" si="187"/>
        <v>0</v>
      </c>
      <c r="XZ34" s="106">
        <f t="shared" si="188"/>
        <v>0</v>
      </c>
      <c r="YA34" s="106">
        <f t="shared" si="189"/>
        <v>0</v>
      </c>
      <c r="YB34" s="106">
        <f t="shared" si="190"/>
        <v>0</v>
      </c>
      <c r="YC34" s="106">
        <f t="shared" si="191"/>
        <v>0</v>
      </c>
      <c r="YD34" s="106">
        <f t="shared" si="192"/>
        <v>0</v>
      </c>
      <c r="YE34" s="106">
        <f t="shared" si="193"/>
        <v>0</v>
      </c>
      <c r="YF34" s="106">
        <f t="shared" si="194"/>
        <v>0</v>
      </c>
      <c r="YG34" s="106">
        <f t="shared" si="195"/>
        <v>0</v>
      </c>
      <c r="YH34" s="106">
        <f t="shared" si="196"/>
        <v>0</v>
      </c>
      <c r="YI34" s="106">
        <f t="shared" si="197"/>
        <v>0</v>
      </c>
      <c r="YJ34" s="106">
        <f t="shared" si="198"/>
        <v>0</v>
      </c>
      <c r="YK34" s="106">
        <f t="shared" si="199"/>
        <v>0</v>
      </c>
      <c r="YL34" s="106">
        <f t="shared" si="200"/>
        <v>0</v>
      </c>
      <c r="YM34" s="106">
        <f t="shared" si="201"/>
        <v>0</v>
      </c>
      <c r="YN34" s="106">
        <f t="shared" si="202"/>
        <v>0</v>
      </c>
      <c r="YO34" s="106">
        <f t="shared" si="203"/>
        <v>0</v>
      </c>
      <c r="YP34" s="106">
        <f t="shared" si="204"/>
        <v>0</v>
      </c>
      <c r="YQ34" s="106">
        <f t="shared" si="205"/>
        <v>0</v>
      </c>
      <c r="YR34" s="106">
        <f t="shared" si="206"/>
        <v>0</v>
      </c>
      <c r="YS34" s="106">
        <f t="shared" si="207"/>
        <v>0</v>
      </c>
      <c r="YT34" s="106">
        <f t="shared" si="208"/>
        <v>0</v>
      </c>
      <c r="YU34" s="106">
        <f t="shared" si="209"/>
        <v>0</v>
      </c>
      <c r="YV34" s="106">
        <f t="shared" si="210"/>
        <v>0</v>
      </c>
      <c r="YW34" s="106">
        <f t="shared" si="211"/>
        <v>0</v>
      </c>
      <c r="YX34" s="106">
        <f t="shared" si="212"/>
        <v>0</v>
      </c>
      <c r="YY34" s="106">
        <f t="shared" si="213"/>
        <v>0</v>
      </c>
      <c r="YZ34" s="106">
        <f t="shared" si="214"/>
        <v>0</v>
      </c>
      <c r="ZA34" s="106">
        <f t="shared" si="215"/>
        <v>0</v>
      </c>
      <c r="ZB34" s="106">
        <f t="shared" si="216"/>
        <v>0</v>
      </c>
      <c r="ZC34" s="106">
        <f t="shared" si="217"/>
        <v>0</v>
      </c>
      <c r="ZD34" s="106">
        <f t="shared" si="218"/>
        <v>0</v>
      </c>
      <c r="ZE34" s="106">
        <f t="shared" si="219"/>
        <v>0</v>
      </c>
      <c r="ZF34" s="106">
        <f t="shared" si="220"/>
        <v>0</v>
      </c>
      <c r="ZG34" s="106">
        <f t="shared" si="221"/>
        <v>0</v>
      </c>
      <c r="ZH34" s="106">
        <f t="shared" si="222"/>
        <v>0</v>
      </c>
      <c r="ZI34" s="106">
        <f t="shared" si="223"/>
        <v>0</v>
      </c>
      <c r="ZJ34" s="106">
        <f t="shared" si="224"/>
        <v>0</v>
      </c>
      <c r="ZK34" s="106">
        <f t="shared" si="225"/>
        <v>0</v>
      </c>
      <c r="ZL34" s="106">
        <f t="shared" si="226"/>
        <v>0</v>
      </c>
      <c r="ZM34" s="106">
        <f t="shared" si="227"/>
        <v>0</v>
      </c>
      <c r="ZN34" s="106">
        <f t="shared" si="228"/>
        <v>0</v>
      </c>
      <c r="ZO34" s="106">
        <f t="shared" si="229"/>
        <v>0</v>
      </c>
      <c r="ZP34" s="106">
        <f t="shared" si="230"/>
        <v>0</v>
      </c>
      <c r="ZQ34" s="106">
        <f t="shared" si="231"/>
        <v>0</v>
      </c>
      <c r="ZR34" s="106">
        <f t="shared" si="232"/>
        <v>0</v>
      </c>
      <c r="ZS34" s="106">
        <f t="shared" si="233"/>
        <v>0</v>
      </c>
      <c r="ZT34" s="106">
        <f t="shared" si="234"/>
        <v>0</v>
      </c>
      <c r="ZU34" s="106">
        <f t="shared" si="235"/>
        <v>0</v>
      </c>
      <c r="ZV34" s="106">
        <f t="shared" si="236"/>
        <v>0</v>
      </c>
      <c r="ZW34" s="106">
        <f t="shared" si="237"/>
        <v>0</v>
      </c>
      <c r="ZX34" s="106">
        <f t="shared" si="238"/>
        <v>0</v>
      </c>
      <c r="ZY34" s="106">
        <f t="shared" si="239"/>
        <v>0</v>
      </c>
      <c r="ZZ34" s="106">
        <f t="shared" si="240"/>
        <v>0</v>
      </c>
      <c r="AAA34" s="106">
        <f t="shared" si="241"/>
        <v>0</v>
      </c>
      <c r="AAB34" s="106">
        <f t="shared" si="242"/>
        <v>0</v>
      </c>
      <c r="AAC34" s="106">
        <f t="shared" si="243"/>
        <v>0</v>
      </c>
      <c r="AAD34" s="106">
        <f t="shared" si="244"/>
        <v>0</v>
      </c>
      <c r="AAE34" s="106">
        <f t="shared" si="245"/>
        <v>0</v>
      </c>
      <c r="AAF34" s="106">
        <f t="shared" si="246"/>
        <v>0</v>
      </c>
      <c r="AAG34" s="106">
        <f t="shared" si="247"/>
        <v>0</v>
      </c>
      <c r="AAH34" s="106">
        <f t="shared" si="248"/>
        <v>0</v>
      </c>
      <c r="AAI34" s="106">
        <f t="shared" si="249"/>
        <v>0</v>
      </c>
      <c r="AAJ34" s="106">
        <f t="shared" si="250"/>
        <v>0</v>
      </c>
      <c r="AAK34" s="106">
        <f t="shared" si="251"/>
        <v>0</v>
      </c>
      <c r="AAL34" s="106">
        <f t="shared" si="252"/>
        <v>0</v>
      </c>
      <c r="AAM34" s="106">
        <f t="shared" si="253"/>
        <v>0</v>
      </c>
      <c r="AAN34" s="106">
        <f t="shared" si="254"/>
        <v>0</v>
      </c>
      <c r="AAO34" s="106">
        <f t="shared" si="255"/>
        <v>0</v>
      </c>
      <c r="AAP34" s="106">
        <f t="shared" si="256"/>
        <v>0</v>
      </c>
      <c r="AAQ34" s="106">
        <f t="shared" si="257"/>
        <v>0</v>
      </c>
      <c r="AAR34" s="106">
        <f t="shared" si="258"/>
        <v>0</v>
      </c>
      <c r="AAS34" s="106">
        <f t="shared" si="259"/>
        <v>0</v>
      </c>
      <c r="AAT34" s="106">
        <f t="shared" si="260"/>
        <v>0</v>
      </c>
      <c r="AAU34" s="106">
        <f t="shared" si="261"/>
        <v>0</v>
      </c>
      <c r="AAV34" s="106">
        <f t="shared" si="262"/>
        <v>0</v>
      </c>
      <c r="AAW34" s="106">
        <f t="shared" si="263"/>
        <v>0</v>
      </c>
      <c r="AAX34" s="106">
        <f t="shared" si="264"/>
        <v>0</v>
      </c>
      <c r="AAY34" s="106">
        <f t="shared" si="265"/>
        <v>0</v>
      </c>
      <c r="AAZ34" s="106">
        <f t="shared" si="266"/>
        <v>0</v>
      </c>
      <c r="ABA34" s="106">
        <f t="shared" si="267"/>
        <v>0</v>
      </c>
      <c r="ABB34" s="106">
        <f t="shared" si="268"/>
        <v>0</v>
      </c>
      <c r="ABC34" s="106">
        <f t="shared" si="269"/>
        <v>0</v>
      </c>
      <c r="ABD34" s="106">
        <f t="shared" si="270"/>
        <v>0</v>
      </c>
      <c r="ABE34" s="106">
        <f t="shared" si="271"/>
        <v>0</v>
      </c>
      <c r="ABF34" s="106">
        <f t="shared" si="272"/>
        <v>0</v>
      </c>
      <c r="ABG34" s="106">
        <f t="shared" si="273"/>
        <v>0</v>
      </c>
      <c r="ABH34" s="106">
        <f t="shared" si="274"/>
        <v>0</v>
      </c>
      <c r="ABI34" s="106">
        <f t="shared" si="275"/>
        <v>0</v>
      </c>
      <c r="ABJ34" s="106">
        <f t="shared" si="276"/>
        <v>0</v>
      </c>
      <c r="ABK34" s="106">
        <f t="shared" si="277"/>
        <v>0</v>
      </c>
      <c r="ABL34" s="106">
        <f t="shared" si="278"/>
        <v>0</v>
      </c>
      <c r="ABM34" s="106">
        <f t="shared" si="279"/>
        <v>21054.15</v>
      </c>
      <c r="ABN34" s="106">
        <f t="shared" si="280"/>
        <v>96479.25</v>
      </c>
      <c r="ABO34" s="106">
        <f t="shared" si="281"/>
        <v>0</v>
      </c>
      <c r="ABP34" s="106">
        <f t="shared" si="282"/>
        <v>0</v>
      </c>
      <c r="ABQ34" s="106">
        <f t="shared" si="283"/>
        <v>0</v>
      </c>
      <c r="ABR34" s="106">
        <f t="shared" si="284"/>
        <v>41417.599999999999</v>
      </c>
      <c r="ABS34" s="106">
        <f t="shared" si="285"/>
        <v>0</v>
      </c>
      <c r="ABT34" s="106">
        <f t="shared" si="286"/>
        <v>0</v>
      </c>
      <c r="ABU34" s="106">
        <f t="shared" si="287"/>
        <v>0</v>
      </c>
      <c r="ABV34" s="106">
        <f t="shared" si="288"/>
        <v>0</v>
      </c>
      <c r="ABW34" s="106">
        <f t="shared" si="289"/>
        <v>0</v>
      </c>
      <c r="ABX34" s="106">
        <f t="shared" si="290"/>
        <v>0</v>
      </c>
      <c r="ABY34" s="106">
        <f t="shared" si="291"/>
        <v>0</v>
      </c>
      <c r="ABZ34" s="106">
        <f t="shared" si="292"/>
        <v>0</v>
      </c>
      <c r="ACA34" s="106">
        <f t="shared" si="293"/>
        <v>0</v>
      </c>
      <c r="ACB34" s="106">
        <f t="shared" si="294"/>
        <v>0</v>
      </c>
      <c r="ACC34" s="106">
        <f t="shared" si="295"/>
        <v>0</v>
      </c>
      <c r="ACD34" s="106">
        <f t="shared" si="296"/>
        <v>0</v>
      </c>
      <c r="ACE34" s="106">
        <f t="shared" si="297"/>
        <v>0</v>
      </c>
      <c r="ACF34" s="106">
        <f t="shared" si="298"/>
        <v>0</v>
      </c>
      <c r="ACG34" s="106">
        <f t="shared" si="299"/>
        <v>0</v>
      </c>
      <c r="ACH34" s="106">
        <f t="shared" si="300"/>
        <v>0</v>
      </c>
      <c r="ACI34" s="106">
        <f t="shared" si="301"/>
        <v>0</v>
      </c>
      <c r="ACJ34" s="106">
        <f t="shared" si="302"/>
        <v>0</v>
      </c>
      <c r="ACK34" s="106">
        <f t="shared" si="303"/>
        <v>0</v>
      </c>
      <c r="ACL34" s="106">
        <f t="shared" si="304"/>
        <v>0</v>
      </c>
      <c r="ACM34" s="106">
        <f t="shared" si="305"/>
        <v>0</v>
      </c>
      <c r="ACN34" s="106">
        <f t="shared" si="306"/>
        <v>0</v>
      </c>
      <c r="ACO34" s="106">
        <f t="shared" si="307"/>
        <v>0</v>
      </c>
      <c r="ACP34" s="106">
        <f t="shared" si="308"/>
        <v>0</v>
      </c>
      <c r="ACQ34" s="106">
        <f t="shared" si="309"/>
        <v>0</v>
      </c>
      <c r="ACR34" s="106">
        <f t="shared" si="310"/>
        <v>0</v>
      </c>
      <c r="ACS34" s="106">
        <f t="shared" si="311"/>
        <v>0</v>
      </c>
      <c r="ACT34" s="106">
        <f t="shared" si="312"/>
        <v>0</v>
      </c>
      <c r="ACU34" s="106">
        <f t="shared" si="313"/>
        <v>0</v>
      </c>
      <c r="ACV34" s="106">
        <f t="shared" si="314"/>
        <v>0</v>
      </c>
      <c r="ACW34" s="106">
        <f t="shared" si="315"/>
        <v>0</v>
      </c>
      <c r="ACX34" s="106">
        <f t="shared" si="316"/>
        <v>0</v>
      </c>
      <c r="ACY34" s="106">
        <f t="shared" si="317"/>
        <v>0</v>
      </c>
      <c r="ACZ34" s="106">
        <f t="shared" si="318"/>
        <v>0</v>
      </c>
      <c r="ADA34" s="106">
        <f t="shared" si="319"/>
        <v>0</v>
      </c>
      <c r="ADB34" s="106">
        <f t="shared" si="320"/>
        <v>0</v>
      </c>
      <c r="ADC34" s="106">
        <f t="shared" si="321"/>
        <v>0</v>
      </c>
      <c r="ADD34" s="106">
        <f t="shared" si="322"/>
        <v>0</v>
      </c>
      <c r="ADE34" s="106">
        <f t="shared" si="323"/>
        <v>0</v>
      </c>
      <c r="ADF34" s="106">
        <f t="shared" si="324"/>
        <v>0</v>
      </c>
      <c r="ADG34" s="106">
        <f t="shared" si="325"/>
        <v>0</v>
      </c>
      <c r="ADH34" s="106">
        <f t="shared" si="326"/>
        <v>0</v>
      </c>
      <c r="ADI34" s="106">
        <f t="shared" si="327"/>
        <v>0</v>
      </c>
      <c r="ADJ34" s="106">
        <f t="shared" si="328"/>
        <v>0</v>
      </c>
      <c r="ADK34" s="106">
        <f t="shared" si="329"/>
        <v>0</v>
      </c>
      <c r="ADL34" s="106">
        <f t="shared" si="330"/>
        <v>0</v>
      </c>
      <c r="ADM34" s="106">
        <f t="shared" si="331"/>
        <v>0</v>
      </c>
      <c r="ADN34" s="106">
        <f t="shared" si="332"/>
        <v>0</v>
      </c>
      <c r="ADO34" s="106">
        <f t="shared" si="333"/>
        <v>0</v>
      </c>
      <c r="ADP34" s="106">
        <f t="shared" si="334"/>
        <v>0</v>
      </c>
      <c r="ADQ34" s="106">
        <f t="shared" si="335"/>
        <v>0</v>
      </c>
      <c r="ADR34" s="106">
        <f t="shared" si="336"/>
        <v>0</v>
      </c>
      <c r="ADS34" s="106">
        <f t="shared" si="337"/>
        <v>0</v>
      </c>
      <c r="ADT34" s="106">
        <f t="shared" si="338"/>
        <v>0</v>
      </c>
      <c r="ADU34" s="106">
        <f t="shared" si="339"/>
        <v>0</v>
      </c>
      <c r="ADV34" s="106">
        <f t="shared" si="340"/>
        <v>0</v>
      </c>
      <c r="ADW34" s="106">
        <f t="shared" si="341"/>
        <v>0</v>
      </c>
      <c r="ADX34" s="106">
        <f t="shared" si="342"/>
        <v>0</v>
      </c>
      <c r="ADY34" s="106">
        <f t="shared" si="343"/>
        <v>0</v>
      </c>
      <c r="ADZ34" s="106">
        <f t="shared" si="344"/>
        <v>0</v>
      </c>
      <c r="AEA34" s="106">
        <f t="shared" si="345"/>
        <v>0</v>
      </c>
      <c r="AEB34" s="106">
        <f t="shared" si="346"/>
        <v>0</v>
      </c>
      <c r="AEC34" s="106">
        <f t="shared" si="347"/>
        <v>0</v>
      </c>
      <c r="AED34" s="106">
        <f t="shared" si="348"/>
        <v>0</v>
      </c>
      <c r="AEE34" s="106">
        <f t="shared" si="349"/>
        <v>0</v>
      </c>
      <c r="AEF34" s="106">
        <f t="shared" si="350"/>
        <v>0</v>
      </c>
      <c r="AEG34" s="106">
        <f t="shared" si="351"/>
        <v>0</v>
      </c>
      <c r="AEH34" s="106">
        <f t="shared" si="352"/>
        <v>0</v>
      </c>
      <c r="AEI34" s="106">
        <f t="shared" si="353"/>
        <v>0</v>
      </c>
      <c r="AEJ34" s="106">
        <f t="shared" si="354"/>
        <v>0</v>
      </c>
      <c r="AEK34" s="106">
        <f t="shared" si="355"/>
        <v>921.2</v>
      </c>
      <c r="AEL34" s="106">
        <f t="shared" si="356"/>
        <v>0</v>
      </c>
      <c r="AEM34" s="106">
        <f t="shared" si="357"/>
        <v>0</v>
      </c>
      <c r="AEN34" s="106">
        <f t="shared" si="358"/>
        <v>151.20000000000002</v>
      </c>
      <c r="AEO34" s="106">
        <f t="shared" si="359"/>
        <v>0</v>
      </c>
      <c r="AEP34" s="106">
        <f t="shared" si="360"/>
        <v>201.6</v>
      </c>
      <c r="AEQ34" s="106">
        <f t="shared" si="361"/>
        <v>0</v>
      </c>
      <c r="AER34" s="106">
        <f t="shared" si="362"/>
        <v>0</v>
      </c>
      <c r="AES34" s="106">
        <f t="shared" si="363"/>
        <v>0</v>
      </c>
      <c r="AET34" s="106">
        <f t="shared" si="364"/>
        <v>0</v>
      </c>
      <c r="AEU34" s="106">
        <f t="shared" si="365"/>
        <v>0</v>
      </c>
      <c r="AEV34" s="106">
        <f t="shared" si="366"/>
        <v>0</v>
      </c>
      <c r="AEW34" s="106">
        <f t="shared" si="367"/>
        <v>0</v>
      </c>
      <c r="AEX34" s="106">
        <f t="shared" si="368"/>
        <v>0</v>
      </c>
      <c r="AEY34" s="106">
        <f t="shared" si="369"/>
        <v>0</v>
      </c>
      <c r="AEZ34" s="106">
        <f t="shared" si="370"/>
        <v>0</v>
      </c>
      <c r="AFA34" s="106">
        <f t="shared" si="371"/>
        <v>0</v>
      </c>
      <c r="AFB34" s="106">
        <f t="shared" si="372"/>
        <v>0</v>
      </c>
      <c r="AFC34" s="106">
        <f t="shared" si="373"/>
        <v>0</v>
      </c>
      <c r="AFD34" s="106">
        <f t="shared" si="374"/>
        <v>0</v>
      </c>
      <c r="AFE34" s="106">
        <f t="shared" si="375"/>
        <v>0</v>
      </c>
      <c r="AFF34" s="106">
        <f t="shared" si="376"/>
        <v>0</v>
      </c>
      <c r="AFG34" s="106">
        <f t="shared" si="377"/>
        <v>0</v>
      </c>
      <c r="AFH34" s="106">
        <f t="shared" si="378"/>
        <v>0</v>
      </c>
      <c r="AFI34" s="106">
        <f t="shared" si="379"/>
        <v>0</v>
      </c>
      <c r="AFJ34" s="106">
        <f t="shared" si="380"/>
        <v>0</v>
      </c>
      <c r="AFK34" s="106">
        <f t="shared" si="381"/>
        <v>0</v>
      </c>
      <c r="AFL34" s="106">
        <f t="shared" si="382"/>
        <v>0</v>
      </c>
      <c r="AFM34" s="106">
        <f t="shared" si="383"/>
        <v>0</v>
      </c>
      <c r="AFN34" s="106">
        <f t="shared" si="384"/>
        <v>0</v>
      </c>
      <c r="AFO34" s="106">
        <f t="shared" si="385"/>
        <v>0</v>
      </c>
      <c r="AFP34" s="106">
        <f t="shared" si="386"/>
        <v>0</v>
      </c>
      <c r="AFQ34" s="106">
        <f t="shared" si="387"/>
        <v>0</v>
      </c>
      <c r="AFR34" s="106">
        <f t="shared" si="388"/>
        <v>0</v>
      </c>
      <c r="AFS34" s="106">
        <f t="shared" si="389"/>
        <v>0</v>
      </c>
      <c r="AFT34" s="106">
        <f t="shared" si="390"/>
        <v>0</v>
      </c>
      <c r="AFU34" s="106">
        <f t="shared" si="391"/>
        <v>0</v>
      </c>
      <c r="AFV34" s="106">
        <f t="shared" si="392"/>
        <v>0</v>
      </c>
      <c r="AFW34" s="106">
        <f t="shared" si="393"/>
        <v>0</v>
      </c>
      <c r="AFX34" s="106">
        <f t="shared" si="394"/>
        <v>0</v>
      </c>
      <c r="AFY34" s="106">
        <f t="shared" si="395"/>
        <v>0</v>
      </c>
      <c r="AFZ34" s="106">
        <f t="shared" si="396"/>
        <v>0</v>
      </c>
      <c r="AGA34" s="106">
        <f t="shared" si="397"/>
        <v>0</v>
      </c>
      <c r="AGB34" s="106">
        <f t="shared" si="398"/>
        <v>0</v>
      </c>
      <c r="AGC34" s="106">
        <f t="shared" si="399"/>
        <v>0</v>
      </c>
      <c r="AGD34" s="106">
        <f t="shared" si="400"/>
        <v>0</v>
      </c>
      <c r="AGE34" s="106">
        <f t="shared" si="401"/>
        <v>0</v>
      </c>
      <c r="AGF34" s="106">
        <f t="shared" si="402"/>
        <v>0</v>
      </c>
      <c r="AGG34" s="106">
        <f t="shared" si="403"/>
        <v>0</v>
      </c>
      <c r="AGH34" s="106">
        <f t="shared" si="404"/>
        <v>0</v>
      </c>
      <c r="AGI34" s="106">
        <f t="shared" si="405"/>
        <v>0</v>
      </c>
      <c r="AGJ34" s="106">
        <f t="shared" si="406"/>
        <v>0</v>
      </c>
      <c r="AGK34" s="106">
        <f t="shared" si="407"/>
        <v>0</v>
      </c>
      <c r="AGL34" s="106">
        <f t="shared" si="408"/>
        <v>0</v>
      </c>
      <c r="AGM34" s="106">
        <f t="shared" si="409"/>
        <v>0</v>
      </c>
      <c r="AGN34" s="106">
        <f t="shared" si="410"/>
        <v>0</v>
      </c>
      <c r="AGO34" s="106">
        <f t="shared" si="411"/>
        <v>0</v>
      </c>
      <c r="AGP34" s="106">
        <f t="shared" si="412"/>
        <v>0</v>
      </c>
      <c r="AGQ34" s="106">
        <f t="shared" si="413"/>
        <v>0</v>
      </c>
      <c r="AGR34" s="106">
        <f t="shared" si="414"/>
        <v>0</v>
      </c>
      <c r="AGS34" s="106">
        <f t="shared" si="415"/>
        <v>0</v>
      </c>
      <c r="AGT34" s="106">
        <f t="shared" si="416"/>
        <v>0</v>
      </c>
      <c r="AGU34" s="106">
        <f t="shared" si="417"/>
        <v>0</v>
      </c>
      <c r="AGV34" s="106">
        <f t="shared" si="418"/>
        <v>0</v>
      </c>
      <c r="AGW34" s="106">
        <f t="shared" si="419"/>
        <v>0</v>
      </c>
      <c r="AGX34" s="106">
        <f t="shared" si="420"/>
        <v>0</v>
      </c>
      <c r="AGY34" s="106">
        <f t="shared" si="421"/>
        <v>0</v>
      </c>
      <c r="AGZ34" s="106">
        <f t="shared" si="422"/>
        <v>0</v>
      </c>
      <c r="AHA34" s="106">
        <f t="shared" si="423"/>
        <v>0</v>
      </c>
      <c r="AHB34" s="106">
        <f t="shared" si="424"/>
        <v>0</v>
      </c>
      <c r="AHC34" s="106">
        <f t="shared" si="425"/>
        <v>0</v>
      </c>
      <c r="AHD34" s="106">
        <f t="shared" si="426"/>
        <v>0</v>
      </c>
      <c r="AHE34" s="106">
        <f t="shared" si="427"/>
        <v>0</v>
      </c>
      <c r="AHF34" s="106">
        <f t="shared" si="428"/>
        <v>0</v>
      </c>
      <c r="AHG34" s="106">
        <f t="shared" si="429"/>
        <v>0</v>
      </c>
      <c r="AHH34" s="106">
        <f t="shared" si="430"/>
        <v>0</v>
      </c>
      <c r="AHI34" s="106">
        <f t="shared" si="431"/>
        <v>0</v>
      </c>
      <c r="AHJ34" s="106">
        <f t="shared" si="432"/>
        <v>0</v>
      </c>
      <c r="AHK34" s="106">
        <f t="shared" si="433"/>
        <v>0</v>
      </c>
      <c r="AHL34" s="106">
        <f t="shared" si="434"/>
        <v>0</v>
      </c>
      <c r="AHM34" s="106">
        <f t="shared" si="435"/>
        <v>0</v>
      </c>
      <c r="AHN34" s="106">
        <f t="shared" si="436"/>
        <v>0</v>
      </c>
      <c r="AHO34" s="106">
        <f t="shared" si="437"/>
        <v>0</v>
      </c>
      <c r="AHP34" s="106">
        <f t="shared" si="438"/>
        <v>0</v>
      </c>
      <c r="AHQ34" s="106">
        <f t="shared" si="439"/>
        <v>0</v>
      </c>
      <c r="AHT34" s="35">
        <f t="shared" si="440"/>
        <v>0</v>
      </c>
      <c r="AHU34" s="35">
        <f t="shared" si="441"/>
        <v>0</v>
      </c>
      <c r="AHV34" s="35">
        <f t="shared" si="442"/>
        <v>71.7</v>
      </c>
      <c r="AHW34" s="35">
        <f t="shared" si="443"/>
        <v>0</v>
      </c>
      <c r="AHX34" s="35">
        <f t="shared" si="444"/>
        <v>0</v>
      </c>
      <c r="AHY34" s="35">
        <f t="shared" si="445"/>
        <v>4.55</v>
      </c>
      <c r="AHZ34" s="35">
        <f t="shared" si="446"/>
        <v>1.46</v>
      </c>
      <c r="AIA34" s="35">
        <f t="shared" si="447"/>
        <v>77.709999999999994</v>
      </c>
      <c r="AIB34" s="108">
        <f t="shared" si="448"/>
        <v>0</v>
      </c>
      <c r="AIC34" s="108">
        <f t="shared" si="449"/>
        <v>0</v>
      </c>
      <c r="AID34" s="108">
        <f t="shared" si="450"/>
        <v>0.92266117616780352</v>
      </c>
      <c r="AIE34" s="108">
        <f t="shared" si="451"/>
        <v>0</v>
      </c>
      <c r="AIF34" s="108">
        <f t="shared" si="452"/>
        <v>0</v>
      </c>
      <c r="AIG34" s="108">
        <f t="shared" si="453"/>
        <v>5.8551023034358517E-2</v>
      </c>
      <c r="AIH34" s="108">
        <f t="shared" si="454"/>
        <v>1.8787800797838119E-2</v>
      </c>
      <c r="AII34" s="35" t="s">
        <v>582</v>
      </c>
      <c r="AIK34" s="106">
        <f t="shared" si="455"/>
        <v>160225.00000000003</v>
      </c>
      <c r="AIL34" s="106">
        <f t="shared" si="456"/>
        <v>0</v>
      </c>
      <c r="AIM34" s="106">
        <f t="shared" si="457"/>
        <v>0</v>
      </c>
      <c r="AIN34" s="106">
        <f t="shared" si="458"/>
        <v>160225.00000000003</v>
      </c>
      <c r="AIO34" s="106">
        <f t="shared" si="459"/>
        <v>0</v>
      </c>
      <c r="AIP34" s="36">
        <f t="shared" si="460"/>
        <v>0</v>
      </c>
    </row>
    <row r="35" spans="5:926" ht="23.25" customHeight="1" x14ac:dyDescent="0.2">
      <c r="E35" s="103"/>
      <c r="J35" s="32">
        <v>2019</v>
      </c>
      <c r="K35" s="32">
        <v>1039</v>
      </c>
      <c r="L35" s="104">
        <v>43586</v>
      </c>
      <c r="M35" s="32">
        <v>1710401</v>
      </c>
      <c r="O35" s="33" t="s">
        <v>698</v>
      </c>
      <c r="P35" s="33" t="s">
        <v>777</v>
      </c>
      <c r="Q35" s="34" t="s">
        <v>776</v>
      </c>
      <c r="R35" s="35">
        <v>28</v>
      </c>
      <c r="S35" s="35">
        <v>4</v>
      </c>
      <c r="T35" s="35">
        <v>10</v>
      </c>
      <c r="U35" s="34" t="s">
        <v>701</v>
      </c>
      <c r="V35" s="35" t="s">
        <v>743</v>
      </c>
      <c r="X35" s="35">
        <v>46.12</v>
      </c>
      <c r="Y35" s="105">
        <f t="shared" si="0"/>
        <v>3902.8620988725065</v>
      </c>
      <c r="Z35" s="106">
        <v>106045</v>
      </c>
      <c r="AA35" s="106">
        <v>0</v>
      </c>
      <c r="AB35" s="106">
        <v>0</v>
      </c>
      <c r="AC35" s="106">
        <f t="shared" si="1"/>
        <v>106045</v>
      </c>
      <c r="AD35" s="106">
        <v>106045</v>
      </c>
      <c r="AE35" s="106">
        <v>0</v>
      </c>
      <c r="AF35" s="106">
        <v>0</v>
      </c>
      <c r="AG35" s="106">
        <f t="shared" si="2"/>
        <v>106045</v>
      </c>
      <c r="AH35" s="105">
        <v>180000</v>
      </c>
      <c r="AI35" s="105">
        <v>0</v>
      </c>
      <c r="AJ35" s="105">
        <v>0</v>
      </c>
      <c r="AK35" s="107">
        <f t="shared" si="3"/>
        <v>180000</v>
      </c>
      <c r="AL35" s="36">
        <f t="shared" si="4"/>
        <v>0.58913888888888888</v>
      </c>
      <c r="AM35" s="108">
        <f t="shared" si="5"/>
        <v>0.14286111111111111</v>
      </c>
      <c r="AN35" s="108">
        <f t="shared" si="6"/>
        <v>0.16031410646900657</v>
      </c>
      <c r="AO35" s="108">
        <f t="shared" si="7"/>
        <v>2.5700612732955975E-2</v>
      </c>
      <c r="AP35" s="106">
        <f t="shared" si="8"/>
        <v>32400000000</v>
      </c>
      <c r="AQ35" s="105">
        <f t="shared" si="9"/>
        <v>11245542025</v>
      </c>
      <c r="AR35" s="106">
        <f t="shared" si="10"/>
        <v>19088100000</v>
      </c>
      <c r="KW35" s="35">
        <v>1.95</v>
      </c>
      <c r="KX35" s="35">
        <v>35.79</v>
      </c>
      <c r="LC35" s="35">
        <v>4.96</v>
      </c>
      <c r="LD35" s="35">
        <v>3.42</v>
      </c>
      <c r="RB35" s="35">
        <v>0</v>
      </c>
      <c r="RE35" s="35">
        <f t="shared" si="11"/>
        <v>46.120000000000005</v>
      </c>
      <c r="RF35" s="35">
        <f t="shared" si="12"/>
        <v>46.120000000000005</v>
      </c>
      <c r="RG35" s="106">
        <f t="shared" si="13"/>
        <v>0</v>
      </c>
      <c r="RH35" s="106">
        <f t="shared" si="14"/>
        <v>0</v>
      </c>
      <c r="RI35" s="106">
        <f t="shared" si="15"/>
        <v>0</v>
      </c>
      <c r="RJ35" s="106">
        <f t="shared" si="16"/>
        <v>0</v>
      </c>
      <c r="RK35" s="106">
        <f t="shared" si="17"/>
        <v>0</v>
      </c>
      <c r="RL35" s="106">
        <f t="shared" si="18"/>
        <v>0</v>
      </c>
      <c r="RM35" s="106">
        <f t="shared" si="19"/>
        <v>0</v>
      </c>
      <c r="RN35" s="106">
        <f t="shared" si="20"/>
        <v>0</v>
      </c>
      <c r="RO35" s="106">
        <f t="shared" si="21"/>
        <v>0</v>
      </c>
      <c r="RP35" s="106">
        <f t="shared" si="22"/>
        <v>0</v>
      </c>
      <c r="RQ35" s="106">
        <f t="shared" si="23"/>
        <v>0</v>
      </c>
      <c r="RR35" s="106">
        <f t="shared" si="24"/>
        <v>0</v>
      </c>
      <c r="RS35" s="106">
        <f t="shared" si="25"/>
        <v>0</v>
      </c>
      <c r="RT35" s="106">
        <f t="shared" si="26"/>
        <v>0</v>
      </c>
      <c r="RU35" s="106">
        <f t="shared" si="27"/>
        <v>0</v>
      </c>
      <c r="RV35" s="106">
        <f t="shared" si="28"/>
        <v>0</v>
      </c>
      <c r="RW35" s="106">
        <f t="shared" si="29"/>
        <v>0</v>
      </c>
      <c r="RX35" s="106">
        <f t="shared" si="30"/>
        <v>0</v>
      </c>
      <c r="RY35" s="106">
        <f t="shared" si="31"/>
        <v>0</v>
      </c>
      <c r="RZ35" s="106">
        <f t="shared" si="32"/>
        <v>0</v>
      </c>
      <c r="SA35" s="106">
        <f t="shared" si="33"/>
        <v>0</v>
      </c>
      <c r="SB35" s="106">
        <f t="shared" si="34"/>
        <v>0</v>
      </c>
      <c r="SC35" s="106">
        <f t="shared" si="35"/>
        <v>0</v>
      </c>
      <c r="SD35" s="106">
        <f t="shared" si="36"/>
        <v>0</v>
      </c>
      <c r="SE35" s="106">
        <f t="shared" si="37"/>
        <v>0</v>
      </c>
      <c r="SF35" s="106">
        <f t="shared" si="38"/>
        <v>0</v>
      </c>
      <c r="SG35" s="106">
        <f t="shared" si="39"/>
        <v>0</v>
      </c>
      <c r="SH35" s="106">
        <f t="shared" si="40"/>
        <v>0</v>
      </c>
      <c r="SI35" s="106">
        <f t="shared" si="41"/>
        <v>0</v>
      </c>
      <c r="SJ35" s="106">
        <f t="shared" si="42"/>
        <v>0</v>
      </c>
      <c r="SK35" s="106">
        <f t="shared" si="43"/>
        <v>0</v>
      </c>
      <c r="SL35" s="106">
        <f t="shared" si="44"/>
        <v>0</v>
      </c>
      <c r="SM35" s="106">
        <f t="shared" si="45"/>
        <v>0</v>
      </c>
      <c r="SN35" s="106">
        <f t="shared" si="46"/>
        <v>0</v>
      </c>
      <c r="SO35" s="106">
        <f t="shared" si="47"/>
        <v>0</v>
      </c>
      <c r="SP35" s="106">
        <f t="shared" si="48"/>
        <v>0</v>
      </c>
      <c r="SQ35" s="106">
        <f t="shared" si="49"/>
        <v>0</v>
      </c>
      <c r="SR35" s="106">
        <f t="shared" si="50"/>
        <v>0</v>
      </c>
      <c r="SS35" s="106">
        <f t="shared" si="51"/>
        <v>0</v>
      </c>
      <c r="ST35" s="106">
        <f t="shared" si="52"/>
        <v>0</v>
      </c>
      <c r="SU35" s="106">
        <f t="shared" si="53"/>
        <v>0</v>
      </c>
      <c r="SV35" s="106">
        <f t="shared" si="54"/>
        <v>0</v>
      </c>
      <c r="SW35" s="106">
        <f t="shared" si="55"/>
        <v>0</v>
      </c>
      <c r="SX35" s="106">
        <f t="shared" si="56"/>
        <v>0</v>
      </c>
      <c r="SY35" s="106">
        <f t="shared" si="57"/>
        <v>0</v>
      </c>
      <c r="SZ35" s="106">
        <f t="shared" si="58"/>
        <v>0</v>
      </c>
      <c r="TA35" s="106">
        <f t="shared" si="59"/>
        <v>0</v>
      </c>
      <c r="TB35" s="106">
        <f t="shared" si="60"/>
        <v>0</v>
      </c>
      <c r="TC35" s="106">
        <f t="shared" si="61"/>
        <v>0</v>
      </c>
      <c r="TD35" s="106">
        <f t="shared" si="62"/>
        <v>0</v>
      </c>
      <c r="TE35" s="106">
        <f t="shared" si="63"/>
        <v>0</v>
      </c>
      <c r="TF35" s="106">
        <f t="shared" si="64"/>
        <v>0</v>
      </c>
      <c r="TG35" s="106">
        <f t="shared" si="65"/>
        <v>0</v>
      </c>
      <c r="TH35" s="106">
        <f t="shared" si="66"/>
        <v>0</v>
      </c>
      <c r="TI35" s="106">
        <f t="shared" si="67"/>
        <v>0</v>
      </c>
      <c r="TJ35" s="106">
        <f t="shared" si="68"/>
        <v>0</v>
      </c>
      <c r="TK35" s="106">
        <f t="shared" si="69"/>
        <v>0</v>
      </c>
      <c r="TL35" s="106">
        <f t="shared" si="70"/>
        <v>0</v>
      </c>
      <c r="TM35" s="106">
        <f t="shared" si="71"/>
        <v>0</v>
      </c>
      <c r="TN35" s="106">
        <f t="shared" si="72"/>
        <v>0</v>
      </c>
      <c r="TO35" s="106">
        <f t="shared" si="73"/>
        <v>0</v>
      </c>
      <c r="TP35" s="106">
        <f t="shared" si="74"/>
        <v>0</v>
      </c>
      <c r="TQ35" s="106">
        <f t="shared" si="75"/>
        <v>0</v>
      </c>
      <c r="TR35" s="106">
        <f t="shared" si="76"/>
        <v>0</v>
      </c>
      <c r="TS35" s="106">
        <f t="shared" si="77"/>
        <v>0</v>
      </c>
      <c r="TT35" s="106">
        <f t="shared" si="78"/>
        <v>0</v>
      </c>
      <c r="TU35" s="106">
        <f t="shared" si="79"/>
        <v>0</v>
      </c>
      <c r="TV35" s="106">
        <f t="shared" si="80"/>
        <v>0</v>
      </c>
      <c r="TW35" s="106">
        <f t="shared" si="81"/>
        <v>0</v>
      </c>
      <c r="TX35" s="106">
        <f t="shared" si="82"/>
        <v>0</v>
      </c>
      <c r="TY35" s="106">
        <f t="shared" si="83"/>
        <v>0</v>
      </c>
      <c r="TZ35" s="106">
        <f t="shared" si="84"/>
        <v>0</v>
      </c>
      <c r="UA35" s="106">
        <f t="shared" si="85"/>
        <v>0</v>
      </c>
      <c r="UB35" s="106">
        <f t="shared" si="86"/>
        <v>0</v>
      </c>
      <c r="UC35" s="106">
        <f t="shared" si="87"/>
        <v>0</v>
      </c>
      <c r="UD35" s="106">
        <f t="shared" si="88"/>
        <v>0</v>
      </c>
      <c r="UE35" s="106">
        <f t="shared" si="89"/>
        <v>0</v>
      </c>
      <c r="UF35" s="106">
        <f t="shared" si="90"/>
        <v>0</v>
      </c>
      <c r="UG35" s="106">
        <f t="shared" si="91"/>
        <v>0</v>
      </c>
      <c r="UH35" s="106">
        <f t="shared" si="92"/>
        <v>0</v>
      </c>
      <c r="UI35" s="106">
        <f t="shared" si="93"/>
        <v>0</v>
      </c>
      <c r="UJ35" s="106">
        <f t="shared" si="94"/>
        <v>0</v>
      </c>
      <c r="UK35" s="106">
        <f t="shared" si="95"/>
        <v>0</v>
      </c>
      <c r="UL35" s="106">
        <f t="shared" si="96"/>
        <v>0</v>
      </c>
      <c r="UM35" s="106">
        <f t="shared" si="97"/>
        <v>0</v>
      </c>
      <c r="UN35" s="106">
        <f t="shared" si="98"/>
        <v>0</v>
      </c>
      <c r="UO35" s="106">
        <f t="shared" si="99"/>
        <v>0</v>
      </c>
      <c r="UP35" s="106">
        <f t="shared" si="100"/>
        <v>0</v>
      </c>
      <c r="UQ35" s="106">
        <f t="shared" si="101"/>
        <v>0</v>
      </c>
      <c r="UR35" s="106">
        <f t="shared" si="102"/>
        <v>0</v>
      </c>
      <c r="US35" s="106">
        <f t="shared" si="103"/>
        <v>0</v>
      </c>
      <c r="UT35" s="106">
        <f t="shared" si="104"/>
        <v>0</v>
      </c>
      <c r="UU35" s="106">
        <f t="shared" si="105"/>
        <v>0</v>
      </c>
      <c r="UV35" s="106">
        <f t="shared" si="106"/>
        <v>0</v>
      </c>
      <c r="UW35" s="106">
        <f t="shared" si="107"/>
        <v>0</v>
      </c>
      <c r="UX35" s="106">
        <f t="shared" si="108"/>
        <v>0</v>
      </c>
      <c r="UY35" s="106">
        <f t="shared" si="109"/>
        <v>0</v>
      </c>
      <c r="UZ35" s="106">
        <f t="shared" si="110"/>
        <v>0</v>
      </c>
      <c r="VA35" s="106">
        <f t="shared" si="111"/>
        <v>0</v>
      </c>
      <c r="VB35" s="106">
        <f t="shared" si="112"/>
        <v>0</v>
      </c>
      <c r="VC35" s="106">
        <f t="shared" si="113"/>
        <v>0</v>
      </c>
      <c r="VD35" s="106">
        <f t="shared" si="114"/>
        <v>0</v>
      </c>
      <c r="VE35" s="106">
        <f t="shared" si="115"/>
        <v>0</v>
      </c>
      <c r="VF35" s="106">
        <f t="shared" si="116"/>
        <v>0</v>
      </c>
      <c r="VG35" s="106">
        <f t="shared" si="117"/>
        <v>0</v>
      </c>
      <c r="VH35" s="106">
        <f t="shared" si="118"/>
        <v>0</v>
      </c>
      <c r="VI35" s="106">
        <f t="shared" si="119"/>
        <v>0</v>
      </c>
      <c r="VJ35" s="106">
        <f t="shared" si="120"/>
        <v>0</v>
      </c>
      <c r="VK35" s="106">
        <f t="shared" si="121"/>
        <v>0</v>
      </c>
      <c r="VL35" s="106">
        <f t="shared" si="122"/>
        <v>0</v>
      </c>
      <c r="VM35" s="106">
        <f t="shared" si="123"/>
        <v>0</v>
      </c>
      <c r="VN35" s="106">
        <f t="shared" si="124"/>
        <v>0</v>
      </c>
      <c r="VO35" s="106">
        <f t="shared" si="125"/>
        <v>0</v>
      </c>
      <c r="VP35" s="106">
        <f t="shared" si="126"/>
        <v>0</v>
      </c>
      <c r="VQ35" s="106">
        <f t="shared" si="127"/>
        <v>0</v>
      </c>
      <c r="VR35" s="106">
        <f t="shared" si="128"/>
        <v>0</v>
      </c>
      <c r="VS35" s="106">
        <f t="shared" si="129"/>
        <v>0</v>
      </c>
      <c r="VT35" s="106">
        <f t="shared" si="130"/>
        <v>0</v>
      </c>
      <c r="VU35" s="106">
        <f t="shared" si="131"/>
        <v>0</v>
      </c>
      <c r="VV35" s="106">
        <f t="shared" si="132"/>
        <v>0</v>
      </c>
      <c r="VW35" s="106">
        <f t="shared" si="133"/>
        <v>0</v>
      </c>
      <c r="VX35" s="106">
        <f t="shared" si="134"/>
        <v>0</v>
      </c>
      <c r="VY35" s="106">
        <f t="shared" si="135"/>
        <v>0</v>
      </c>
      <c r="VZ35" s="106">
        <f t="shared" si="136"/>
        <v>0</v>
      </c>
      <c r="WA35" s="106">
        <f t="shared" si="137"/>
        <v>0</v>
      </c>
      <c r="WB35" s="106">
        <f t="shared" si="138"/>
        <v>0</v>
      </c>
      <c r="WC35" s="106">
        <f t="shared" si="139"/>
        <v>0</v>
      </c>
      <c r="WD35" s="106">
        <f t="shared" si="140"/>
        <v>0</v>
      </c>
      <c r="WE35" s="106">
        <f t="shared" si="141"/>
        <v>0</v>
      </c>
      <c r="WF35" s="106">
        <f t="shared" si="142"/>
        <v>0</v>
      </c>
      <c r="WG35" s="106">
        <f t="shared" si="143"/>
        <v>0</v>
      </c>
      <c r="WH35" s="106">
        <f t="shared" si="144"/>
        <v>0</v>
      </c>
      <c r="WI35" s="106">
        <f t="shared" si="145"/>
        <v>0</v>
      </c>
      <c r="WJ35" s="106">
        <f t="shared" si="146"/>
        <v>0</v>
      </c>
      <c r="WK35" s="106">
        <f t="shared" si="147"/>
        <v>0</v>
      </c>
      <c r="WL35" s="106">
        <f t="shared" si="148"/>
        <v>0</v>
      </c>
      <c r="WM35" s="106">
        <f t="shared" si="149"/>
        <v>0</v>
      </c>
      <c r="WN35" s="106">
        <f t="shared" si="150"/>
        <v>0</v>
      </c>
      <c r="WO35" s="106">
        <f t="shared" si="151"/>
        <v>0</v>
      </c>
      <c r="WP35" s="106">
        <f t="shared" si="152"/>
        <v>0</v>
      </c>
      <c r="WQ35" s="106">
        <f t="shared" si="153"/>
        <v>0</v>
      </c>
      <c r="WR35" s="106">
        <f t="shared" si="154"/>
        <v>0</v>
      </c>
      <c r="WS35" s="106">
        <f t="shared" si="155"/>
        <v>0</v>
      </c>
      <c r="WT35" s="106">
        <f t="shared" si="156"/>
        <v>0</v>
      </c>
      <c r="WU35" s="106">
        <f t="shared" si="157"/>
        <v>0</v>
      </c>
      <c r="WV35" s="106">
        <f t="shared" si="158"/>
        <v>0</v>
      </c>
      <c r="WW35" s="106">
        <f t="shared" si="159"/>
        <v>0</v>
      </c>
      <c r="WX35" s="106">
        <f t="shared" si="160"/>
        <v>0</v>
      </c>
      <c r="WY35" s="106">
        <f t="shared" si="161"/>
        <v>0</v>
      </c>
      <c r="WZ35" s="106">
        <f t="shared" si="162"/>
        <v>0</v>
      </c>
      <c r="XA35" s="106">
        <f t="shared" si="163"/>
        <v>0</v>
      </c>
      <c r="XB35" s="106">
        <f t="shared" si="164"/>
        <v>0</v>
      </c>
      <c r="XC35" s="106">
        <f t="shared" si="165"/>
        <v>0</v>
      </c>
      <c r="XD35" s="106">
        <f t="shared" si="166"/>
        <v>0</v>
      </c>
      <c r="XE35" s="106">
        <f t="shared" si="167"/>
        <v>0</v>
      </c>
      <c r="XF35" s="106">
        <f t="shared" si="168"/>
        <v>0</v>
      </c>
      <c r="XG35" s="106">
        <f t="shared" si="169"/>
        <v>0</v>
      </c>
      <c r="XH35" s="106">
        <f t="shared" si="170"/>
        <v>0</v>
      </c>
      <c r="XI35" s="106">
        <f t="shared" si="171"/>
        <v>0</v>
      </c>
      <c r="XJ35" s="106">
        <f t="shared" si="172"/>
        <v>0</v>
      </c>
      <c r="XK35" s="106">
        <f t="shared" si="173"/>
        <v>0</v>
      </c>
      <c r="XL35" s="106">
        <f t="shared" si="174"/>
        <v>0</v>
      </c>
      <c r="XM35" s="106">
        <f t="shared" si="175"/>
        <v>0</v>
      </c>
      <c r="XN35" s="106">
        <f t="shared" si="176"/>
        <v>0</v>
      </c>
      <c r="XO35" s="106">
        <f t="shared" si="177"/>
        <v>0</v>
      </c>
      <c r="XP35" s="106">
        <f t="shared" si="178"/>
        <v>0</v>
      </c>
      <c r="XQ35" s="106">
        <f t="shared" si="179"/>
        <v>0</v>
      </c>
      <c r="XR35" s="106">
        <f t="shared" si="180"/>
        <v>0</v>
      </c>
      <c r="XS35" s="106">
        <f t="shared" si="181"/>
        <v>0</v>
      </c>
      <c r="XT35" s="106">
        <f t="shared" si="182"/>
        <v>0</v>
      </c>
      <c r="XU35" s="106">
        <f t="shared" si="183"/>
        <v>0</v>
      </c>
      <c r="XV35" s="106">
        <f t="shared" si="184"/>
        <v>0</v>
      </c>
      <c r="XW35" s="106">
        <f t="shared" si="185"/>
        <v>0</v>
      </c>
      <c r="XX35" s="106">
        <f t="shared" si="186"/>
        <v>0</v>
      </c>
      <c r="XY35" s="106">
        <f t="shared" si="187"/>
        <v>0</v>
      </c>
      <c r="XZ35" s="106">
        <f t="shared" si="188"/>
        <v>0</v>
      </c>
      <c r="YA35" s="106">
        <f t="shared" si="189"/>
        <v>0</v>
      </c>
      <c r="YB35" s="106">
        <f t="shared" si="190"/>
        <v>0</v>
      </c>
      <c r="YC35" s="106">
        <f t="shared" si="191"/>
        <v>0</v>
      </c>
      <c r="YD35" s="106">
        <f t="shared" si="192"/>
        <v>0</v>
      </c>
      <c r="YE35" s="106">
        <f t="shared" si="193"/>
        <v>0</v>
      </c>
      <c r="YF35" s="106">
        <f t="shared" si="194"/>
        <v>0</v>
      </c>
      <c r="YG35" s="106">
        <f t="shared" si="195"/>
        <v>0</v>
      </c>
      <c r="YH35" s="106">
        <f t="shared" si="196"/>
        <v>0</v>
      </c>
      <c r="YI35" s="106">
        <f t="shared" si="197"/>
        <v>0</v>
      </c>
      <c r="YJ35" s="106">
        <f t="shared" si="198"/>
        <v>0</v>
      </c>
      <c r="YK35" s="106">
        <f t="shared" si="199"/>
        <v>0</v>
      </c>
      <c r="YL35" s="106">
        <f t="shared" si="200"/>
        <v>0</v>
      </c>
      <c r="YM35" s="106">
        <f t="shared" si="201"/>
        <v>0</v>
      </c>
      <c r="YN35" s="106">
        <f t="shared" si="202"/>
        <v>0</v>
      </c>
      <c r="YO35" s="106">
        <f t="shared" si="203"/>
        <v>0</v>
      </c>
      <c r="YP35" s="106">
        <f t="shared" si="204"/>
        <v>0</v>
      </c>
      <c r="YQ35" s="106">
        <f t="shared" si="205"/>
        <v>0</v>
      </c>
      <c r="YR35" s="106">
        <f t="shared" si="206"/>
        <v>0</v>
      </c>
      <c r="YS35" s="106">
        <f t="shared" si="207"/>
        <v>0</v>
      </c>
      <c r="YT35" s="106">
        <f t="shared" si="208"/>
        <v>0</v>
      </c>
      <c r="YU35" s="106">
        <f t="shared" si="209"/>
        <v>0</v>
      </c>
      <c r="YV35" s="106">
        <f t="shared" si="210"/>
        <v>0</v>
      </c>
      <c r="YW35" s="106">
        <f t="shared" si="211"/>
        <v>0</v>
      </c>
      <c r="YX35" s="106">
        <f t="shared" si="212"/>
        <v>0</v>
      </c>
      <c r="YY35" s="106">
        <f t="shared" si="213"/>
        <v>0</v>
      </c>
      <c r="YZ35" s="106">
        <f t="shared" si="214"/>
        <v>0</v>
      </c>
      <c r="ZA35" s="106">
        <f t="shared" si="215"/>
        <v>0</v>
      </c>
      <c r="ZB35" s="106">
        <f t="shared" si="216"/>
        <v>0</v>
      </c>
      <c r="ZC35" s="106">
        <f t="shared" si="217"/>
        <v>0</v>
      </c>
      <c r="ZD35" s="106">
        <f t="shared" si="218"/>
        <v>0</v>
      </c>
      <c r="ZE35" s="106">
        <f t="shared" si="219"/>
        <v>0</v>
      </c>
      <c r="ZF35" s="106">
        <f t="shared" si="220"/>
        <v>0</v>
      </c>
      <c r="ZG35" s="106">
        <f t="shared" si="221"/>
        <v>0</v>
      </c>
      <c r="ZH35" s="106">
        <f t="shared" si="222"/>
        <v>0</v>
      </c>
      <c r="ZI35" s="106">
        <f t="shared" si="223"/>
        <v>0</v>
      </c>
      <c r="ZJ35" s="106">
        <f t="shared" si="224"/>
        <v>0</v>
      </c>
      <c r="ZK35" s="106">
        <f t="shared" si="225"/>
        <v>0</v>
      </c>
      <c r="ZL35" s="106">
        <f t="shared" si="226"/>
        <v>0</v>
      </c>
      <c r="ZM35" s="106">
        <f t="shared" si="227"/>
        <v>0</v>
      </c>
      <c r="ZN35" s="106">
        <f t="shared" si="228"/>
        <v>0</v>
      </c>
      <c r="ZO35" s="106">
        <f t="shared" si="229"/>
        <v>0</v>
      </c>
      <c r="ZP35" s="106">
        <f t="shared" si="230"/>
        <v>0</v>
      </c>
      <c r="ZQ35" s="106">
        <f t="shared" si="231"/>
        <v>0</v>
      </c>
      <c r="ZR35" s="106">
        <f t="shared" si="232"/>
        <v>0</v>
      </c>
      <c r="ZS35" s="106">
        <f t="shared" si="233"/>
        <v>0</v>
      </c>
      <c r="ZT35" s="106">
        <f t="shared" si="234"/>
        <v>0</v>
      </c>
      <c r="ZU35" s="106">
        <f t="shared" si="235"/>
        <v>0</v>
      </c>
      <c r="ZV35" s="106">
        <f t="shared" si="236"/>
        <v>0</v>
      </c>
      <c r="ZW35" s="106">
        <f t="shared" si="237"/>
        <v>0</v>
      </c>
      <c r="ZX35" s="106">
        <f t="shared" si="238"/>
        <v>0</v>
      </c>
      <c r="ZY35" s="106">
        <f t="shared" si="239"/>
        <v>0</v>
      </c>
      <c r="ZZ35" s="106">
        <f t="shared" si="240"/>
        <v>0</v>
      </c>
      <c r="AAA35" s="106">
        <f t="shared" si="241"/>
        <v>0</v>
      </c>
      <c r="AAB35" s="106">
        <f t="shared" si="242"/>
        <v>0</v>
      </c>
      <c r="AAC35" s="106">
        <f t="shared" si="243"/>
        <v>0</v>
      </c>
      <c r="AAD35" s="106">
        <f t="shared" si="244"/>
        <v>0</v>
      </c>
      <c r="AAE35" s="106">
        <f t="shared" si="245"/>
        <v>0</v>
      </c>
      <c r="AAF35" s="106">
        <f t="shared" si="246"/>
        <v>0</v>
      </c>
      <c r="AAG35" s="106">
        <f t="shared" si="247"/>
        <v>0</v>
      </c>
      <c r="AAH35" s="106">
        <f t="shared" si="248"/>
        <v>0</v>
      </c>
      <c r="AAI35" s="106">
        <f t="shared" si="249"/>
        <v>0</v>
      </c>
      <c r="AAJ35" s="106">
        <f t="shared" si="250"/>
        <v>0</v>
      </c>
      <c r="AAK35" s="106">
        <f t="shared" si="251"/>
        <v>0</v>
      </c>
      <c r="AAL35" s="106">
        <f t="shared" si="252"/>
        <v>0</v>
      </c>
      <c r="AAM35" s="106">
        <f t="shared" si="253"/>
        <v>0</v>
      </c>
      <c r="AAN35" s="106">
        <f t="shared" si="254"/>
        <v>0</v>
      </c>
      <c r="AAO35" s="106">
        <f t="shared" si="255"/>
        <v>0</v>
      </c>
      <c r="AAP35" s="106">
        <f t="shared" si="256"/>
        <v>0</v>
      </c>
      <c r="AAQ35" s="106">
        <f t="shared" si="257"/>
        <v>0</v>
      </c>
      <c r="AAR35" s="106">
        <f t="shared" si="258"/>
        <v>0</v>
      </c>
      <c r="AAS35" s="106">
        <f t="shared" si="259"/>
        <v>0</v>
      </c>
      <c r="AAT35" s="106">
        <f t="shared" si="260"/>
        <v>0</v>
      </c>
      <c r="AAU35" s="106">
        <f t="shared" si="261"/>
        <v>0</v>
      </c>
      <c r="AAV35" s="106">
        <f t="shared" si="262"/>
        <v>0</v>
      </c>
      <c r="AAW35" s="106">
        <f t="shared" si="263"/>
        <v>0</v>
      </c>
      <c r="AAX35" s="106">
        <f t="shared" si="264"/>
        <v>0</v>
      </c>
      <c r="AAY35" s="106">
        <f t="shared" si="265"/>
        <v>0</v>
      </c>
      <c r="AAZ35" s="106">
        <f t="shared" si="266"/>
        <v>0</v>
      </c>
      <c r="ABA35" s="106">
        <f t="shared" si="267"/>
        <v>0</v>
      </c>
      <c r="ABB35" s="106">
        <f t="shared" si="268"/>
        <v>0</v>
      </c>
      <c r="ABC35" s="106">
        <f t="shared" si="269"/>
        <v>0</v>
      </c>
      <c r="ABD35" s="106">
        <f t="shared" si="270"/>
        <v>0</v>
      </c>
      <c r="ABE35" s="106">
        <f t="shared" si="271"/>
        <v>0</v>
      </c>
      <c r="ABF35" s="106">
        <f t="shared" si="272"/>
        <v>0</v>
      </c>
      <c r="ABG35" s="106">
        <f t="shared" si="273"/>
        <v>0</v>
      </c>
      <c r="ABH35" s="106">
        <f t="shared" si="274"/>
        <v>0</v>
      </c>
      <c r="ABI35" s="106">
        <f t="shared" si="275"/>
        <v>0</v>
      </c>
      <c r="ABJ35" s="106">
        <f t="shared" si="276"/>
        <v>0</v>
      </c>
      <c r="ABK35" s="106">
        <f t="shared" si="277"/>
        <v>5352.75</v>
      </c>
      <c r="ABL35" s="106">
        <f t="shared" si="278"/>
        <v>98243.55</v>
      </c>
      <c r="ABM35" s="106">
        <f t="shared" si="279"/>
        <v>0</v>
      </c>
      <c r="ABN35" s="106">
        <f t="shared" si="280"/>
        <v>0</v>
      </c>
      <c r="ABO35" s="106">
        <f t="shared" si="281"/>
        <v>0</v>
      </c>
      <c r="ABP35" s="106">
        <f t="shared" si="282"/>
        <v>0</v>
      </c>
      <c r="ABQ35" s="106">
        <f t="shared" si="283"/>
        <v>8531.2000000000007</v>
      </c>
      <c r="ABR35" s="106">
        <f t="shared" si="284"/>
        <v>5882.4</v>
      </c>
      <c r="ABS35" s="106">
        <f t="shared" si="285"/>
        <v>0</v>
      </c>
      <c r="ABT35" s="106">
        <f t="shared" si="286"/>
        <v>0</v>
      </c>
      <c r="ABU35" s="106">
        <f t="shared" si="287"/>
        <v>0</v>
      </c>
      <c r="ABV35" s="106">
        <f t="shared" si="288"/>
        <v>0</v>
      </c>
      <c r="ABW35" s="106">
        <f t="shared" si="289"/>
        <v>0</v>
      </c>
      <c r="ABX35" s="106">
        <f t="shared" si="290"/>
        <v>0</v>
      </c>
      <c r="ABY35" s="106">
        <f t="shared" si="291"/>
        <v>0</v>
      </c>
      <c r="ABZ35" s="106">
        <f t="shared" si="292"/>
        <v>0</v>
      </c>
      <c r="ACA35" s="106">
        <f t="shared" si="293"/>
        <v>0</v>
      </c>
      <c r="ACB35" s="106">
        <f t="shared" si="294"/>
        <v>0</v>
      </c>
      <c r="ACC35" s="106">
        <f t="shared" si="295"/>
        <v>0</v>
      </c>
      <c r="ACD35" s="106">
        <f t="shared" si="296"/>
        <v>0</v>
      </c>
      <c r="ACE35" s="106">
        <f t="shared" si="297"/>
        <v>0</v>
      </c>
      <c r="ACF35" s="106">
        <f t="shared" si="298"/>
        <v>0</v>
      </c>
      <c r="ACG35" s="106">
        <f t="shared" si="299"/>
        <v>0</v>
      </c>
      <c r="ACH35" s="106">
        <f t="shared" si="300"/>
        <v>0</v>
      </c>
      <c r="ACI35" s="106">
        <f t="shared" si="301"/>
        <v>0</v>
      </c>
      <c r="ACJ35" s="106">
        <f t="shared" si="302"/>
        <v>0</v>
      </c>
      <c r="ACK35" s="106">
        <f t="shared" si="303"/>
        <v>0</v>
      </c>
      <c r="ACL35" s="106">
        <f t="shared" si="304"/>
        <v>0</v>
      </c>
      <c r="ACM35" s="106">
        <f t="shared" si="305"/>
        <v>0</v>
      </c>
      <c r="ACN35" s="106">
        <f t="shared" si="306"/>
        <v>0</v>
      </c>
      <c r="ACO35" s="106">
        <f t="shared" si="307"/>
        <v>0</v>
      </c>
      <c r="ACP35" s="106">
        <f t="shared" si="308"/>
        <v>0</v>
      </c>
      <c r="ACQ35" s="106">
        <f t="shared" si="309"/>
        <v>0</v>
      </c>
      <c r="ACR35" s="106">
        <f t="shared" si="310"/>
        <v>0</v>
      </c>
      <c r="ACS35" s="106">
        <f t="shared" si="311"/>
        <v>0</v>
      </c>
      <c r="ACT35" s="106">
        <f t="shared" si="312"/>
        <v>0</v>
      </c>
      <c r="ACU35" s="106">
        <f t="shared" si="313"/>
        <v>0</v>
      </c>
      <c r="ACV35" s="106">
        <f t="shared" si="314"/>
        <v>0</v>
      </c>
      <c r="ACW35" s="106">
        <f t="shared" si="315"/>
        <v>0</v>
      </c>
      <c r="ACX35" s="106">
        <f t="shared" si="316"/>
        <v>0</v>
      </c>
      <c r="ACY35" s="106">
        <f t="shared" si="317"/>
        <v>0</v>
      </c>
      <c r="ACZ35" s="106">
        <f t="shared" si="318"/>
        <v>0</v>
      </c>
      <c r="ADA35" s="106">
        <f t="shared" si="319"/>
        <v>0</v>
      </c>
      <c r="ADB35" s="106">
        <f t="shared" si="320"/>
        <v>0</v>
      </c>
      <c r="ADC35" s="106">
        <f t="shared" si="321"/>
        <v>0</v>
      </c>
      <c r="ADD35" s="106">
        <f t="shared" si="322"/>
        <v>0</v>
      </c>
      <c r="ADE35" s="106">
        <f t="shared" si="323"/>
        <v>0</v>
      </c>
      <c r="ADF35" s="106">
        <f t="shared" si="324"/>
        <v>0</v>
      </c>
      <c r="ADG35" s="106">
        <f t="shared" si="325"/>
        <v>0</v>
      </c>
      <c r="ADH35" s="106">
        <f t="shared" si="326"/>
        <v>0</v>
      </c>
      <c r="ADI35" s="106">
        <f t="shared" si="327"/>
        <v>0</v>
      </c>
      <c r="ADJ35" s="106">
        <f t="shared" si="328"/>
        <v>0</v>
      </c>
      <c r="ADK35" s="106">
        <f t="shared" si="329"/>
        <v>0</v>
      </c>
      <c r="ADL35" s="106">
        <f t="shared" si="330"/>
        <v>0</v>
      </c>
      <c r="ADM35" s="106">
        <f t="shared" si="331"/>
        <v>0</v>
      </c>
      <c r="ADN35" s="106">
        <f t="shared" si="332"/>
        <v>0</v>
      </c>
      <c r="ADO35" s="106">
        <f t="shared" si="333"/>
        <v>0</v>
      </c>
      <c r="ADP35" s="106">
        <f t="shared" si="334"/>
        <v>0</v>
      </c>
      <c r="ADQ35" s="106">
        <f t="shared" si="335"/>
        <v>0</v>
      </c>
      <c r="ADR35" s="106">
        <f t="shared" si="336"/>
        <v>0</v>
      </c>
      <c r="ADS35" s="106">
        <f t="shared" si="337"/>
        <v>0</v>
      </c>
      <c r="ADT35" s="106">
        <f t="shared" si="338"/>
        <v>0</v>
      </c>
      <c r="ADU35" s="106">
        <f t="shared" si="339"/>
        <v>0</v>
      </c>
      <c r="ADV35" s="106">
        <f t="shared" si="340"/>
        <v>0</v>
      </c>
      <c r="ADW35" s="106">
        <f t="shared" si="341"/>
        <v>0</v>
      </c>
      <c r="ADX35" s="106">
        <f t="shared" si="342"/>
        <v>0</v>
      </c>
      <c r="ADY35" s="106">
        <f t="shared" si="343"/>
        <v>0</v>
      </c>
      <c r="ADZ35" s="106">
        <f t="shared" si="344"/>
        <v>0</v>
      </c>
      <c r="AEA35" s="106">
        <f t="shared" si="345"/>
        <v>0</v>
      </c>
      <c r="AEB35" s="106">
        <f t="shared" si="346"/>
        <v>0</v>
      </c>
      <c r="AEC35" s="106">
        <f t="shared" si="347"/>
        <v>0</v>
      </c>
      <c r="AED35" s="106">
        <f t="shared" si="348"/>
        <v>0</v>
      </c>
      <c r="AEE35" s="106">
        <f t="shared" si="349"/>
        <v>0</v>
      </c>
      <c r="AEF35" s="106">
        <f t="shared" si="350"/>
        <v>0</v>
      </c>
      <c r="AEG35" s="106">
        <f t="shared" si="351"/>
        <v>0</v>
      </c>
      <c r="AEH35" s="106">
        <f t="shared" si="352"/>
        <v>0</v>
      </c>
      <c r="AEI35" s="106">
        <f t="shared" si="353"/>
        <v>0</v>
      </c>
      <c r="AEJ35" s="106">
        <f t="shared" si="354"/>
        <v>0</v>
      </c>
      <c r="AEK35" s="106">
        <f t="shared" si="355"/>
        <v>0</v>
      </c>
      <c r="AEL35" s="106">
        <f t="shared" si="356"/>
        <v>0</v>
      </c>
      <c r="AEM35" s="106">
        <f t="shared" si="357"/>
        <v>0</v>
      </c>
      <c r="AEN35" s="106">
        <f t="shared" si="358"/>
        <v>0</v>
      </c>
      <c r="AEO35" s="106">
        <f t="shared" si="359"/>
        <v>0</v>
      </c>
      <c r="AEP35" s="106">
        <f t="shared" si="360"/>
        <v>0</v>
      </c>
      <c r="AEQ35" s="106">
        <f t="shared" si="361"/>
        <v>0</v>
      </c>
      <c r="AER35" s="106">
        <f t="shared" si="362"/>
        <v>0</v>
      </c>
      <c r="AES35" s="106">
        <f t="shared" si="363"/>
        <v>0</v>
      </c>
      <c r="AET35" s="106">
        <f t="shared" si="364"/>
        <v>0</v>
      </c>
      <c r="AEU35" s="106">
        <f t="shared" si="365"/>
        <v>0</v>
      </c>
      <c r="AEV35" s="106">
        <f t="shared" si="366"/>
        <v>0</v>
      </c>
      <c r="AEW35" s="106">
        <f t="shared" si="367"/>
        <v>0</v>
      </c>
      <c r="AEX35" s="106">
        <f t="shared" si="368"/>
        <v>0</v>
      </c>
      <c r="AEY35" s="106">
        <f t="shared" si="369"/>
        <v>0</v>
      </c>
      <c r="AEZ35" s="106">
        <f t="shared" si="370"/>
        <v>0</v>
      </c>
      <c r="AFA35" s="106">
        <f t="shared" si="371"/>
        <v>0</v>
      </c>
      <c r="AFB35" s="106">
        <f t="shared" si="372"/>
        <v>0</v>
      </c>
      <c r="AFC35" s="106">
        <f t="shared" si="373"/>
        <v>0</v>
      </c>
      <c r="AFD35" s="106">
        <f t="shared" si="374"/>
        <v>0</v>
      </c>
      <c r="AFE35" s="106">
        <f t="shared" si="375"/>
        <v>0</v>
      </c>
      <c r="AFF35" s="106">
        <f t="shared" si="376"/>
        <v>0</v>
      </c>
      <c r="AFG35" s="106">
        <f t="shared" si="377"/>
        <v>0</v>
      </c>
      <c r="AFH35" s="106">
        <f t="shared" si="378"/>
        <v>0</v>
      </c>
      <c r="AFI35" s="106">
        <f t="shared" si="379"/>
        <v>0</v>
      </c>
      <c r="AFJ35" s="106">
        <f t="shared" si="380"/>
        <v>0</v>
      </c>
      <c r="AFK35" s="106">
        <f t="shared" si="381"/>
        <v>0</v>
      </c>
      <c r="AFL35" s="106">
        <f t="shared" si="382"/>
        <v>0</v>
      </c>
      <c r="AFM35" s="106">
        <f t="shared" si="383"/>
        <v>0</v>
      </c>
      <c r="AFN35" s="106">
        <f t="shared" si="384"/>
        <v>0</v>
      </c>
      <c r="AFO35" s="106">
        <f t="shared" si="385"/>
        <v>0</v>
      </c>
      <c r="AFP35" s="106">
        <f t="shared" si="386"/>
        <v>0</v>
      </c>
      <c r="AFQ35" s="106">
        <f t="shared" si="387"/>
        <v>0</v>
      </c>
      <c r="AFR35" s="106">
        <f t="shared" si="388"/>
        <v>0</v>
      </c>
      <c r="AFS35" s="106">
        <f t="shared" si="389"/>
        <v>0</v>
      </c>
      <c r="AFT35" s="106">
        <f t="shared" si="390"/>
        <v>0</v>
      </c>
      <c r="AFU35" s="106">
        <f t="shared" si="391"/>
        <v>0</v>
      </c>
      <c r="AFV35" s="106">
        <f t="shared" si="392"/>
        <v>0</v>
      </c>
      <c r="AFW35" s="106">
        <f t="shared" si="393"/>
        <v>0</v>
      </c>
      <c r="AFX35" s="106">
        <f t="shared" si="394"/>
        <v>0</v>
      </c>
      <c r="AFY35" s="106">
        <f t="shared" si="395"/>
        <v>0</v>
      </c>
      <c r="AFZ35" s="106">
        <f t="shared" si="396"/>
        <v>0</v>
      </c>
      <c r="AGA35" s="106">
        <f t="shared" si="397"/>
        <v>0</v>
      </c>
      <c r="AGB35" s="106">
        <f t="shared" si="398"/>
        <v>0</v>
      </c>
      <c r="AGC35" s="106">
        <f t="shared" si="399"/>
        <v>0</v>
      </c>
      <c r="AGD35" s="106">
        <f t="shared" si="400"/>
        <v>0</v>
      </c>
      <c r="AGE35" s="106">
        <f t="shared" si="401"/>
        <v>0</v>
      </c>
      <c r="AGF35" s="106">
        <f t="shared" si="402"/>
        <v>0</v>
      </c>
      <c r="AGG35" s="106">
        <f t="shared" si="403"/>
        <v>0</v>
      </c>
      <c r="AGH35" s="106">
        <f t="shared" si="404"/>
        <v>0</v>
      </c>
      <c r="AGI35" s="106">
        <f t="shared" si="405"/>
        <v>0</v>
      </c>
      <c r="AGJ35" s="106">
        <f t="shared" si="406"/>
        <v>0</v>
      </c>
      <c r="AGK35" s="106">
        <f t="shared" si="407"/>
        <v>0</v>
      </c>
      <c r="AGL35" s="106">
        <f t="shared" si="408"/>
        <v>0</v>
      </c>
      <c r="AGM35" s="106">
        <f t="shared" si="409"/>
        <v>0</v>
      </c>
      <c r="AGN35" s="106">
        <f t="shared" si="410"/>
        <v>0</v>
      </c>
      <c r="AGO35" s="106">
        <f t="shared" si="411"/>
        <v>0</v>
      </c>
      <c r="AGP35" s="106">
        <f t="shared" si="412"/>
        <v>0</v>
      </c>
      <c r="AGQ35" s="106">
        <f t="shared" si="413"/>
        <v>0</v>
      </c>
      <c r="AGR35" s="106">
        <f t="shared" si="414"/>
        <v>0</v>
      </c>
      <c r="AGS35" s="106">
        <f t="shared" si="415"/>
        <v>0</v>
      </c>
      <c r="AGT35" s="106">
        <f t="shared" si="416"/>
        <v>0</v>
      </c>
      <c r="AGU35" s="106">
        <f t="shared" si="417"/>
        <v>0</v>
      </c>
      <c r="AGV35" s="106">
        <f t="shared" si="418"/>
        <v>0</v>
      </c>
      <c r="AGW35" s="106">
        <f t="shared" si="419"/>
        <v>0</v>
      </c>
      <c r="AGX35" s="106">
        <f t="shared" si="420"/>
        <v>0</v>
      </c>
      <c r="AGY35" s="106">
        <f t="shared" si="421"/>
        <v>0</v>
      </c>
      <c r="AGZ35" s="106">
        <f t="shared" si="422"/>
        <v>0</v>
      </c>
      <c r="AHA35" s="106">
        <f t="shared" si="423"/>
        <v>0</v>
      </c>
      <c r="AHB35" s="106">
        <f t="shared" si="424"/>
        <v>0</v>
      </c>
      <c r="AHC35" s="106">
        <f t="shared" si="425"/>
        <v>0</v>
      </c>
      <c r="AHD35" s="106">
        <f t="shared" si="426"/>
        <v>0</v>
      </c>
      <c r="AHE35" s="106">
        <f t="shared" si="427"/>
        <v>0</v>
      </c>
      <c r="AHF35" s="106">
        <f t="shared" si="428"/>
        <v>0</v>
      </c>
      <c r="AHG35" s="106">
        <f t="shared" si="429"/>
        <v>0</v>
      </c>
      <c r="AHH35" s="106">
        <f t="shared" si="430"/>
        <v>0</v>
      </c>
      <c r="AHI35" s="106">
        <f t="shared" si="431"/>
        <v>0</v>
      </c>
      <c r="AHJ35" s="106">
        <f t="shared" si="432"/>
        <v>0</v>
      </c>
      <c r="AHK35" s="106">
        <f t="shared" si="433"/>
        <v>0</v>
      </c>
      <c r="AHL35" s="106">
        <f t="shared" si="434"/>
        <v>0</v>
      </c>
      <c r="AHM35" s="106">
        <f t="shared" si="435"/>
        <v>0</v>
      </c>
      <c r="AHN35" s="106">
        <f t="shared" si="436"/>
        <v>0</v>
      </c>
      <c r="AHO35" s="106">
        <f t="shared" si="437"/>
        <v>0</v>
      </c>
      <c r="AHP35" s="106">
        <f t="shared" si="438"/>
        <v>0</v>
      </c>
      <c r="AHQ35" s="106">
        <f t="shared" si="439"/>
        <v>0</v>
      </c>
      <c r="AHT35" s="35">
        <f t="shared" si="440"/>
        <v>0</v>
      </c>
      <c r="AHU35" s="35">
        <f t="shared" si="441"/>
        <v>0</v>
      </c>
      <c r="AHV35" s="35">
        <f t="shared" si="442"/>
        <v>46.120000000000005</v>
      </c>
      <c r="AHW35" s="35">
        <f t="shared" si="443"/>
        <v>0</v>
      </c>
      <c r="AHX35" s="35">
        <f t="shared" si="444"/>
        <v>0</v>
      </c>
      <c r="AHY35" s="35">
        <f t="shared" si="445"/>
        <v>0</v>
      </c>
      <c r="AHZ35" s="35">
        <f t="shared" si="446"/>
        <v>0</v>
      </c>
      <c r="AIA35" s="35">
        <f t="shared" si="447"/>
        <v>46.120000000000005</v>
      </c>
      <c r="AIB35" s="108">
        <f t="shared" si="448"/>
        <v>0</v>
      </c>
      <c r="AIC35" s="108">
        <f t="shared" si="449"/>
        <v>0</v>
      </c>
      <c r="AID35" s="108">
        <f t="shared" si="450"/>
        <v>1</v>
      </c>
      <c r="AIE35" s="108">
        <f t="shared" si="451"/>
        <v>0</v>
      </c>
      <c r="AIF35" s="108">
        <f t="shared" si="452"/>
        <v>0</v>
      </c>
      <c r="AIG35" s="108">
        <f t="shared" si="453"/>
        <v>0</v>
      </c>
      <c r="AIH35" s="108">
        <f t="shared" si="454"/>
        <v>0</v>
      </c>
      <c r="AII35" s="35" t="s">
        <v>582</v>
      </c>
      <c r="AIK35" s="106">
        <f t="shared" si="455"/>
        <v>118009.9</v>
      </c>
      <c r="AIL35" s="106">
        <f t="shared" si="456"/>
        <v>0</v>
      </c>
      <c r="AIM35" s="106">
        <f t="shared" si="457"/>
        <v>0</v>
      </c>
      <c r="AIN35" s="106">
        <f t="shared" si="458"/>
        <v>118009.9</v>
      </c>
      <c r="AIO35" s="106">
        <f t="shared" si="459"/>
        <v>0</v>
      </c>
      <c r="AIP35" s="36">
        <f t="shared" si="460"/>
        <v>0</v>
      </c>
    </row>
    <row r="36" spans="5:926" ht="23.25" customHeight="1" x14ac:dyDescent="0.2">
      <c r="E36" s="103"/>
      <c r="J36" s="109">
        <v>2020</v>
      </c>
      <c r="K36" s="109">
        <v>213</v>
      </c>
      <c r="L36" s="110">
        <v>43858</v>
      </c>
      <c r="M36" s="109">
        <v>1718802</v>
      </c>
      <c r="N36" s="111"/>
      <c r="O36" s="33" t="s">
        <v>698</v>
      </c>
      <c r="P36" s="111" t="s">
        <v>782</v>
      </c>
      <c r="Q36" s="111" t="s">
        <v>783</v>
      </c>
      <c r="R36" s="35">
        <v>36</v>
      </c>
      <c r="S36" s="35">
        <v>4</v>
      </c>
      <c r="T36" s="35">
        <v>10</v>
      </c>
      <c r="U36" s="34" t="s">
        <v>701</v>
      </c>
      <c r="V36" s="35" t="s">
        <v>743</v>
      </c>
      <c r="X36" s="35">
        <v>69.77</v>
      </c>
      <c r="Y36" s="105">
        <f t="shared" si="0"/>
        <v>3600</v>
      </c>
      <c r="Z36" s="106">
        <v>149430</v>
      </c>
      <c r="AA36" s="106">
        <v>0</v>
      </c>
      <c r="AB36" s="106">
        <v>0</v>
      </c>
      <c r="AC36" s="106">
        <f t="shared" si="1"/>
        <v>149430</v>
      </c>
      <c r="AD36" s="106">
        <v>149430</v>
      </c>
      <c r="AE36" s="106">
        <v>0</v>
      </c>
      <c r="AF36" s="106">
        <v>0</v>
      </c>
      <c r="AG36" s="106">
        <f t="shared" si="2"/>
        <v>149430</v>
      </c>
      <c r="AH36" s="105">
        <v>251172</v>
      </c>
      <c r="AI36" s="105">
        <v>0</v>
      </c>
      <c r="AJ36" s="105">
        <v>0</v>
      </c>
      <c r="AK36" s="107">
        <f t="shared" si="3"/>
        <v>251172</v>
      </c>
      <c r="AL36" s="36">
        <f t="shared" si="4"/>
        <v>0.59493096364244424</v>
      </c>
      <c r="AM36" s="108">
        <f t="shared" si="5"/>
        <v>0.13706903635755574</v>
      </c>
      <c r="AN36" s="108">
        <f t="shared" si="6"/>
        <v>0.1545220317154512</v>
      </c>
      <c r="AO36" s="108">
        <f t="shared" si="7"/>
        <v>2.3877058285470907E-2</v>
      </c>
      <c r="AP36" s="106">
        <f t="shared" si="8"/>
        <v>63087373584</v>
      </c>
      <c r="AQ36" s="105">
        <f t="shared" si="9"/>
        <v>22329324900</v>
      </c>
      <c r="AR36" s="106">
        <f t="shared" si="10"/>
        <v>37532631960</v>
      </c>
      <c r="KW36" s="35">
        <v>40.92</v>
      </c>
      <c r="KZ36" s="35">
        <v>2.68</v>
      </c>
      <c r="LA36" s="35">
        <v>9.6199999999999992</v>
      </c>
      <c r="LD36" s="35">
        <v>14.12</v>
      </c>
      <c r="RB36" s="35">
        <v>2.4300000000000002</v>
      </c>
      <c r="RE36" s="35">
        <f t="shared" si="11"/>
        <v>67.34</v>
      </c>
      <c r="RF36" s="35">
        <f t="shared" si="12"/>
        <v>69.77000000000001</v>
      </c>
      <c r="RG36" s="106">
        <f t="shared" si="13"/>
        <v>0</v>
      </c>
      <c r="RH36" s="106">
        <f t="shared" si="14"/>
        <v>0</v>
      </c>
      <c r="RI36" s="106">
        <f t="shared" si="15"/>
        <v>0</v>
      </c>
      <c r="RJ36" s="106">
        <f t="shared" si="16"/>
        <v>0</v>
      </c>
      <c r="RK36" s="106">
        <f t="shared" si="17"/>
        <v>0</v>
      </c>
      <c r="RL36" s="106">
        <f t="shared" si="18"/>
        <v>0</v>
      </c>
      <c r="RM36" s="106">
        <f t="shared" si="19"/>
        <v>0</v>
      </c>
      <c r="RN36" s="106">
        <f t="shared" si="20"/>
        <v>0</v>
      </c>
      <c r="RO36" s="106">
        <f t="shared" si="21"/>
        <v>0</v>
      </c>
      <c r="RP36" s="106">
        <f t="shared" si="22"/>
        <v>0</v>
      </c>
      <c r="RQ36" s="106">
        <f t="shared" si="23"/>
        <v>0</v>
      </c>
      <c r="RR36" s="106">
        <f t="shared" si="24"/>
        <v>0</v>
      </c>
      <c r="RS36" s="106">
        <f t="shared" si="25"/>
        <v>0</v>
      </c>
      <c r="RT36" s="106">
        <f t="shared" si="26"/>
        <v>0</v>
      </c>
      <c r="RU36" s="106">
        <f t="shared" si="27"/>
        <v>0</v>
      </c>
      <c r="RV36" s="106">
        <f t="shared" si="28"/>
        <v>0</v>
      </c>
      <c r="RW36" s="106">
        <f t="shared" si="29"/>
        <v>0</v>
      </c>
      <c r="RX36" s="106">
        <f t="shared" si="30"/>
        <v>0</v>
      </c>
      <c r="RY36" s="106">
        <f t="shared" si="31"/>
        <v>0</v>
      </c>
      <c r="RZ36" s="106">
        <f t="shared" si="32"/>
        <v>0</v>
      </c>
      <c r="SA36" s="106">
        <f t="shared" si="33"/>
        <v>0</v>
      </c>
      <c r="SB36" s="106">
        <f t="shared" si="34"/>
        <v>0</v>
      </c>
      <c r="SC36" s="106">
        <f t="shared" si="35"/>
        <v>0</v>
      </c>
      <c r="SD36" s="106">
        <f t="shared" si="36"/>
        <v>0</v>
      </c>
      <c r="SE36" s="106">
        <f t="shared" si="37"/>
        <v>0</v>
      </c>
      <c r="SF36" s="106">
        <f t="shared" si="38"/>
        <v>0</v>
      </c>
      <c r="SG36" s="106">
        <f t="shared" si="39"/>
        <v>0</v>
      </c>
      <c r="SH36" s="106">
        <f t="shared" si="40"/>
        <v>0</v>
      </c>
      <c r="SI36" s="106">
        <f t="shared" si="41"/>
        <v>0</v>
      </c>
      <c r="SJ36" s="106">
        <f t="shared" si="42"/>
        <v>0</v>
      </c>
      <c r="SK36" s="106">
        <f t="shared" si="43"/>
        <v>0</v>
      </c>
      <c r="SL36" s="106">
        <f t="shared" si="44"/>
        <v>0</v>
      </c>
      <c r="SM36" s="106">
        <f t="shared" si="45"/>
        <v>0</v>
      </c>
      <c r="SN36" s="106">
        <f t="shared" si="46"/>
        <v>0</v>
      </c>
      <c r="SO36" s="106">
        <f t="shared" si="47"/>
        <v>0</v>
      </c>
      <c r="SP36" s="106">
        <f t="shared" si="48"/>
        <v>0</v>
      </c>
      <c r="SQ36" s="106">
        <f t="shared" si="49"/>
        <v>0</v>
      </c>
      <c r="SR36" s="106">
        <f t="shared" si="50"/>
        <v>0</v>
      </c>
      <c r="SS36" s="106">
        <f t="shared" si="51"/>
        <v>0</v>
      </c>
      <c r="ST36" s="106">
        <f t="shared" si="52"/>
        <v>0</v>
      </c>
      <c r="SU36" s="106">
        <f t="shared" si="53"/>
        <v>0</v>
      </c>
      <c r="SV36" s="106">
        <f t="shared" si="54"/>
        <v>0</v>
      </c>
      <c r="SW36" s="106">
        <f t="shared" si="55"/>
        <v>0</v>
      </c>
      <c r="SX36" s="106">
        <f t="shared" si="56"/>
        <v>0</v>
      </c>
      <c r="SY36" s="106">
        <f t="shared" si="57"/>
        <v>0</v>
      </c>
      <c r="SZ36" s="106">
        <f t="shared" si="58"/>
        <v>0</v>
      </c>
      <c r="TA36" s="106">
        <f t="shared" si="59"/>
        <v>0</v>
      </c>
      <c r="TB36" s="106">
        <f t="shared" si="60"/>
        <v>0</v>
      </c>
      <c r="TC36" s="106">
        <f t="shared" si="61"/>
        <v>0</v>
      </c>
      <c r="TD36" s="106">
        <f t="shared" si="62"/>
        <v>0</v>
      </c>
      <c r="TE36" s="106">
        <f t="shared" si="63"/>
        <v>0</v>
      </c>
      <c r="TF36" s="106">
        <f t="shared" si="64"/>
        <v>0</v>
      </c>
      <c r="TG36" s="106">
        <f t="shared" si="65"/>
        <v>0</v>
      </c>
      <c r="TH36" s="106">
        <f t="shared" si="66"/>
        <v>0</v>
      </c>
      <c r="TI36" s="106">
        <f t="shared" si="67"/>
        <v>0</v>
      </c>
      <c r="TJ36" s="106">
        <f t="shared" si="68"/>
        <v>0</v>
      </c>
      <c r="TK36" s="106">
        <f t="shared" si="69"/>
        <v>0</v>
      </c>
      <c r="TL36" s="106">
        <f t="shared" si="70"/>
        <v>0</v>
      </c>
      <c r="TM36" s="106">
        <f t="shared" si="71"/>
        <v>0</v>
      </c>
      <c r="TN36" s="106">
        <f t="shared" si="72"/>
        <v>0</v>
      </c>
      <c r="TO36" s="106">
        <f t="shared" si="73"/>
        <v>0</v>
      </c>
      <c r="TP36" s="106">
        <f t="shared" si="74"/>
        <v>0</v>
      </c>
      <c r="TQ36" s="106">
        <f t="shared" si="75"/>
        <v>0</v>
      </c>
      <c r="TR36" s="106">
        <f t="shared" si="76"/>
        <v>0</v>
      </c>
      <c r="TS36" s="106">
        <f t="shared" si="77"/>
        <v>0</v>
      </c>
      <c r="TT36" s="106">
        <f t="shared" si="78"/>
        <v>0</v>
      </c>
      <c r="TU36" s="106">
        <f t="shared" si="79"/>
        <v>0</v>
      </c>
      <c r="TV36" s="106">
        <f t="shared" si="80"/>
        <v>0</v>
      </c>
      <c r="TW36" s="106">
        <f t="shared" si="81"/>
        <v>0</v>
      </c>
      <c r="TX36" s="106">
        <f t="shared" si="82"/>
        <v>0</v>
      </c>
      <c r="TY36" s="106">
        <f t="shared" si="83"/>
        <v>0</v>
      </c>
      <c r="TZ36" s="106">
        <f t="shared" si="84"/>
        <v>0</v>
      </c>
      <c r="UA36" s="106">
        <f t="shared" si="85"/>
        <v>0</v>
      </c>
      <c r="UB36" s="106">
        <f t="shared" si="86"/>
        <v>0</v>
      </c>
      <c r="UC36" s="106">
        <f t="shared" si="87"/>
        <v>0</v>
      </c>
      <c r="UD36" s="106">
        <f t="shared" si="88"/>
        <v>0</v>
      </c>
      <c r="UE36" s="106">
        <f t="shared" si="89"/>
        <v>0</v>
      </c>
      <c r="UF36" s="106">
        <f t="shared" si="90"/>
        <v>0</v>
      </c>
      <c r="UG36" s="106">
        <f t="shared" si="91"/>
        <v>0</v>
      </c>
      <c r="UH36" s="106">
        <f t="shared" si="92"/>
        <v>0</v>
      </c>
      <c r="UI36" s="106">
        <f t="shared" si="93"/>
        <v>0</v>
      </c>
      <c r="UJ36" s="106">
        <f t="shared" si="94"/>
        <v>0</v>
      </c>
      <c r="UK36" s="106">
        <f t="shared" si="95"/>
        <v>0</v>
      </c>
      <c r="UL36" s="106">
        <f t="shared" si="96"/>
        <v>0</v>
      </c>
      <c r="UM36" s="106">
        <f t="shared" si="97"/>
        <v>0</v>
      </c>
      <c r="UN36" s="106">
        <f t="shared" si="98"/>
        <v>0</v>
      </c>
      <c r="UO36" s="106">
        <f t="shared" si="99"/>
        <v>0</v>
      </c>
      <c r="UP36" s="106">
        <f t="shared" si="100"/>
        <v>0</v>
      </c>
      <c r="UQ36" s="106">
        <f t="shared" si="101"/>
        <v>0</v>
      </c>
      <c r="UR36" s="106">
        <f t="shared" si="102"/>
        <v>0</v>
      </c>
      <c r="US36" s="106">
        <f t="shared" si="103"/>
        <v>0</v>
      </c>
      <c r="UT36" s="106">
        <f t="shared" si="104"/>
        <v>0</v>
      </c>
      <c r="UU36" s="106">
        <f t="shared" si="105"/>
        <v>0</v>
      </c>
      <c r="UV36" s="106">
        <f t="shared" si="106"/>
        <v>0</v>
      </c>
      <c r="UW36" s="106">
        <f t="shared" si="107"/>
        <v>0</v>
      </c>
      <c r="UX36" s="106">
        <f t="shared" si="108"/>
        <v>0</v>
      </c>
      <c r="UY36" s="106">
        <f t="shared" si="109"/>
        <v>0</v>
      </c>
      <c r="UZ36" s="106">
        <f t="shared" si="110"/>
        <v>0</v>
      </c>
      <c r="VA36" s="106">
        <f t="shared" si="111"/>
        <v>0</v>
      </c>
      <c r="VB36" s="106">
        <f t="shared" si="112"/>
        <v>0</v>
      </c>
      <c r="VC36" s="106">
        <f t="shared" si="113"/>
        <v>0</v>
      </c>
      <c r="VD36" s="106">
        <f t="shared" si="114"/>
        <v>0</v>
      </c>
      <c r="VE36" s="106">
        <f t="shared" si="115"/>
        <v>0</v>
      </c>
      <c r="VF36" s="106">
        <f t="shared" si="116"/>
        <v>0</v>
      </c>
      <c r="VG36" s="106">
        <f t="shared" si="117"/>
        <v>0</v>
      </c>
      <c r="VH36" s="106">
        <f t="shared" si="118"/>
        <v>0</v>
      </c>
      <c r="VI36" s="106">
        <f t="shared" si="119"/>
        <v>0</v>
      </c>
      <c r="VJ36" s="106">
        <f t="shared" si="120"/>
        <v>0</v>
      </c>
      <c r="VK36" s="106">
        <f t="shared" si="121"/>
        <v>0</v>
      </c>
      <c r="VL36" s="106">
        <f t="shared" si="122"/>
        <v>0</v>
      </c>
      <c r="VM36" s="106">
        <f t="shared" si="123"/>
        <v>0</v>
      </c>
      <c r="VN36" s="106">
        <f t="shared" si="124"/>
        <v>0</v>
      </c>
      <c r="VO36" s="106">
        <f t="shared" si="125"/>
        <v>0</v>
      </c>
      <c r="VP36" s="106">
        <f t="shared" si="126"/>
        <v>0</v>
      </c>
      <c r="VQ36" s="106">
        <f t="shared" si="127"/>
        <v>0</v>
      </c>
      <c r="VR36" s="106">
        <f t="shared" si="128"/>
        <v>0</v>
      </c>
      <c r="VS36" s="106">
        <f t="shared" si="129"/>
        <v>0</v>
      </c>
      <c r="VT36" s="106">
        <f t="shared" si="130"/>
        <v>0</v>
      </c>
      <c r="VU36" s="106">
        <f t="shared" si="131"/>
        <v>0</v>
      </c>
      <c r="VV36" s="106">
        <f t="shared" si="132"/>
        <v>0</v>
      </c>
      <c r="VW36" s="106">
        <f t="shared" si="133"/>
        <v>0</v>
      </c>
      <c r="VX36" s="106">
        <f t="shared" si="134"/>
        <v>0</v>
      </c>
      <c r="VY36" s="106">
        <f t="shared" si="135"/>
        <v>0</v>
      </c>
      <c r="VZ36" s="106">
        <f t="shared" si="136"/>
        <v>0</v>
      </c>
      <c r="WA36" s="106">
        <f t="shared" si="137"/>
        <v>0</v>
      </c>
      <c r="WB36" s="106">
        <f t="shared" si="138"/>
        <v>0</v>
      </c>
      <c r="WC36" s="106">
        <f t="shared" si="139"/>
        <v>0</v>
      </c>
      <c r="WD36" s="106">
        <f t="shared" si="140"/>
        <v>0</v>
      </c>
      <c r="WE36" s="106">
        <f t="shared" si="141"/>
        <v>0</v>
      </c>
      <c r="WF36" s="106">
        <f t="shared" si="142"/>
        <v>0</v>
      </c>
      <c r="WG36" s="106">
        <f t="shared" si="143"/>
        <v>0</v>
      </c>
      <c r="WH36" s="106">
        <f t="shared" si="144"/>
        <v>0</v>
      </c>
      <c r="WI36" s="106">
        <f t="shared" si="145"/>
        <v>0</v>
      </c>
      <c r="WJ36" s="106">
        <f t="shared" si="146"/>
        <v>0</v>
      </c>
      <c r="WK36" s="106">
        <f t="shared" si="147"/>
        <v>0</v>
      </c>
      <c r="WL36" s="106">
        <f t="shared" si="148"/>
        <v>0</v>
      </c>
      <c r="WM36" s="106">
        <f t="shared" si="149"/>
        <v>0</v>
      </c>
      <c r="WN36" s="106">
        <f t="shared" si="150"/>
        <v>0</v>
      </c>
      <c r="WO36" s="106">
        <f t="shared" si="151"/>
        <v>0</v>
      </c>
      <c r="WP36" s="106">
        <f t="shared" si="152"/>
        <v>0</v>
      </c>
      <c r="WQ36" s="106">
        <f t="shared" si="153"/>
        <v>0</v>
      </c>
      <c r="WR36" s="106">
        <f t="shared" si="154"/>
        <v>0</v>
      </c>
      <c r="WS36" s="106">
        <f t="shared" si="155"/>
        <v>0</v>
      </c>
      <c r="WT36" s="106">
        <f t="shared" si="156"/>
        <v>0</v>
      </c>
      <c r="WU36" s="106">
        <f t="shared" si="157"/>
        <v>0</v>
      </c>
      <c r="WV36" s="106">
        <f t="shared" si="158"/>
        <v>0</v>
      </c>
      <c r="WW36" s="106">
        <f t="shared" si="159"/>
        <v>0</v>
      </c>
      <c r="WX36" s="106">
        <f t="shared" si="160"/>
        <v>0</v>
      </c>
      <c r="WY36" s="106">
        <f t="shared" si="161"/>
        <v>0</v>
      </c>
      <c r="WZ36" s="106">
        <f t="shared" si="162"/>
        <v>0</v>
      </c>
      <c r="XA36" s="106">
        <f t="shared" si="163"/>
        <v>0</v>
      </c>
      <c r="XB36" s="106">
        <f t="shared" si="164"/>
        <v>0</v>
      </c>
      <c r="XC36" s="106">
        <f t="shared" si="165"/>
        <v>0</v>
      </c>
      <c r="XD36" s="106">
        <f t="shared" si="166"/>
        <v>0</v>
      </c>
      <c r="XE36" s="106">
        <f t="shared" si="167"/>
        <v>0</v>
      </c>
      <c r="XF36" s="106">
        <f t="shared" si="168"/>
        <v>0</v>
      </c>
      <c r="XG36" s="106">
        <f t="shared" si="169"/>
        <v>0</v>
      </c>
      <c r="XH36" s="106">
        <f t="shared" si="170"/>
        <v>0</v>
      </c>
      <c r="XI36" s="106">
        <f t="shared" si="171"/>
        <v>0</v>
      </c>
      <c r="XJ36" s="106">
        <f t="shared" si="172"/>
        <v>0</v>
      </c>
      <c r="XK36" s="106">
        <f t="shared" si="173"/>
        <v>0</v>
      </c>
      <c r="XL36" s="106">
        <f t="shared" si="174"/>
        <v>0</v>
      </c>
      <c r="XM36" s="106">
        <f t="shared" si="175"/>
        <v>0</v>
      </c>
      <c r="XN36" s="106">
        <f t="shared" si="176"/>
        <v>0</v>
      </c>
      <c r="XO36" s="106">
        <f t="shared" si="177"/>
        <v>0</v>
      </c>
      <c r="XP36" s="106">
        <f t="shared" si="178"/>
        <v>0</v>
      </c>
      <c r="XQ36" s="106">
        <f t="shared" si="179"/>
        <v>0</v>
      </c>
      <c r="XR36" s="106">
        <f t="shared" si="180"/>
        <v>0</v>
      </c>
      <c r="XS36" s="106">
        <f t="shared" si="181"/>
        <v>0</v>
      </c>
      <c r="XT36" s="106">
        <f t="shared" si="182"/>
        <v>0</v>
      </c>
      <c r="XU36" s="106">
        <f t="shared" si="183"/>
        <v>0</v>
      </c>
      <c r="XV36" s="106">
        <f t="shared" si="184"/>
        <v>0</v>
      </c>
      <c r="XW36" s="106">
        <f t="shared" si="185"/>
        <v>0</v>
      </c>
      <c r="XX36" s="106">
        <f t="shared" si="186"/>
        <v>0</v>
      </c>
      <c r="XY36" s="106">
        <f t="shared" si="187"/>
        <v>0</v>
      </c>
      <c r="XZ36" s="106">
        <f t="shared" si="188"/>
        <v>0</v>
      </c>
      <c r="YA36" s="106">
        <f t="shared" si="189"/>
        <v>0</v>
      </c>
      <c r="YB36" s="106">
        <f t="shared" si="190"/>
        <v>0</v>
      </c>
      <c r="YC36" s="106">
        <f t="shared" si="191"/>
        <v>0</v>
      </c>
      <c r="YD36" s="106">
        <f t="shared" si="192"/>
        <v>0</v>
      </c>
      <c r="YE36" s="106">
        <f t="shared" si="193"/>
        <v>0</v>
      </c>
      <c r="YF36" s="106">
        <f t="shared" si="194"/>
        <v>0</v>
      </c>
      <c r="YG36" s="106">
        <f t="shared" si="195"/>
        <v>0</v>
      </c>
      <c r="YH36" s="106">
        <f t="shared" si="196"/>
        <v>0</v>
      </c>
      <c r="YI36" s="106">
        <f t="shared" si="197"/>
        <v>0</v>
      </c>
      <c r="YJ36" s="106">
        <f t="shared" si="198"/>
        <v>0</v>
      </c>
      <c r="YK36" s="106">
        <f t="shared" si="199"/>
        <v>0</v>
      </c>
      <c r="YL36" s="106">
        <f t="shared" si="200"/>
        <v>0</v>
      </c>
      <c r="YM36" s="106">
        <f t="shared" si="201"/>
        <v>0</v>
      </c>
      <c r="YN36" s="106">
        <f t="shared" si="202"/>
        <v>0</v>
      </c>
      <c r="YO36" s="106">
        <f t="shared" si="203"/>
        <v>0</v>
      </c>
      <c r="YP36" s="106">
        <f t="shared" si="204"/>
        <v>0</v>
      </c>
      <c r="YQ36" s="106">
        <f t="shared" si="205"/>
        <v>0</v>
      </c>
      <c r="YR36" s="106">
        <f t="shared" si="206"/>
        <v>0</v>
      </c>
      <c r="YS36" s="106">
        <f t="shared" si="207"/>
        <v>0</v>
      </c>
      <c r="YT36" s="106">
        <f t="shared" si="208"/>
        <v>0</v>
      </c>
      <c r="YU36" s="106">
        <f t="shared" si="209"/>
        <v>0</v>
      </c>
      <c r="YV36" s="106">
        <f t="shared" si="210"/>
        <v>0</v>
      </c>
      <c r="YW36" s="106">
        <f t="shared" si="211"/>
        <v>0</v>
      </c>
      <c r="YX36" s="106">
        <f t="shared" si="212"/>
        <v>0</v>
      </c>
      <c r="YY36" s="106">
        <f t="shared" si="213"/>
        <v>0</v>
      </c>
      <c r="YZ36" s="106">
        <f t="shared" si="214"/>
        <v>0</v>
      </c>
      <c r="ZA36" s="106">
        <f t="shared" si="215"/>
        <v>0</v>
      </c>
      <c r="ZB36" s="106">
        <f t="shared" si="216"/>
        <v>0</v>
      </c>
      <c r="ZC36" s="106">
        <f t="shared" si="217"/>
        <v>0</v>
      </c>
      <c r="ZD36" s="106">
        <f t="shared" si="218"/>
        <v>0</v>
      </c>
      <c r="ZE36" s="106">
        <f t="shared" si="219"/>
        <v>0</v>
      </c>
      <c r="ZF36" s="106">
        <f t="shared" si="220"/>
        <v>0</v>
      </c>
      <c r="ZG36" s="106">
        <f t="shared" si="221"/>
        <v>0</v>
      </c>
      <c r="ZH36" s="106">
        <f t="shared" si="222"/>
        <v>0</v>
      </c>
      <c r="ZI36" s="106">
        <f t="shared" si="223"/>
        <v>0</v>
      </c>
      <c r="ZJ36" s="106">
        <f t="shared" si="224"/>
        <v>0</v>
      </c>
      <c r="ZK36" s="106">
        <f t="shared" si="225"/>
        <v>0</v>
      </c>
      <c r="ZL36" s="106">
        <f t="shared" si="226"/>
        <v>0</v>
      </c>
      <c r="ZM36" s="106">
        <f t="shared" si="227"/>
        <v>0</v>
      </c>
      <c r="ZN36" s="106">
        <f t="shared" si="228"/>
        <v>0</v>
      </c>
      <c r="ZO36" s="106">
        <f t="shared" si="229"/>
        <v>0</v>
      </c>
      <c r="ZP36" s="106">
        <f t="shared" si="230"/>
        <v>0</v>
      </c>
      <c r="ZQ36" s="106">
        <f t="shared" si="231"/>
        <v>0</v>
      </c>
      <c r="ZR36" s="106">
        <f t="shared" si="232"/>
        <v>0</v>
      </c>
      <c r="ZS36" s="106">
        <f t="shared" si="233"/>
        <v>0</v>
      </c>
      <c r="ZT36" s="106">
        <f t="shared" si="234"/>
        <v>0</v>
      </c>
      <c r="ZU36" s="106">
        <f t="shared" si="235"/>
        <v>0</v>
      </c>
      <c r="ZV36" s="106">
        <f t="shared" si="236"/>
        <v>0</v>
      </c>
      <c r="ZW36" s="106">
        <f t="shared" si="237"/>
        <v>0</v>
      </c>
      <c r="ZX36" s="106">
        <f t="shared" si="238"/>
        <v>0</v>
      </c>
      <c r="ZY36" s="106">
        <f t="shared" si="239"/>
        <v>0</v>
      </c>
      <c r="ZZ36" s="106">
        <f t="shared" si="240"/>
        <v>0</v>
      </c>
      <c r="AAA36" s="106">
        <f t="shared" si="241"/>
        <v>0</v>
      </c>
      <c r="AAB36" s="106">
        <f t="shared" si="242"/>
        <v>0</v>
      </c>
      <c r="AAC36" s="106">
        <f t="shared" si="243"/>
        <v>0</v>
      </c>
      <c r="AAD36" s="106">
        <f t="shared" si="244"/>
        <v>0</v>
      </c>
      <c r="AAE36" s="106">
        <f t="shared" si="245"/>
        <v>0</v>
      </c>
      <c r="AAF36" s="106">
        <f t="shared" si="246"/>
        <v>0</v>
      </c>
      <c r="AAG36" s="106">
        <f t="shared" si="247"/>
        <v>0</v>
      </c>
      <c r="AAH36" s="106">
        <f t="shared" si="248"/>
        <v>0</v>
      </c>
      <c r="AAI36" s="106">
        <f t="shared" si="249"/>
        <v>0</v>
      </c>
      <c r="AAJ36" s="106">
        <f t="shared" si="250"/>
        <v>0</v>
      </c>
      <c r="AAK36" s="106">
        <f t="shared" si="251"/>
        <v>0</v>
      </c>
      <c r="AAL36" s="106">
        <f t="shared" si="252"/>
        <v>0</v>
      </c>
      <c r="AAM36" s="106">
        <f t="shared" si="253"/>
        <v>0</v>
      </c>
      <c r="AAN36" s="106">
        <f t="shared" si="254"/>
        <v>0</v>
      </c>
      <c r="AAO36" s="106">
        <f t="shared" si="255"/>
        <v>0</v>
      </c>
      <c r="AAP36" s="106">
        <f t="shared" si="256"/>
        <v>0</v>
      </c>
      <c r="AAQ36" s="106">
        <f t="shared" si="257"/>
        <v>0</v>
      </c>
      <c r="AAR36" s="106">
        <f t="shared" si="258"/>
        <v>0</v>
      </c>
      <c r="AAS36" s="106">
        <f t="shared" si="259"/>
        <v>0</v>
      </c>
      <c r="AAT36" s="106">
        <f t="shared" si="260"/>
        <v>0</v>
      </c>
      <c r="AAU36" s="106">
        <f t="shared" si="261"/>
        <v>0</v>
      </c>
      <c r="AAV36" s="106">
        <f t="shared" si="262"/>
        <v>0</v>
      </c>
      <c r="AAW36" s="106">
        <f t="shared" si="263"/>
        <v>0</v>
      </c>
      <c r="AAX36" s="106">
        <f t="shared" si="264"/>
        <v>0</v>
      </c>
      <c r="AAY36" s="106">
        <f t="shared" si="265"/>
        <v>0</v>
      </c>
      <c r="AAZ36" s="106">
        <f t="shared" si="266"/>
        <v>0</v>
      </c>
      <c r="ABA36" s="106">
        <f t="shared" si="267"/>
        <v>0</v>
      </c>
      <c r="ABB36" s="106">
        <f t="shared" si="268"/>
        <v>0</v>
      </c>
      <c r="ABC36" s="106">
        <f t="shared" si="269"/>
        <v>0</v>
      </c>
      <c r="ABD36" s="106">
        <f t="shared" si="270"/>
        <v>0</v>
      </c>
      <c r="ABE36" s="106">
        <f t="shared" si="271"/>
        <v>0</v>
      </c>
      <c r="ABF36" s="106">
        <f t="shared" si="272"/>
        <v>0</v>
      </c>
      <c r="ABG36" s="106">
        <f t="shared" si="273"/>
        <v>0</v>
      </c>
      <c r="ABH36" s="106">
        <f t="shared" si="274"/>
        <v>0</v>
      </c>
      <c r="ABI36" s="106">
        <f t="shared" si="275"/>
        <v>0</v>
      </c>
      <c r="ABJ36" s="106">
        <f t="shared" si="276"/>
        <v>0</v>
      </c>
      <c r="ABK36" s="106">
        <f t="shared" si="277"/>
        <v>112325.40000000001</v>
      </c>
      <c r="ABL36" s="106">
        <f t="shared" si="278"/>
        <v>0</v>
      </c>
      <c r="ABM36" s="106">
        <f t="shared" si="279"/>
        <v>0</v>
      </c>
      <c r="ABN36" s="106">
        <f t="shared" si="280"/>
        <v>6472.2000000000007</v>
      </c>
      <c r="ABO36" s="106">
        <f t="shared" si="281"/>
        <v>23232.3</v>
      </c>
      <c r="ABP36" s="106">
        <f t="shared" si="282"/>
        <v>0</v>
      </c>
      <c r="ABQ36" s="106">
        <f t="shared" si="283"/>
        <v>0</v>
      </c>
      <c r="ABR36" s="106">
        <f t="shared" si="284"/>
        <v>24286.399999999998</v>
      </c>
      <c r="ABS36" s="106">
        <f t="shared" si="285"/>
        <v>0</v>
      </c>
      <c r="ABT36" s="106">
        <f t="shared" si="286"/>
        <v>0</v>
      </c>
      <c r="ABU36" s="106">
        <f t="shared" si="287"/>
        <v>0</v>
      </c>
      <c r="ABV36" s="106">
        <f t="shared" si="288"/>
        <v>0</v>
      </c>
      <c r="ABW36" s="106">
        <f t="shared" si="289"/>
        <v>0</v>
      </c>
      <c r="ABX36" s="106">
        <f t="shared" si="290"/>
        <v>0</v>
      </c>
      <c r="ABY36" s="106">
        <f t="shared" si="291"/>
        <v>0</v>
      </c>
      <c r="ABZ36" s="106">
        <f t="shared" si="292"/>
        <v>0</v>
      </c>
      <c r="ACA36" s="106">
        <f t="shared" si="293"/>
        <v>0</v>
      </c>
      <c r="ACB36" s="106">
        <f t="shared" si="294"/>
        <v>0</v>
      </c>
      <c r="ACC36" s="106">
        <f t="shared" si="295"/>
        <v>0</v>
      </c>
      <c r="ACD36" s="106">
        <f t="shared" si="296"/>
        <v>0</v>
      </c>
      <c r="ACE36" s="106">
        <f t="shared" si="297"/>
        <v>0</v>
      </c>
      <c r="ACF36" s="106">
        <f t="shared" si="298"/>
        <v>0</v>
      </c>
      <c r="ACG36" s="106">
        <f t="shared" si="299"/>
        <v>0</v>
      </c>
      <c r="ACH36" s="106">
        <f t="shared" si="300"/>
        <v>0</v>
      </c>
      <c r="ACI36" s="106">
        <f t="shared" si="301"/>
        <v>0</v>
      </c>
      <c r="ACJ36" s="106">
        <f t="shared" si="302"/>
        <v>0</v>
      </c>
      <c r="ACK36" s="106">
        <f t="shared" si="303"/>
        <v>0</v>
      </c>
      <c r="ACL36" s="106">
        <f t="shared" si="304"/>
        <v>0</v>
      </c>
      <c r="ACM36" s="106">
        <f t="shared" si="305"/>
        <v>0</v>
      </c>
      <c r="ACN36" s="106">
        <f t="shared" si="306"/>
        <v>0</v>
      </c>
      <c r="ACO36" s="106">
        <f t="shared" si="307"/>
        <v>0</v>
      </c>
      <c r="ACP36" s="106">
        <f t="shared" si="308"/>
        <v>0</v>
      </c>
      <c r="ACQ36" s="106">
        <f t="shared" si="309"/>
        <v>0</v>
      </c>
      <c r="ACR36" s="106">
        <f t="shared" si="310"/>
        <v>0</v>
      </c>
      <c r="ACS36" s="106">
        <f t="shared" si="311"/>
        <v>0</v>
      </c>
      <c r="ACT36" s="106">
        <f t="shared" si="312"/>
        <v>0</v>
      </c>
      <c r="ACU36" s="106">
        <f t="shared" si="313"/>
        <v>0</v>
      </c>
      <c r="ACV36" s="106">
        <f t="shared" si="314"/>
        <v>0</v>
      </c>
      <c r="ACW36" s="106">
        <f t="shared" si="315"/>
        <v>0</v>
      </c>
      <c r="ACX36" s="106">
        <f t="shared" si="316"/>
        <v>0</v>
      </c>
      <c r="ACY36" s="106">
        <f t="shared" si="317"/>
        <v>0</v>
      </c>
      <c r="ACZ36" s="106">
        <f t="shared" si="318"/>
        <v>0</v>
      </c>
      <c r="ADA36" s="106">
        <f t="shared" si="319"/>
        <v>0</v>
      </c>
      <c r="ADB36" s="106">
        <f t="shared" si="320"/>
        <v>0</v>
      </c>
      <c r="ADC36" s="106">
        <f t="shared" si="321"/>
        <v>0</v>
      </c>
      <c r="ADD36" s="106">
        <f t="shared" si="322"/>
        <v>0</v>
      </c>
      <c r="ADE36" s="106">
        <f t="shared" si="323"/>
        <v>0</v>
      </c>
      <c r="ADF36" s="106">
        <f t="shared" si="324"/>
        <v>0</v>
      </c>
      <c r="ADG36" s="106">
        <f t="shared" si="325"/>
        <v>0</v>
      </c>
      <c r="ADH36" s="106">
        <f t="shared" si="326"/>
        <v>0</v>
      </c>
      <c r="ADI36" s="106">
        <f t="shared" si="327"/>
        <v>0</v>
      </c>
      <c r="ADJ36" s="106">
        <f t="shared" si="328"/>
        <v>0</v>
      </c>
      <c r="ADK36" s="106">
        <f t="shared" si="329"/>
        <v>0</v>
      </c>
      <c r="ADL36" s="106">
        <f t="shared" si="330"/>
        <v>0</v>
      </c>
      <c r="ADM36" s="106">
        <f t="shared" si="331"/>
        <v>0</v>
      </c>
      <c r="ADN36" s="106">
        <f t="shared" si="332"/>
        <v>0</v>
      </c>
      <c r="ADO36" s="106">
        <f t="shared" si="333"/>
        <v>0</v>
      </c>
      <c r="ADP36" s="106">
        <f t="shared" si="334"/>
        <v>0</v>
      </c>
      <c r="ADQ36" s="106">
        <f t="shared" si="335"/>
        <v>0</v>
      </c>
      <c r="ADR36" s="106">
        <f t="shared" si="336"/>
        <v>0</v>
      </c>
      <c r="ADS36" s="106">
        <f t="shared" si="337"/>
        <v>0</v>
      </c>
      <c r="ADT36" s="106">
        <f t="shared" si="338"/>
        <v>0</v>
      </c>
      <c r="ADU36" s="106">
        <f t="shared" si="339"/>
        <v>0</v>
      </c>
      <c r="ADV36" s="106">
        <f t="shared" si="340"/>
        <v>0</v>
      </c>
      <c r="ADW36" s="106">
        <f t="shared" si="341"/>
        <v>0</v>
      </c>
      <c r="ADX36" s="106">
        <f t="shared" si="342"/>
        <v>0</v>
      </c>
      <c r="ADY36" s="106">
        <f t="shared" si="343"/>
        <v>0</v>
      </c>
      <c r="ADZ36" s="106">
        <f t="shared" si="344"/>
        <v>0</v>
      </c>
      <c r="AEA36" s="106">
        <f t="shared" si="345"/>
        <v>0</v>
      </c>
      <c r="AEB36" s="106">
        <f t="shared" si="346"/>
        <v>0</v>
      </c>
      <c r="AEC36" s="106">
        <f t="shared" si="347"/>
        <v>0</v>
      </c>
      <c r="AED36" s="106">
        <f t="shared" si="348"/>
        <v>0</v>
      </c>
      <c r="AEE36" s="106">
        <f t="shared" si="349"/>
        <v>0</v>
      </c>
      <c r="AEF36" s="106">
        <f t="shared" si="350"/>
        <v>0</v>
      </c>
      <c r="AEG36" s="106">
        <f t="shared" si="351"/>
        <v>0</v>
      </c>
      <c r="AEH36" s="106">
        <f t="shared" si="352"/>
        <v>0</v>
      </c>
      <c r="AEI36" s="106">
        <f t="shared" si="353"/>
        <v>0</v>
      </c>
      <c r="AEJ36" s="106">
        <f t="shared" si="354"/>
        <v>0</v>
      </c>
      <c r="AEK36" s="106">
        <f t="shared" si="355"/>
        <v>0</v>
      </c>
      <c r="AEL36" s="106">
        <f t="shared" si="356"/>
        <v>0</v>
      </c>
      <c r="AEM36" s="106">
        <f t="shared" si="357"/>
        <v>0</v>
      </c>
      <c r="AEN36" s="106">
        <f t="shared" si="358"/>
        <v>0</v>
      </c>
      <c r="AEO36" s="106">
        <f t="shared" si="359"/>
        <v>0</v>
      </c>
      <c r="AEP36" s="106">
        <f t="shared" si="360"/>
        <v>0</v>
      </c>
      <c r="AEQ36" s="106">
        <f t="shared" si="361"/>
        <v>0</v>
      </c>
      <c r="AER36" s="106">
        <f t="shared" si="362"/>
        <v>0</v>
      </c>
      <c r="AES36" s="106">
        <f t="shared" si="363"/>
        <v>0</v>
      </c>
      <c r="AET36" s="106">
        <f t="shared" si="364"/>
        <v>0</v>
      </c>
      <c r="AEU36" s="106">
        <f t="shared" si="365"/>
        <v>0</v>
      </c>
      <c r="AEV36" s="106">
        <f t="shared" si="366"/>
        <v>0</v>
      </c>
      <c r="AEW36" s="106">
        <f t="shared" si="367"/>
        <v>0</v>
      </c>
      <c r="AEX36" s="106">
        <f t="shared" si="368"/>
        <v>0</v>
      </c>
      <c r="AEY36" s="106">
        <f t="shared" si="369"/>
        <v>0</v>
      </c>
      <c r="AEZ36" s="106">
        <f t="shared" si="370"/>
        <v>0</v>
      </c>
      <c r="AFA36" s="106">
        <f t="shared" si="371"/>
        <v>0</v>
      </c>
      <c r="AFB36" s="106">
        <f t="shared" si="372"/>
        <v>0</v>
      </c>
      <c r="AFC36" s="106">
        <f t="shared" si="373"/>
        <v>0</v>
      </c>
      <c r="AFD36" s="106">
        <f t="shared" si="374"/>
        <v>0</v>
      </c>
      <c r="AFE36" s="106">
        <f t="shared" si="375"/>
        <v>0</v>
      </c>
      <c r="AFF36" s="106">
        <f t="shared" si="376"/>
        <v>0</v>
      </c>
      <c r="AFG36" s="106">
        <f t="shared" si="377"/>
        <v>0</v>
      </c>
      <c r="AFH36" s="106">
        <f t="shared" si="378"/>
        <v>0</v>
      </c>
      <c r="AFI36" s="106">
        <f t="shared" si="379"/>
        <v>0</v>
      </c>
      <c r="AFJ36" s="106">
        <f t="shared" si="380"/>
        <v>0</v>
      </c>
      <c r="AFK36" s="106">
        <f t="shared" si="381"/>
        <v>0</v>
      </c>
      <c r="AFL36" s="106">
        <f t="shared" si="382"/>
        <v>0</v>
      </c>
      <c r="AFM36" s="106">
        <f t="shared" si="383"/>
        <v>0</v>
      </c>
      <c r="AFN36" s="106">
        <f t="shared" si="384"/>
        <v>0</v>
      </c>
      <c r="AFO36" s="106">
        <f t="shared" si="385"/>
        <v>0</v>
      </c>
      <c r="AFP36" s="106">
        <f t="shared" si="386"/>
        <v>0</v>
      </c>
      <c r="AFQ36" s="106">
        <f t="shared" si="387"/>
        <v>0</v>
      </c>
      <c r="AFR36" s="106">
        <f t="shared" si="388"/>
        <v>0</v>
      </c>
      <c r="AFS36" s="106">
        <f t="shared" si="389"/>
        <v>0</v>
      </c>
      <c r="AFT36" s="106">
        <f t="shared" si="390"/>
        <v>0</v>
      </c>
      <c r="AFU36" s="106">
        <f t="shared" si="391"/>
        <v>0</v>
      </c>
      <c r="AFV36" s="106">
        <f t="shared" si="392"/>
        <v>0</v>
      </c>
      <c r="AFW36" s="106">
        <f t="shared" si="393"/>
        <v>0</v>
      </c>
      <c r="AFX36" s="106">
        <f t="shared" si="394"/>
        <v>0</v>
      </c>
      <c r="AFY36" s="106">
        <f t="shared" si="395"/>
        <v>0</v>
      </c>
      <c r="AFZ36" s="106">
        <f t="shared" si="396"/>
        <v>0</v>
      </c>
      <c r="AGA36" s="106">
        <f t="shared" si="397"/>
        <v>0</v>
      </c>
      <c r="AGB36" s="106">
        <f t="shared" si="398"/>
        <v>0</v>
      </c>
      <c r="AGC36" s="106">
        <f t="shared" si="399"/>
        <v>0</v>
      </c>
      <c r="AGD36" s="106">
        <f t="shared" si="400"/>
        <v>0</v>
      </c>
      <c r="AGE36" s="106">
        <f t="shared" si="401"/>
        <v>0</v>
      </c>
      <c r="AGF36" s="106">
        <f t="shared" si="402"/>
        <v>0</v>
      </c>
      <c r="AGG36" s="106">
        <f t="shared" si="403"/>
        <v>0</v>
      </c>
      <c r="AGH36" s="106">
        <f t="shared" si="404"/>
        <v>0</v>
      </c>
      <c r="AGI36" s="106">
        <f t="shared" si="405"/>
        <v>0</v>
      </c>
      <c r="AGJ36" s="106">
        <f t="shared" si="406"/>
        <v>0</v>
      </c>
      <c r="AGK36" s="106">
        <f t="shared" si="407"/>
        <v>0</v>
      </c>
      <c r="AGL36" s="106">
        <f t="shared" si="408"/>
        <v>0</v>
      </c>
      <c r="AGM36" s="106">
        <f t="shared" si="409"/>
        <v>0</v>
      </c>
      <c r="AGN36" s="106">
        <f t="shared" si="410"/>
        <v>0</v>
      </c>
      <c r="AGO36" s="106">
        <f t="shared" si="411"/>
        <v>0</v>
      </c>
      <c r="AGP36" s="106">
        <f t="shared" si="412"/>
        <v>0</v>
      </c>
      <c r="AGQ36" s="106">
        <f t="shared" si="413"/>
        <v>0</v>
      </c>
      <c r="AGR36" s="106">
        <f t="shared" si="414"/>
        <v>0</v>
      </c>
      <c r="AGS36" s="106">
        <f t="shared" si="415"/>
        <v>0</v>
      </c>
      <c r="AGT36" s="106">
        <f t="shared" si="416"/>
        <v>0</v>
      </c>
      <c r="AGU36" s="106">
        <f t="shared" si="417"/>
        <v>0</v>
      </c>
      <c r="AGV36" s="106">
        <f t="shared" si="418"/>
        <v>0</v>
      </c>
      <c r="AGW36" s="106">
        <f t="shared" si="419"/>
        <v>0</v>
      </c>
      <c r="AGX36" s="106">
        <f t="shared" si="420"/>
        <v>0</v>
      </c>
      <c r="AGY36" s="106">
        <f t="shared" si="421"/>
        <v>0</v>
      </c>
      <c r="AGZ36" s="106">
        <f t="shared" si="422"/>
        <v>0</v>
      </c>
      <c r="AHA36" s="106">
        <f t="shared" si="423"/>
        <v>0</v>
      </c>
      <c r="AHB36" s="106">
        <f t="shared" si="424"/>
        <v>0</v>
      </c>
      <c r="AHC36" s="106">
        <f t="shared" si="425"/>
        <v>0</v>
      </c>
      <c r="AHD36" s="106">
        <f t="shared" si="426"/>
        <v>0</v>
      </c>
      <c r="AHE36" s="106">
        <f t="shared" si="427"/>
        <v>0</v>
      </c>
      <c r="AHF36" s="106">
        <f t="shared" si="428"/>
        <v>0</v>
      </c>
      <c r="AHG36" s="106">
        <f t="shared" si="429"/>
        <v>0</v>
      </c>
      <c r="AHH36" s="106">
        <f t="shared" si="430"/>
        <v>0</v>
      </c>
      <c r="AHI36" s="106">
        <f t="shared" si="431"/>
        <v>0</v>
      </c>
      <c r="AHJ36" s="106">
        <f t="shared" si="432"/>
        <v>0</v>
      </c>
      <c r="AHK36" s="106">
        <f t="shared" si="433"/>
        <v>0</v>
      </c>
      <c r="AHL36" s="106">
        <f t="shared" si="434"/>
        <v>0</v>
      </c>
      <c r="AHM36" s="106">
        <f t="shared" si="435"/>
        <v>0</v>
      </c>
      <c r="AHN36" s="106">
        <f t="shared" si="436"/>
        <v>0</v>
      </c>
      <c r="AHO36" s="106">
        <f t="shared" si="437"/>
        <v>0</v>
      </c>
      <c r="AHP36" s="106">
        <f t="shared" si="438"/>
        <v>0</v>
      </c>
      <c r="AHQ36" s="106">
        <f t="shared" si="439"/>
        <v>0</v>
      </c>
      <c r="AHT36" s="35">
        <f t="shared" si="440"/>
        <v>0</v>
      </c>
      <c r="AHU36" s="35">
        <f t="shared" si="441"/>
        <v>0</v>
      </c>
      <c r="AHV36" s="35">
        <f t="shared" si="442"/>
        <v>67.34</v>
      </c>
      <c r="AHW36" s="35">
        <f t="shared" si="443"/>
        <v>0</v>
      </c>
      <c r="AHX36" s="35">
        <f t="shared" si="444"/>
        <v>0</v>
      </c>
      <c r="AHY36" s="35">
        <f t="shared" si="445"/>
        <v>0</v>
      </c>
      <c r="AHZ36" s="35">
        <f t="shared" si="446"/>
        <v>2.4300000000000002</v>
      </c>
      <c r="AIA36" s="35">
        <f t="shared" si="447"/>
        <v>69.77000000000001</v>
      </c>
      <c r="AIB36" s="108">
        <f t="shared" si="448"/>
        <v>0</v>
      </c>
      <c r="AIC36" s="108">
        <f t="shared" si="449"/>
        <v>0</v>
      </c>
      <c r="AID36" s="108">
        <f t="shared" si="450"/>
        <v>0.96517127705317463</v>
      </c>
      <c r="AIE36" s="108">
        <f t="shared" si="451"/>
        <v>0</v>
      </c>
      <c r="AIF36" s="108">
        <f t="shared" si="452"/>
        <v>0</v>
      </c>
      <c r="AIG36" s="108">
        <f t="shared" si="453"/>
        <v>0</v>
      </c>
      <c r="AIH36" s="108">
        <f t="shared" si="454"/>
        <v>3.4828722946825277E-2</v>
      </c>
      <c r="AII36" s="35" t="s">
        <v>582</v>
      </c>
      <c r="AIK36" s="106">
        <f t="shared" si="455"/>
        <v>166316.29999999999</v>
      </c>
      <c r="AIL36" s="106">
        <f t="shared" si="456"/>
        <v>0</v>
      </c>
      <c r="AIM36" s="106">
        <f t="shared" si="457"/>
        <v>0</v>
      </c>
      <c r="AIN36" s="106">
        <f t="shared" si="458"/>
        <v>166316.29999999999</v>
      </c>
      <c r="AIO36" s="106">
        <f t="shared" si="459"/>
        <v>0</v>
      </c>
      <c r="AIP36" s="36">
        <f t="shared" si="460"/>
        <v>0</v>
      </c>
    </row>
    <row r="37" spans="5:926" ht="25.5" x14ac:dyDescent="0.2">
      <c r="E37" s="103"/>
      <c r="J37" s="109">
        <v>2021</v>
      </c>
      <c r="K37" s="109">
        <v>331</v>
      </c>
      <c r="L37" s="110">
        <v>44239</v>
      </c>
      <c r="M37" s="109">
        <v>1413800</v>
      </c>
      <c r="N37" s="111"/>
      <c r="O37" s="111" t="s">
        <v>724</v>
      </c>
      <c r="P37" s="111" t="s">
        <v>766</v>
      </c>
      <c r="Q37" s="111" t="s">
        <v>765</v>
      </c>
      <c r="R37" s="35">
        <v>33</v>
      </c>
      <c r="S37" s="35">
        <v>1</v>
      </c>
      <c r="T37" s="35">
        <v>10</v>
      </c>
      <c r="U37" s="34" t="s">
        <v>701</v>
      </c>
      <c r="V37" s="35" t="s">
        <v>702</v>
      </c>
      <c r="X37" s="35">
        <v>79.84</v>
      </c>
      <c r="Y37" s="105">
        <f t="shared" si="0"/>
        <v>2505.0100200400802</v>
      </c>
      <c r="Z37" s="106">
        <v>122190</v>
      </c>
      <c r="AA37" s="106"/>
      <c r="AB37" s="106"/>
      <c r="AC37" s="106">
        <f t="shared" si="1"/>
        <v>122190</v>
      </c>
      <c r="AD37" s="106">
        <v>122190</v>
      </c>
      <c r="AE37" s="106"/>
      <c r="AF37" s="106"/>
      <c r="AG37" s="106">
        <f t="shared" si="2"/>
        <v>122190</v>
      </c>
      <c r="AH37" s="105">
        <v>200000</v>
      </c>
      <c r="AI37" s="105"/>
      <c r="AJ37" s="105"/>
      <c r="AK37" s="107">
        <f t="shared" si="3"/>
        <v>200000</v>
      </c>
      <c r="AL37" s="36">
        <f t="shared" si="4"/>
        <v>0.61094999999999999</v>
      </c>
      <c r="AM37" s="108">
        <f t="shared" si="5"/>
        <v>0.12104999999999999</v>
      </c>
      <c r="AN37" s="108">
        <f t="shared" si="6"/>
        <v>0.13850299535789545</v>
      </c>
      <c r="AO37" s="108">
        <f t="shared" si="7"/>
        <v>1.918307972310921E-2</v>
      </c>
      <c r="AP37" s="106">
        <f t="shared" si="8"/>
        <v>40000000000</v>
      </c>
      <c r="AQ37" s="105">
        <f t="shared" si="9"/>
        <v>14930396100</v>
      </c>
      <c r="AR37" s="106">
        <f t="shared" si="10"/>
        <v>24438000000</v>
      </c>
      <c r="KX37" s="35">
        <v>21.48</v>
      </c>
      <c r="KZ37" s="35">
        <v>17.12</v>
      </c>
      <c r="LD37" s="35">
        <v>12.46</v>
      </c>
      <c r="MG37" s="35">
        <v>0.97</v>
      </c>
      <c r="MH37" s="35">
        <v>2.68</v>
      </c>
      <c r="NZ37" s="35">
        <v>0.91</v>
      </c>
      <c r="OB37" s="35">
        <v>15.68</v>
      </c>
      <c r="OD37" s="35">
        <v>0.35</v>
      </c>
      <c r="OH37" s="35">
        <v>0.33</v>
      </c>
      <c r="OJ37" s="35">
        <v>5.86</v>
      </c>
      <c r="RB37" s="35">
        <v>2</v>
      </c>
      <c r="RE37" s="35">
        <f t="shared" si="11"/>
        <v>77.839999999999989</v>
      </c>
      <c r="RF37" s="35">
        <f t="shared" si="12"/>
        <v>79.839999999999989</v>
      </c>
      <c r="RG37" s="106">
        <f t="shared" si="13"/>
        <v>0</v>
      </c>
      <c r="RH37" s="106">
        <f t="shared" si="14"/>
        <v>0</v>
      </c>
      <c r="RI37" s="106">
        <f t="shared" si="15"/>
        <v>0</v>
      </c>
      <c r="RJ37" s="106">
        <f t="shared" si="16"/>
        <v>0</v>
      </c>
      <c r="RK37" s="106">
        <f t="shared" si="17"/>
        <v>0</v>
      </c>
      <c r="RL37" s="106">
        <f t="shared" si="18"/>
        <v>0</v>
      </c>
      <c r="RM37" s="106">
        <f t="shared" si="19"/>
        <v>0</v>
      </c>
      <c r="RN37" s="106">
        <f t="shared" si="20"/>
        <v>0</v>
      </c>
      <c r="RO37" s="106">
        <f t="shared" si="21"/>
        <v>0</v>
      </c>
      <c r="RP37" s="106">
        <f t="shared" si="22"/>
        <v>0</v>
      </c>
      <c r="RQ37" s="106">
        <f t="shared" si="23"/>
        <v>0</v>
      </c>
      <c r="RR37" s="106">
        <f t="shared" si="24"/>
        <v>0</v>
      </c>
      <c r="RS37" s="106">
        <f t="shared" si="25"/>
        <v>0</v>
      </c>
      <c r="RT37" s="106">
        <f t="shared" si="26"/>
        <v>0</v>
      </c>
      <c r="RU37" s="106">
        <f t="shared" si="27"/>
        <v>0</v>
      </c>
      <c r="RV37" s="106">
        <f t="shared" si="28"/>
        <v>0</v>
      </c>
      <c r="RW37" s="106">
        <f t="shared" si="29"/>
        <v>0</v>
      </c>
      <c r="RX37" s="106">
        <f t="shared" si="30"/>
        <v>0</v>
      </c>
      <c r="RY37" s="106">
        <f t="shared" si="31"/>
        <v>0</v>
      </c>
      <c r="RZ37" s="106">
        <f t="shared" si="32"/>
        <v>0</v>
      </c>
      <c r="SA37" s="106">
        <f t="shared" si="33"/>
        <v>0</v>
      </c>
      <c r="SB37" s="106">
        <f t="shared" si="34"/>
        <v>0</v>
      </c>
      <c r="SC37" s="106">
        <f t="shared" si="35"/>
        <v>0</v>
      </c>
      <c r="SD37" s="106">
        <f t="shared" si="36"/>
        <v>0</v>
      </c>
      <c r="SE37" s="106">
        <f t="shared" si="37"/>
        <v>0</v>
      </c>
      <c r="SF37" s="106">
        <f t="shared" si="38"/>
        <v>0</v>
      </c>
      <c r="SG37" s="106">
        <f t="shared" si="39"/>
        <v>0</v>
      </c>
      <c r="SH37" s="106">
        <f t="shared" si="40"/>
        <v>0</v>
      </c>
      <c r="SI37" s="106">
        <f t="shared" si="41"/>
        <v>0</v>
      </c>
      <c r="SJ37" s="106">
        <f t="shared" si="42"/>
        <v>0</v>
      </c>
      <c r="SK37" s="106">
        <f t="shared" si="43"/>
        <v>0</v>
      </c>
      <c r="SL37" s="106">
        <f t="shared" si="44"/>
        <v>0</v>
      </c>
      <c r="SM37" s="106">
        <f t="shared" si="45"/>
        <v>0</v>
      </c>
      <c r="SN37" s="106">
        <f t="shared" si="46"/>
        <v>0</v>
      </c>
      <c r="SO37" s="106">
        <f t="shared" si="47"/>
        <v>0</v>
      </c>
      <c r="SP37" s="106">
        <f t="shared" si="48"/>
        <v>0</v>
      </c>
      <c r="SQ37" s="106">
        <f t="shared" si="49"/>
        <v>0</v>
      </c>
      <c r="SR37" s="106">
        <f t="shared" si="50"/>
        <v>0</v>
      </c>
      <c r="SS37" s="106">
        <f t="shared" si="51"/>
        <v>0</v>
      </c>
      <c r="ST37" s="106">
        <f t="shared" si="52"/>
        <v>0</v>
      </c>
      <c r="SU37" s="106">
        <f t="shared" si="53"/>
        <v>0</v>
      </c>
      <c r="SV37" s="106">
        <f t="shared" si="54"/>
        <v>0</v>
      </c>
      <c r="SW37" s="106">
        <f t="shared" si="55"/>
        <v>0</v>
      </c>
      <c r="SX37" s="106">
        <f t="shared" si="56"/>
        <v>0</v>
      </c>
      <c r="SY37" s="106">
        <f t="shared" si="57"/>
        <v>0</v>
      </c>
      <c r="SZ37" s="106">
        <f t="shared" si="58"/>
        <v>0</v>
      </c>
      <c r="TA37" s="106">
        <f t="shared" si="59"/>
        <v>0</v>
      </c>
      <c r="TB37" s="106">
        <f t="shared" si="60"/>
        <v>0</v>
      </c>
      <c r="TC37" s="106">
        <f t="shared" si="61"/>
        <v>0</v>
      </c>
      <c r="TD37" s="106">
        <f t="shared" si="62"/>
        <v>0</v>
      </c>
      <c r="TE37" s="106">
        <f t="shared" si="63"/>
        <v>0</v>
      </c>
      <c r="TF37" s="106">
        <f t="shared" si="64"/>
        <v>0</v>
      </c>
      <c r="TG37" s="106">
        <f t="shared" si="65"/>
        <v>0</v>
      </c>
      <c r="TH37" s="106">
        <f t="shared" si="66"/>
        <v>0</v>
      </c>
      <c r="TI37" s="106">
        <f t="shared" si="67"/>
        <v>0</v>
      </c>
      <c r="TJ37" s="106">
        <f t="shared" si="68"/>
        <v>0</v>
      </c>
      <c r="TK37" s="106">
        <f t="shared" si="69"/>
        <v>0</v>
      </c>
      <c r="TL37" s="106">
        <f t="shared" si="70"/>
        <v>0</v>
      </c>
      <c r="TM37" s="106">
        <f t="shared" si="71"/>
        <v>0</v>
      </c>
      <c r="TN37" s="106">
        <f t="shared" si="72"/>
        <v>0</v>
      </c>
      <c r="TO37" s="106">
        <f t="shared" si="73"/>
        <v>0</v>
      </c>
      <c r="TP37" s="106">
        <f t="shared" si="74"/>
        <v>0</v>
      </c>
      <c r="TQ37" s="106">
        <f t="shared" si="75"/>
        <v>0</v>
      </c>
      <c r="TR37" s="106">
        <f t="shared" si="76"/>
        <v>0</v>
      </c>
      <c r="TS37" s="106">
        <f t="shared" si="77"/>
        <v>0</v>
      </c>
      <c r="TT37" s="106">
        <f t="shared" si="78"/>
        <v>0</v>
      </c>
      <c r="TU37" s="106">
        <f t="shared" si="79"/>
        <v>0</v>
      </c>
      <c r="TV37" s="106">
        <f t="shared" si="80"/>
        <v>0</v>
      </c>
      <c r="TW37" s="106">
        <f t="shared" si="81"/>
        <v>0</v>
      </c>
      <c r="TX37" s="106">
        <f t="shared" si="82"/>
        <v>0</v>
      </c>
      <c r="TY37" s="106">
        <f t="shared" si="83"/>
        <v>0</v>
      </c>
      <c r="TZ37" s="106">
        <f t="shared" si="84"/>
        <v>0</v>
      </c>
      <c r="UA37" s="106">
        <f t="shared" si="85"/>
        <v>0</v>
      </c>
      <c r="UB37" s="106">
        <f t="shared" si="86"/>
        <v>0</v>
      </c>
      <c r="UC37" s="106">
        <f t="shared" si="87"/>
        <v>0</v>
      </c>
      <c r="UD37" s="106">
        <f t="shared" si="88"/>
        <v>0</v>
      </c>
      <c r="UE37" s="106">
        <f t="shared" si="89"/>
        <v>0</v>
      </c>
      <c r="UF37" s="106">
        <f t="shared" si="90"/>
        <v>0</v>
      </c>
      <c r="UG37" s="106">
        <f t="shared" si="91"/>
        <v>0</v>
      </c>
      <c r="UH37" s="106">
        <f t="shared" si="92"/>
        <v>0</v>
      </c>
      <c r="UI37" s="106">
        <f t="shared" si="93"/>
        <v>0</v>
      </c>
      <c r="UJ37" s="106">
        <f t="shared" si="94"/>
        <v>0</v>
      </c>
      <c r="UK37" s="106">
        <f t="shared" si="95"/>
        <v>0</v>
      </c>
      <c r="UL37" s="106">
        <f t="shared" si="96"/>
        <v>0</v>
      </c>
      <c r="UM37" s="106">
        <f t="shared" si="97"/>
        <v>0</v>
      </c>
      <c r="UN37" s="106">
        <f t="shared" si="98"/>
        <v>0</v>
      </c>
      <c r="UO37" s="106">
        <f t="shared" si="99"/>
        <v>0</v>
      </c>
      <c r="UP37" s="106">
        <f t="shared" si="100"/>
        <v>0</v>
      </c>
      <c r="UQ37" s="106">
        <f t="shared" si="101"/>
        <v>0</v>
      </c>
      <c r="UR37" s="106">
        <f t="shared" si="102"/>
        <v>0</v>
      </c>
      <c r="US37" s="106">
        <f t="shared" si="103"/>
        <v>0</v>
      </c>
      <c r="UT37" s="106">
        <f t="shared" si="104"/>
        <v>0</v>
      </c>
      <c r="UU37" s="106">
        <f t="shared" si="105"/>
        <v>0</v>
      </c>
      <c r="UV37" s="106">
        <f t="shared" si="106"/>
        <v>0</v>
      </c>
      <c r="UW37" s="106">
        <f t="shared" si="107"/>
        <v>0</v>
      </c>
      <c r="UX37" s="106">
        <f t="shared" si="108"/>
        <v>0</v>
      </c>
      <c r="UY37" s="106">
        <f t="shared" si="109"/>
        <v>0</v>
      </c>
      <c r="UZ37" s="106">
        <f t="shared" si="110"/>
        <v>0</v>
      </c>
      <c r="VA37" s="106">
        <f t="shared" si="111"/>
        <v>0</v>
      </c>
      <c r="VB37" s="106">
        <f t="shared" si="112"/>
        <v>0</v>
      </c>
      <c r="VC37" s="106">
        <f t="shared" si="113"/>
        <v>0</v>
      </c>
      <c r="VD37" s="106">
        <f t="shared" si="114"/>
        <v>0</v>
      </c>
      <c r="VE37" s="106">
        <f t="shared" si="115"/>
        <v>0</v>
      </c>
      <c r="VF37" s="106">
        <f t="shared" si="116"/>
        <v>0</v>
      </c>
      <c r="VG37" s="106">
        <f t="shared" si="117"/>
        <v>0</v>
      </c>
      <c r="VH37" s="106">
        <f t="shared" si="118"/>
        <v>0</v>
      </c>
      <c r="VI37" s="106">
        <f t="shared" si="119"/>
        <v>0</v>
      </c>
      <c r="VJ37" s="106">
        <f t="shared" si="120"/>
        <v>0</v>
      </c>
      <c r="VK37" s="106">
        <f t="shared" si="121"/>
        <v>0</v>
      </c>
      <c r="VL37" s="106">
        <f t="shared" si="122"/>
        <v>0</v>
      </c>
      <c r="VM37" s="106">
        <f t="shared" si="123"/>
        <v>0</v>
      </c>
      <c r="VN37" s="106">
        <f t="shared" si="124"/>
        <v>0</v>
      </c>
      <c r="VO37" s="106">
        <f t="shared" si="125"/>
        <v>0</v>
      </c>
      <c r="VP37" s="106">
        <f t="shared" si="126"/>
        <v>0</v>
      </c>
      <c r="VQ37" s="106">
        <f t="shared" si="127"/>
        <v>0</v>
      </c>
      <c r="VR37" s="106">
        <f t="shared" si="128"/>
        <v>0</v>
      </c>
      <c r="VS37" s="106">
        <f t="shared" si="129"/>
        <v>0</v>
      </c>
      <c r="VT37" s="106">
        <f t="shared" si="130"/>
        <v>0</v>
      </c>
      <c r="VU37" s="106">
        <f t="shared" si="131"/>
        <v>0</v>
      </c>
      <c r="VV37" s="106">
        <f t="shared" si="132"/>
        <v>0</v>
      </c>
      <c r="VW37" s="106">
        <f t="shared" si="133"/>
        <v>0</v>
      </c>
      <c r="VX37" s="106">
        <f t="shared" si="134"/>
        <v>0</v>
      </c>
      <c r="VY37" s="106">
        <f t="shared" si="135"/>
        <v>0</v>
      </c>
      <c r="VZ37" s="106">
        <f t="shared" si="136"/>
        <v>0</v>
      </c>
      <c r="WA37" s="106">
        <f t="shared" si="137"/>
        <v>0</v>
      </c>
      <c r="WB37" s="106">
        <f t="shared" si="138"/>
        <v>0</v>
      </c>
      <c r="WC37" s="106">
        <f t="shared" si="139"/>
        <v>0</v>
      </c>
      <c r="WD37" s="106">
        <f t="shared" si="140"/>
        <v>0</v>
      </c>
      <c r="WE37" s="106">
        <f t="shared" si="141"/>
        <v>0</v>
      </c>
      <c r="WF37" s="106">
        <f t="shared" si="142"/>
        <v>0</v>
      </c>
      <c r="WG37" s="106">
        <f t="shared" si="143"/>
        <v>0</v>
      </c>
      <c r="WH37" s="106">
        <f t="shared" si="144"/>
        <v>0</v>
      </c>
      <c r="WI37" s="106">
        <f t="shared" si="145"/>
        <v>0</v>
      </c>
      <c r="WJ37" s="106">
        <f t="shared" si="146"/>
        <v>0</v>
      </c>
      <c r="WK37" s="106">
        <f t="shared" si="147"/>
        <v>0</v>
      </c>
      <c r="WL37" s="106">
        <f t="shared" si="148"/>
        <v>0</v>
      </c>
      <c r="WM37" s="106">
        <f t="shared" si="149"/>
        <v>0</v>
      </c>
      <c r="WN37" s="106">
        <f t="shared" si="150"/>
        <v>0</v>
      </c>
      <c r="WO37" s="106">
        <f t="shared" si="151"/>
        <v>0</v>
      </c>
      <c r="WP37" s="106">
        <f t="shared" si="152"/>
        <v>0</v>
      </c>
      <c r="WQ37" s="106">
        <f t="shared" si="153"/>
        <v>0</v>
      </c>
      <c r="WR37" s="106">
        <f t="shared" si="154"/>
        <v>0</v>
      </c>
      <c r="WS37" s="106">
        <f t="shared" si="155"/>
        <v>0</v>
      </c>
      <c r="WT37" s="106">
        <f t="shared" si="156"/>
        <v>0</v>
      </c>
      <c r="WU37" s="106">
        <f t="shared" si="157"/>
        <v>0</v>
      </c>
      <c r="WV37" s="106">
        <f t="shared" si="158"/>
        <v>0</v>
      </c>
      <c r="WW37" s="106">
        <f t="shared" si="159"/>
        <v>0</v>
      </c>
      <c r="WX37" s="106">
        <f t="shared" si="160"/>
        <v>0</v>
      </c>
      <c r="WY37" s="106">
        <f t="shared" si="161"/>
        <v>0</v>
      </c>
      <c r="WZ37" s="106">
        <f t="shared" si="162"/>
        <v>0</v>
      </c>
      <c r="XA37" s="106">
        <f t="shared" si="163"/>
        <v>0</v>
      </c>
      <c r="XB37" s="106">
        <f t="shared" si="164"/>
        <v>0</v>
      </c>
      <c r="XC37" s="106">
        <f t="shared" si="165"/>
        <v>0</v>
      </c>
      <c r="XD37" s="106">
        <f t="shared" si="166"/>
        <v>0</v>
      </c>
      <c r="XE37" s="106">
        <f t="shared" si="167"/>
        <v>0</v>
      </c>
      <c r="XF37" s="106">
        <f t="shared" si="168"/>
        <v>0</v>
      </c>
      <c r="XG37" s="106">
        <f t="shared" si="169"/>
        <v>0</v>
      </c>
      <c r="XH37" s="106">
        <f t="shared" si="170"/>
        <v>0</v>
      </c>
      <c r="XI37" s="106">
        <f t="shared" si="171"/>
        <v>0</v>
      </c>
      <c r="XJ37" s="106">
        <f t="shared" si="172"/>
        <v>0</v>
      </c>
      <c r="XK37" s="106">
        <f t="shared" si="173"/>
        <v>0</v>
      </c>
      <c r="XL37" s="106">
        <f t="shared" si="174"/>
        <v>0</v>
      </c>
      <c r="XM37" s="106">
        <f t="shared" si="175"/>
        <v>0</v>
      </c>
      <c r="XN37" s="106">
        <f t="shared" si="176"/>
        <v>0</v>
      </c>
      <c r="XO37" s="106">
        <f t="shared" si="177"/>
        <v>0</v>
      </c>
      <c r="XP37" s="106">
        <f t="shared" si="178"/>
        <v>0</v>
      </c>
      <c r="XQ37" s="106">
        <f t="shared" si="179"/>
        <v>0</v>
      </c>
      <c r="XR37" s="106">
        <f t="shared" si="180"/>
        <v>0</v>
      </c>
      <c r="XS37" s="106">
        <f t="shared" si="181"/>
        <v>0</v>
      </c>
      <c r="XT37" s="106">
        <f t="shared" si="182"/>
        <v>0</v>
      </c>
      <c r="XU37" s="106">
        <f t="shared" si="183"/>
        <v>0</v>
      </c>
      <c r="XV37" s="106">
        <f t="shared" si="184"/>
        <v>0</v>
      </c>
      <c r="XW37" s="106">
        <f t="shared" si="185"/>
        <v>0</v>
      </c>
      <c r="XX37" s="106">
        <f t="shared" si="186"/>
        <v>0</v>
      </c>
      <c r="XY37" s="106">
        <f t="shared" si="187"/>
        <v>0</v>
      </c>
      <c r="XZ37" s="106">
        <f t="shared" si="188"/>
        <v>0</v>
      </c>
      <c r="YA37" s="106">
        <f t="shared" si="189"/>
        <v>0</v>
      </c>
      <c r="YB37" s="106">
        <f t="shared" si="190"/>
        <v>0</v>
      </c>
      <c r="YC37" s="106">
        <f t="shared" si="191"/>
        <v>0</v>
      </c>
      <c r="YD37" s="106">
        <f t="shared" si="192"/>
        <v>0</v>
      </c>
      <c r="YE37" s="106">
        <f t="shared" si="193"/>
        <v>0</v>
      </c>
      <c r="YF37" s="106">
        <f t="shared" si="194"/>
        <v>0</v>
      </c>
      <c r="YG37" s="106">
        <f t="shared" si="195"/>
        <v>0</v>
      </c>
      <c r="YH37" s="106">
        <f t="shared" si="196"/>
        <v>0</v>
      </c>
      <c r="YI37" s="106">
        <f t="shared" si="197"/>
        <v>0</v>
      </c>
      <c r="YJ37" s="106">
        <f t="shared" si="198"/>
        <v>0</v>
      </c>
      <c r="YK37" s="106">
        <f t="shared" si="199"/>
        <v>0</v>
      </c>
      <c r="YL37" s="106">
        <f t="shared" si="200"/>
        <v>0</v>
      </c>
      <c r="YM37" s="106">
        <f t="shared" si="201"/>
        <v>0</v>
      </c>
      <c r="YN37" s="106">
        <f t="shared" si="202"/>
        <v>0</v>
      </c>
      <c r="YO37" s="106">
        <f t="shared" si="203"/>
        <v>0</v>
      </c>
      <c r="YP37" s="106">
        <f t="shared" si="204"/>
        <v>0</v>
      </c>
      <c r="YQ37" s="106">
        <f t="shared" si="205"/>
        <v>0</v>
      </c>
      <c r="YR37" s="106">
        <f t="shared" si="206"/>
        <v>0</v>
      </c>
      <c r="YS37" s="106">
        <f t="shared" si="207"/>
        <v>0</v>
      </c>
      <c r="YT37" s="106">
        <f t="shared" si="208"/>
        <v>0</v>
      </c>
      <c r="YU37" s="106">
        <f t="shared" si="209"/>
        <v>0</v>
      </c>
      <c r="YV37" s="106">
        <f t="shared" si="210"/>
        <v>0</v>
      </c>
      <c r="YW37" s="106">
        <f t="shared" si="211"/>
        <v>0</v>
      </c>
      <c r="YX37" s="106">
        <f t="shared" si="212"/>
        <v>0</v>
      </c>
      <c r="YY37" s="106">
        <f t="shared" si="213"/>
        <v>0</v>
      </c>
      <c r="YZ37" s="106">
        <f t="shared" si="214"/>
        <v>0</v>
      </c>
      <c r="ZA37" s="106">
        <f t="shared" si="215"/>
        <v>0</v>
      </c>
      <c r="ZB37" s="106">
        <f t="shared" si="216"/>
        <v>0</v>
      </c>
      <c r="ZC37" s="106">
        <f t="shared" si="217"/>
        <v>0</v>
      </c>
      <c r="ZD37" s="106">
        <f t="shared" si="218"/>
        <v>0</v>
      </c>
      <c r="ZE37" s="106">
        <f t="shared" si="219"/>
        <v>0</v>
      </c>
      <c r="ZF37" s="106">
        <f t="shared" si="220"/>
        <v>0</v>
      </c>
      <c r="ZG37" s="106">
        <f t="shared" si="221"/>
        <v>0</v>
      </c>
      <c r="ZH37" s="106">
        <f t="shared" si="222"/>
        <v>0</v>
      </c>
      <c r="ZI37" s="106">
        <f t="shared" si="223"/>
        <v>0</v>
      </c>
      <c r="ZJ37" s="106">
        <f t="shared" si="224"/>
        <v>0</v>
      </c>
      <c r="ZK37" s="106">
        <f t="shared" si="225"/>
        <v>0</v>
      </c>
      <c r="ZL37" s="106">
        <f t="shared" si="226"/>
        <v>0</v>
      </c>
      <c r="ZM37" s="106">
        <f t="shared" si="227"/>
        <v>0</v>
      </c>
      <c r="ZN37" s="106">
        <f t="shared" si="228"/>
        <v>0</v>
      </c>
      <c r="ZO37" s="106">
        <f t="shared" si="229"/>
        <v>0</v>
      </c>
      <c r="ZP37" s="106">
        <f t="shared" si="230"/>
        <v>0</v>
      </c>
      <c r="ZQ37" s="106">
        <f t="shared" si="231"/>
        <v>0</v>
      </c>
      <c r="ZR37" s="106">
        <f t="shared" si="232"/>
        <v>0</v>
      </c>
      <c r="ZS37" s="106">
        <f t="shared" si="233"/>
        <v>0</v>
      </c>
      <c r="ZT37" s="106">
        <f t="shared" si="234"/>
        <v>0</v>
      </c>
      <c r="ZU37" s="106">
        <f t="shared" si="235"/>
        <v>0</v>
      </c>
      <c r="ZV37" s="106">
        <f t="shared" si="236"/>
        <v>0</v>
      </c>
      <c r="ZW37" s="106">
        <f t="shared" si="237"/>
        <v>0</v>
      </c>
      <c r="ZX37" s="106">
        <f t="shared" si="238"/>
        <v>0</v>
      </c>
      <c r="ZY37" s="106">
        <f t="shared" si="239"/>
        <v>0</v>
      </c>
      <c r="ZZ37" s="106">
        <f t="shared" si="240"/>
        <v>0</v>
      </c>
      <c r="AAA37" s="106">
        <f t="shared" si="241"/>
        <v>0</v>
      </c>
      <c r="AAB37" s="106">
        <f t="shared" si="242"/>
        <v>0</v>
      </c>
      <c r="AAC37" s="106">
        <f t="shared" si="243"/>
        <v>0</v>
      </c>
      <c r="AAD37" s="106">
        <f t="shared" si="244"/>
        <v>0</v>
      </c>
      <c r="AAE37" s="106">
        <f t="shared" si="245"/>
        <v>0</v>
      </c>
      <c r="AAF37" s="106">
        <f t="shared" si="246"/>
        <v>0</v>
      </c>
      <c r="AAG37" s="106">
        <f t="shared" si="247"/>
        <v>0</v>
      </c>
      <c r="AAH37" s="106">
        <f t="shared" si="248"/>
        <v>0</v>
      </c>
      <c r="AAI37" s="106">
        <f t="shared" si="249"/>
        <v>0</v>
      </c>
      <c r="AAJ37" s="106">
        <f t="shared" si="250"/>
        <v>0</v>
      </c>
      <c r="AAK37" s="106">
        <f t="shared" si="251"/>
        <v>0</v>
      </c>
      <c r="AAL37" s="106">
        <f t="shared" si="252"/>
        <v>0</v>
      </c>
      <c r="AAM37" s="106">
        <f t="shared" si="253"/>
        <v>0</v>
      </c>
      <c r="AAN37" s="106">
        <f t="shared" si="254"/>
        <v>0</v>
      </c>
      <c r="AAO37" s="106">
        <f t="shared" si="255"/>
        <v>0</v>
      </c>
      <c r="AAP37" s="106">
        <f t="shared" si="256"/>
        <v>0</v>
      </c>
      <c r="AAQ37" s="106">
        <f t="shared" si="257"/>
        <v>0</v>
      </c>
      <c r="AAR37" s="106">
        <f t="shared" si="258"/>
        <v>0</v>
      </c>
      <c r="AAS37" s="106">
        <f t="shared" si="259"/>
        <v>0</v>
      </c>
      <c r="AAT37" s="106">
        <f t="shared" si="260"/>
        <v>0</v>
      </c>
      <c r="AAU37" s="106">
        <f t="shared" si="261"/>
        <v>0</v>
      </c>
      <c r="AAV37" s="106">
        <f t="shared" si="262"/>
        <v>0</v>
      </c>
      <c r="AAW37" s="106">
        <f t="shared" si="263"/>
        <v>0</v>
      </c>
      <c r="AAX37" s="106">
        <f t="shared" si="264"/>
        <v>0</v>
      </c>
      <c r="AAY37" s="106">
        <f t="shared" si="265"/>
        <v>0</v>
      </c>
      <c r="AAZ37" s="106">
        <f t="shared" si="266"/>
        <v>0</v>
      </c>
      <c r="ABA37" s="106">
        <f t="shared" si="267"/>
        <v>0</v>
      </c>
      <c r="ABB37" s="106">
        <f t="shared" si="268"/>
        <v>0</v>
      </c>
      <c r="ABC37" s="106">
        <f t="shared" si="269"/>
        <v>0</v>
      </c>
      <c r="ABD37" s="106">
        <f t="shared" si="270"/>
        <v>0</v>
      </c>
      <c r="ABE37" s="106">
        <f t="shared" si="271"/>
        <v>0</v>
      </c>
      <c r="ABF37" s="106">
        <f t="shared" si="272"/>
        <v>0</v>
      </c>
      <c r="ABG37" s="106">
        <f t="shared" si="273"/>
        <v>0</v>
      </c>
      <c r="ABH37" s="106">
        <f t="shared" si="274"/>
        <v>0</v>
      </c>
      <c r="ABI37" s="106">
        <f t="shared" si="275"/>
        <v>0</v>
      </c>
      <c r="ABJ37" s="106">
        <f t="shared" si="276"/>
        <v>0</v>
      </c>
      <c r="ABK37" s="106">
        <f t="shared" si="277"/>
        <v>0</v>
      </c>
      <c r="ABL37" s="106">
        <f t="shared" si="278"/>
        <v>58962.6</v>
      </c>
      <c r="ABM37" s="106">
        <f t="shared" si="279"/>
        <v>0</v>
      </c>
      <c r="ABN37" s="106">
        <f t="shared" si="280"/>
        <v>41344.800000000003</v>
      </c>
      <c r="ABO37" s="106">
        <f t="shared" si="281"/>
        <v>0</v>
      </c>
      <c r="ABP37" s="106">
        <f t="shared" si="282"/>
        <v>0</v>
      </c>
      <c r="ABQ37" s="106">
        <f t="shared" si="283"/>
        <v>0</v>
      </c>
      <c r="ABR37" s="106">
        <f t="shared" si="284"/>
        <v>21431.200000000001</v>
      </c>
      <c r="ABS37" s="106">
        <f t="shared" si="285"/>
        <v>0</v>
      </c>
      <c r="ABT37" s="106">
        <f t="shared" si="286"/>
        <v>0</v>
      </c>
      <c r="ABU37" s="106">
        <f t="shared" si="287"/>
        <v>0</v>
      </c>
      <c r="ABV37" s="106">
        <f t="shared" si="288"/>
        <v>0</v>
      </c>
      <c r="ABW37" s="106">
        <f t="shared" si="289"/>
        <v>0</v>
      </c>
      <c r="ABX37" s="106">
        <f t="shared" si="290"/>
        <v>0</v>
      </c>
      <c r="ABY37" s="106">
        <f t="shared" si="291"/>
        <v>0</v>
      </c>
      <c r="ABZ37" s="106">
        <f t="shared" si="292"/>
        <v>0</v>
      </c>
      <c r="ACA37" s="106">
        <f t="shared" si="293"/>
        <v>0</v>
      </c>
      <c r="ACB37" s="106">
        <f t="shared" si="294"/>
        <v>0</v>
      </c>
      <c r="ACC37" s="106">
        <f t="shared" si="295"/>
        <v>0</v>
      </c>
      <c r="ACD37" s="106">
        <f t="shared" si="296"/>
        <v>0</v>
      </c>
      <c r="ACE37" s="106">
        <f t="shared" si="297"/>
        <v>0</v>
      </c>
      <c r="ACF37" s="106">
        <f t="shared" si="298"/>
        <v>0</v>
      </c>
      <c r="ACG37" s="106">
        <f t="shared" si="299"/>
        <v>0</v>
      </c>
      <c r="ACH37" s="106">
        <f t="shared" si="300"/>
        <v>0</v>
      </c>
      <c r="ACI37" s="106">
        <f t="shared" si="301"/>
        <v>0</v>
      </c>
      <c r="ACJ37" s="106">
        <f t="shared" si="302"/>
        <v>0</v>
      </c>
      <c r="ACK37" s="106">
        <f t="shared" si="303"/>
        <v>0</v>
      </c>
      <c r="ACL37" s="106">
        <f t="shared" si="304"/>
        <v>0</v>
      </c>
      <c r="ACM37" s="106">
        <f t="shared" si="305"/>
        <v>0</v>
      </c>
      <c r="ACN37" s="106">
        <f t="shared" si="306"/>
        <v>0</v>
      </c>
      <c r="ACO37" s="106">
        <f t="shared" si="307"/>
        <v>0</v>
      </c>
      <c r="ACP37" s="106">
        <f t="shared" si="308"/>
        <v>0</v>
      </c>
      <c r="ACQ37" s="106">
        <f t="shared" si="309"/>
        <v>0</v>
      </c>
      <c r="ACR37" s="106">
        <f t="shared" si="310"/>
        <v>0</v>
      </c>
      <c r="ACS37" s="106">
        <f t="shared" si="311"/>
        <v>0</v>
      </c>
      <c r="ACT37" s="106">
        <f t="shared" si="312"/>
        <v>0</v>
      </c>
      <c r="ACU37" s="106">
        <f t="shared" si="313"/>
        <v>1358</v>
      </c>
      <c r="ACV37" s="106">
        <f t="shared" si="314"/>
        <v>3752</v>
      </c>
      <c r="ACW37" s="106">
        <f t="shared" si="315"/>
        <v>0</v>
      </c>
      <c r="ACX37" s="106">
        <f t="shared" si="316"/>
        <v>0</v>
      </c>
      <c r="ACY37" s="106">
        <f t="shared" si="317"/>
        <v>0</v>
      </c>
      <c r="ACZ37" s="106">
        <f t="shared" si="318"/>
        <v>0</v>
      </c>
      <c r="ADA37" s="106">
        <f t="shared" si="319"/>
        <v>0</v>
      </c>
      <c r="ADB37" s="106">
        <f t="shared" si="320"/>
        <v>0</v>
      </c>
      <c r="ADC37" s="106">
        <f t="shared" si="321"/>
        <v>0</v>
      </c>
      <c r="ADD37" s="106">
        <f t="shared" si="322"/>
        <v>0</v>
      </c>
      <c r="ADE37" s="106">
        <f t="shared" si="323"/>
        <v>0</v>
      </c>
      <c r="ADF37" s="106">
        <f t="shared" si="324"/>
        <v>0</v>
      </c>
      <c r="ADG37" s="106">
        <f t="shared" si="325"/>
        <v>0</v>
      </c>
      <c r="ADH37" s="106">
        <f t="shared" si="326"/>
        <v>0</v>
      </c>
      <c r="ADI37" s="106">
        <f t="shared" si="327"/>
        <v>0</v>
      </c>
      <c r="ADJ37" s="106">
        <f t="shared" si="328"/>
        <v>0</v>
      </c>
      <c r="ADK37" s="106">
        <f t="shared" si="329"/>
        <v>0</v>
      </c>
      <c r="ADL37" s="106">
        <f t="shared" si="330"/>
        <v>0</v>
      </c>
      <c r="ADM37" s="106">
        <f t="shared" si="331"/>
        <v>0</v>
      </c>
      <c r="ADN37" s="106">
        <f t="shared" si="332"/>
        <v>0</v>
      </c>
      <c r="ADO37" s="106">
        <f t="shared" si="333"/>
        <v>0</v>
      </c>
      <c r="ADP37" s="106">
        <f t="shared" si="334"/>
        <v>0</v>
      </c>
      <c r="ADQ37" s="106">
        <f t="shared" si="335"/>
        <v>0</v>
      </c>
      <c r="ADR37" s="106">
        <f t="shared" si="336"/>
        <v>0</v>
      </c>
      <c r="ADS37" s="106">
        <f t="shared" si="337"/>
        <v>0</v>
      </c>
      <c r="ADT37" s="106">
        <f t="shared" si="338"/>
        <v>0</v>
      </c>
      <c r="ADU37" s="106">
        <f t="shared" si="339"/>
        <v>0</v>
      </c>
      <c r="ADV37" s="106">
        <f t="shared" si="340"/>
        <v>0</v>
      </c>
      <c r="ADW37" s="106">
        <f t="shared" si="341"/>
        <v>0</v>
      </c>
      <c r="ADX37" s="106">
        <f t="shared" si="342"/>
        <v>0</v>
      </c>
      <c r="ADY37" s="106">
        <f t="shared" si="343"/>
        <v>0</v>
      </c>
      <c r="ADZ37" s="106">
        <f t="shared" si="344"/>
        <v>0</v>
      </c>
      <c r="AEA37" s="106">
        <f t="shared" si="345"/>
        <v>0</v>
      </c>
      <c r="AEB37" s="106">
        <f t="shared" si="346"/>
        <v>0</v>
      </c>
      <c r="AEC37" s="106">
        <f t="shared" si="347"/>
        <v>0</v>
      </c>
      <c r="AED37" s="106">
        <f t="shared" si="348"/>
        <v>0</v>
      </c>
      <c r="AEE37" s="106">
        <f t="shared" si="349"/>
        <v>0</v>
      </c>
      <c r="AEF37" s="106">
        <f t="shared" si="350"/>
        <v>0</v>
      </c>
      <c r="AEG37" s="106">
        <f t="shared" si="351"/>
        <v>0</v>
      </c>
      <c r="AEH37" s="106">
        <f t="shared" si="352"/>
        <v>0</v>
      </c>
      <c r="AEI37" s="106">
        <f t="shared" si="353"/>
        <v>0</v>
      </c>
      <c r="AEJ37" s="106">
        <f t="shared" si="354"/>
        <v>0</v>
      </c>
      <c r="AEK37" s="106">
        <f t="shared" si="355"/>
        <v>0</v>
      </c>
      <c r="AEL37" s="106">
        <f t="shared" si="356"/>
        <v>0</v>
      </c>
      <c r="AEM37" s="106">
        <f t="shared" si="357"/>
        <v>0</v>
      </c>
      <c r="AEN37" s="106">
        <f t="shared" si="358"/>
        <v>254.8</v>
      </c>
      <c r="AEO37" s="106">
        <f t="shared" si="359"/>
        <v>0</v>
      </c>
      <c r="AEP37" s="106">
        <f t="shared" si="360"/>
        <v>4390.3999999999996</v>
      </c>
      <c r="AEQ37" s="106">
        <f t="shared" si="361"/>
        <v>0</v>
      </c>
      <c r="AER37" s="106">
        <f t="shared" si="362"/>
        <v>98</v>
      </c>
      <c r="AES37" s="106">
        <f t="shared" si="363"/>
        <v>0</v>
      </c>
      <c r="AET37" s="106">
        <f t="shared" si="364"/>
        <v>0</v>
      </c>
      <c r="AEU37" s="106">
        <f t="shared" si="365"/>
        <v>0</v>
      </c>
      <c r="AEV37" s="106">
        <f t="shared" si="366"/>
        <v>92.4</v>
      </c>
      <c r="AEW37" s="106">
        <f t="shared" si="367"/>
        <v>0</v>
      </c>
      <c r="AEX37" s="106">
        <f t="shared" si="368"/>
        <v>1640.8000000000002</v>
      </c>
      <c r="AEY37" s="106">
        <f t="shared" si="369"/>
        <v>0</v>
      </c>
      <c r="AEZ37" s="106">
        <f t="shared" si="370"/>
        <v>0</v>
      </c>
      <c r="AFA37" s="106">
        <f t="shared" si="371"/>
        <v>0</v>
      </c>
      <c r="AFB37" s="106">
        <f t="shared" si="372"/>
        <v>0</v>
      </c>
      <c r="AFC37" s="106">
        <f t="shared" si="373"/>
        <v>0</v>
      </c>
      <c r="AFD37" s="106">
        <f t="shared" si="374"/>
        <v>0</v>
      </c>
      <c r="AFE37" s="106">
        <f t="shared" si="375"/>
        <v>0</v>
      </c>
      <c r="AFF37" s="106">
        <f t="shared" si="376"/>
        <v>0</v>
      </c>
      <c r="AFG37" s="106">
        <f t="shared" si="377"/>
        <v>0</v>
      </c>
      <c r="AFH37" s="106">
        <f t="shared" si="378"/>
        <v>0</v>
      </c>
      <c r="AFI37" s="106">
        <f t="shared" si="379"/>
        <v>0</v>
      </c>
      <c r="AFJ37" s="106">
        <f t="shared" si="380"/>
        <v>0</v>
      </c>
      <c r="AFK37" s="106">
        <f t="shared" si="381"/>
        <v>0</v>
      </c>
      <c r="AFL37" s="106">
        <f t="shared" si="382"/>
        <v>0</v>
      </c>
      <c r="AFM37" s="106">
        <f t="shared" si="383"/>
        <v>0</v>
      </c>
      <c r="AFN37" s="106">
        <f t="shared" si="384"/>
        <v>0</v>
      </c>
      <c r="AFO37" s="106">
        <f t="shared" si="385"/>
        <v>0</v>
      </c>
      <c r="AFP37" s="106">
        <f t="shared" si="386"/>
        <v>0</v>
      </c>
      <c r="AFQ37" s="106">
        <f t="shared" si="387"/>
        <v>0</v>
      </c>
      <c r="AFR37" s="106">
        <f t="shared" si="388"/>
        <v>0</v>
      </c>
      <c r="AFS37" s="106">
        <f t="shared" si="389"/>
        <v>0</v>
      </c>
      <c r="AFT37" s="106">
        <f t="shared" si="390"/>
        <v>0</v>
      </c>
      <c r="AFU37" s="106">
        <f t="shared" si="391"/>
        <v>0</v>
      </c>
      <c r="AFV37" s="106">
        <f t="shared" si="392"/>
        <v>0</v>
      </c>
      <c r="AFW37" s="106">
        <f t="shared" si="393"/>
        <v>0</v>
      </c>
      <c r="AFX37" s="106">
        <f t="shared" si="394"/>
        <v>0</v>
      </c>
      <c r="AFY37" s="106">
        <f t="shared" si="395"/>
        <v>0</v>
      </c>
      <c r="AFZ37" s="106">
        <f t="shared" si="396"/>
        <v>0</v>
      </c>
      <c r="AGA37" s="106">
        <f t="shared" si="397"/>
        <v>0</v>
      </c>
      <c r="AGB37" s="106">
        <f t="shared" si="398"/>
        <v>0</v>
      </c>
      <c r="AGC37" s="106">
        <f t="shared" si="399"/>
        <v>0</v>
      </c>
      <c r="AGD37" s="106">
        <f t="shared" si="400"/>
        <v>0</v>
      </c>
      <c r="AGE37" s="106">
        <f t="shared" si="401"/>
        <v>0</v>
      </c>
      <c r="AGF37" s="106">
        <f t="shared" si="402"/>
        <v>0</v>
      </c>
      <c r="AGG37" s="106">
        <f t="shared" si="403"/>
        <v>0</v>
      </c>
      <c r="AGH37" s="106">
        <f t="shared" si="404"/>
        <v>0</v>
      </c>
      <c r="AGI37" s="106">
        <f t="shared" si="405"/>
        <v>0</v>
      </c>
      <c r="AGJ37" s="106">
        <f t="shared" si="406"/>
        <v>0</v>
      </c>
      <c r="AGK37" s="106">
        <f t="shared" si="407"/>
        <v>0</v>
      </c>
      <c r="AGL37" s="106">
        <f t="shared" si="408"/>
        <v>0</v>
      </c>
      <c r="AGM37" s="106">
        <f t="shared" si="409"/>
        <v>0</v>
      </c>
      <c r="AGN37" s="106">
        <f t="shared" si="410"/>
        <v>0</v>
      </c>
      <c r="AGO37" s="106">
        <f t="shared" si="411"/>
        <v>0</v>
      </c>
      <c r="AGP37" s="106">
        <f t="shared" si="412"/>
        <v>0</v>
      </c>
      <c r="AGQ37" s="106">
        <f t="shared" si="413"/>
        <v>0</v>
      </c>
      <c r="AGR37" s="106">
        <f t="shared" si="414"/>
        <v>0</v>
      </c>
      <c r="AGS37" s="106">
        <f t="shared" si="415"/>
        <v>0</v>
      </c>
      <c r="AGT37" s="106">
        <f t="shared" si="416"/>
        <v>0</v>
      </c>
      <c r="AGU37" s="106">
        <f t="shared" si="417"/>
        <v>0</v>
      </c>
      <c r="AGV37" s="106">
        <f t="shared" si="418"/>
        <v>0</v>
      </c>
      <c r="AGW37" s="106">
        <f t="shared" si="419"/>
        <v>0</v>
      </c>
      <c r="AGX37" s="106">
        <f t="shared" si="420"/>
        <v>0</v>
      </c>
      <c r="AGY37" s="106">
        <f t="shared" si="421"/>
        <v>0</v>
      </c>
      <c r="AGZ37" s="106">
        <f t="shared" si="422"/>
        <v>0</v>
      </c>
      <c r="AHA37" s="106">
        <f t="shared" si="423"/>
        <v>0</v>
      </c>
      <c r="AHB37" s="106">
        <f t="shared" si="424"/>
        <v>0</v>
      </c>
      <c r="AHC37" s="106">
        <f t="shared" si="425"/>
        <v>0</v>
      </c>
      <c r="AHD37" s="106">
        <f t="shared" si="426"/>
        <v>0</v>
      </c>
      <c r="AHE37" s="106">
        <f t="shared" si="427"/>
        <v>0</v>
      </c>
      <c r="AHF37" s="106">
        <f t="shared" si="428"/>
        <v>0</v>
      </c>
      <c r="AHG37" s="106">
        <f t="shared" si="429"/>
        <v>0</v>
      </c>
      <c r="AHH37" s="106">
        <f t="shared" si="430"/>
        <v>0</v>
      </c>
      <c r="AHI37" s="106">
        <f t="shared" si="431"/>
        <v>0</v>
      </c>
      <c r="AHJ37" s="106">
        <f t="shared" si="432"/>
        <v>0</v>
      </c>
      <c r="AHK37" s="106">
        <f t="shared" si="433"/>
        <v>0</v>
      </c>
      <c r="AHL37" s="106">
        <f t="shared" si="434"/>
        <v>0</v>
      </c>
      <c r="AHM37" s="106">
        <f t="shared" si="435"/>
        <v>0</v>
      </c>
      <c r="AHN37" s="106">
        <f t="shared" si="436"/>
        <v>0</v>
      </c>
      <c r="AHO37" s="106">
        <f t="shared" si="437"/>
        <v>0</v>
      </c>
      <c r="AHP37" s="106">
        <f t="shared" si="438"/>
        <v>0</v>
      </c>
      <c r="AHQ37" s="106">
        <f t="shared" si="439"/>
        <v>0</v>
      </c>
      <c r="AHT37" s="35">
        <f t="shared" si="440"/>
        <v>0</v>
      </c>
      <c r="AHU37" s="35">
        <f t="shared" si="441"/>
        <v>0</v>
      </c>
      <c r="AHV37" s="35">
        <f t="shared" si="442"/>
        <v>51.06</v>
      </c>
      <c r="AHW37" s="35">
        <f t="shared" si="443"/>
        <v>3.6500000000000004</v>
      </c>
      <c r="AHX37" s="35">
        <f t="shared" si="444"/>
        <v>0</v>
      </c>
      <c r="AHY37" s="35">
        <f t="shared" si="445"/>
        <v>23.13</v>
      </c>
      <c r="AHZ37" s="35">
        <f t="shared" si="446"/>
        <v>2</v>
      </c>
      <c r="AIA37" s="35">
        <f t="shared" si="447"/>
        <v>79.84</v>
      </c>
      <c r="AIB37" s="108">
        <f t="shared" si="448"/>
        <v>0</v>
      </c>
      <c r="AIC37" s="108">
        <f t="shared" si="449"/>
        <v>0</v>
      </c>
      <c r="AID37" s="108">
        <f t="shared" si="450"/>
        <v>0.63952905811623251</v>
      </c>
      <c r="AIE37" s="108">
        <f t="shared" si="451"/>
        <v>4.5716432865731467E-2</v>
      </c>
      <c r="AIF37" s="108">
        <f t="shared" si="452"/>
        <v>0</v>
      </c>
      <c r="AIG37" s="108">
        <f t="shared" si="453"/>
        <v>0.28970440881763526</v>
      </c>
      <c r="AIH37" s="108">
        <f t="shared" si="454"/>
        <v>2.5050100200400799E-2</v>
      </c>
      <c r="AII37" s="35" t="s">
        <v>582</v>
      </c>
      <c r="AIK37" s="106">
        <f t="shared" si="455"/>
        <v>133324.99999999997</v>
      </c>
      <c r="AIL37" s="106">
        <f t="shared" si="456"/>
        <v>0</v>
      </c>
      <c r="AIM37" s="106">
        <f t="shared" si="457"/>
        <v>0</v>
      </c>
      <c r="AIN37" s="106">
        <f t="shared" si="458"/>
        <v>133324.99999999997</v>
      </c>
      <c r="AIO37" s="106">
        <f t="shared" si="459"/>
        <v>0</v>
      </c>
      <c r="AIP37" s="36">
        <f t="shared" si="460"/>
        <v>0</v>
      </c>
    </row>
    <row r="38" spans="5:926" ht="23.25" customHeight="1" x14ac:dyDescent="0.2">
      <c r="E38" s="103"/>
      <c r="J38" s="109">
        <v>2020</v>
      </c>
      <c r="K38" s="109">
        <v>2959</v>
      </c>
      <c r="L38" s="110">
        <v>44134</v>
      </c>
      <c r="M38" s="109">
        <v>1413100</v>
      </c>
      <c r="N38" s="111"/>
      <c r="O38" s="33" t="s">
        <v>698</v>
      </c>
      <c r="P38" s="111" t="s">
        <v>762</v>
      </c>
      <c r="Q38" s="111" t="s">
        <v>763</v>
      </c>
      <c r="R38" s="35">
        <v>30</v>
      </c>
      <c r="S38" s="35">
        <v>1</v>
      </c>
      <c r="T38" s="35">
        <v>10</v>
      </c>
      <c r="U38" s="34" t="s">
        <v>701</v>
      </c>
      <c r="V38" s="35" t="s">
        <v>702</v>
      </c>
      <c r="X38" s="35">
        <v>160.27000000000001</v>
      </c>
      <c r="Y38" s="105">
        <f t="shared" si="0"/>
        <v>2339.8015848256068</v>
      </c>
      <c r="Z38" s="106">
        <v>248725</v>
      </c>
      <c r="AA38" s="106"/>
      <c r="AB38" s="106"/>
      <c r="AC38" s="106">
        <f t="shared" si="1"/>
        <v>248725</v>
      </c>
      <c r="AD38" s="106">
        <v>248725</v>
      </c>
      <c r="AE38" s="106"/>
      <c r="AF38" s="106"/>
      <c r="AG38" s="106">
        <f t="shared" si="2"/>
        <v>248725</v>
      </c>
      <c r="AH38" s="105">
        <v>375000</v>
      </c>
      <c r="AI38" s="105"/>
      <c r="AJ38" s="105"/>
      <c r="AK38" s="107">
        <f t="shared" si="3"/>
        <v>375000</v>
      </c>
      <c r="AL38" s="36">
        <f t="shared" si="4"/>
        <v>0.66326666666666667</v>
      </c>
      <c r="AM38" s="108">
        <f t="shared" si="5"/>
        <v>6.8733333333333313E-2</v>
      </c>
      <c r="AN38" s="108">
        <f t="shared" si="6"/>
        <v>8.6186328691228775E-2</v>
      </c>
      <c r="AO38" s="108">
        <f t="shared" si="7"/>
        <v>7.4280832532725247E-3</v>
      </c>
      <c r="AP38" s="106">
        <f t="shared" si="8"/>
        <v>140625000000</v>
      </c>
      <c r="AQ38" s="105">
        <f t="shared" si="9"/>
        <v>61864125625</v>
      </c>
      <c r="AR38" s="106">
        <f t="shared" si="10"/>
        <v>93271875000</v>
      </c>
      <c r="KX38" s="35">
        <v>2.2000000000000002</v>
      </c>
      <c r="KZ38" s="35">
        <v>40.46</v>
      </c>
      <c r="LC38" s="35">
        <v>24.22</v>
      </c>
      <c r="LD38" s="35">
        <v>13.81</v>
      </c>
      <c r="ME38" s="35">
        <v>59.82</v>
      </c>
      <c r="MG38" s="35">
        <v>1.3</v>
      </c>
      <c r="OH38" s="35">
        <v>0.7</v>
      </c>
      <c r="OI38" s="35">
        <v>5.08</v>
      </c>
      <c r="OJ38" s="35">
        <v>10.66</v>
      </c>
      <c r="RB38" s="35">
        <v>2</v>
      </c>
      <c r="RE38" s="35">
        <f t="shared" si="11"/>
        <v>158.25</v>
      </c>
      <c r="RF38" s="35">
        <f t="shared" si="12"/>
        <v>160.25</v>
      </c>
      <c r="RG38" s="106">
        <f t="shared" si="13"/>
        <v>0</v>
      </c>
      <c r="RH38" s="106">
        <f t="shared" si="14"/>
        <v>0</v>
      </c>
      <c r="RI38" s="106">
        <f t="shared" si="15"/>
        <v>0</v>
      </c>
      <c r="RJ38" s="106">
        <f t="shared" si="16"/>
        <v>0</v>
      </c>
      <c r="RK38" s="106">
        <f t="shared" si="17"/>
        <v>0</v>
      </c>
      <c r="RL38" s="106">
        <f t="shared" si="18"/>
        <v>0</v>
      </c>
      <c r="RM38" s="106">
        <f t="shared" si="19"/>
        <v>0</v>
      </c>
      <c r="RN38" s="106">
        <f t="shared" si="20"/>
        <v>0</v>
      </c>
      <c r="RO38" s="106">
        <f t="shared" si="21"/>
        <v>0</v>
      </c>
      <c r="RP38" s="106">
        <f t="shared" si="22"/>
        <v>0</v>
      </c>
      <c r="RQ38" s="106">
        <f t="shared" si="23"/>
        <v>0</v>
      </c>
      <c r="RR38" s="106">
        <f t="shared" si="24"/>
        <v>0</v>
      </c>
      <c r="RS38" s="106">
        <f t="shared" si="25"/>
        <v>0</v>
      </c>
      <c r="RT38" s="106">
        <f t="shared" si="26"/>
        <v>0</v>
      </c>
      <c r="RU38" s="106">
        <f t="shared" si="27"/>
        <v>0</v>
      </c>
      <c r="RV38" s="106">
        <f t="shared" si="28"/>
        <v>0</v>
      </c>
      <c r="RW38" s="106">
        <f t="shared" si="29"/>
        <v>0</v>
      </c>
      <c r="RX38" s="106">
        <f t="shared" si="30"/>
        <v>0</v>
      </c>
      <c r="RY38" s="106">
        <f t="shared" si="31"/>
        <v>0</v>
      </c>
      <c r="RZ38" s="106">
        <f t="shared" si="32"/>
        <v>0</v>
      </c>
      <c r="SA38" s="106">
        <f t="shared" si="33"/>
        <v>0</v>
      </c>
      <c r="SB38" s="106">
        <f t="shared" si="34"/>
        <v>0</v>
      </c>
      <c r="SC38" s="106">
        <f t="shared" si="35"/>
        <v>0</v>
      </c>
      <c r="SD38" s="106">
        <f t="shared" si="36"/>
        <v>0</v>
      </c>
      <c r="SE38" s="106">
        <f t="shared" si="37"/>
        <v>0</v>
      </c>
      <c r="SF38" s="106">
        <f t="shared" si="38"/>
        <v>0</v>
      </c>
      <c r="SG38" s="106">
        <f t="shared" si="39"/>
        <v>0</v>
      </c>
      <c r="SH38" s="106">
        <f t="shared" si="40"/>
        <v>0</v>
      </c>
      <c r="SI38" s="106">
        <f t="shared" si="41"/>
        <v>0</v>
      </c>
      <c r="SJ38" s="106">
        <f t="shared" si="42"/>
        <v>0</v>
      </c>
      <c r="SK38" s="106">
        <f t="shared" si="43"/>
        <v>0</v>
      </c>
      <c r="SL38" s="106">
        <f t="shared" si="44"/>
        <v>0</v>
      </c>
      <c r="SM38" s="106">
        <f t="shared" si="45"/>
        <v>0</v>
      </c>
      <c r="SN38" s="106">
        <f t="shared" si="46"/>
        <v>0</v>
      </c>
      <c r="SO38" s="106">
        <f t="shared" si="47"/>
        <v>0</v>
      </c>
      <c r="SP38" s="106">
        <f t="shared" si="48"/>
        <v>0</v>
      </c>
      <c r="SQ38" s="106">
        <f t="shared" si="49"/>
        <v>0</v>
      </c>
      <c r="SR38" s="106">
        <f t="shared" si="50"/>
        <v>0</v>
      </c>
      <c r="SS38" s="106">
        <f t="shared" si="51"/>
        <v>0</v>
      </c>
      <c r="ST38" s="106">
        <f t="shared" si="52"/>
        <v>0</v>
      </c>
      <c r="SU38" s="106">
        <f t="shared" si="53"/>
        <v>0</v>
      </c>
      <c r="SV38" s="106">
        <f t="shared" si="54"/>
        <v>0</v>
      </c>
      <c r="SW38" s="106">
        <f t="shared" si="55"/>
        <v>0</v>
      </c>
      <c r="SX38" s="106">
        <f t="shared" si="56"/>
        <v>0</v>
      </c>
      <c r="SY38" s="106">
        <f t="shared" si="57"/>
        <v>0</v>
      </c>
      <c r="SZ38" s="106">
        <f t="shared" si="58"/>
        <v>0</v>
      </c>
      <c r="TA38" s="106">
        <f t="shared" si="59"/>
        <v>0</v>
      </c>
      <c r="TB38" s="106">
        <f t="shared" si="60"/>
        <v>0</v>
      </c>
      <c r="TC38" s="106">
        <f t="shared" si="61"/>
        <v>0</v>
      </c>
      <c r="TD38" s="106">
        <f t="shared" si="62"/>
        <v>0</v>
      </c>
      <c r="TE38" s="106">
        <f t="shared" si="63"/>
        <v>0</v>
      </c>
      <c r="TF38" s="106">
        <f t="shared" si="64"/>
        <v>0</v>
      </c>
      <c r="TG38" s="106">
        <f t="shared" si="65"/>
        <v>0</v>
      </c>
      <c r="TH38" s="106">
        <f t="shared" si="66"/>
        <v>0</v>
      </c>
      <c r="TI38" s="106">
        <f t="shared" si="67"/>
        <v>0</v>
      </c>
      <c r="TJ38" s="106">
        <f t="shared" si="68"/>
        <v>0</v>
      </c>
      <c r="TK38" s="106">
        <f t="shared" si="69"/>
        <v>0</v>
      </c>
      <c r="TL38" s="106">
        <f t="shared" si="70"/>
        <v>0</v>
      </c>
      <c r="TM38" s="106">
        <f t="shared" si="71"/>
        <v>0</v>
      </c>
      <c r="TN38" s="106">
        <f t="shared" si="72"/>
        <v>0</v>
      </c>
      <c r="TO38" s="106">
        <f t="shared" si="73"/>
        <v>0</v>
      </c>
      <c r="TP38" s="106">
        <f t="shared" si="74"/>
        <v>0</v>
      </c>
      <c r="TQ38" s="106">
        <f t="shared" si="75"/>
        <v>0</v>
      </c>
      <c r="TR38" s="106">
        <f t="shared" si="76"/>
        <v>0</v>
      </c>
      <c r="TS38" s="106">
        <f t="shared" si="77"/>
        <v>0</v>
      </c>
      <c r="TT38" s="106">
        <f t="shared" si="78"/>
        <v>0</v>
      </c>
      <c r="TU38" s="106">
        <f t="shared" si="79"/>
        <v>0</v>
      </c>
      <c r="TV38" s="106">
        <f t="shared" si="80"/>
        <v>0</v>
      </c>
      <c r="TW38" s="106">
        <f t="shared" si="81"/>
        <v>0</v>
      </c>
      <c r="TX38" s="106">
        <f t="shared" si="82"/>
        <v>0</v>
      </c>
      <c r="TY38" s="106">
        <f t="shared" si="83"/>
        <v>0</v>
      </c>
      <c r="TZ38" s="106">
        <f t="shared" si="84"/>
        <v>0</v>
      </c>
      <c r="UA38" s="106">
        <f t="shared" si="85"/>
        <v>0</v>
      </c>
      <c r="UB38" s="106">
        <f t="shared" si="86"/>
        <v>0</v>
      </c>
      <c r="UC38" s="106">
        <f t="shared" si="87"/>
        <v>0</v>
      </c>
      <c r="UD38" s="106">
        <f t="shared" si="88"/>
        <v>0</v>
      </c>
      <c r="UE38" s="106">
        <f t="shared" si="89"/>
        <v>0</v>
      </c>
      <c r="UF38" s="106">
        <f t="shared" si="90"/>
        <v>0</v>
      </c>
      <c r="UG38" s="106">
        <f t="shared" si="91"/>
        <v>0</v>
      </c>
      <c r="UH38" s="106">
        <f t="shared" si="92"/>
        <v>0</v>
      </c>
      <c r="UI38" s="106">
        <f t="shared" si="93"/>
        <v>0</v>
      </c>
      <c r="UJ38" s="106">
        <f t="shared" si="94"/>
        <v>0</v>
      </c>
      <c r="UK38" s="106">
        <f t="shared" si="95"/>
        <v>0</v>
      </c>
      <c r="UL38" s="106">
        <f t="shared" si="96"/>
        <v>0</v>
      </c>
      <c r="UM38" s="106">
        <f t="shared" si="97"/>
        <v>0</v>
      </c>
      <c r="UN38" s="106">
        <f t="shared" si="98"/>
        <v>0</v>
      </c>
      <c r="UO38" s="106">
        <f t="shared" si="99"/>
        <v>0</v>
      </c>
      <c r="UP38" s="106">
        <f t="shared" si="100"/>
        <v>0</v>
      </c>
      <c r="UQ38" s="106">
        <f t="shared" si="101"/>
        <v>0</v>
      </c>
      <c r="UR38" s="106">
        <f t="shared" si="102"/>
        <v>0</v>
      </c>
      <c r="US38" s="106">
        <f t="shared" si="103"/>
        <v>0</v>
      </c>
      <c r="UT38" s="106">
        <f t="shared" si="104"/>
        <v>0</v>
      </c>
      <c r="UU38" s="106">
        <f t="shared" si="105"/>
        <v>0</v>
      </c>
      <c r="UV38" s="106">
        <f t="shared" si="106"/>
        <v>0</v>
      </c>
      <c r="UW38" s="106">
        <f t="shared" si="107"/>
        <v>0</v>
      </c>
      <c r="UX38" s="106">
        <f t="shared" si="108"/>
        <v>0</v>
      </c>
      <c r="UY38" s="106">
        <f t="shared" si="109"/>
        <v>0</v>
      </c>
      <c r="UZ38" s="106">
        <f t="shared" si="110"/>
        <v>0</v>
      </c>
      <c r="VA38" s="106">
        <f t="shared" si="111"/>
        <v>0</v>
      </c>
      <c r="VB38" s="106">
        <f t="shared" si="112"/>
        <v>0</v>
      </c>
      <c r="VC38" s="106">
        <f t="shared" si="113"/>
        <v>0</v>
      </c>
      <c r="VD38" s="106">
        <f t="shared" si="114"/>
        <v>0</v>
      </c>
      <c r="VE38" s="106">
        <f t="shared" si="115"/>
        <v>0</v>
      </c>
      <c r="VF38" s="106">
        <f t="shared" si="116"/>
        <v>0</v>
      </c>
      <c r="VG38" s="106">
        <f t="shared" si="117"/>
        <v>0</v>
      </c>
      <c r="VH38" s="106">
        <f t="shared" si="118"/>
        <v>0</v>
      </c>
      <c r="VI38" s="106">
        <f t="shared" si="119"/>
        <v>0</v>
      </c>
      <c r="VJ38" s="106">
        <f t="shared" si="120"/>
        <v>0</v>
      </c>
      <c r="VK38" s="106">
        <f t="shared" si="121"/>
        <v>0</v>
      </c>
      <c r="VL38" s="106">
        <f t="shared" si="122"/>
        <v>0</v>
      </c>
      <c r="VM38" s="106">
        <f t="shared" si="123"/>
        <v>0</v>
      </c>
      <c r="VN38" s="106">
        <f t="shared" si="124"/>
        <v>0</v>
      </c>
      <c r="VO38" s="106">
        <f t="shared" si="125"/>
        <v>0</v>
      </c>
      <c r="VP38" s="106">
        <f t="shared" si="126"/>
        <v>0</v>
      </c>
      <c r="VQ38" s="106">
        <f t="shared" si="127"/>
        <v>0</v>
      </c>
      <c r="VR38" s="106">
        <f t="shared" si="128"/>
        <v>0</v>
      </c>
      <c r="VS38" s="106">
        <f t="shared" si="129"/>
        <v>0</v>
      </c>
      <c r="VT38" s="106">
        <f t="shared" si="130"/>
        <v>0</v>
      </c>
      <c r="VU38" s="106">
        <f t="shared" si="131"/>
        <v>0</v>
      </c>
      <c r="VV38" s="106">
        <f t="shared" si="132"/>
        <v>0</v>
      </c>
      <c r="VW38" s="106">
        <f t="shared" si="133"/>
        <v>0</v>
      </c>
      <c r="VX38" s="106">
        <f t="shared" si="134"/>
        <v>0</v>
      </c>
      <c r="VY38" s="106">
        <f t="shared" si="135"/>
        <v>0</v>
      </c>
      <c r="VZ38" s="106">
        <f t="shared" si="136"/>
        <v>0</v>
      </c>
      <c r="WA38" s="106">
        <f t="shared" si="137"/>
        <v>0</v>
      </c>
      <c r="WB38" s="106">
        <f t="shared" si="138"/>
        <v>0</v>
      </c>
      <c r="WC38" s="106">
        <f t="shared" si="139"/>
        <v>0</v>
      </c>
      <c r="WD38" s="106">
        <f t="shared" si="140"/>
        <v>0</v>
      </c>
      <c r="WE38" s="106">
        <f t="shared" si="141"/>
        <v>0</v>
      </c>
      <c r="WF38" s="106">
        <f t="shared" si="142"/>
        <v>0</v>
      </c>
      <c r="WG38" s="106">
        <f t="shared" si="143"/>
        <v>0</v>
      </c>
      <c r="WH38" s="106">
        <f t="shared" si="144"/>
        <v>0</v>
      </c>
      <c r="WI38" s="106">
        <f t="shared" si="145"/>
        <v>0</v>
      </c>
      <c r="WJ38" s="106">
        <f t="shared" si="146"/>
        <v>0</v>
      </c>
      <c r="WK38" s="106">
        <f t="shared" si="147"/>
        <v>0</v>
      </c>
      <c r="WL38" s="106">
        <f t="shared" si="148"/>
        <v>0</v>
      </c>
      <c r="WM38" s="106">
        <f t="shared" si="149"/>
        <v>0</v>
      </c>
      <c r="WN38" s="106">
        <f t="shared" si="150"/>
        <v>0</v>
      </c>
      <c r="WO38" s="106">
        <f t="shared" si="151"/>
        <v>0</v>
      </c>
      <c r="WP38" s="106">
        <f t="shared" si="152"/>
        <v>0</v>
      </c>
      <c r="WQ38" s="106">
        <f t="shared" si="153"/>
        <v>0</v>
      </c>
      <c r="WR38" s="106">
        <f t="shared" si="154"/>
        <v>0</v>
      </c>
      <c r="WS38" s="106">
        <f t="shared" si="155"/>
        <v>0</v>
      </c>
      <c r="WT38" s="106">
        <f t="shared" si="156"/>
        <v>0</v>
      </c>
      <c r="WU38" s="106">
        <f t="shared" si="157"/>
        <v>0</v>
      </c>
      <c r="WV38" s="106">
        <f t="shared" si="158"/>
        <v>0</v>
      </c>
      <c r="WW38" s="106">
        <f t="shared" si="159"/>
        <v>0</v>
      </c>
      <c r="WX38" s="106">
        <f t="shared" si="160"/>
        <v>0</v>
      </c>
      <c r="WY38" s="106">
        <f t="shared" si="161"/>
        <v>0</v>
      </c>
      <c r="WZ38" s="106">
        <f t="shared" si="162"/>
        <v>0</v>
      </c>
      <c r="XA38" s="106">
        <f t="shared" si="163"/>
        <v>0</v>
      </c>
      <c r="XB38" s="106">
        <f t="shared" si="164"/>
        <v>0</v>
      </c>
      <c r="XC38" s="106">
        <f t="shared" si="165"/>
        <v>0</v>
      </c>
      <c r="XD38" s="106">
        <f t="shared" si="166"/>
        <v>0</v>
      </c>
      <c r="XE38" s="106">
        <f t="shared" si="167"/>
        <v>0</v>
      </c>
      <c r="XF38" s="106">
        <f t="shared" si="168"/>
        <v>0</v>
      </c>
      <c r="XG38" s="106">
        <f t="shared" si="169"/>
        <v>0</v>
      </c>
      <c r="XH38" s="106">
        <f t="shared" si="170"/>
        <v>0</v>
      </c>
      <c r="XI38" s="106">
        <f t="shared" si="171"/>
        <v>0</v>
      </c>
      <c r="XJ38" s="106">
        <f t="shared" si="172"/>
        <v>0</v>
      </c>
      <c r="XK38" s="106">
        <f t="shared" si="173"/>
        <v>0</v>
      </c>
      <c r="XL38" s="106">
        <f t="shared" si="174"/>
        <v>0</v>
      </c>
      <c r="XM38" s="106">
        <f t="shared" si="175"/>
        <v>0</v>
      </c>
      <c r="XN38" s="106">
        <f t="shared" si="176"/>
        <v>0</v>
      </c>
      <c r="XO38" s="106">
        <f t="shared" si="177"/>
        <v>0</v>
      </c>
      <c r="XP38" s="106">
        <f t="shared" si="178"/>
        <v>0</v>
      </c>
      <c r="XQ38" s="106">
        <f t="shared" si="179"/>
        <v>0</v>
      </c>
      <c r="XR38" s="106">
        <f t="shared" si="180"/>
        <v>0</v>
      </c>
      <c r="XS38" s="106">
        <f t="shared" si="181"/>
        <v>0</v>
      </c>
      <c r="XT38" s="106">
        <f t="shared" si="182"/>
        <v>0</v>
      </c>
      <c r="XU38" s="106">
        <f t="shared" si="183"/>
        <v>0</v>
      </c>
      <c r="XV38" s="106">
        <f t="shared" si="184"/>
        <v>0</v>
      </c>
      <c r="XW38" s="106">
        <f t="shared" si="185"/>
        <v>0</v>
      </c>
      <c r="XX38" s="106">
        <f t="shared" si="186"/>
        <v>0</v>
      </c>
      <c r="XY38" s="106">
        <f t="shared" si="187"/>
        <v>0</v>
      </c>
      <c r="XZ38" s="106">
        <f t="shared" si="188"/>
        <v>0</v>
      </c>
      <c r="YA38" s="106">
        <f t="shared" si="189"/>
        <v>0</v>
      </c>
      <c r="YB38" s="106">
        <f t="shared" si="190"/>
        <v>0</v>
      </c>
      <c r="YC38" s="106">
        <f t="shared" si="191"/>
        <v>0</v>
      </c>
      <c r="YD38" s="106">
        <f t="shared" si="192"/>
        <v>0</v>
      </c>
      <c r="YE38" s="106">
        <f t="shared" si="193"/>
        <v>0</v>
      </c>
      <c r="YF38" s="106">
        <f t="shared" si="194"/>
        <v>0</v>
      </c>
      <c r="YG38" s="106">
        <f t="shared" si="195"/>
        <v>0</v>
      </c>
      <c r="YH38" s="106">
        <f t="shared" si="196"/>
        <v>0</v>
      </c>
      <c r="YI38" s="106">
        <f t="shared" si="197"/>
        <v>0</v>
      </c>
      <c r="YJ38" s="106">
        <f t="shared" si="198"/>
        <v>0</v>
      </c>
      <c r="YK38" s="106">
        <f t="shared" si="199"/>
        <v>0</v>
      </c>
      <c r="YL38" s="106">
        <f t="shared" si="200"/>
        <v>0</v>
      </c>
      <c r="YM38" s="106">
        <f t="shared" si="201"/>
        <v>0</v>
      </c>
      <c r="YN38" s="106">
        <f t="shared" si="202"/>
        <v>0</v>
      </c>
      <c r="YO38" s="106">
        <f t="shared" si="203"/>
        <v>0</v>
      </c>
      <c r="YP38" s="106">
        <f t="shared" si="204"/>
        <v>0</v>
      </c>
      <c r="YQ38" s="106">
        <f t="shared" si="205"/>
        <v>0</v>
      </c>
      <c r="YR38" s="106">
        <f t="shared" si="206"/>
        <v>0</v>
      </c>
      <c r="YS38" s="106">
        <f t="shared" si="207"/>
        <v>0</v>
      </c>
      <c r="YT38" s="106">
        <f t="shared" si="208"/>
        <v>0</v>
      </c>
      <c r="YU38" s="106">
        <f t="shared" si="209"/>
        <v>0</v>
      </c>
      <c r="YV38" s="106">
        <f t="shared" si="210"/>
        <v>0</v>
      </c>
      <c r="YW38" s="106">
        <f t="shared" si="211"/>
        <v>0</v>
      </c>
      <c r="YX38" s="106">
        <f t="shared" si="212"/>
        <v>0</v>
      </c>
      <c r="YY38" s="106">
        <f t="shared" si="213"/>
        <v>0</v>
      </c>
      <c r="YZ38" s="106">
        <f t="shared" si="214"/>
        <v>0</v>
      </c>
      <c r="ZA38" s="106">
        <f t="shared" si="215"/>
        <v>0</v>
      </c>
      <c r="ZB38" s="106">
        <f t="shared" si="216"/>
        <v>0</v>
      </c>
      <c r="ZC38" s="106">
        <f t="shared" si="217"/>
        <v>0</v>
      </c>
      <c r="ZD38" s="106">
        <f t="shared" si="218"/>
        <v>0</v>
      </c>
      <c r="ZE38" s="106">
        <f t="shared" si="219"/>
        <v>0</v>
      </c>
      <c r="ZF38" s="106">
        <f t="shared" si="220"/>
        <v>0</v>
      </c>
      <c r="ZG38" s="106">
        <f t="shared" si="221"/>
        <v>0</v>
      </c>
      <c r="ZH38" s="106">
        <f t="shared" si="222"/>
        <v>0</v>
      </c>
      <c r="ZI38" s="106">
        <f t="shared" si="223"/>
        <v>0</v>
      </c>
      <c r="ZJ38" s="106">
        <f t="shared" si="224"/>
        <v>0</v>
      </c>
      <c r="ZK38" s="106">
        <f t="shared" si="225"/>
        <v>0</v>
      </c>
      <c r="ZL38" s="106">
        <f t="shared" si="226"/>
        <v>0</v>
      </c>
      <c r="ZM38" s="106">
        <f t="shared" si="227"/>
        <v>0</v>
      </c>
      <c r="ZN38" s="106">
        <f t="shared" si="228"/>
        <v>0</v>
      </c>
      <c r="ZO38" s="106">
        <f t="shared" si="229"/>
        <v>0</v>
      </c>
      <c r="ZP38" s="106">
        <f t="shared" si="230"/>
        <v>0</v>
      </c>
      <c r="ZQ38" s="106">
        <f t="shared" si="231"/>
        <v>0</v>
      </c>
      <c r="ZR38" s="106">
        <f t="shared" si="232"/>
        <v>0</v>
      </c>
      <c r="ZS38" s="106">
        <f t="shared" si="233"/>
        <v>0</v>
      </c>
      <c r="ZT38" s="106">
        <f t="shared" si="234"/>
        <v>0</v>
      </c>
      <c r="ZU38" s="106">
        <f t="shared" si="235"/>
        <v>0</v>
      </c>
      <c r="ZV38" s="106">
        <f t="shared" si="236"/>
        <v>0</v>
      </c>
      <c r="ZW38" s="106">
        <f t="shared" si="237"/>
        <v>0</v>
      </c>
      <c r="ZX38" s="106">
        <f t="shared" si="238"/>
        <v>0</v>
      </c>
      <c r="ZY38" s="106">
        <f t="shared" si="239"/>
        <v>0</v>
      </c>
      <c r="ZZ38" s="106">
        <f t="shared" si="240"/>
        <v>0</v>
      </c>
      <c r="AAA38" s="106">
        <f t="shared" si="241"/>
        <v>0</v>
      </c>
      <c r="AAB38" s="106">
        <f t="shared" si="242"/>
        <v>0</v>
      </c>
      <c r="AAC38" s="106">
        <f t="shared" si="243"/>
        <v>0</v>
      </c>
      <c r="AAD38" s="106">
        <f t="shared" si="244"/>
        <v>0</v>
      </c>
      <c r="AAE38" s="106">
        <f t="shared" si="245"/>
        <v>0</v>
      </c>
      <c r="AAF38" s="106">
        <f t="shared" si="246"/>
        <v>0</v>
      </c>
      <c r="AAG38" s="106">
        <f t="shared" si="247"/>
        <v>0</v>
      </c>
      <c r="AAH38" s="106">
        <f t="shared" si="248"/>
        <v>0</v>
      </c>
      <c r="AAI38" s="106">
        <f t="shared" si="249"/>
        <v>0</v>
      </c>
      <c r="AAJ38" s="106">
        <f t="shared" si="250"/>
        <v>0</v>
      </c>
      <c r="AAK38" s="106">
        <f t="shared" si="251"/>
        <v>0</v>
      </c>
      <c r="AAL38" s="106">
        <f t="shared" si="252"/>
        <v>0</v>
      </c>
      <c r="AAM38" s="106">
        <f t="shared" si="253"/>
        <v>0</v>
      </c>
      <c r="AAN38" s="106">
        <f t="shared" si="254"/>
        <v>0</v>
      </c>
      <c r="AAO38" s="106">
        <f t="shared" si="255"/>
        <v>0</v>
      </c>
      <c r="AAP38" s="106">
        <f t="shared" si="256"/>
        <v>0</v>
      </c>
      <c r="AAQ38" s="106">
        <f t="shared" si="257"/>
        <v>0</v>
      </c>
      <c r="AAR38" s="106">
        <f t="shared" si="258"/>
        <v>0</v>
      </c>
      <c r="AAS38" s="106">
        <f t="shared" si="259"/>
        <v>0</v>
      </c>
      <c r="AAT38" s="106">
        <f t="shared" si="260"/>
        <v>0</v>
      </c>
      <c r="AAU38" s="106">
        <f t="shared" si="261"/>
        <v>0</v>
      </c>
      <c r="AAV38" s="106">
        <f t="shared" si="262"/>
        <v>0</v>
      </c>
      <c r="AAW38" s="106">
        <f t="shared" si="263"/>
        <v>0</v>
      </c>
      <c r="AAX38" s="106">
        <f t="shared" si="264"/>
        <v>0</v>
      </c>
      <c r="AAY38" s="106">
        <f t="shared" si="265"/>
        <v>0</v>
      </c>
      <c r="AAZ38" s="106">
        <f t="shared" si="266"/>
        <v>0</v>
      </c>
      <c r="ABA38" s="106">
        <f t="shared" si="267"/>
        <v>0</v>
      </c>
      <c r="ABB38" s="106">
        <f t="shared" si="268"/>
        <v>0</v>
      </c>
      <c r="ABC38" s="106">
        <f t="shared" si="269"/>
        <v>0</v>
      </c>
      <c r="ABD38" s="106">
        <f t="shared" si="270"/>
        <v>0</v>
      </c>
      <c r="ABE38" s="106">
        <f t="shared" si="271"/>
        <v>0</v>
      </c>
      <c r="ABF38" s="106">
        <f t="shared" si="272"/>
        <v>0</v>
      </c>
      <c r="ABG38" s="106">
        <f t="shared" si="273"/>
        <v>0</v>
      </c>
      <c r="ABH38" s="106">
        <f t="shared" si="274"/>
        <v>0</v>
      </c>
      <c r="ABI38" s="106">
        <f t="shared" si="275"/>
        <v>0</v>
      </c>
      <c r="ABJ38" s="106">
        <f t="shared" si="276"/>
        <v>0</v>
      </c>
      <c r="ABK38" s="106">
        <f t="shared" si="277"/>
        <v>0</v>
      </c>
      <c r="ABL38" s="106">
        <f t="shared" si="278"/>
        <v>6039.0000000000009</v>
      </c>
      <c r="ABM38" s="106">
        <f t="shared" si="279"/>
        <v>0</v>
      </c>
      <c r="ABN38" s="106">
        <f t="shared" si="280"/>
        <v>97710.900000000009</v>
      </c>
      <c r="ABO38" s="106">
        <f t="shared" si="281"/>
        <v>0</v>
      </c>
      <c r="ABP38" s="106">
        <f t="shared" si="282"/>
        <v>0</v>
      </c>
      <c r="ABQ38" s="106">
        <f t="shared" si="283"/>
        <v>41658.400000000001</v>
      </c>
      <c r="ABR38" s="106">
        <f t="shared" si="284"/>
        <v>23753.200000000001</v>
      </c>
      <c r="ABS38" s="106">
        <f t="shared" si="285"/>
        <v>0</v>
      </c>
      <c r="ABT38" s="106">
        <f t="shared" si="286"/>
        <v>0</v>
      </c>
      <c r="ABU38" s="106">
        <f t="shared" si="287"/>
        <v>0</v>
      </c>
      <c r="ABV38" s="106">
        <f t="shared" si="288"/>
        <v>0</v>
      </c>
      <c r="ABW38" s="106">
        <f t="shared" si="289"/>
        <v>0</v>
      </c>
      <c r="ABX38" s="106">
        <f t="shared" si="290"/>
        <v>0</v>
      </c>
      <c r="ABY38" s="106">
        <f t="shared" si="291"/>
        <v>0</v>
      </c>
      <c r="ABZ38" s="106">
        <f t="shared" si="292"/>
        <v>0</v>
      </c>
      <c r="ACA38" s="106">
        <f t="shared" si="293"/>
        <v>0</v>
      </c>
      <c r="ACB38" s="106">
        <f t="shared" si="294"/>
        <v>0</v>
      </c>
      <c r="ACC38" s="106">
        <f t="shared" si="295"/>
        <v>0</v>
      </c>
      <c r="ACD38" s="106">
        <f t="shared" si="296"/>
        <v>0</v>
      </c>
      <c r="ACE38" s="106">
        <f t="shared" si="297"/>
        <v>0</v>
      </c>
      <c r="ACF38" s="106">
        <f t="shared" si="298"/>
        <v>0</v>
      </c>
      <c r="ACG38" s="106">
        <f t="shared" si="299"/>
        <v>0</v>
      </c>
      <c r="ACH38" s="106">
        <f t="shared" si="300"/>
        <v>0</v>
      </c>
      <c r="ACI38" s="106">
        <f t="shared" si="301"/>
        <v>0</v>
      </c>
      <c r="ACJ38" s="106">
        <f t="shared" si="302"/>
        <v>0</v>
      </c>
      <c r="ACK38" s="106">
        <f t="shared" si="303"/>
        <v>0</v>
      </c>
      <c r="ACL38" s="106">
        <f t="shared" si="304"/>
        <v>0</v>
      </c>
      <c r="ACM38" s="106">
        <f t="shared" si="305"/>
        <v>0</v>
      </c>
      <c r="ACN38" s="106">
        <f t="shared" si="306"/>
        <v>0</v>
      </c>
      <c r="ACO38" s="106">
        <f t="shared" si="307"/>
        <v>0</v>
      </c>
      <c r="ACP38" s="106">
        <f t="shared" si="308"/>
        <v>0</v>
      </c>
      <c r="ACQ38" s="106">
        <f t="shared" si="309"/>
        <v>0</v>
      </c>
      <c r="ACR38" s="106">
        <f t="shared" si="310"/>
        <v>0</v>
      </c>
      <c r="ACS38" s="106">
        <f t="shared" si="311"/>
        <v>83748</v>
      </c>
      <c r="ACT38" s="106">
        <f t="shared" si="312"/>
        <v>0</v>
      </c>
      <c r="ACU38" s="106">
        <f t="shared" si="313"/>
        <v>1820</v>
      </c>
      <c r="ACV38" s="106">
        <f t="shared" si="314"/>
        <v>0</v>
      </c>
      <c r="ACW38" s="106">
        <f t="shared" si="315"/>
        <v>0</v>
      </c>
      <c r="ACX38" s="106">
        <f t="shared" si="316"/>
        <v>0</v>
      </c>
      <c r="ACY38" s="106">
        <f t="shared" si="317"/>
        <v>0</v>
      </c>
      <c r="ACZ38" s="106">
        <f t="shared" si="318"/>
        <v>0</v>
      </c>
      <c r="ADA38" s="106">
        <f t="shared" si="319"/>
        <v>0</v>
      </c>
      <c r="ADB38" s="106">
        <f t="shared" si="320"/>
        <v>0</v>
      </c>
      <c r="ADC38" s="106">
        <f t="shared" si="321"/>
        <v>0</v>
      </c>
      <c r="ADD38" s="106">
        <f t="shared" si="322"/>
        <v>0</v>
      </c>
      <c r="ADE38" s="106">
        <f t="shared" si="323"/>
        <v>0</v>
      </c>
      <c r="ADF38" s="106">
        <f t="shared" si="324"/>
        <v>0</v>
      </c>
      <c r="ADG38" s="106">
        <f t="shared" si="325"/>
        <v>0</v>
      </c>
      <c r="ADH38" s="106">
        <f t="shared" si="326"/>
        <v>0</v>
      </c>
      <c r="ADI38" s="106">
        <f t="shared" si="327"/>
        <v>0</v>
      </c>
      <c r="ADJ38" s="106">
        <f t="shared" si="328"/>
        <v>0</v>
      </c>
      <c r="ADK38" s="106">
        <f t="shared" si="329"/>
        <v>0</v>
      </c>
      <c r="ADL38" s="106">
        <f t="shared" si="330"/>
        <v>0</v>
      </c>
      <c r="ADM38" s="106">
        <f t="shared" si="331"/>
        <v>0</v>
      </c>
      <c r="ADN38" s="106">
        <f t="shared" si="332"/>
        <v>0</v>
      </c>
      <c r="ADO38" s="106">
        <f t="shared" si="333"/>
        <v>0</v>
      </c>
      <c r="ADP38" s="106">
        <f t="shared" si="334"/>
        <v>0</v>
      </c>
      <c r="ADQ38" s="106">
        <f t="shared" si="335"/>
        <v>0</v>
      </c>
      <c r="ADR38" s="106">
        <f t="shared" si="336"/>
        <v>0</v>
      </c>
      <c r="ADS38" s="106">
        <f t="shared" si="337"/>
        <v>0</v>
      </c>
      <c r="ADT38" s="106">
        <f t="shared" si="338"/>
        <v>0</v>
      </c>
      <c r="ADU38" s="106">
        <f t="shared" si="339"/>
        <v>0</v>
      </c>
      <c r="ADV38" s="106">
        <f t="shared" si="340"/>
        <v>0</v>
      </c>
      <c r="ADW38" s="106">
        <f t="shared" si="341"/>
        <v>0</v>
      </c>
      <c r="ADX38" s="106">
        <f t="shared" si="342"/>
        <v>0</v>
      </c>
      <c r="ADY38" s="106">
        <f t="shared" si="343"/>
        <v>0</v>
      </c>
      <c r="ADZ38" s="106">
        <f t="shared" si="344"/>
        <v>0</v>
      </c>
      <c r="AEA38" s="106">
        <f t="shared" si="345"/>
        <v>0</v>
      </c>
      <c r="AEB38" s="106">
        <f t="shared" si="346"/>
        <v>0</v>
      </c>
      <c r="AEC38" s="106">
        <f t="shared" si="347"/>
        <v>0</v>
      </c>
      <c r="AED38" s="106">
        <f t="shared" si="348"/>
        <v>0</v>
      </c>
      <c r="AEE38" s="106">
        <f t="shared" si="349"/>
        <v>0</v>
      </c>
      <c r="AEF38" s="106">
        <f t="shared" si="350"/>
        <v>0</v>
      </c>
      <c r="AEG38" s="106">
        <f t="shared" si="351"/>
        <v>0</v>
      </c>
      <c r="AEH38" s="106">
        <f t="shared" si="352"/>
        <v>0</v>
      </c>
      <c r="AEI38" s="106">
        <f t="shared" si="353"/>
        <v>0</v>
      </c>
      <c r="AEJ38" s="106">
        <f t="shared" si="354"/>
        <v>0</v>
      </c>
      <c r="AEK38" s="106">
        <f t="shared" si="355"/>
        <v>0</v>
      </c>
      <c r="AEL38" s="106">
        <f t="shared" si="356"/>
        <v>0</v>
      </c>
      <c r="AEM38" s="106">
        <f t="shared" si="357"/>
        <v>0</v>
      </c>
      <c r="AEN38" s="106">
        <f t="shared" si="358"/>
        <v>0</v>
      </c>
      <c r="AEO38" s="106">
        <f t="shared" si="359"/>
        <v>0</v>
      </c>
      <c r="AEP38" s="106">
        <f t="shared" si="360"/>
        <v>0</v>
      </c>
      <c r="AEQ38" s="106">
        <f t="shared" si="361"/>
        <v>0</v>
      </c>
      <c r="AER38" s="106">
        <f t="shared" si="362"/>
        <v>0</v>
      </c>
      <c r="AES38" s="106">
        <f t="shared" si="363"/>
        <v>0</v>
      </c>
      <c r="AET38" s="106">
        <f t="shared" si="364"/>
        <v>0</v>
      </c>
      <c r="AEU38" s="106">
        <f t="shared" si="365"/>
        <v>0</v>
      </c>
      <c r="AEV38" s="106">
        <f t="shared" si="366"/>
        <v>196</v>
      </c>
      <c r="AEW38" s="106">
        <f t="shared" si="367"/>
        <v>1422.4</v>
      </c>
      <c r="AEX38" s="106">
        <f t="shared" si="368"/>
        <v>2984.8</v>
      </c>
      <c r="AEY38" s="106">
        <f t="shared" si="369"/>
        <v>0</v>
      </c>
      <c r="AEZ38" s="106">
        <f t="shared" si="370"/>
        <v>0</v>
      </c>
      <c r="AFA38" s="106">
        <f t="shared" si="371"/>
        <v>0</v>
      </c>
      <c r="AFB38" s="106">
        <f t="shared" si="372"/>
        <v>0</v>
      </c>
      <c r="AFC38" s="106">
        <f t="shared" si="373"/>
        <v>0</v>
      </c>
      <c r="AFD38" s="106">
        <f t="shared" si="374"/>
        <v>0</v>
      </c>
      <c r="AFE38" s="106">
        <f t="shared" si="375"/>
        <v>0</v>
      </c>
      <c r="AFF38" s="106">
        <f t="shared" si="376"/>
        <v>0</v>
      </c>
      <c r="AFG38" s="106">
        <f t="shared" si="377"/>
        <v>0</v>
      </c>
      <c r="AFH38" s="106">
        <f t="shared" si="378"/>
        <v>0</v>
      </c>
      <c r="AFI38" s="106">
        <f t="shared" si="379"/>
        <v>0</v>
      </c>
      <c r="AFJ38" s="106">
        <f t="shared" si="380"/>
        <v>0</v>
      </c>
      <c r="AFK38" s="106">
        <f t="shared" si="381"/>
        <v>0</v>
      </c>
      <c r="AFL38" s="106">
        <f t="shared" si="382"/>
        <v>0</v>
      </c>
      <c r="AFM38" s="106">
        <f t="shared" si="383"/>
        <v>0</v>
      </c>
      <c r="AFN38" s="106">
        <f t="shared" si="384"/>
        <v>0</v>
      </c>
      <c r="AFO38" s="106">
        <f t="shared" si="385"/>
        <v>0</v>
      </c>
      <c r="AFP38" s="106">
        <f t="shared" si="386"/>
        <v>0</v>
      </c>
      <c r="AFQ38" s="106">
        <f t="shared" si="387"/>
        <v>0</v>
      </c>
      <c r="AFR38" s="106">
        <f t="shared" si="388"/>
        <v>0</v>
      </c>
      <c r="AFS38" s="106">
        <f t="shared" si="389"/>
        <v>0</v>
      </c>
      <c r="AFT38" s="106">
        <f t="shared" si="390"/>
        <v>0</v>
      </c>
      <c r="AFU38" s="106">
        <f t="shared" si="391"/>
        <v>0</v>
      </c>
      <c r="AFV38" s="106">
        <f t="shared" si="392"/>
        <v>0</v>
      </c>
      <c r="AFW38" s="106">
        <f t="shared" si="393"/>
        <v>0</v>
      </c>
      <c r="AFX38" s="106">
        <f t="shared" si="394"/>
        <v>0</v>
      </c>
      <c r="AFY38" s="106">
        <f t="shared" si="395"/>
        <v>0</v>
      </c>
      <c r="AFZ38" s="106">
        <f t="shared" si="396"/>
        <v>0</v>
      </c>
      <c r="AGA38" s="106">
        <f t="shared" si="397"/>
        <v>0</v>
      </c>
      <c r="AGB38" s="106">
        <f t="shared" si="398"/>
        <v>0</v>
      </c>
      <c r="AGC38" s="106">
        <f t="shared" si="399"/>
        <v>0</v>
      </c>
      <c r="AGD38" s="106">
        <f t="shared" si="400"/>
        <v>0</v>
      </c>
      <c r="AGE38" s="106">
        <f t="shared" si="401"/>
        <v>0</v>
      </c>
      <c r="AGF38" s="106">
        <f t="shared" si="402"/>
        <v>0</v>
      </c>
      <c r="AGG38" s="106">
        <f t="shared" si="403"/>
        <v>0</v>
      </c>
      <c r="AGH38" s="106">
        <f t="shared" si="404"/>
        <v>0</v>
      </c>
      <c r="AGI38" s="106">
        <f t="shared" si="405"/>
        <v>0</v>
      </c>
      <c r="AGJ38" s="106">
        <f t="shared" si="406"/>
        <v>0</v>
      </c>
      <c r="AGK38" s="106">
        <f t="shared" si="407"/>
        <v>0</v>
      </c>
      <c r="AGL38" s="106">
        <f t="shared" si="408"/>
        <v>0</v>
      </c>
      <c r="AGM38" s="106">
        <f t="shared" si="409"/>
        <v>0</v>
      </c>
      <c r="AGN38" s="106">
        <f t="shared" si="410"/>
        <v>0</v>
      </c>
      <c r="AGO38" s="106">
        <f t="shared" si="411"/>
        <v>0</v>
      </c>
      <c r="AGP38" s="106">
        <f t="shared" si="412"/>
        <v>0</v>
      </c>
      <c r="AGQ38" s="106">
        <f t="shared" si="413"/>
        <v>0</v>
      </c>
      <c r="AGR38" s="106">
        <f t="shared" si="414"/>
        <v>0</v>
      </c>
      <c r="AGS38" s="106">
        <f t="shared" si="415"/>
        <v>0</v>
      </c>
      <c r="AGT38" s="106">
        <f t="shared" si="416"/>
        <v>0</v>
      </c>
      <c r="AGU38" s="106">
        <f t="shared" si="417"/>
        <v>0</v>
      </c>
      <c r="AGV38" s="106">
        <f t="shared" si="418"/>
        <v>0</v>
      </c>
      <c r="AGW38" s="106">
        <f t="shared" si="419"/>
        <v>0</v>
      </c>
      <c r="AGX38" s="106">
        <f t="shared" si="420"/>
        <v>0</v>
      </c>
      <c r="AGY38" s="106">
        <f t="shared" si="421"/>
        <v>0</v>
      </c>
      <c r="AGZ38" s="106">
        <f t="shared" si="422"/>
        <v>0</v>
      </c>
      <c r="AHA38" s="106">
        <f t="shared" si="423"/>
        <v>0</v>
      </c>
      <c r="AHB38" s="106">
        <f t="shared" si="424"/>
        <v>0</v>
      </c>
      <c r="AHC38" s="106">
        <f t="shared" si="425"/>
        <v>0</v>
      </c>
      <c r="AHD38" s="106">
        <f t="shared" si="426"/>
        <v>0</v>
      </c>
      <c r="AHE38" s="106">
        <f t="shared" si="427"/>
        <v>0</v>
      </c>
      <c r="AHF38" s="106">
        <f t="shared" si="428"/>
        <v>0</v>
      </c>
      <c r="AHG38" s="106">
        <f t="shared" si="429"/>
        <v>0</v>
      </c>
      <c r="AHH38" s="106">
        <f t="shared" si="430"/>
        <v>0</v>
      </c>
      <c r="AHI38" s="106">
        <f t="shared" si="431"/>
        <v>0</v>
      </c>
      <c r="AHJ38" s="106">
        <f t="shared" si="432"/>
        <v>0</v>
      </c>
      <c r="AHK38" s="106">
        <f t="shared" si="433"/>
        <v>0</v>
      </c>
      <c r="AHL38" s="106">
        <f t="shared" si="434"/>
        <v>0</v>
      </c>
      <c r="AHM38" s="106">
        <f t="shared" si="435"/>
        <v>0</v>
      </c>
      <c r="AHN38" s="106">
        <f t="shared" si="436"/>
        <v>0</v>
      </c>
      <c r="AHO38" s="106">
        <f t="shared" si="437"/>
        <v>0</v>
      </c>
      <c r="AHP38" s="106">
        <f t="shared" si="438"/>
        <v>0</v>
      </c>
      <c r="AHQ38" s="106">
        <f t="shared" si="439"/>
        <v>0</v>
      </c>
      <c r="AHT38" s="35">
        <f t="shared" si="440"/>
        <v>0</v>
      </c>
      <c r="AHU38" s="35">
        <f t="shared" si="441"/>
        <v>0</v>
      </c>
      <c r="AHV38" s="35">
        <f t="shared" si="442"/>
        <v>80.69</v>
      </c>
      <c r="AHW38" s="35">
        <f t="shared" si="443"/>
        <v>61.12</v>
      </c>
      <c r="AHX38" s="35">
        <f t="shared" si="444"/>
        <v>0</v>
      </c>
      <c r="AHY38" s="35">
        <f t="shared" si="445"/>
        <v>16.440000000000001</v>
      </c>
      <c r="AHZ38" s="35">
        <f t="shared" si="446"/>
        <v>2</v>
      </c>
      <c r="AIA38" s="35">
        <f t="shared" si="447"/>
        <v>160.25</v>
      </c>
      <c r="AIB38" s="108">
        <f t="shared" si="448"/>
        <v>0</v>
      </c>
      <c r="AIC38" s="108">
        <f t="shared" si="449"/>
        <v>0</v>
      </c>
      <c r="AID38" s="108">
        <f t="shared" si="450"/>
        <v>0.50352574102964121</v>
      </c>
      <c r="AIE38" s="108">
        <f t="shared" si="451"/>
        <v>0.38140405616224649</v>
      </c>
      <c r="AIF38" s="108">
        <f t="shared" si="452"/>
        <v>0</v>
      </c>
      <c r="AIG38" s="108">
        <f t="shared" si="453"/>
        <v>0.10258970358814354</v>
      </c>
      <c r="AIH38" s="108">
        <f t="shared" si="454"/>
        <v>1.2480499219968799E-2</v>
      </c>
      <c r="AII38" s="35" t="s">
        <v>582</v>
      </c>
      <c r="AIK38" s="106">
        <f t="shared" si="455"/>
        <v>259332.7</v>
      </c>
      <c r="AIL38" s="106">
        <f t="shared" si="456"/>
        <v>0</v>
      </c>
      <c r="AIM38" s="106">
        <f t="shared" si="457"/>
        <v>0</v>
      </c>
      <c r="AIN38" s="106">
        <f t="shared" si="458"/>
        <v>259332.7</v>
      </c>
      <c r="AIO38" s="106">
        <f t="shared" si="459"/>
        <v>0</v>
      </c>
      <c r="AIP38" s="36">
        <f t="shared" si="460"/>
        <v>0</v>
      </c>
    </row>
    <row r="39" spans="5:926" ht="23.25" customHeight="1" x14ac:dyDescent="0.2">
      <c r="E39" s="103"/>
      <c r="J39" s="109">
        <v>2020</v>
      </c>
      <c r="K39" s="109">
        <v>3148</v>
      </c>
      <c r="L39" s="110">
        <v>44169</v>
      </c>
      <c r="M39" s="109">
        <v>1315301</v>
      </c>
      <c r="N39" s="111"/>
      <c r="O39" s="33" t="s">
        <v>698</v>
      </c>
      <c r="P39" s="111" t="s">
        <v>748</v>
      </c>
      <c r="Q39" s="111" t="s">
        <v>747</v>
      </c>
      <c r="R39" s="35">
        <v>32</v>
      </c>
      <c r="S39" s="35">
        <v>4</v>
      </c>
      <c r="T39" s="35">
        <v>9</v>
      </c>
      <c r="U39" s="34" t="s">
        <v>701</v>
      </c>
      <c r="V39" s="35" t="s">
        <v>743</v>
      </c>
      <c r="X39" s="35">
        <v>93.94</v>
      </c>
      <c r="Y39" s="105">
        <f t="shared" si="0"/>
        <v>2820.9495422610175</v>
      </c>
      <c r="Z39" s="106">
        <v>176485</v>
      </c>
      <c r="AA39" s="106"/>
      <c r="AB39" s="106"/>
      <c r="AC39" s="106">
        <f t="shared" si="1"/>
        <v>176485</v>
      </c>
      <c r="AD39" s="106">
        <v>176485</v>
      </c>
      <c r="AE39" s="106"/>
      <c r="AF39" s="106"/>
      <c r="AG39" s="106">
        <f t="shared" si="2"/>
        <v>176485</v>
      </c>
      <c r="AH39" s="105">
        <v>265000</v>
      </c>
      <c r="AI39" s="105"/>
      <c r="AJ39" s="105"/>
      <c r="AK39" s="107">
        <f t="shared" si="3"/>
        <v>265000</v>
      </c>
      <c r="AL39" s="36">
        <f t="shared" si="4"/>
        <v>0.66598113207547172</v>
      </c>
      <c r="AM39" s="108">
        <f t="shared" si="5"/>
        <v>6.6018867924528268E-2</v>
      </c>
      <c r="AN39" s="108">
        <f t="shared" si="6"/>
        <v>8.3471863282423731E-2</v>
      </c>
      <c r="AO39" s="108">
        <f t="shared" si="7"/>
        <v>6.967551959839639E-3</v>
      </c>
      <c r="AP39" s="106">
        <f t="shared" si="8"/>
        <v>70225000000</v>
      </c>
      <c r="AQ39" s="105">
        <f t="shared" si="9"/>
        <v>31146955225</v>
      </c>
      <c r="AR39" s="106">
        <f t="shared" si="10"/>
        <v>46768525000</v>
      </c>
      <c r="KY39" s="35">
        <v>5.5</v>
      </c>
      <c r="KZ39" s="35">
        <v>16.899999999999999</v>
      </c>
      <c r="LA39" s="35">
        <v>32.53</v>
      </c>
      <c r="LD39" s="35">
        <v>36.08</v>
      </c>
      <c r="ME39" s="35">
        <v>0.11</v>
      </c>
      <c r="MI39" s="35">
        <v>0.01</v>
      </c>
      <c r="RB39" s="35">
        <v>2.81</v>
      </c>
      <c r="RE39" s="35">
        <f t="shared" si="11"/>
        <v>91.13</v>
      </c>
      <c r="RF39" s="35">
        <f t="shared" si="12"/>
        <v>93.94</v>
      </c>
      <c r="RG39" s="106">
        <f t="shared" si="13"/>
        <v>0</v>
      </c>
      <c r="RH39" s="106">
        <f t="shared" si="14"/>
        <v>0</v>
      </c>
      <c r="RI39" s="106">
        <f t="shared" si="15"/>
        <v>0</v>
      </c>
      <c r="RJ39" s="106">
        <f t="shared" si="16"/>
        <v>0</v>
      </c>
      <c r="RK39" s="106">
        <f t="shared" si="17"/>
        <v>0</v>
      </c>
      <c r="RL39" s="106">
        <f t="shared" si="18"/>
        <v>0</v>
      </c>
      <c r="RM39" s="106">
        <f t="shared" si="19"/>
        <v>0</v>
      </c>
      <c r="RN39" s="106">
        <f t="shared" si="20"/>
        <v>0</v>
      </c>
      <c r="RO39" s="106">
        <f t="shared" si="21"/>
        <v>0</v>
      </c>
      <c r="RP39" s="106">
        <f t="shared" si="22"/>
        <v>0</v>
      </c>
      <c r="RQ39" s="106">
        <f t="shared" si="23"/>
        <v>0</v>
      </c>
      <c r="RR39" s="106">
        <f t="shared" si="24"/>
        <v>0</v>
      </c>
      <c r="RS39" s="106">
        <f t="shared" si="25"/>
        <v>0</v>
      </c>
      <c r="RT39" s="106">
        <f t="shared" si="26"/>
        <v>0</v>
      </c>
      <c r="RU39" s="106">
        <f t="shared" si="27"/>
        <v>0</v>
      </c>
      <c r="RV39" s="106">
        <f t="shared" si="28"/>
        <v>0</v>
      </c>
      <c r="RW39" s="106">
        <f t="shared" si="29"/>
        <v>0</v>
      </c>
      <c r="RX39" s="106">
        <f t="shared" si="30"/>
        <v>0</v>
      </c>
      <c r="RY39" s="106">
        <f t="shared" si="31"/>
        <v>0</v>
      </c>
      <c r="RZ39" s="106">
        <f t="shared" si="32"/>
        <v>0</v>
      </c>
      <c r="SA39" s="106">
        <f t="shared" si="33"/>
        <v>0</v>
      </c>
      <c r="SB39" s="106">
        <f t="shared" si="34"/>
        <v>0</v>
      </c>
      <c r="SC39" s="106">
        <f t="shared" si="35"/>
        <v>0</v>
      </c>
      <c r="SD39" s="106">
        <f t="shared" si="36"/>
        <v>0</v>
      </c>
      <c r="SE39" s="106">
        <f t="shared" si="37"/>
        <v>0</v>
      </c>
      <c r="SF39" s="106">
        <f t="shared" si="38"/>
        <v>0</v>
      </c>
      <c r="SG39" s="106">
        <f t="shared" si="39"/>
        <v>0</v>
      </c>
      <c r="SH39" s="106">
        <f t="shared" si="40"/>
        <v>0</v>
      </c>
      <c r="SI39" s="106">
        <f t="shared" si="41"/>
        <v>0</v>
      </c>
      <c r="SJ39" s="106">
        <f t="shared" si="42"/>
        <v>0</v>
      </c>
      <c r="SK39" s="106">
        <f t="shared" si="43"/>
        <v>0</v>
      </c>
      <c r="SL39" s="106">
        <f t="shared" si="44"/>
        <v>0</v>
      </c>
      <c r="SM39" s="106">
        <f t="shared" si="45"/>
        <v>0</v>
      </c>
      <c r="SN39" s="106">
        <f t="shared" si="46"/>
        <v>0</v>
      </c>
      <c r="SO39" s="106">
        <f t="shared" si="47"/>
        <v>0</v>
      </c>
      <c r="SP39" s="106">
        <f t="shared" si="48"/>
        <v>0</v>
      </c>
      <c r="SQ39" s="106">
        <f t="shared" si="49"/>
        <v>0</v>
      </c>
      <c r="SR39" s="106">
        <f t="shared" si="50"/>
        <v>0</v>
      </c>
      <c r="SS39" s="106">
        <f t="shared" si="51"/>
        <v>0</v>
      </c>
      <c r="ST39" s="106">
        <f t="shared" si="52"/>
        <v>0</v>
      </c>
      <c r="SU39" s="106">
        <f t="shared" si="53"/>
        <v>0</v>
      </c>
      <c r="SV39" s="106">
        <f t="shared" si="54"/>
        <v>0</v>
      </c>
      <c r="SW39" s="106">
        <f t="shared" si="55"/>
        <v>0</v>
      </c>
      <c r="SX39" s="106">
        <f t="shared" si="56"/>
        <v>0</v>
      </c>
      <c r="SY39" s="106">
        <f t="shared" si="57"/>
        <v>0</v>
      </c>
      <c r="SZ39" s="106">
        <f t="shared" si="58"/>
        <v>0</v>
      </c>
      <c r="TA39" s="106">
        <f t="shared" si="59"/>
        <v>0</v>
      </c>
      <c r="TB39" s="106">
        <f t="shared" si="60"/>
        <v>0</v>
      </c>
      <c r="TC39" s="106">
        <f t="shared" si="61"/>
        <v>0</v>
      </c>
      <c r="TD39" s="106">
        <f t="shared" si="62"/>
        <v>0</v>
      </c>
      <c r="TE39" s="106">
        <f t="shared" si="63"/>
        <v>0</v>
      </c>
      <c r="TF39" s="106">
        <f t="shared" si="64"/>
        <v>0</v>
      </c>
      <c r="TG39" s="106">
        <f t="shared" si="65"/>
        <v>0</v>
      </c>
      <c r="TH39" s="106">
        <f t="shared" si="66"/>
        <v>0</v>
      </c>
      <c r="TI39" s="106">
        <f t="shared" si="67"/>
        <v>0</v>
      </c>
      <c r="TJ39" s="106">
        <f t="shared" si="68"/>
        <v>0</v>
      </c>
      <c r="TK39" s="106">
        <f t="shared" si="69"/>
        <v>0</v>
      </c>
      <c r="TL39" s="106">
        <f t="shared" si="70"/>
        <v>0</v>
      </c>
      <c r="TM39" s="106">
        <f t="shared" si="71"/>
        <v>0</v>
      </c>
      <c r="TN39" s="106">
        <f t="shared" si="72"/>
        <v>0</v>
      </c>
      <c r="TO39" s="106">
        <f t="shared" si="73"/>
        <v>0</v>
      </c>
      <c r="TP39" s="106">
        <f t="shared" si="74"/>
        <v>0</v>
      </c>
      <c r="TQ39" s="106">
        <f t="shared" si="75"/>
        <v>0</v>
      </c>
      <c r="TR39" s="106">
        <f t="shared" si="76"/>
        <v>0</v>
      </c>
      <c r="TS39" s="106">
        <f t="shared" si="77"/>
        <v>0</v>
      </c>
      <c r="TT39" s="106">
        <f t="shared" si="78"/>
        <v>0</v>
      </c>
      <c r="TU39" s="106">
        <f t="shared" si="79"/>
        <v>0</v>
      </c>
      <c r="TV39" s="106">
        <f t="shared" si="80"/>
        <v>0</v>
      </c>
      <c r="TW39" s="106">
        <f t="shared" si="81"/>
        <v>0</v>
      </c>
      <c r="TX39" s="106">
        <f t="shared" si="82"/>
        <v>0</v>
      </c>
      <c r="TY39" s="106">
        <f t="shared" si="83"/>
        <v>0</v>
      </c>
      <c r="TZ39" s="106">
        <f t="shared" si="84"/>
        <v>0</v>
      </c>
      <c r="UA39" s="106">
        <f t="shared" si="85"/>
        <v>0</v>
      </c>
      <c r="UB39" s="106">
        <f t="shared" si="86"/>
        <v>0</v>
      </c>
      <c r="UC39" s="106">
        <f t="shared" si="87"/>
        <v>0</v>
      </c>
      <c r="UD39" s="106">
        <f t="shared" si="88"/>
        <v>0</v>
      </c>
      <c r="UE39" s="106">
        <f t="shared" si="89"/>
        <v>0</v>
      </c>
      <c r="UF39" s="106">
        <f t="shared" si="90"/>
        <v>0</v>
      </c>
      <c r="UG39" s="106">
        <f t="shared" si="91"/>
        <v>0</v>
      </c>
      <c r="UH39" s="106">
        <f t="shared" si="92"/>
        <v>0</v>
      </c>
      <c r="UI39" s="106">
        <f t="shared" si="93"/>
        <v>0</v>
      </c>
      <c r="UJ39" s="106">
        <f t="shared" si="94"/>
        <v>0</v>
      </c>
      <c r="UK39" s="106">
        <f t="shared" si="95"/>
        <v>0</v>
      </c>
      <c r="UL39" s="106">
        <f t="shared" si="96"/>
        <v>0</v>
      </c>
      <c r="UM39" s="106">
        <f t="shared" si="97"/>
        <v>0</v>
      </c>
      <c r="UN39" s="106">
        <f t="shared" si="98"/>
        <v>0</v>
      </c>
      <c r="UO39" s="106">
        <f t="shared" si="99"/>
        <v>0</v>
      </c>
      <c r="UP39" s="106">
        <f t="shared" si="100"/>
        <v>0</v>
      </c>
      <c r="UQ39" s="106">
        <f t="shared" si="101"/>
        <v>0</v>
      </c>
      <c r="UR39" s="106">
        <f t="shared" si="102"/>
        <v>0</v>
      </c>
      <c r="US39" s="106">
        <f t="shared" si="103"/>
        <v>0</v>
      </c>
      <c r="UT39" s="106">
        <f t="shared" si="104"/>
        <v>0</v>
      </c>
      <c r="UU39" s="106">
        <f t="shared" si="105"/>
        <v>0</v>
      </c>
      <c r="UV39" s="106">
        <f t="shared" si="106"/>
        <v>0</v>
      </c>
      <c r="UW39" s="106">
        <f t="shared" si="107"/>
        <v>0</v>
      </c>
      <c r="UX39" s="106">
        <f t="shared" si="108"/>
        <v>0</v>
      </c>
      <c r="UY39" s="106">
        <f t="shared" si="109"/>
        <v>0</v>
      </c>
      <c r="UZ39" s="106">
        <f t="shared" si="110"/>
        <v>0</v>
      </c>
      <c r="VA39" s="106">
        <f t="shared" si="111"/>
        <v>0</v>
      </c>
      <c r="VB39" s="106">
        <f t="shared" si="112"/>
        <v>0</v>
      </c>
      <c r="VC39" s="106">
        <f t="shared" si="113"/>
        <v>0</v>
      </c>
      <c r="VD39" s="106">
        <f t="shared" si="114"/>
        <v>0</v>
      </c>
      <c r="VE39" s="106">
        <f t="shared" si="115"/>
        <v>0</v>
      </c>
      <c r="VF39" s="106">
        <f t="shared" si="116"/>
        <v>0</v>
      </c>
      <c r="VG39" s="106">
        <f t="shared" si="117"/>
        <v>0</v>
      </c>
      <c r="VH39" s="106">
        <f t="shared" si="118"/>
        <v>0</v>
      </c>
      <c r="VI39" s="106">
        <f t="shared" si="119"/>
        <v>0</v>
      </c>
      <c r="VJ39" s="106">
        <f t="shared" si="120"/>
        <v>0</v>
      </c>
      <c r="VK39" s="106">
        <f t="shared" si="121"/>
        <v>0</v>
      </c>
      <c r="VL39" s="106">
        <f t="shared" si="122"/>
        <v>0</v>
      </c>
      <c r="VM39" s="106">
        <f t="shared" si="123"/>
        <v>0</v>
      </c>
      <c r="VN39" s="106">
        <f t="shared" si="124"/>
        <v>0</v>
      </c>
      <c r="VO39" s="106">
        <f t="shared" si="125"/>
        <v>0</v>
      </c>
      <c r="VP39" s="106">
        <f t="shared" si="126"/>
        <v>0</v>
      </c>
      <c r="VQ39" s="106">
        <f t="shared" si="127"/>
        <v>0</v>
      </c>
      <c r="VR39" s="106">
        <f t="shared" si="128"/>
        <v>0</v>
      </c>
      <c r="VS39" s="106">
        <f t="shared" si="129"/>
        <v>0</v>
      </c>
      <c r="VT39" s="106">
        <f t="shared" si="130"/>
        <v>0</v>
      </c>
      <c r="VU39" s="106">
        <f t="shared" si="131"/>
        <v>0</v>
      </c>
      <c r="VV39" s="106">
        <f t="shared" si="132"/>
        <v>0</v>
      </c>
      <c r="VW39" s="106">
        <f t="shared" si="133"/>
        <v>0</v>
      </c>
      <c r="VX39" s="106">
        <f t="shared" si="134"/>
        <v>0</v>
      </c>
      <c r="VY39" s="106">
        <f t="shared" si="135"/>
        <v>0</v>
      </c>
      <c r="VZ39" s="106">
        <f t="shared" si="136"/>
        <v>0</v>
      </c>
      <c r="WA39" s="106">
        <f t="shared" si="137"/>
        <v>0</v>
      </c>
      <c r="WB39" s="106">
        <f t="shared" si="138"/>
        <v>0</v>
      </c>
      <c r="WC39" s="106">
        <f t="shared" si="139"/>
        <v>0</v>
      </c>
      <c r="WD39" s="106">
        <f t="shared" si="140"/>
        <v>0</v>
      </c>
      <c r="WE39" s="106">
        <f t="shared" si="141"/>
        <v>0</v>
      </c>
      <c r="WF39" s="106">
        <f t="shared" si="142"/>
        <v>0</v>
      </c>
      <c r="WG39" s="106">
        <f t="shared" si="143"/>
        <v>0</v>
      </c>
      <c r="WH39" s="106">
        <f t="shared" si="144"/>
        <v>0</v>
      </c>
      <c r="WI39" s="106">
        <f t="shared" si="145"/>
        <v>0</v>
      </c>
      <c r="WJ39" s="106">
        <f t="shared" si="146"/>
        <v>0</v>
      </c>
      <c r="WK39" s="106">
        <f t="shared" si="147"/>
        <v>0</v>
      </c>
      <c r="WL39" s="106">
        <f t="shared" si="148"/>
        <v>0</v>
      </c>
      <c r="WM39" s="106">
        <f t="shared" si="149"/>
        <v>0</v>
      </c>
      <c r="WN39" s="106">
        <f t="shared" si="150"/>
        <v>0</v>
      </c>
      <c r="WO39" s="106">
        <f t="shared" si="151"/>
        <v>0</v>
      </c>
      <c r="WP39" s="106">
        <f t="shared" si="152"/>
        <v>0</v>
      </c>
      <c r="WQ39" s="106">
        <f t="shared" si="153"/>
        <v>0</v>
      </c>
      <c r="WR39" s="106">
        <f t="shared" si="154"/>
        <v>0</v>
      </c>
      <c r="WS39" s="106">
        <f t="shared" si="155"/>
        <v>0</v>
      </c>
      <c r="WT39" s="106">
        <f t="shared" si="156"/>
        <v>0</v>
      </c>
      <c r="WU39" s="106">
        <f t="shared" si="157"/>
        <v>0</v>
      </c>
      <c r="WV39" s="106">
        <f t="shared" si="158"/>
        <v>0</v>
      </c>
      <c r="WW39" s="106">
        <f t="shared" si="159"/>
        <v>0</v>
      </c>
      <c r="WX39" s="106">
        <f t="shared" si="160"/>
        <v>0</v>
      </c>
      <c r="WY39" s="106">
        <f t="shared" si="161"/>
        <v>0</v>
      </c>
      <c r="WZ39" s="106">
        <f t="shared" si="162"/>
        <v>0</v>
      </c>
      <c r="XA39" s="106">
        <f t="shared" si="163"/>
        <v>0</v>
      </c>
      <c r="XB39" s="106">
        <f t="shared" si="164"/>
        <v>0</v>
      </c>
      <c r="XC39" s="106">
        <f t="shared" si="165"/>
        <v>0</v>
      </c>
      <c r="XD39" s="106">
        <f t="shared" si="166"/>
        <v>0</v>
      </c>
      <c r="XE39" s="106">
        <f t="shared" si="167"/>
        <v>0</v>
      </c>
      <c r="XF39" s="106">
        <f t="shared" si="168"/>
        <v>0</v>
      </c>
      <c r="XG39" s="106">
        <f t="shared" si="169"/>
        <v>0</v>
      </c>
      <c r="XH39" s="106">
        <f t="shared" si="170"/>
        <v>0</v>
      </c>
      <c r="XI39" s="106">
        <f t="shared" si="171"/>
        <v>0</v>
      </c>
      <c r="XJ39" s="106">
        <f t="shared" si="172"/>
        <v>0</v>
      </c>
      <c r="XK39" s="106">
        <f t="shared" si="173"/>
        <v>0</v>
      </c>
      <c r="XL39" s="106">
        <f t="shared" si="174"/>
        <v>0</v>
      </c>
      <c r="XM39" s="106">
        <f t="shared" si="175"/>
        <v>0</v>
      </c>
      <c r="XN39" s="106">
        <f t="shared" si="176"/>
        <v>0</v>
      </c>
      <c r="XO39" s="106">
        <f t="shared" si="177"/>
        <v>0</v>
      </c>
      <c r="XP39" s="106">
        <f t="shared" si="178"/>
        <v>0</v>
      </c>
      <c r="XQ39" s="106">
        <f t="shared" si="179"/>
        <v>0</v>
      </c>
      <c r="XR39" s="106">
        <f t="shared" si="180"/>
        <v>0</v>
      </c>
      <c r="XS39" s="106">
        <f t="shared" si="181"/>
        <v>0</v>
      </c>
      <c r="XT39" s="106">
        <f t="shared" si="182"/>
        <v>0</v>
      </c>
      <c r="XU39" s="106">
        <f t="shared" si="183"/>
        <v>0</v>
      </c>
      <c r="XV39" s="106">
        <f t="shared" si="184"/>
        <v>0</v>
      </c>
      <c r="XW39" s="106">
        <f t="shared" si="185"/>
        <v>0</v>
      </c>
      <c r="XX39" s="106">
        <f t="shared" si="186"/>
        <v>0</v>
      </c>
      <c r="XY39" s="106">
        <f t="shared" si="187"/>
        <v>0</v>
      </c>
      <c r="XZ39" s="106">
        <f t="shared" si="188"/>
        <v>0</v>
      </c>
      <c r="YA39" s="106">
        <f t="shared" si="189"/>
        <v>0</v>
      </c>
      <c r="YB39" s="106">
        <f t="shared" si="190"/>
        <v>0</v>
      </c>
      <c r="YC39" s="106">
        <f t="shared" si="191"/>
        <v>0</v>
      </c>
      <c r="YD39" s="106">
        <f t="shared" si="192"/>
        <v>0</v>
      </c>
      <c r="YE39" s="106">
        <f t="shared" si="193"/>
        <v>0</v>
      </c>
      <c r="YF39" s="106">
        <f t="shared" si="194"/>
        <v>0</v>
      </c>
      <c r="YG39" s="106">
        <f t="shared" si="195"/>
        <v>0</v>
      </c>
      <c r="YH39" s="106">
        <f t="shared" si="196"/>
        <v>0</v>
      </c>
      <c r="YI39" s="106">
        <f t="shared" si="197"/>
        <v>0</v>
      </c>
      <c r="YJ39" s="106">
        <f t="shared" si="198"/>
        <v>0</v>
      </c>
      <c r="YK39" s="106">
        <f t="shared" si="199"/>
        <v>0</v>
      </c>
      <c r="YL39" s="106">
        <f t="shared" si="200"/>
        <v>0</v>
      </c>
      <c r="YM39" s="106">
        <f t="shared" si="201"/>
        <v>0</v>
      </c>
      <c r="YN39" s="106">
        <f t="shared" si="202"/>
        <v>0</v>
      </c>
      <c r="YO39" s="106">
        <f t="shared" si="203"/>
        <v>0</v>
      </c>
      <c r="YP39" s="106">
        <f t="shared" si="204"/>
        <v>0</v>
      </c>
      <c r="YQ39" s="106">
        <f t="shared" si="205"/>
        <v>0</v>
      </c>
      <c r="YR39" s="106">
        <f t="shared" si="206"/>
        <v>0</v>
      </c>
      <c r="YS39" s="106">
        <f t="shared" si="207"/>
        <v>0</v>
      </c>
      <c r="YT39" s="106">
        <f t="shared" si="208"/>
        <v>0</v>
      </c>
      <c r="YU39" s="106">
        <f t="shared" si="209"/>
        <v>0</v>
      </c>
      <c r="YV39" s="106">
        <f t="shared" si="210"/>
        <v>0</v>
      </c>
      <c r="YW39" s="106">
        <f t="shared" si="211"/>
        <v>0</v>
      </c>
      <c r="YX39" s="106">
        <f t="shared" si="212"/>
        <v>0</v>
      </c>
      <c r="YY39" s="106">
        <f t="shared" si="213"/>
        <v>0</v>
      </c>
      <c r="YZ39" s="106">
        <f t="shared" si="214"/>
        <v>0</v>
      </c>
      <c r="ZA39" s="106">
        <f t="shared" si="215"/>
        <v>0</v>
      </c>
      <c r="ZB39" s="106">
        <f t="shared" si="216"/>
        <v>0</v>
      </c>
      <c r="ZC39" s="106">
        <f t="shared" si="217"/>
        <v>0</v>
      </c>
      <c r="ZD39" s="106">
        <f t="shared" si="218"/>
        <v>0</v>
      </c>
      <c r="ZE39" s="106">
        <f t="shared" si="219"/>
        <v>0</v>
      </c>
      <c r="ZF39" s="106">
        <f t="shared" si="220"/>
        <v>0</v>
      </c>
      <c r="ZG39" s="106">
        <f t="shared" si="221"/>
        <v>0</v>
      </c>
      <c r="ZH39" s="106">
        <f t="shared" si="222"/>
        <v>0</v>
      </c>
      <c r="ZI39" s="106">
        <f t="shared" si="223"/>
        <v>0</v>
      </c>
      <c r="ZJ39" s="106">
        <f t="shared" si="224"/>
        <v>0</v>
      </c>
      <c r="ZK39" s="106">
        <f t="shared" si="225"/>
        <v>0</v>
      </c>
      <c r="ZL39" s="106">
        <f t="shared" si="226"/>
        <v>0</v>
      </c>
      <c r="ZM39" s="106">
        <f t="shared" si="227"/>
        <v>0</v>
      </c>
      <c r="ZN39" s="106">
        <f t="shared" si="228"/>
        <v>0</v>
      </c>
      <c r="ZO39" s="106">
        <f t="shared" si="229"/>
        <v>0</v>
      </c>
      <c r="ZP39" s="106">
        <f t="shared" si="230"/>
        <v>0</v>
      </c>
      <c r="ZQ39" s="106">
        <f t="shared" si="231"/>
        <v>0</v>
      </c>
      <c r="ZR39" s="106">
        <f t="shared" si="232"/>
        <v>0</v>
      </c>
      <c r="ZS39" s="106">
        <f t="shared" si="233"/>
        <v>0</v>
      </c>
      <c r="ZT39" s="106">
        <f t="shared" si="234"/>
        <v>0</v>
      </c>
      <c r="ZU39" s="106">
        <f t="shared" si="235"/>
        <v>0</v>
      </c>
      <c r="ZV39" s="106">
        <f t="shared" si="236"/>
        <v>0</v>
      </c>
      <c r="ZW39" s="106">
        <f t="shared" si="237"/>
        <v>0</v>
      </c>
      <c r="ZX39" s="106">
        <f t="shared" si="238"/>
        <v>0</v>
      </c>
      <c r="ZY39" s="106">
        <f t="shared" si="239"/>
        <v>0</v>
      </c>
      <c r="ZZ39" s="106">
        <f t="shared" si="240"/>
        <v>0</v>
      </c>
      <c r="AAA39" s="106">
        <f t="shared" si="241"/>
        <v>0</v>
      </c>
      <c r="AAB39" s="106">
        <f t="shared" si="242"/>
        <v>0</v>
      </c>
      <c r="AAC39" s="106">
        <f t="shared" si="243"/>
        <v>0</v>
      </c>
      <c r="AAD39" s="106">
        <f t="shared" si="244"/>
        <v>0</v>
      </c>
      <c r="AAE39" s="106">
        <f t="shared" si="245"/>
        <v>0</v>
      </c>
      <c r="AAF39" s="106">
        <f t="shared" si="246"/>
        <v>0</v>
      </c>
      <c r="AAG39" s="106">
        <f t="shared" si="247"/>
        <v>0</v>
      </c>
      <c r="AAH39" s="106">
        <f t="shared" si="248"/>
        <v>0</v>
      </c>
      <c r="AAI39" s="106">
        <f t="shared" si="249"/>
        <v>0</v>
      </c>
      <c r="AAJ39" s="106">
        <f t="shared" si="250"/>
        <v>0</v>
      </c>
      <c r="AAK39" s="106">
        <f t="shared" si="251"/>
        <v>0</v>
      </c>
      <c r="AAL39" s="106">
        <f t="shared" si="252"/>
        <v>0</v>
      </c>
      <c r="AAM39" s="106">
        <f t="shared" si="253"/>
        <v>0</v>
      </c>
      <c r="AAN39" s="106">
        <f t="shared" si="254"/>
        <v>0</v>
      </c>
      <c r="AAO39" s="106">
        <f t="shared" si="255"/>
        <v>0</v>
      </c>
      <c r="AAP39" s="106">
        <f t="shared" si="256"/>
        <v>0</v>
      </c>
      <c r="AAQ39" s="106">
        <f t="shared" si="257"/>
        <v>0</v>
      </c>
      <c r="AAR39" s="106">
        <f t="shared" si="258"/>
        <v>0</v>
      </c>
      <c r="AAS39" s="106">
        <f t="shared" si="259"/>
        <v>0</v>
      </c>
      <c r="AAT39" s="106">
        <f t="shared" si="260"/>
        <v>0</v>
      </c>
      <c r="AAU39" s="106">
        <f t="shared" si="261"/>
        <v>0</v>
      </c>
      <c r="AAV39" s="106">
        <f t="shared" si="262"/>
        <v>0</v>
      </c>
      <c r="AAW39" s="106">
        <f t="shared" si="263"/>
        <v>0</v>
      </c>
      <c r="AAX39" s="106">
        <f t="shared" si="264"/>
        <v>0</v>
      </c>
      <c r="AAY39" s="106">
        <f t="shared" si="265"/>
        <v>0</v>
      </c>
      <c r="AAZ39" s="106">
        <f t="shared" si="266"/>
        <v>0</v>
      </c>
      <c r="ABA39" s="106">
        <f t="shared" si="267"/>
        <v>0</v>
      </c>
      <c r="ABB39" s="106">
        <f t="shared" si="268"/>
        <v>0</v>
      </c>
      <c r="ABC39" s="106">
        <f t="shared" si="269"/>
        <v>0</v>
      </c>
      <c r="ABD39" s="106">
        <f t="shared" si="270"/>
        <v>0</v>
      </c>
      <c r="ABE39" s="106">
        <f t="shared" si="271"/>
        <v>0</v>
      </c>
      <c r="ABF39" s="106">
        <f t="shared" si="272"/>
        <v>0</v>
      </c>
      <c r="ABG39" s="106">
        <f t="shared" si="273"/>
        <v>0</v>
      </c>
      <c r="ABH39" s="106">
        <f t="shared" si="274"/>
        <v>0</v>
      </c>
      <c r="ABI39" s="106">
        <f t="shared" si="275"/>
        <v>0</v>
      </c>
      <c r="ABJ39" s="106">
        <f t="shared" si="276"/>
        <v>0</v>
      </c>
      <c r="ABK39" s="106">
        <f t="shared" si="277"/>
        <v>0</v>
      </c>
      <c r="ABL39" s="106">
        <f t="shared" si="278"/>
        <v>0</v>
      </c>
      <c r="ABM39" s="106">
        <f t="shared" si="279"/>
        <v>15097.5</v>
      </c>
      <c r="ABN39" s="106">
        <f t="shared" si="280"/>
        <v>40813.5</v>
      </c>
      <c r="ABO39" s="106">
        <f t="shared" si="281"/>
        <v>78559.95</v>
      </c>
      <c r="ABP39" s="106">
        <f t="shared" si="282"/>
        <v>0</v>
      </c>
      <c r="ABQ39" s="106">
        <f t="shared" si="283"/>
        <v>0</v>
      </c>
      <c r="ABR39" s="106">
        <f t="shared" si="284"/>
        <v>62057.599999999999</v>
      </c>
      <c r="ABS39" s="106">
        <f t="shared" si="285"/>
        <v>0</v>
      </c>
      <c r="ABT39" s="106">
        <f t="shared" si="286"/>
        <v>0</v>
      </c>
      <c r="ABU39" s="106">
        <f t="shared" si="287"/>
        <v>0</v>
      </c>
      <c r="ABV39" s="106">
        <f t="shared" si="288"/>
        <v>0</v>
      </c>
      <c r="ABW39" s="106">
        <f t="shared" si="289"/>
        <v>0</v>
      </c>
      <c r="ABX39" s="106">
        <f t="shared" si="290"/>
        <v>0</v>
      </c>
      <c r="ABY39" s="106">
        <f t="shared" si="291"/>
        <v>0</v>
      </c>
      <c r="ABZ39" s="106">
        <f t="shared" si="292"/>
        <v>0</v>
      </c>
      <c r="ACA39" s="106">
        <f t="shared" si="293"/>
        <v>0</v>
      </c>
      <c r="ACB39" s="106">
        <f t="shared" si="294"/>
        <v>0</v>
      </c>
      <c r="ACC39" s="106">
        <f t="shared" si="295"/>
        <v>0</v>
      </c>
      <c r="ACD39" s="106">
        <f t="shared" si="296"/>
        <v>0</v>
      </c>
      <c r="ACE39" s="106">
        <f t="shared" si="297"/>
        <v>0</v>
      </c>
      <c r="ACF39" s="106">
        <f t="shared" si="298"/>
        <v>0</v>
      </c>
      <c r="ACG39" s="106">
        <f t="shared" si="299"/>
        <v>0</v>
      </c>
      <c r="ACH39" s="106">
        <f t="shared" si="300"/>
        <v>0</v>
      </c>
      <c r="ACI39" s="106">
        <f t="shared" si="301"/>
        <v>0</v>
      </c>
      <c r="ACJ39" s="106">
        <f t="shared" si="302"/>
        <v>0</v>
      </c>
      <c r="ACK39" s="106">
        <f t="shared" si="303"/>
        <v>0</v>
      </c>
      <c r="ACL39" s="106">
        <f t="shared" si="304"/>
        <v>0</v>
      </c>
      <c r="ACM39" s="106">
        <f t="shared" si="305"/>
        <v>0</v>
      </c>
      <c r="ACN39" s="106">
        <f t="shared" si="306"/>
        <v>0</v>
      </c>
      <c r="ACO39" s="106">
        <f t="shared" si="307"/>
        <v>0</v>
      </c>
      <c r="ACP39" s="106">
        <f t="shared" si="308"/>
        <v>0</v>
      </c>
      <c r="ACQ39" s="106">
        <f t="shared" si="309"/>
        <v>0</v>
      </c>
      <c r="ACR39" s="106">
        <f t="shared" si="310"/>
        <v>0</v>
      </c>
      <c r="ACS39" s="106">
        <f t="shared" si="311"/>
        <v>154</v>
      </c>
      <c r="ACT39" s="106">
        <f t="shared" si="312"/>
        <v>0</v>
      </c>
      <c r="ACU39" s="106">
        <f t="shared" si="313"/>
        <v>0</v>
      </c>
      <c r="ACV39" s="106">
        <f t="shared" si="314"/>
        <v>0</v>
      </c>
      <c r="ACW39" s="106">
        <f t="shared" si="315"/>
        <v>14</v>
      </c>
      <c r="ACX39" s="106">
        <f t="shared" si="316"/>
        <v>0</v>
      </c>
      <c r="ACY39" s="106">
        <f t="shared" si="317"/>
        <v>0</v>
      </c>
      <c r="ACZ39" s="106">
        <f t="shared" si="318"/>
        <v>0</v>
      </c>
      <c r="ADA39" s="106">
        <f t="shared" si="319"/>
        <v>0</v>
      </c>
      <c r="ADB39" s="106">
        <f t="shared" si="320"/>
        <v>0</v>
      </c>
      <c r="ADC39" s="106">
        <f t="shared" si="321"/>
        <v>0</v>
      </c>
      <c r="ADD39" s="106">
        <f t="shared" si="322"/>
        <v>0</v>
      </c>
      <c r="ADE39" s="106">
        <f t="shared" si="323"/>
        <v>0</v>
      </c>
      <c r="ADF39" s="106">
        <f t="shared" si="324"/>
        <v>0</v>
      </c>
      <c r="ADG39" s="106">
        <f t="shared" si="325"/>
        <v>0</v>
      </c>
      <c r="ADH39" s="106">
        <f t="shared" si="326"/>
        <v>0</v>
      </c>
      <c r="ADI39" s="106">
        <f t="shared" si="327"/>
        <v>0</v>
      </c>
      <c r="ADJ39" s="106">
        <f t="shared" si="328"/>
        <v>0</v>
      </c>
      <c r="ADK39" s="106">
        <f t="shared" si="329"/>
        <v>0</v>
      </c>
      <c r="ADL39" s="106">
        <f t="shared" si="330"/>
        <v>0</v>
      </c>
      <c r="ADM39" s="106">
        <f t="shared" si="331"/>
        <v>0</v>
      </c>
      <c r="ADN39" s="106">
        <f t="shared" si="332"/>
        <v>0</v>
      </c>
      <c r="ADO39" s="106">
        <f t="shared" si="333"/>
        <v>0</v>
      </c>
      <c r="ADP39" s="106">
        <f t="shared" si="334"/>
        <v>0</v>
      </c>
      <c r="ADQ39" s="106">
        <f t="shared" si="335"/>
        <v>0</v>
      </c>
      <c r="ADR39" s="106">
        <f t="shared" si="336"/>
        <v>0</v>
      </c>
      <c r="ADS39" s="106">
        <f t="shared" si="337"/>
        <v>0</v>
      </c>
      <c r="ADT39" s="106">
        <f t="shared" si="338"/>
        <v>0</v>
      </c>
      <c r="ADU39" s="106">
        <f t="shared" si="339"/>
        <v>0</v>
      </c>
      <c r="ADV39" s="106">
        <f t="shared" si="340"/>
        <v>0</v>
      </c>
      <c r="ADW39" s="106">
        <f t="shared" si="341"/>
        <v>0</v>
      </c>
      <c r="ADX39" s="106">
        <f t="shared" si="342"/>
        <v>0</v>
      </c>
      <c r="ADY39" s="106">
        <f t="shared" si="343"/>
        <v>0</v>
      </c>
      <c r="ADZ39" s="106">
        <f t="shared" si="344"/>
        <v>0</v>
      </c>
      <c r="AEA39" s="106">
        <f t="shared" si="345"/>
        <v>0</v>
      </c>
      <c r="AEB39" s="106">
        <f t="shared" si="346"/>
        <v>0</v>
      </c>
      <c r="AEC39" s="106">
        <f t="shared" si="347"/>
        <v>0</v>
      </c>
      <c r="AED39" s="106">
        <f t="shared" si="348"/>
        <v>0</v>
      </c>
      <c r="AEE39" s="106">
        <f t="shared" si="349"/>
        <v>0</v>
      </c>
      <c r="AEF39" s="106">
        <f t="shared" si="350"/>
        <v>0</v>
      </c>
      <c r="AEG39" s="106">
        <f t="shared" si="351"/>
        <v>0</v>
      </c>
      <c r="AEH39" s="106">
        <f t="shared" si="352"/>
        <v>0</v>
      </c>
      <c r="AEI39" s="106">
        <f t="shared" si="353"/>
        <v>0</v>
      </c>
      <c r="AEJ39" s="106">
        <f t="shared" si="354"/>
        <v>0</v>
      </c>
      <c r="AEK39" s="106">
        <f t="shared" si="355"/>
        <v>0</v>
      </c>
      <c r="AEL39" s="106">
        <f t="shared" si="356"/>
        <v>0</v>
      </c>
      <c r="AEM39" s="106">
        <f t="shared" si="357"/>
        <v>0</v>
      </c>
      <c r="AEN39" s="106">
        <f t="shared" si="358"/>
        <v>0</v>
      </c>
      <c r="AEO39" s="106">
        <f t="shared" si="359"/>
        <v>0</v>
      </c>
      <c r="AEP39" s="106">
        <f t="shared" si="360"/>
        <v>0</v>
      </c>
      <c r="AEQ39" s="106">
        <f t="shared" si="361"/>
        <v>0</v>
      </c>
      <c r="AER39" s="106">
        <f t="shared" si="362"/>
        <v>0</v>
      </c>
      <c r="AES39" s="106">
        <f t="shared" si="363"/>
        <v>0</v>
      </c>
      <c r="AET39" s="106">
        <f t="shared" si="364"/>
        <v>0</v>
      </c>
      <c r="AEU39" s="106">
        <f t="shared" si="365"/>
        <v>0</v>
      </c>
      <c r="AEV39" s="106">
        <f t="shared" si="366"/>
        <v>0</v>
      </c>
      <c r="AEW39" s="106">
        <f t="shared" si="367"/>
        <v>0</v>
      </c>
      <c r="AEX39" s="106">
        <f t="shared" si="368"/>
        <v>0</v>
      </c>
      <c r="AEY39" s="106">
        <f t="shared" si="369"/>
        <v>0</v>
      </c>
      <c r="AEZ39" s="106">
        <f t="shared" si="370"/>
        <v>0</v>
      </c>
      <c r="AFA39" s="106">
        <f t="shared" si="371"/>
        <v>0</v>
      </c>
      <c r="AFB39" s="106">
        <f t="shared" si="372"/>
        <v>0</v>
      </c>
      <c r="AFC39" s="106">
        <f t="shared" si="373"/>
        <v>0</v>
      </c>
      <c r="AFD39" s="106">
        <f t="shared" si="374"/>
        <v>0</v>
      </c>
      <c r="AFE39" s="106">
        <f t="shared" si="375"/>
        <v>0</v>
      </c>
      <c r="AFF39" s="106">
        <f t="shared" si="376"/>
        <v>0</v>
      </c>
      <c r="AFG39" s="106">
        <f t="shared" si="377"/>
        <v>0</v>
      </c>
      <c r="AFH39" s="106">
        <f t="shared" si="378"/>
        <v>0</v>
      </c>
      <c r="AFI39" s="106">
        <f t="shared" si="379"/>
        <v>0</v>
      </c>
      <c r="AFJ39" s="106">
        <f t="shared" si="380"/>
        <v>0</v>
      </c>
      <c r="AFK39" s="106">
        <f t="shared" si="381"/>
        <v>0</v>
      </c>
      <c r="AFL39" s="106">
        <f t="shared" si="382"/>
        <v>0</v>
      </c>
      <c r="AFM39" s="106">
        <f t="shared" si="383"/>
        <v>0</v>
      </c>
      <c r="AFN39" s="106">
        <f t="shared" si="384"/>
        <v>0</v>
      </c>
      <c r="AFO39" s="106">
        <f t="shared" si="385"/>
        <v>0</v>
      </c>
      <c r="AFP39" s="106">
        <f t="shared" si="386"/>
        <v>0</v>
      </c>
      <c r="AFQ39" s="106">
        <f t="shared" si="387"/>
        <v>0</v>
      </c>
      <c r="AFR39" s="106">
        <f t="shared" si="388"/>
        <v>0</v>
      </c>
      <c r="AFS39" s="106">
        <f t="shared" si="389"/>
        <v>0</v>
      </c>
      <c r="AFT39" s="106">
        <f t="shared" si="390"/>
        <v>0</v>
      </c>
      <c r="AFU39" s="106">
        <f t="shared" si="391"/>
        <v>0</v>
      </c>
      <c r="AFV39" s="106">
        <f t="shared" si="392"/>
        <v>0</v>
      </c>
      <c r="AFW39" s="106">
        <f t="shared" si="393"/>
        <v>0</v>
      </c>
      <c r="AFX39" s="106">
        <f t="shared" si="394"/>
        <v>0</v>
      </c>
      <c r="AFY39" s="106">
        <f t="shared" si="395"/>
        <v>0</v>
      </c>
      <c r="AFZ39" s="106">
        <f t="shared" si="396"/>
        <v>0</v>
      </c>
      <c r="AGA39" s="106">
        <f t="shared" si="397"/>
        <v>0</v>
      </c>
      <c r="AGB39" s="106">
        <f t="shared" si="398"/>
        <v>0</v>
      </c>
      <c r="AGC39" s="106">
        <f t="shared" si="399"/>
        <v>0</v>
      </c>
      <c r="AGD39" s="106">
        <f t="shared" si="400"/>
        <v>0</v>
      </c>
      <c r="AGE39" s="106">
        <f t="shared" si="401"/>
        <v>0</v>
      </c>
      <c r="AGF39" s="106">
        <f t="shared" si="402"/>
        <v>0</v>
      </c>
      <c r="AGG39" s="106">
        <f t="shared" si="403"/>
        <v>0</v>
      </c>
      <c r="AGH39" s="106">
        <f t="shared" si="404"/>
        <v>0</v>
      </c>
      <c r="AGI39" s="106">
        <f t="shared" si="405"/>
        <v>0</v>
      </c>
      <c r="AGJ39" s="106">
        <f t="shared" si="406"/>
        <v>0</v>
      </c>
      <c r="AGK39" s="106">
        <f t="shared" si="407"/>
        <v>0</v>
      </c>
      <c r="AGL39" s="106">
        <f t="shared" si="408"/>
        <v>0</v>
      </c>
      <c r="AGM39" s="106">
        <f t="shared" si="409"/>
        <v>0</v>
      </c>
      <c r="AGN39" s="106">
        <f t="shared" si="410"/>
        <v>0</v>
      </c>
      <c r="AGO39" s="106">
        <f t="shared" si="411"/>
        <v>0</v>
      </c>
      <c r="AGP39" s="106">
        <f t="shared" si="412"/>
        <v>0</v>
      </c>
      <c r="AGQ39" s="106">
        <f t="shared" si="413"/>
        <v>0</v>
      </c>
      <c r="AGR39" s="106">
        <f t="shared" si="414"/>
        <v>0</v>
      </c>
      <c r="AGS39" s="106">
        <f t="shared" si="415"/>
        <v>0</v>
      </c>
      <c r="AGT39" s="106">
        <f t="shared" si="416"/>
        <v>0</v>
      </c>
      <c r="AGU39" s="106">
        <f t="shared" si="417"/>
        <v>0</v>
      </c>
      <c r="AGV39" s="106">
        <f t="shared" si="418"/>
        <v>0</v>
      </c>
      <c r="AGW39" s="106">
        <f t="shared" si="419"/>
        <v>0</v>
      </c>
      <c r="AGX39" s="106">
        <f t="shared" si="420"/>
        <v>0</v>
      </c>
      <c r="AGY39" s="106">
        <f t="shared" si="421"/>
        <v>0</v>
      </c>
      <c r="AGZ39" s="106">
        <f t="shared" si="422"/>
        <v>0</v>
      </c>
      <c r="AHA39" s="106">
        <f t="shared" si="423"/>
        <v>0</v>
      </c>
      <c r="AHB39" s="106">
        <f t="shared" si="424"/>
        <v>0</v>
      </c>
      <c r="AHC39" s="106">
        <f t="shared" si="425"/>
        <v>0</v>
      </c>
      <c r="AHD39" s="106">
        <f t="shared" si="426"/>
        <v>0</v>
      </c>
      <c r="AHE39" s="106">
        <f t="shared" si="427"/>
        <v>0</v>
      </c>
      <c r="AHF39" s="106">
        <f t="shared" si="428"/>
        <v>0</v>
      </c>
      <c r="AHG39" s="106">
        <f t="shared" si="429"/>
        <v>0</v>
      </c>
      <c r="AHH39" s="106">
        <f t="shared" si="430"/>
        <v>0</v>
      </c>
      <c r="AHI39" s="106">
        <f t="shared" si="431"/>
        <v>0</v>
      </c>
      <c r="AHJ39" s="106">
        <f t="shared" si="432"/>
        <v>0</v>
      </c>
      <c r="AHK39" s="106">
        <f t="shared" si="433"/>
        <v>0</v>
      </c>
      <c r="AHL39" s="106">
        <f t="shared" si="434"/>
        <v>0</v>
      </c>
      <c r="AHM39" s="106">
        <f t="shared" si="435"/>
        <v>0</v>
      </c>
      <c r="AHN39" s="106">
        <f t="shared" si="436"/>
        <v>0</v>
      </c>
      <c r="AHO39" s="106">
        <f t="shared" si="437"/>
        <v>0</v>
      </c>
      <c r="AHP39" s="106">
        <f t="shared" si="438"/>
        <v>0</v>
      </c>
      <c r="AHQ39" s="106">
        <f t="shared" si="439"/>
        <v>0</v>
      </c>
      <c r="AHT39" s="35">
        <f t="shared" si="440"/>
        <v>0</v>
      </c>
      <c r="AHU39" s="35">
        <f t="shared" si="441"/>
        <v>0</v>
      </c>
      <c r="AHV39" s="35">
        <f t="shared" si="442"/>
        <v>91.009999999999991</v>
      </c>
      <c r="AHW39" s="35">
        <f t="shared" si="443"/>
        <v>0.12</v>
      </c>
      <c r="AHX39" s="35">
        <f t="shared" si="444"/>
        <v>0</v>
      </c>
      <c r="AHY39" s="35">
        <f t="shared" si="445"/>
        <v>0</v>
      </c>
      <c r="AHZ39" s="35">
        <f t="shared" si="446"/>
        <v>2.81</v>
      </c>
      <c r="AIA39" s="35">
        <f t="shared" si="447"/>
        <v>93.94</v>
      </c>
      <c r="AIB39" s="108">
        <f t="shared" si="448"/>
        <v>0</v>
      </c>
      <c r="AIC39" s="108">
        <f t="shared" si="449"/>
        <v>0</v>
      </c>
      <c r="AID39" s="108">
        <f t="shared" si="450"/>
        <v>0.96880987864594414</v>
      </c>
      <c r="AIE39" s="108">
        <f t="shared" si="451"/>
        <v>1.2774111134766872E-3</v>
      </c>
      <c r="AIF39" s="108">
        <f t="shared" si="452"/>
        <v>0</v>
      </c>
      <c r="AIG39" s="108">
        <f t="shared" si="453"/>
        <v>0</v>
      </c>
      <c r="AIH39" s="108">
        <f t="shared" si="454"/>
        <v>2.9912710240579093E-2</v>
      </c>
      <c r="AII39" s="35" t="s">
        <v>582</v>
      </c>
      <c r="AIK39" s="106">
        <f t="shared" si="455"/>
        <v>196696.55000000002</v>
      </c>
      <c r="AIL39" s="106">
        <f t="shared" si="456"/>
        <v>0</v>
      </c>
      <c r="AIM39" s="106">
        <f t="shared" si="457"/>
        <v>0</v>
      </c>
      <c r="AIN39" s="106">
        <f t="shared" si="458"/>
        <v>196696.55000000002</v>
      </c>
      <c r="AIO39" s="106">
        <f t="shared" si="459"/>
        <v>0</v>
      </c>
      <c r="AIP39" s="36">
        <f t="shared" si="460"/>
        <v>0</v>
      </c>
    </row>
    <row r="40" spans="5:926" ht="23.25" customHeight="1" x14ac:dyDescent="0.2">
      <c r="E40" s="103"/>
      <c r="J40" s="32">
        <v>2019</v>
      </c>
      <c r="K40" s="32">
        <v>56</v>
      </c>
      <c r="L40" s="104">
        <v>43476</v>
      </c>
      <c r="M40" s="32">
        <v>1306600</v>
      </c>
      <c r="N40" s="33">
        <v>1306701</v>
      </c>
      <c r="O40" s="33" t="s">
        <v>698</v>
      </c>
      <c r="P40" s="33" t="s">
        <v>738</v>
      </c>
      <c r="Q40" s="34" t="s">
        <v>739</v>
      </c>
      <c r="R40" s="35">
        <v>13</v>
      </c>
      <c r="S40" s="35">
        <v>4</v>
      </c>
      <c r="T40" s="35">
        <v>9</v>
      </c>
      <c r="U40" s="34" t="s">
        <v>701</v>
      </c>
      <c r="V40" s="35" t="s">
        <v>740</v>
      </c>
      <c r="X40" s="35">
        <v>294.52999999999997</v>
      </c>
      <c r="Y40" s="105">
        <f t="shared" si="0"/>
        <v>3109.7214205683636</v>
      </c>
      <c r="Z40" s="106">
        <v>614510</v>
      </c>
      <c r="AA40" s="106">
        <v>0</v>
      </c>
      <c r="AB40" s="106">
        <v>0</v>
      </c>
      <c r="AC40" s="106">
        <f t="shared" si="1"/>
        <v>614510</v>
      </c>
      <c r="AD40" s="106">
        <v>614510</v>
      </c>
      <c r="AE40" s="106">
        <v>0</v>
      </c>
      <c r="AF40" s="106">
        <v>0</v>
      </c>
      <c r="AG40" s="106">
        <f t="shared" si="2"/>
        <v>614510</v>
      </c>
      <c r="AH40" s="105">
        <v>915906.25</v>
      </c>
      <c r="AI40" s="105">
        <v>0</v>
      </c>
      <c r="AJ40" s="105">
        <v>0</v>
      </c>
      <c r="AK40" s="107">
        <f t="shared" si="3"/>
        <v>915906.25</v>
      </c>
      <c r="AL40" s="36">
        <f t="shared" si="4"/>
        <v>0.67093111330990485</v>
      </c>
      <c r="AM40" s="108">
        <f t="shared" si="5"/>
        <v>6.1068886690095137E-2</v>
      </c>
      <c r="AN40" s="108">
        <f t="shared" si="6"/>
        <v>7.8521882047990599E-2</v>
      </c>
      <c r="AO40" s="108">
        <f t="shared" si="7"/>
        <v>6.1656859603585485E-3</v>
      </c>
      <c r="AP40" s="106">
        <f t="shared" si="8"/>
        <v>838884258789.0625</v>
      </c>
      <c r="AQ40" s="105">
        <f t="shared" si="9"/>
        <v>377622540100</v>
      </c>
      <c r="AR40" s="106">
        <f t="shared" si="10"/>
        <v>562833549687.5</v>
      </c>
      <c r="KW40" s="35">
        <v>109.35</v>
      </c>
      <c r="KX40" s="35">
        <v>72.27</v>
      </c>
      <c r="KY40" s="35">
        <v>15.23</v>
      </c>
      <c r="KZ40" s="35">
        <v>17.11</v>
      </c>
      <c r="LD40" s="35">
        <v>2.73</v>
      </c>
      <c r="ME40" s="35">
        <v>7.79</v>
      </c>
      <c r="MF40" s="35">
        <v>41</v>
      </c>
      <c r="MG40" s="35">
        <v>29.6</v>
      </c>
      <c r="PA40" s="35">
        <v>7.06</v>
      </c>
      <c r="RB40" s="35">
        <v>7.05</v>
      </c>
      <c r="RE40" s="35">
        <f t="shared" si="11"/>
        <v>302.14</v>
      </c>
      <c r="RF40" s="35">
        <f t="shared" si="12"/>
        <v>309.19</v>
      </c>
      <c r="RG40" s="106">
        <f t="shared" si="13"/>
        <v>0</v>
      </c>
      <c r="RH40" s="106">
        <f t="shared" si="14"/>
        <v>0</v>
      </c>
      <c r="RI40" s="106">
        <f t="shared" si="15"/>
        <v>0</v>
      </c>
      <c r="RJ40" s="106">
        <f t="shared" si="16"/>
        <v>0</v>
      </c>
      <c r="RK40" s="106">
        <f t="shared" si="17"/>
        <v>0</v>
      </c>
      <c r="RL40" s="106">
        <f t="shared" si="18"/>
        <v>0</v>
      </c>
      <c r="RM40" s="106">
        <f t="shared" si="19"/>
        <v>0</v>
      </c>
      <c r="RN40" s="106">
        <f t="shared" si="20"/>
        <v>0</v>
      </c>
      <c r="RO40" s="106">
        <f t="shared" si="21"/>
        <v>0</v>
      </c>
      <c r="RP40" s="106">
        <f t="shared" si="22"/>
        <v>0</v>
      </c>
      <c r="RQ40" s="106">
        <f t="shared" si="23"/>
        <v>0</v>
      </c>
      <c r="RR40" s="106">
        <f t="shared" si="24"/>
        <v>0</v>
      </c>
      <c r="RS40" s="106">
        <f t="shared" si="25"/>
        <v>0</v>
      </c>
      <c r="RT40" s="106">
        <f t="shared" si="26"/>
        <v>0</v>
      </c>
      <c r="RU40" s="106">
        <f t="shared" si="27"/>
        <v>0</v>
      </c>
      <c r="RV40" s="106">
        <f t="shared" si="28"/>
        <v>0</v>
      </c>
      <c r="RW40" s="106">
        <f t="shared" si="29"/>
        <v>0</v>
      </c>
      <c r="RX40" s="106">
        <f t="shared" si="30"/>
        <v>0</v>
      </c>
      <c r="RY40" s="106">
        <f t="shared" si="31"/>
        <v>0</v>
      </c>
      <c r="RZ40" s="106">
        <f t="shared" si="32"/>
        <v>0</v>
      </c>
      <c r="SA40" s="106">
        <f t="shared" si="33"/>
        <v>0</v>
      </c>
      <c r="SB40" s="106">
        <f t="shared" si="34"/>
        <v>0</v>
      </c>
      <c r="SC40" s="106">
        <f t="shared" si="35"/>
        <v>0</v>
      </c>
      <c r="SD40" s="106">
        <f t="shared" si="36"/>
        <v>0</v>
      </c>
      <c r="SE40" s="106">
        <f t="shared" si="37"/>
        <v>0</v>
      </c>
      <c r="SF40" s="106">
        <f t="shared" si="38"/>
        <v>0</v>
      </c>
      <c r="SG40" s="106">
        <f t="shared" si="39"/>
        <v>0</v>
      </c>
      <c r="SH40" s="106">
        <f t="shared" si="40"/>
        <v>0</v>
      </c>
      <c r="SI40" s="106">
        <f t="shared" si="41"/>
        <v>0</v>
      </c>
      <c r="SJ40" s="106">
        <f t="shared" si="42"/>
        <v>0</v>
      </c>
      <c r="SK40" s="106">
        <f t="shared" si="43"/>
        <v>0</v>
      </c>
      <c r="SL40" s="106">
        <f t="shared" si="44"/>
        <v>0</v>
      </c>
      <c r="SM40" s="106">
        <f t="shared" si="45"/>
        <v>0</v>
      </c>
      <c r="SN40" s="106">
        <f t="shared" si="46"/>
        <v>0</v>
      </c>
      <c r="SO40" s="106">
        <f t="shared" si="47"/>
        <v>0</v>
      </c>
      <c r="SP40" s="106">
        <f t="shared" si="48"/>
        <v>0</v>
      </c>
      <c r="SQ40" s="106">
        <f t="shared" si="49"/>
        <v>0</v>
      </c>
      <c r="SR40" s="106">
        <f t="shared" si="50"/>
        <v>0</v>
      </c>
      <c r="SS40" s="106">
        <f t="shared" si="51"/>
        <v>0</v>
      </c>
      <c r="ST40" s="106">
        <f t="shared" si="52"/>
        <v>0</v>
      </c>
      <c r="SU40" s="106">
        <f t="shared" si="53"/>
        <v>0</v>
      </c>
      <c r="SV40" s="106">
        <f t="shared" si="54"/>
        <v>0</v>
      </c>
      <c r="SW40" s="106">
        <f t="shared" si="55"/>
        <v>0</v>
      </c>
      <c r="SX40" s="106">
        <f t="shared" si="56"/>
        <v>0</v>
      </c>
      <c r="SY40" s="106">
        <f t="shared" si="57"/>
        <v>0</v>
      </c>
      <c r="SZ40" s="106">
        <f t="shared" si="58"/>
        <v>0</v>
      </c>
      <c r="TA40" s="106">
        <f t="shared" si="59"/>
        <v>0</v>
      </c>
      <c r="TB40" s="106">
        <f t="shared" si="60"/>
        <v>0</v>
      </c>
      <c r="TC40" s="106">
        <f t="shared" si="61"/>
        <v>0</v>
      </c>
      <c r="TD40" s="106">
        <f t="shared" si="62"/>
        <v>0</v>
      </c>
      <c r="TE40" s="106">
        <f t="shared" si="63"/>
        <v>0</v>
      </c>
      <c r="TF40" s="106">
        <f t="shared" si="64"/>
        <v>0</v>
      </c>
      <c r="TG40" s="106">
        <f t="shared" si="65"/>
        <v>0</v>
      </c>
      <c r="TH40" s="106">
        <f t="shared" si="66"/>
        <v>0</v>
      </c>
      <c r="TI40" s="106">
        <f t="shared" si="67"/>
        <v>0</v>
      </c>
      <c r="TJ40" s="106">
        <f t="shared" si="68"/>
        <v>0</v>
      </c>
      <c r="TK40" s="106">
        <f t="shared" si="69"/>
        <v>0</v>
      </c>
      <c r="TL40" s="106">
        <f t="shared" si="70"/>
        <v>0</v>
      </c>
      <c r="TM40" s="106">
        <f t="shared" si="71"/>
        <v>0</v>
      </c>
      <c r="TN40" s="106">
        <f t="shared" si="72"/>
        <v>0</v>
      </c>
      <c r="TO40" s="106">
        <f t="shared" si="73"/>
        <v>0</v>
      </c>
      <c r="TP40" s="106">
        <f t="shared" si="74"/>
        <v>0</v>
      </c>
      <c r="TQ40" s="106">
        <f t="shared" si="75"/>
        <v>0</v>
      </c>
      <c r="TR40" s="106">
        <f t="shared" si="76"/>
        <v>0</v>
      </c>
      <c r="TS40" s="106">
        <f t="shared" si="77"/>
        <v>0</v>
      </c>
      <c r="TT40" s="106">
        <f t="shared" si="78"/>
        <v>0</v>
      </c>
      <c r="TU40" s="106">
        <f t="shared" si="79"/>
        <v>0</v>
      </c>
      <c r="TV40" s="106">
        <f t="shared" si="80"/>
        <v>0</v>
      </c>
      <c r="TW40" s="106">
        <f t="shared" si="81"/>
        <v>0</v>
      </c>
      <c r="TX40" s="106">
        <f t="shared" si="82"/>
        <v>0</v>
      </c>
      <c r="TY40" s="106">
        <f t="shared" si="83"/>
        <v>0</v>
      </c>
      <c r="TZ40" s="106">
        <f t="shared" si="84"/>
        <v>0</v>
      </c>
      <c r="UA40" s="106">
        <f t="shared" si="85"/>
        <v>0</v>
      </c>
      <c r="UB40" s="106">
        <f t="shared" si="86"/>
        <v>0</v>
      </c>
      <c r="UC40" s="106">
        <f t="shared" si="87"/>
        <v>0</v>
      </c>
      <c r="UD40" s="106">
        <f t="shared" si="88"/>
        <v>0</v>
      </c>
      <c r="UE40" s="106">
        <f t="shared" si="89"/>
        <v>0</v>
      </c>
      <c r="UF40" s="106">
        <f t="shared" si="90"/>
        <v>0</v>
      </c>
      <c r="UG40" s="106">
        <f t="shared" si="91"/>
        <v>0</v>
      </c>
      <c r="UH40" s="106">
        <f t="shared" si="92"/>
        <v>0</v>
      </c>
      <c r="UI40" s="106">
        <f t="shared" si="93"/>
        <v>0</v>
      </c>
      <c r="UJ40" s="106">
        <f t="shared" si="94"/>
        <v>0</v>
      </c>
      <c r="UK40" s="106">
        <f t="shared" si="95"/>
        <v>0</v>
      </c>
      <c r="UL40" s="106">
        <f t="shared" si="96"/>
        <v>0</v>
      </c>
      <c r="UM40" s="106">
        <f t="shared" si="97"/>
        <v>0</v>
      </c>
      <c r="UN40" s="106">
        <f t="shared" si="98"/>
        <v>0</v>
      </c>
      <c r="UO40" s="106">
        <f t="shared" si="99"/>
        <v>0</v>
      </c>
      <c r="UP40" s="106">
        <f t="shared" si="100"/>
        <v>0</v>
      </c>
      <c r="UQ40" s="106">
        <f t="shared" si="101"/>
        <v>0</v>
      </c>
      <c r="UR40" s="106">
        <f t="shared" si="102"/>
        <v>0</v>
      </c>
      <c r="US40" s="106">
        <f t="shared" si="103"/>
        <v>0</v>
      </c>
      <c r="UT40" s="106">
        <f t="shared" si="104"/>
        <v>0</v>
      </c>
      <c r="UU40" s="106">
        <f t="shared" si="105"/>
        <v>0</v>
      </c>
      <c r="UV40" s="106">
        <f t="shared" si="106"/>
        <v>0</v>
      </c>
      <c r="UW40" s="106">
        <f t="shared" si="107"/>
        <v>0</v>
      </c>
      <c r="UX40" s="106">
        <f t="shared" si="108"/>
        <v>0</v>
      </c>
      <c r="UY40" s="106">
        <f t="shared" si="109"/>
        <v>0</v>
      </c>
      <c r="UZ40" s="106">
        <f t="shared" si="110"/>
        <v>0</v>
      </c>
      <c r="VA40" s="106">
        <f t="shared" si="111"/>
        <v>0</v>
      </c>
      <c r="VB40" s="106">
        <f t="shared" si="112"/>
        <v>0</v>
      </c>
      <c r="VC40" s="106">
        <f t="shared" si="113"/>
        <v>0</v>
      </c>
      <c r="VD40" s="106">
        <f t="shared" si="114"/>
        <v>0</v>
      </c>
      <c r="VE40" s="106">
        <f t="shared" si="115"/>
        <v>0</v>
      </c>
      <c r="VF40" s="106">
        <f t="shared" si="116"/>
        <v>0</v>
      </c>
      <c r="VG40" s="106">
        <f t="shared" si="117"/>
        <v>0</v>
      </c>
      <c r="VH40" s="106">
        <f t="shared" si="118"/>
        <v>0</v>
      </c>
      <c r="VI40" s="106">
        <f t="shared" si="119"/>
        <v>0</v>
      </c>
      <c r="VJ40" s="106">
        <f t="shared" si="120"/>
        <v>0</v>
      </c>
      <c r="VK40" s="106">
        <f t="shared" si="121"/>
        <v>0</v>
      </c>
      <c r="VL40" s="106">
        <f t="shared" si="122"/>
        <v>0</v>
      </c>
      <c r="VM40" s="106">
        <f t="shared" si="123"/>
        <v>0</v>
      </c>
      <c r="VN40" s="106">
        <f t="shared" si="124"/>
        <v>0</v>
      </c>
      <c r="VO40" s="106">
        <f t="shared" si="125"/>
        <v>0</v>
      </c>
      <c r="VP40" s="106">
        <f t="shared" si="126"/>
        <v>0</v>
      </c>
      <c r="VQ40" s="106">
        <f t="shared" si="127"/>
        <v>0</v>
      </c>
      <c r="VR40" s="106">
        <f t="shared" si="128"/>
        <v>0</v>
      </c>
      <c r="VS40" s="106">
        <f t="shared" si="129"/>
        <v>0</v>
      </c>
      <c r="VT40" s="106">
        <f t="shared" si="130"/>
        <v>0</v>
      </c>
      <c r="VU40" s="106">
        <f t="shared" si="131"/>
        <v>0</v>
      </c>
      <c r="VV40" s="106">
        <f t="shared" si="132"/>
        <v>0</v>
      </c>
      <c r="VW40" s="106">
        <f t="shared" si="133"/>
        <v>0</v>
      </c>
      <c r="VX40" s="106">
        <f t="shared" si="134"/>
        <v>0</v>
      </c>
      <c r="VY40" s="106">
        <f t="shared" si="135"/>
        <v>0</v>
      </c>
      <c r="VZ40" s="106">
        <f t="shared" si="136"/>
        <v>0</v>
      </c>
      <c r="WA40" s="106">
        <f t="shared" si="137"/>
        <v>0</v>
      </c>
      <c r="WB40" s="106">
        <f t="shared" si="138"/>
        <v>0</v>
      </c>
      <c r="WC40" s="106">
        <f t="shared" si="139"/>
        <v>0</v>
      </c>
      <c r="WD40" s="106">
        <f t="shared" si="140"/>
        <v>0</v>
      </c>
      <c r="WE40" s="106">
        <f t="shared" si="141"/>
        <v>0</v>
      </c>
      <c r="WF40" s="106">
        <f t="shared" si="142"/>
        <v>0</v>
      </c>
      <c r="WG40" s="106">
        <f t="shared" si="143"/>
        <v>0</v>
      </c>
      <c r="WH40" s="106">
        <f t="shared" si="144"/>
        <v>0</v>
      </c>
      <c r="WI40" s="106">
        <f t="shared" si="145"/>
        <v>0</v>
      </c>
      <c r="WJ40" s="106">
        <f t="shared" si="146"/>
        <v>0</v>
      </c>
      <c r="WK40" s="106">
        <f t="shared" si="147"/>
        <v>0</v>
      </c>
      <c r="WL40" s="106">
        <f t="shared" si="148"/>
        <v>0</v>
      </c>
      <c r="WM40" s="106">
        <f t="shared" si="149"/>
        <v>0</v>
      </c>
      <c r="WN40" s="106">
        <f t="shared" si="150"/>
        <v>0</v>
      </c>
      <c r="WO40" s="106">
        <f t="shared" si="151"/>
        <v>0</v>
      </c>
      <c r="WP40" s="106">
        <f t="shared" si="152"/>
        <v>0</v>
      </c>
      <c r="WQ40" s="106">
        <f t="shared" si="153"/>
        <v>0</v>
      </c>
      <c r="WR40" s="106">
        <f t="shared" si="154"/>
        <v>0</v>
      </c>
      <c r="WS40" s="106">
        <f t="shared" si="155"/>
        <v>0</v>
      </c>
      <c r="WT40" s="106">
        <f t="shared" si="156"/>
        <v>0</v>
      </c>
      <c r="WU40" s="106">
        <f t="shared" si="157"/>
        <v>0</v>
      </c>
      <c r="WV40" s="106">
        <f t="shared" si="158"/>
        <v>0</v>
      </c>
      <c r="WW40" s="106">
        <f t="shared" si="159"/>
        <v>0</v>
      </c>
      <c r="WX40" s="106">
        <f t="shared" si="160"/>
        <v>0</v>
      </c>
      <c r="WY40" s="106">
        <f t="shared" si="161"/>
        <v>0</v>
      </c>
      <c r="WZ40" s="106">
        <f t="shared" si="162"/>
        <v>0</v>
      </c>
      <c r="XA40" s="106">
        <f t="shared" si="163"/>
        <v>0</v>
      </c>
      <c r="XB40" s="106">
        <f t="shared" si="164"/>
        <v>0</v>
      </c>
      <c r="XC40" s="106">
        <f t="shared" si="165"/>
        <v>0</v>
      </c>
      <c r="XD40" s="106">
        <f t="shared" si="166"/>
        <v>0</v>
      </c>
      <c r="XE40" s="106">
        <f t="shared" si="167"/>
        <v>0</v>
      </c>
      <c r="XF40" s="106">
        <f t="shared" si="168"/>
        <v>0</v>
      </c>
      <c r="XG40" s="106">
        <f t="shared" si="169"/>
        <v>0</v>
      </c>
      <c r="XH40" s="106">
        <f t="shared" si="170"/>
        <v>0</v>
      </c>
      <c r="XI40" s="106">
        <f t="shared" si="171"/>
        <v>0</v>
      </c>
      <c r="XJ40" s="106">
        <f t="shared" si="172"/>
        <v>0</v>
      </c>
      <c r="XK40" s="106">
        <f t="shared" si="173"/>
        <v>0</v>
      </c>
      <c r="XL40" s="106">
        <f t="shared" si="174"/>
        <v>0</v>
      </c>
      <c r="XM40" s="106">
        <f t="shared" si="175"/>
        <v>0</v>
      </c>
      <c r="XN40" s="106">
        <f t="shared" si="176"/>
        <v>0</v>
      </c>
      <c r="XO40" s="106">
        <f t="shared" si="177"/>
        <v>0</v>
      </c>
      <c r="XP40" s="106">
        <f t="shared" si="178"/>
        <v>0</v>
      </c>
      <c r="XQ40" s="106">
        <f t="shared" si="179"/>
        <v>0</v>
      </c>
      <c r="XR40" s="106">
        <f t="shared" si="180"/>
        <v>0</v>
      </c>
      <c r="XS40" s="106">
        <f t="shared" si="181"/>
        <v>0</v>
      </c>
      <c r="XT40" s="106">
        <f t="shared" si="182"/>
        <v>0</v>
      </c>
      <c r="XU40" s="106">
        <f t="shared" si="183"/>
        <v>0</v>
      </c>
      <c r="XV40" s="106">
        <f t="shared" si="184"/>
        <v>0</v>
      </c>
      <c r="XW40" s="106">
        <f t="shared" si="185"/>
        <v>0</v>
      </c>
      <c r="XX40" s="106">
        <f t="shared" si="186"/>
        <v>0</v>
      </c>
      <c r="XY40" s="106">
        <f t="shared" si="187"/>
        <v>0</v>
      </c>
      <c r="XZ40" s="106">
        <f t="shared" si="188"/>
        <v>0</v>
      </c>
      <c r="YA40" s="106">
        <f t="shared" si="189"/>
        <v>0</v>
      </c>
      <c r="YB40" s="106">
        <f t="shared" si="190"/>
        <v>0</v>
      </c>
      <c r="YC40" s="106">
        <f t="shared" si="191"/>
        <v>0</v>
      </c>
      <c r="YD40" s="106">
        <f t="shared" si="192"/>
        <v>0</v>
      </c>
      <c r="YE40" s="106">
        <f t="shared" si="193"/>
        <v>0</v>
      </c>
      <c r="YF40" s="106">
        <f t="shared" si="194"/>
        <v>0</v>
      </c>
      <c r="YG40" s="106">
        <f t="shared" si="195"/>
        <v>0</v>
      </c>
      <c r="YH40" s="106">
        <f t="shared" si="196"/>
        <v>0</v>
      </c>
      <c r="YI40" s="106">
        <f t="shared" si="197"/>
        <v>0</v>
      </c>
      <c r="YJ40" s="106">
        <f t="shared" si="198"/>
        <v>0</v>
      </c>
      <c r="YK40" s="106">
        <f t="shared" si="199"/>
        <v>0</v>
      </c>
      <c r="YL40" s="106">
        <f t="shared" si="200"/>
        <v>0</v>
      </c>
      <c r="YM40" s="106">
        <f t="shared" si="201"/>
        <v>0</v>
      </c>
      <c r="YN40" s="106">
        <f t="shared" si="202"/>
        <v>0</v>
      </c>
      <c r="YO40" s="106">
        <f t="shared" si="203"/>
        <v>0</v>
      </c>
      <c r="YP40" s="106">
        <f t="shared" si="204"/>
        <v>0</v>
      </c>
      <c r="YQ40" s="106">
        <f t="shared" si="205"/>
        <v>0</v>
      </c>
      <c r="YR40" s="106">
        <f t="shared" si="206"/>
        <v>0</v>
      </c>
      <c r="YS40" s="106">
        <f t="shared" si="207"/>
        <v>0</v>
      </c>
      <c r="YT40" s="106">
        <f t="shared" si="208"/>
        <v>0</v>
      </c>
      <c r="YU40" s="106">
        <f t="shared" si="209"/>
        <v>0</v>
      </c>
      <c r="YV40" s="106">
        <f t="shared" si="210"/>
        <v>0</v>
      </c>
      <c r="YW40" s="106">
        <f t="shared" si="211"/>
        <v>0</v>
      </c>
      <c r="YX40" s="106">
        <f t="shared" si="212"/>
        <v>0</v>
      </c>
      <c r="YY40" s="106">
        <f t="shared" si="213"/>
        <v>0</v>
      </c>
      <c r="YZ40" s="106">
        <f t="shared" si="214"/>
        <v>0</v>
      </c>
      <c r="ZA40" s="106">
        <f t="shared" si="215"/>
        <v>0</v>
      </c>
      <c r="ZB40" s="106">
        <f t="shared" si="216"/>
        <v>0</v>
      </c>
      <c r="ZC40" s="106">
        <f t="shared" si="217"/>
        <v>0</v>
      </c>
      <c r="ZD40" s="106">
        <f t="shared" si="218"/>
        <v>0</v>
      </c>
      <c r="ZE40" s="106">
        <f t="shared" si="219"/>
        <v>0</v>
      </c>
      <c r="ZF40" s="106">
        <f t="shared" si="220"/>
        <v>0</v>
      </c>
      <c r="ZG40" s="106">
        <f t="shared" si="221"/>
        <v>0</v>
      </c>
      <c r="ZH40" s="106">
        <f t="shared" si="222"/>
        <v>0</v>
      </c>
      <c r="ZI40" s="106">
        <f t="shared" si="223"/>
        <v>0</v>
      </c>
      <c r="ZJ40" s="106">
        <f t="shared" si="224"/>
        <v>0</v>
      </c>
      <c r="ZK40" s="106">
        <f t="shared" si="225"/>
        <v>0</v>
      </c>
      <c r="ZL40" s="106">
        <f t="shared" si="226"/>
        <v>0</v>
      </c>
      <c r="ZM40" s="106">
        <f t="shared" si="227"/>
        <v>0</v>
      </c>
      <c r="ZN40" s="106">
        <f t="shared" si="228"/>
        <v>0</v>
      </c>
      <c r="ZO40" s="106">
        <f t="shared" si="229"/>
        <v>0</v>
      </c>
      <c r="ZP40" s="106">
        <f t="shared" si="230"/>
        <v>0</v>
      </c>
      <c r="ZQ40" s="106">
        <f t="shared" si="231"/>
        <v>0</v>
      </c>
      <c r="ZR40" s="106">
        <f t="shared" si="232"/>
        <v>0</v>
      </c>
      <c r="ZS40" s="106">
        <f t="shared" si="233"/>
        <v>0</v>
      </c>
      <c r="ZT40" s="106">
        <f t="shared" si="234"/>
        <v>0</v>
      </c>
      <c r="ZU40" s="106">
        <f t="shared" si="235"/>
        <v>0</v>
      </c>
      <c r="ZV40" s="106">
        <f t="shared" si="236"/>
        <v>0</v>
      </c>
      <c r="ZW40" s="106">
        <f t="shared" si="237"/>
        <v>0</v>
      </c>
      <c r="ZX40" s="106">
        <f t="shared" si="238"/>
        <v>0</v>
      </c>
      <c r="ZY40" s="106">
        <f t="shared" si="239"/>
        <v>0</v>
      </c>
      <c r="ZZ40" s="106">
        <f t="shared" si="240"/>
        <v>0</v>
      </c>
      <c r="AAA40" s="106">
        <f t="shared" si="241"/>
        <v>0</v>
      </c>
      <c r="AAB40" s="106">
        <f t="shared" si="242"/>
        <v>0</v>
      </c>
      <c r="AAC40" s="106">
        <f t="shared" si="243"/>
        <v>0</v>
      </c>
      <c r="AAD40" s="106">
        <f t="shared" si="244"/>
        <v>0</v>
      </c>
      <c r="AAE40" s="106">
        <f t="shared" si="245"/>
        <v>0</v>
      </c>
      <c r="AAF40" s="106">
        <f t="shared" si="246"/>
        <v>0</v>
      </c>
      <c r="AAG40" s="106">
        <f t="shared" si="247"/>
        <v>0</v>
      </c>
      <c r="AAH40" s="106">
        <f t="shared" si="248"/>
        <v>0</v>
      </c>
      <c r="AAI40" s="106">
        <f t="shared" si="249"/>
        <v>0</v>
      </c>
      <c r="AAJ40" s="106">
        <f t="shared" si="250"/>
        <v>0</v>
      </c>
      <c r="AAK40" s="106">
        <f t="shared" si="251"/>
        <v>0</v>
      </c>
      <c r="AAL40" s="106">
        <f t="shared" si="252"/>
        <v>0</v>
      </c>
      <c r="AAM40" s="106">
        <f t="shared" si="253"/>
        <v>0</v>
      </c>
      <c r="AAN40" s="106">
        <f t="shared" si="254"/>
        <v>0</v>
      </c>
      <c r="AAO40" s="106">
        <f t="shared" si="255"/>
        <v>0</v>
      </c>
      <c r="AAP40" s="106">
        <f t="shared" si="256"/>
        <v>0</v>
      </c>
      <c r="AAQ40" s="106">
        <f t="shared" si="257"/>
        <v>0</v>
      </c>
      <c r="AAR40" s="106">
        <f t="shared" si="258"/>
        <v>0</v>
      </c>
      <c r="AAS40" s="106">
        <f t="shared" si="259"/>
        <v>0</v>
      </c>
      <c r="AAT40" s="106">
        <f t="shared" si="260"/>
        <v>0</v>
      </c>
      <c r="AAU40" s="106">
        <f t="shared" si="261"/>
        <v>0</v>
      </c>
      <c r="AAV40" s="106">
        <f t="shared" si="262"/>
        <v>0</v>
      </c>
      <c r="AAW40" s="106">
        <f t="shared" si="263"/>
        <v>0</v>
      </c>
      <c r="AAX40" s="106">
        <f t="shared" si="264"/>
        <v>0</v>
      </c>
      <c r="AAY40" s="106">
        <f t="shared" si="265"/>
        <v>0</v>
      </c>
      <c r="AAZ40" s="106">
        <f t="shared" si="266"/>
        <v>0</v>
      </c>
      <c r="ABA40" s="106">
        <f t="shared" si="267"/>
        <v>0</v>
      </c>
      <c r="ABB40" s="106">
        <f t="shared" si="268"/>
        <v>0</v>
      </c>
      <c r="ABC40" s="106">
        <f t="shared" si="269"/>
        <v>0</v>
      </c>
      <c r="ABD40" s="106">
        <f t="shared" si="270"/>
        <v>0</v>
      </c>
      <c r="ABE40" s="106">
        <f t="shared" si="271"/>
        <v>0</v>
      </c>
      <c r="ABF40" s="106">
        <f t="shared" si="272"/>
        <v>0</v>
      </c>
      <c r="ABG40" s="106">
        <f t="shared" si="273"/>
        <v>0</v>
      </c>
      <c r="ABH40" s="106">
        <f t="shared" si="274"/>
        <v>0</v>
      </c>
      <c r="ABI40" s="106">
        <f t="shared" si="275"/>
        <v>0</v>
      </c>
      <c r="ABJ40" s="106">
        <f t="shared" si="276"/>
        <v>0</v>
      </c>
      <c r="ABK40" s="106">
        <f t="shared" si="277"/>
        <v>300165.75</v>
      </c>
      <c r="ABL40" s="106">
        <f t="shared" si="278"/>
        <v>198381.15</v>
      </c>
      <c r="ABM40" s="106">
        <f t="shared" si="279"/>
        <v>41806.35</v>
      </c>
      <c r="ABN40" s="106">
        <f t="shared" si="280"/>
        <v>41320.65</v>
      </c>
      <c r="ABO40" s="106">
        <f t="shared" si="281"/>
        <v>0</v>
      </c>
      <c r="ABP40" s="106">
        <f t="shared" si="282"/>
        <v>0</v>
      </c>
      <c r="ABQ40" s="106">
        <f t="shared" si="283"/>
        <v>0</v>
      </c>
      <c r="ABR40" s="106">
        <f t="shared" si="284"/>
        <v>4695.6000000000004</v>
      </c>
      <c r="ABS40" s="106">
        <f t="shared" si="285"/>
        <v>0</v>
      </c>
      <c r="ABT40" s="106">
        <f t="shared" si="286"/>
        <v>0</v>
      </c>
      <c r="ABU40" s="106">
        <f t="shared" si="287"/>
        <v>0</v>
      </c>
      <c r="ABV40" s="106">
        <f t="shared" si="288"/>
        <v>0</v>
      </c>
      <c r="ABW40" s="106">
        <f t="shared" si="289"/>
        <v>0</v>
      </c>
      <c r="ABX40" s="106">
        <f t="shared" si="290"/>
        <v>0</v>
      </c>
      <c r="ABY40" s="106">
        <f t="shared" si="291"/>
        <v>0</v>
      </c>
      <c r="ABZ40" s="106">
        <f t="shared" si="292"/>
        <v>0</v>
      </c>
      <c r="ACA40" s="106">
        <f t="shared" si="293"/>
        <v>0</v>
      </c>
      <c r="ACB40" s="106">
        <f t="shared" si="294"/>
        <v>0</v>
      </c>
      <c r="ACC40" s="106">
        <f t="shared" si="295"/>
        <v>0</v>
      </c>
      <c r="ACD40" s="106">
        <f t="shared" si="296"/>
        <v>0</v>
      </c>
      <c r="ACE40" s="106">
        <f t="shared" si="297"/>
        <v>0</v>
      </c>
      <c r="ACF40" s="106">
        <f t="shared" si="298"/>
        <v>0</v>
      </c>
      <c r="ACG40" s="106">
        <f t="shared" si="299"/>
        <v>0</v>
      </c>
      <c r="ACH40" s="106">
        <f t="shared" si="300"/>
        <v>0</v>
      </c>
      <c r="ACI40" s="106">
        <f t="shared" si="301"/>
        <v>0</v>
      </c>
      <c r="ACJ40" s="106">
        <f t="shared" si="302"/>
        <v>0</v>
      </c>
      <c r="ACK40" s="106">
        <f t="shared" si="303"/>
        <v>0</v>
      </c>
      <c r="ACL40" s="106">
        <f t="shared" si="304"/>
        <v>0</v>
      </c>
      <c r="ACM40" s="106">
        <f t="shared" si="305"/>
        <v>0</v>
      </c>
      <c r="ACN40" s="106">
        <f t="shared" si="306"/>
        <v>0</v>
      </c>
      <c r="ACO40" s="106">
        <f t="shared" si="307"/>
        <v>0</v>
      </c>
      <c r="ACP40" s="106">
        <f t="shared" si="308"/>
        <v>0</v>
      </c>
      <c r="ACQ40" s="106">
        <f t="shared" si="309"/>
        <v>0</v>
      </c>
      <c r="ACR40" s="106">
        <f t="shared" si="310"/>
        <v>0</v>
      </c>
      <c r="ACS40" s="106">
        <f t="shared" si="311"/>
        <v>10906</v>
      </c>
      <c r="ACT40" s="106">
        <f t="shared" si="312"/>
        <v>57400</v>
      </c>
      <c r="ACU40" s="106">
        <f t="shared" si="313"/>
        <v>41440</v>
      </c>
      <c r="ACV40" s="106">
        <f t="shared" si="314"/>
        <v>0</v>
      </c>
      <c r="ACW40" s="106">
        <f t="shared" si="315"/>
        <v>0</v>
      </c>
      <c r="ACX40" s="106">
        <f t="shared" si="316"/>
        <v>0</v>
      </c>
      <c r="ACY40" s="106">
        <f t="shared" si="317"/>
        <v>0</v>
      </c>
      <c r="ACZ40" s="106">
        <f t="shared" si="318"/>
        <v>0</v>
      </c>
      <c r="ADA40" s="106">
        <f t="shared" si="319"/>
        <v>0</v>
      </c>
      <c r="ADB40" s="106">
        <f t="shared" si="320"/>
        <v>0</v>
      </c>
      <c r="ADC40" s="106">
        <f t="shared" si="321"/>
        <v>0</v>
      </c>
      <c r="ADD40" s="106">
        <f t="shared" si="322"/>
        <v>0</v>
      </c>
      <c r="ADE40" s="106">
        <f t="shared" si="323"/>
        <v>0</v>
      </c>
      <c r="ADF40" s="106">
        <f t="shared" si="324"/>
        <v>0</v>
      </c>
      <c r="ADG40" s="106">
        <f t="shared" si="325"/>
        <v>0</v>
      </c>
      <c r="ADH40" s="106">
        <f t="shared" si="326"/>
        <v>0</v>
      </c>
      <c r="ADI40" s="106">
        <f t="shared" si="327"/>
        <v>0</v>
      </c>
      <c r="ADJ40" s="106">
        <f t="shared" si="328"/>
        <v>0</v>
      </c>
      <c r="ADK40" s="106">
        <f t="shared" si="329"/>
        <v>0</v>
      </c>
      <c r="ADL40" s="106">
        <f t="shared" si="330"/>
        <v>0</v>
      </c>
      <c r="ADM40" s="106">
        <f t="shared" si="331"/>
        <v>0</v>
      </c>
      <c r="ADN40" s="106">
        <f t="shared" si="332"/>
        <v>0</v>
      </c>
      <c r="ADO40" s="106">
        <f t="shared" si="333"/>
        <v>0</v>
      </c>
      <c r="ADP40" s="106">
        <f t="shared" si="334"/>
        <v>0</v>
      </c>
      <c r="ADQ40" s="106">
        <f t="shared" si="335"/>
        <v>0</v>
      </c>
      <c r="ADR40" s="106">
        <f t="shared" si="336"/>
        <v>0</v>
      </c>
      <c r="ADS40" s="106">
        <f t="shared" si="337"/>
        <v>0</v>
      </c>
      <c r="ADT40" s="106">
        <f t="shared" si="338"/>
        <v>0</v>
      </c>
      <c r="ADU40" s="106">
        <f t="shared" si="339"/>
        <v>0</v>
      </c>
      <c r="ADV40" s="106">
        <f t="shared" si="340"/>
        <v>0</v>
      </c>
      <c r="ADW40" s="106">
        <f t="shared" si="341"/>
        <v>0</v>
      </c>
      <c r="ADX40" s="106">
        <f t="shared" si="342"/>
        <v>0</v>
      </c>
      <c r="ADY40" s="106">
        <f t="shared" si="343"/>
        <v>0</v>
      </c>
      <c r="ADZ40" s="106">
        <f t="shared" si="344"/>
        <v>0</v>
      </c>
      <c r="AEA40" s="106">
        <f t="shared" si="345"/>
        <v>0</v>
      </c>
      <c r="AEB40" s="106">
        <f t="shared" si="346"/>
        <v>0</v>
      </c>
      <c r="AEC40" s="106">
        <f t="shared" si="347"/>
        <v>0</v>
      </c>
      <c r="AED40" s="106">
        <f t="shared" si="348"/>
        <v>0</v>
      </c>
      <c r="AEE40" s="106">
        <f t="shared" si="349"/>
        <v>0</v>
      </c>
      <c r="AEF40" s="106">
        <f t="shared" si="350"/>
        <v>0</v>
      </c>
      <c r="AEG40" s="106">
        <f t="shared" si="351"/>
        <v>0</v>
      </c>
      <c r="AEH40" s="106">
        <f t="shared" si="352"/>
        <v>0</v>
      </c>
      <c r="AEI40" s="106">
        <f t="shared" si="353"/>
        <v>0</v>
      </c>
      <c r="AEJ40" s="106">
        <f t="shared" si="354"/>
        <v>0</v>
      </c>
      <c r="AEK40" s="106">
        <f t="shared" si="355"/>
        <v>0</v>
      </c>
      <c r="AEL40" s="106">
        <f t="shared" si="356"/>
        <v>0</v>
      </c>
      <c r="AEM40" s="106">
        <f t="shared" si="357"/>
        <v>0</v>
      </c>
      <c r="AEN40" s="106">
        <f t="shared" si="358"/>
        <v>0</v>
      </c>
      <c r="AEO40" s="106">
        <f t="shared" si="359"/>
        <v>0</v>
      </c>
      <c r="AEP40" s="106">
        <f t="shared" si="360"/>
        <v>0</v>
      </c>
      <c r="AEQ40" s="106">
        <f t="shared" si="361"/>
        <v>0</v>
      </c>
      <c r="AER40" s="106">
        <f t="shared" si="362"/>
        <v>0</v>
      </c>
      <c r="AES40" s="106">
        <f t="shared" si="363"/>
        <v>0</v>
      </c>
      <c r="AET40" s="106">
        <f t="shared" si="364"/>
        <v>0</v>
      </c>
      <c r="AEU40" s="106">
        <f t="shared" si="365"/>
        <v>0</v>
      </c>
      <c r="AEV40" s="106">
        <f t="shared" si="366"/>
        <v>0</v>
      </c>
      <c r="AEW40" s="106">
        <f t="shared" si="367"/>
        <v>0</v>
      </c>
      <c r="AEX40" s="106">
        <f t="shared" si="368"/>
        <v>0</v>
      </c>
      <c r="AEY40" s="106">
        <f t="shared" si="369"/>
        <v>0</v>
      </c>
      <c r="AEZ40" s="106">
        <f t="shared" si="370"/>
        <v>0</v>
      </c>
      <c r="AFA40" s="106">
        <f t="shared" si="371"/>
        <v>0</v>
      </c>
      <c r="AFB40" s="106">
        <f t="shared" si="372"/>
        <v>0</v>
      </c>
      <c r="AFC40" s="106">
        <f t="shared" si="373"/>
        <v>0</v>
      </c>
      <c r="AFD40" s="106">
        <f t="shared" si="374"/>
        <v>0</v>
      </c>
      <c r="AFE40" s="106">
        <f t="shared" si="375"/>
        <v>0</v>
      </c>
      <c r="AFF40" s="106">
        <f t="shared" si="376"/>
        <v>0</v>
      </c>
      <c r="AFG40" s="106">
        <f t="shared" si="377"/>
        <v>0</v>
      </c>
      <c r="AFH40" s="106">
        <f t="shared" si="378"/>
        <v>0</v>
      </c>
      <c r="AFI40" s="106">
        <f t="shared" si="379"/>
        <v>0</v>
      </c>
      <c r="AFJ40" s="106">
        <f t="shared" si="380"/>
        <v>0</v>
      </c>
      <c r="AFK40" s="106">
        <f t="shared" si="381"/>
        <v>0</v>
      </c>
      <c r="AFL40" s="106">
        <f t="shared" si="382"/>
        <v>0</v>
      </c>
      <c r="AFM40" s="106">
        <f t="shared" si="383"/>
        <v>0</v>
      </c>
      <c r="AFN40" s="106">
        <f t="shared" si="384"/>
        <v>0</v>
      </c>
      <c r="AFO40" s="106">
        <f t="shared" si="385"/>
        <v>1976.8</v>
      </c>
      <c r="AFP40" s="106">
        <f t="shared" si="386"/>
        <v>0</v>
      </c>
      <c r="AFQ40" s="106">
        <f t="shared" si="387"/>
        <v>0</v>
      </c>
      <c r="AFR40" s="106">
        <f t="shared" si="388"/>
        <v>0</v>
      </c>
      <c r="AFS40" s="106">
        <f t="shared" si="389"/>
        <v>0</v>
      </c>
      <c r="AFT40" s="106">
        <f t="shared" si="390"/>
        <v>0</v>
      </c>
      <c r="AFU40" s="106">
        <f t="shared" si="391"/>
        <v>0</v>
      </c>
      <c r="AFV40" s="106">
        <f t="shared" si="392"/>
        <v>0</v>
      </c>
      <c r="AFW40" s="106">
        <f t="shared" si="393"/>
        <v>0</v>
      </c>
      <c r="AFX40" s="106">
        <f t="shared" si="394"/>
        <v>0</v>
      </c>
      <c r="AFY40" s="106">
        <f t="shared" si="395"/>
        <v>0</v>
      </c>
      <c r="AFZ40" s="106">
        <f t="shared" si="396"/>
        <v>0</v>
      </c>
      <c r="AGA40" s="106">
        <f t="shared" si="397"/>
        <v>0</v>
      </c>
      <c r="AGB40" s="106">
        <f t="shared" si="398"/>
        <v>0</v>
      </c>
      <c r="AGC40" s="106">
        <f t="shared" si="399"/>
        <v>0</v>
      </c>
      <c r="AGD40" s="106">
        <f t="shared" si="400"/>
        <v>0</v>
      </c>
      <c r="AGE40" s="106">
        <f t="shared" si="401"/>
        <v>0</v>
      </c>
      <c r="AGF40" s="106">
        <f t="shared" si="402"/>
        <v>0</v>
      </c>
      <c r="AGG40" s="106">
        <f t="shared" si="403"/>
        <v>0</v>
      </c>
      <c r="AGH40" s="106">
        <f t="shared" si="404"/>
        <v>0</v>
      </c>
      <c r="AGI40" s="106">
        <f t="shared" si="405"/>
        <v>0</v>
      </c>
      <c r="AGJ40" s="106">
        <f t="shared" si="406"/>
        <v>0</v>
      </c>
      <c r="AGK40" s="106">
        <f t="shared" si="407"/>
        <v>0</v>
      </c>
      <c r="AGL40" s="106">
        <f t="shared" si="408"/>
        <v>0</v>
      </c>
      <c r="AGM40" s="106">
        <f t="shared" si="409"/>
        <v>0</v>
      </c>
      <c r="AGN40" s="106">
        <f t="shared" si="410"/>
        <v>0</v>
      </c>
      <c r="AGO40" s="106">
        <f t="shared" si="411"/>
        <v>0</v>
      </c>
      <c r="AGP40" s="106">
        <f t="shared" si="412"/>
        <v>0</v>
      </c>
      <c r="AGQ40" s="106">
        <f t="shared" si="413"/>
        <v>0</v>
      </c>
      <c r="AGR40" s="106">
        <f t="shared" si="414"/>
        <v>0</v>
      </c>
      <c r="AGS40" s="106">
        <f t="shared" si="415"/>
        <v>0</v>
      </c>
      <c r="AGT40" s="106">
        <f t="shared" si="416"/>
        <v>0</v>
      </c>
      <c r="AGU40" s="106">
        <f t="shared" si="417"/>
        <v>0</v>
      </c>
      <c r="AGV40" s="106">
        <f t="shared" si="418"/>
        <v>0</v>
      </c>
      <c r="AGW40" s="106">
        <f t="shared" si="419"/>
        <v>0</v>
      </c>
      <c r="AGX40" s="106">
        <f t="shared" si="420"/>
        <v>0</v>
      </c>
      <c r="AGY40" s="106">
        <f t="shared" si="421"/>
        <v>0</v>
      </c>
      <c r="AGZ40" s="106">
        <f t="shared" si="422"/>
        <v>0</v>
      </c>
      <c r="AHA40" s="106">
        <f t="shared" si="423"/>
        <v>0</v>
      </c>
      <c r="AHB40" s="106">
        <f t="shared" si="424"/>
        <v>0</v>
      </c>
      <c r="AHC40" s="106">
        <f t="shared" si="425"/>
        <v>0</v>
      </c>
      <c r="AHD40" s="106">
        <f t="shared" si="426"/>
        <v>0</v>
      </c>
      <c r="AHE40" s="106">
        <f t="shared" si="427"/>
        <v>0</v>
      </c>
      <c r="AHF40" s="106">
        <f t="shared" si="428"/>
        <v>0</v>
      </c>
      <c r="AHG40" s="106">
        <f t="shared" si="429"/>
        <v>0</v>
      </c>
      <c r="AHH40" s="106">
        <f t="shared" si="430"/>
        <v>0</v>
      </c>
      <c r="AHI40" s="106">
        <f t="shared" si="431"/>
        <v>0</v>
      </c>
      <c r="AHJ40" s="106">
        <f t="shared" si="432"/>
        <v>0</v>
      </c>
      <c r="AHK40" s="106">
        <f t="shared" si="433"/>
        <v>0</v>
      </c>
      <c r="AHL40" s="106">
        <f t="shared" si="434"/>
        <v>0</v>
      </c>
      <c r="AHM40" s="106">
        <f t="shared" si="435"/>
        <v>0</v>
      </c>
      <c r="AHN40" s="106">
        <f t="shared" si="436"/>
        <v>0</v>
      </c>
      <c r="AHO40" s="106">
        <f t="shared" si="437"/>
        <v>0</v>
      </c>
      <c r="AHP40" s="106">
        <f t="shared" si="438"/>
        <v>0</v>
      </c>
      <c r="AHQ40" s="106">
        <f t="shared" si="439"/>
        <v>0</v>
      </c>
      <c r="AHT40" s="35">
        <f t="shared" si="440"/>
        <v>0</v>
      </c>
      <c r="AHU40" s="35">
        <f t="shared" si="441"/>
        <v>0</v>
      </c>
      <c r="AHV40" s="35">
        <f t="shared" si="442"/>
        <v>216.68999999999997</v>
      </c>
      <c r="AHW40" s="35">
        <f t="shared" si="443"/>
        <v>78.39</v>
      </c>
      <c r="AHX40" s="35">
        <f t="shared" si="444"/>
        <v>0</v>
      </c>
      <c r="AHY40" s="35">
        <f t="shared" si="445"/>
        <v>0</v>
      </c>
      <c r="AHZ40" s="35">
        <f t="shared" si="446"/>
        <v>14.11</v>
      </c>
      <c r="AIA40" s="35">
        <f t="shared" si="447"/>
        <v>309.19</v>
      </c>
      <c r="AIB40" s="108">
        <f t="shared" si="448"/>
        <v>0</v>
      </c>
      <c r="AIC40" s="108">
        <f t="shared" si="449"/>
        <v>0</v>
      </c>
      <c r="AID40" s="108">
        <f t="shared" si="450"/>
        <v>0.70083120411397515</v>
      </c>
      <c r="AIE40" s="108">
        <f t="shared" si="451"/>
        <v>0.25353342604870793</v>
      </c>
      <c r="AIF40" s="108">
        <f t="shared" si="452"/>
        <v>0</v>
      </c>
      <c r="AIG40" s="108">
        <f t="shared" si="453"/>
        <v>0</v>
      </c>
      <c r="AIH40" s="108">
        <f t="shared" si="454"/>
        <v>4.5635369837316857E-2</v>
      </c>
      <c r="AII40" s="35" t="s">
        <v>582</v>
      </c>
      <c r="AIK40" s="106">
        <f t="shared" si="455"/>
        <v>698092.3</v>
      </c>
      <c r="AIL40" s="106">
        <f t="shared" si="456"/>
        <v>0</v>
      </c>
      <c r="AIM40" s="106">
        <f t="shared" si="457"/>
        <v>0</v>
      </c>
      <c r="AIN40" s="106">
        <f t="shared" si="458"/>
        <v>698092.3</v>
      </c>
      <c r="AIO40" s="106">
        <f t="shared" si="459"/>
        <v>0</v>
      </c>
      <c r="AIP40" s="36">
        <f t="shared" si="460"/>
        <v>0</v>
      </c>
    </row>
    <row r="41" spans="5:926" ht="25.5" x14ac:dyDescent="0.2">
      <c r="E41" s="103"/>
      <c r="J41" s="32">
        <v>2019</v>
      </c>
      <c r="K41" s="32">
        <v>1793</v>
      </c>
      <c r="L41" s="104">
        <v>43666</v>
      </c>
      <c r="M41" s="32">
        <v>1309400</v>
      </c>
      <c r="O41" s="33" t="s">
        <v>698</v>
      </c>
      <c r="P41" s="33" t="s">
        <v>741</v>
      </c>
      <c r="Q41" s="34" t="s">
        <v>742</v>
      </c>
      <c r="R41" s="35">
        <v>19</v>
      </c>
      <c r="S41" s="35">
        <v>4</v>
      </c>
      <c r="T41" s="35">
        <v>9</v>
      </c>
      <c r="U41" s="34" t="s">
        <v>701</v>
      </c>
      <c r="V41" s="35" t="s">
        <v>743</v>
      </c>
      <c r="X41" s="35">
        <v>80</v>
      </c>
      <c r="Y41" s="105">
        <f t="shared" si="0"/>
        <v>2358</v>
      </c>
      <c r="Z41" s="106">
        <v>128355</v>
      </c>
      <c r="AA41" s="106">
        <v>0</v>
      </c>
      <c r="AB41" s="106">
        <v>0</v>
      </c>
      <c r="AC41" s="106">
        <f t="shared" si="1"/>
        <v>128355</v>
      </c>
      <c r="AD41" s="106">
        <v>128355</v>
      </c>
      <c r="AE41" s="106">
        <v>0</v>
      </c>
      <c r="AF41" s="106">
        <v>0</v>
      </c>
      <c r="AG41" s="106">
        <f t="shared" si="2"/>
        <v>128355</v>
      </c>
      <c r="AH41" s="105">
        <v>188640</v>
      </c>
      <c r="AI41" s="105">
        <v>0</v>
      </c>
      <c r="AJ41" s="105">
        <v>0</v>
      </c>
      <c r="AK41" s="107">
        <f t="shared" si="3"/>
        <v>188640</v>
      </c>
      <c r="AL41" s="36">
        <f t="shared" si="4"/>
        <v>0.6804230279898219</v>
      </c>
      <c r="AM41" s="108">
        <f t="shared" si="5"/>
        <v>5.1576972010178079E-2</v>
      </c>
      <c r="AN41" s="108">
        <f t="shared" si="6"/>
        <v>6.9029967368073542E-2</v>
      </c>
      <c r="AO41" s="108">
        <f t="shared" si="7"/>
        <v>4.765136394837298E-3</v>
      </c>
      <c r="AP41" s="106">
        <f t="shared" si="8"/>
        <v>35585049600</v>
      </c>
      <c r="AQ41" s="105">
        <f t="shared" si="9"/>
        <v>16475006025</v>
      </c>
      <c r="AR41" s="106">
        <f t="shared" si="10"/>
        <v>24212887200</v>
      </c>
      <c r="KX41" s="35">
        <v>1.9</v>
      </c>
      <c r="KY41" s="35">
        <v>2.52</v>
      </c>
      <c r="KZ41" s="35">
        <v>32.33</v>
      </c>
      <c r="LA41" s="35">
        <v>2.84</v>
      </c>
      <c r="LD41" s="35">
        <v>0.5</v>
      </c>
      <c r="ME41" s="35">
        <v>34.74</v>
      </c>
      <c r="MG41" s="35">
        <v>1.68</v>
      </c>
      <c r="RB41" s="35">
        <v>1.97</v>
      </c>
      <c r="RE41" s="35">
        <f t="shared" si="11"/>
        <v>76.510000000000019</v>
      </c>
      <c r="RF41" s="35">
        <f t="shared" si="12"/>
        <v>78.480000000000018</v>
      </c>
      <c r="RG41" s="106">
        <f t="shared" si="13"/>
        <v>0</v>
      </c>
      <c r="RH41" s="106">
        <f t="shared" si="14"/>
        <v>0</v>
      </c>
      <c r="RI41" s="106">
        <f t="shared" si="15"/>
        <v>0</v>
      </c>
      <c r="RJ41" s="106">
        <f t="shared" si="16"/>
        <v>0</v>
      </c>
      <c r="RK41" s="106">
        <f t="shared" si="17"/>
        <v>0</v>
      </c>
      <c r="RL41" s="106">
        <f t="shared" si="18"/>
        <v>0</v>
      </c>
      <c r="RM41" s="106">
        <f t="shared" si="19"/>
        <v>0</v>
      </c>
      <c r="RN41" s="106">
        <f t="shared" si="20"/>
        <v>0</v>
      </c>
      <c r="RO41" s="106">
        <f t="shared" si="21"/>
        <v>0</v>
      </c>
      <c r="RP41" s="106">
        <f t="shared" si="22"/>
        <v>0</v>
      </c>
      <c r="RQ41" s="106">
        <f t="shared" si="23"/>
        <v>0</v>
      </c>
      <c r="RR41" s="106">
        <f t="shared" si="24"/>
        <v>0</v>
      </c>
      <c r="RS41" s="106">
        <f t="shared" si="25"/>
        <v>0</v>
      </c>
      <c r="RT41" s="106">
        <f t="shared" si="26"/>
        <v>0</v>
      </c>
      <c r="RU41" s="106">
        <f t="shared" si="27"/>
        <v>0</v>
      </c>
      <c r="RV41" s="106">
        <f t="shared" si="28"/>
        <v>0</v>
      </c>
      <c r="RW41" s="106">
        <f t="shared" si="29"/>
        <v>0</v>
      </c>
      <c r="RX41" s="106">
        <f t="shared" si="30"/>
        <v>0</v>
      </c>
      <c r="RY41" s="106">
        <f t="shared" si="31"/>
        <v>0</v>
      </c>
      <c r="RZ41" s="106">
        <f t="shared" si="32"/>
        <v>0</v>
      </c>
      <c r="SA41" s="106">
        <f t="shared" si="33"/>
        <v>0</v>
      </c>
      <c r="SB41" s="106">
        <f t="shared" si="34"/>
        <v>0</v>
      </c>
      <c r="SC41" s="106">
        <f t="shared" si="35"/>
        <v>0</v>
      </c>
      <c r="SD41" s="106">
        <f t="shared" si="36"/>
        <v>0</v>
      </c>
      <c r="SE41" s="106">
        <f t="shared" si="37"/>
        <v>0</v>
      </c>
      <c r="SF41" s="106">
        <f t="shared" si="38"/>
        <v>0</v>
      </c>
      <c r="SG41" s="106">
        <f t="shared" si="39"/>
        <v>0</v>
      </c>
      <c r="SH41" s="106">
        <f t="shared" si="40"/>
        <v>0</v>
      </c>
      <c r="SI41" s="106">
        <f t="shared" si="41"/>
        <v>0</v>
      </c>
      <c r="SJ41" s="106">
        <f t="shared" si="42"/>
        <v>0</v>
      </c>
      <c r="SK41" s="106">
        <f t="shared" si="43"/>
        <v>0</v>
      </c>
      <c r="SL41" s="106">
        <f t="shared" si="44"/>
        <v>0</v>
      </c>
      <c r="SM41" s="106">
        <f t="shared" si="45"/>
        <v>0</v>
      </c>
      <c r="SN41" s="106">
        <f t="shared" si="46"/>
        <v>0</v>
      </c>
      <c r="SO41" s="106">
        <f t="shared" si="47"/>
        <v>0</v>
      </c>
      <c r="SP41" s="106">
        <f t="shared" si="48"/>
        <v>0</v>
      </c>
      <c r="SQ41" s="106">
        <f t="shared" si="49"/>
        <v>0</v>
      </c>
      <c r="SR41" s="106">
        <f t="shared" si="50"/>
        <v>0</v>
      </c>
      <c r="SS41" s="106">
        <f t="shared" si="51"/>
        <v>0</v>
      </c>
      <c r="ST41" s="106">
        <f t="shared" si="52"/>
        <v>0</v>
      </c>
      <c r="SU41" s="106">
        <f t="shared" si="53"/>
        <v>0</v>
      </c>
      <c r="SV41" s="106">
        <f t="shared" si="54"/>
        <v>0</v>
      </c>
      <c r="SW41" s="106">
        <f t="shared" si="55"/>
        <v>0</v>
      </c>
      <c r="SX41" s="106">
        <f t="shared" si="56"/>
        <v>0</v>
      </c>
      <c r="SY41" s="106">
        <f t="shared" si="57"/>
        <v>0</v>
      </c>
      <c r="SZ41" s="106">
        <f t="shared" si="58"/>
        <v>0</v>
      </c>
      <c r="TA41" s="106">
        <f t="shared" si="59"/>
        <v>0</v>
      </c>
      <c r="TB41" s="106">
        <f t="shared" si="60"/>
        <v>0</v>
      </c>
      <c r="TC41" s="106">
        <f t="shared" si="61"/>
        <v>0</v>
      </c>
      <c r="TD41" s="106">
        <f t="shared" si="62"/>
        <v>0</v>
      </c>
      <c r="TE41" s="106">
        <f t="shared" si="63"/>
        <v>0</v>
      </c>
      <c r="TF41" s="106">
        <f t="shared" si="64"/>
        <v>0</v>
      </c>
      <c r="TG41" s="106">
        <f t="shared" si="65"/>
        <v>0</v>
      </c>
      <c r="TH41" s="106">
        <f t="shared" si="66"/>
        <v>0</v>
      </c>
      <c r="TI41" s="106">
        <f t="shared" si="67"/>
        <v>0</v>
      </c>
      <c r="TJ41" s="106">
        <f t="shared" si="68"/>
        <v>0</v>
      </c>
      <c r="TK41" s="106">
        <f t="shared" si="69"/>
        <v>0</v>
      </c>
      <c r="TL41" s="106">
        <f t="shared" si="70"/>
        <v>0</v>
      </c>
      <c r="TM41" s="106">
        <f t="shared" si="71"/>
        <v>0</v>
      </c>
      <c r="TN41" s="106">
        <f t="shared" si="72"/>
        <v>0</v>
      </c>
      <c r="TO41" s="106">
        <f t="shared" si="73"/>
        <v>0</v>
      </c>
      <c r="TP41" s="106">
        <f t="shared" si="74"/>
        <v>0</v>
      </c>
      <c r="TQ41" s="106">
        <f t="shared" si="75"/>
        <v>0</v>
      </c>
      <c r="TR41" s="106">
        <f t="shared" si="76"/>
        <v>0</v>
      </c>
      <c r="TS41" s="106">
        <f t="shared" si="77"/>
        <v>0</v>
      </c>
      <c r="TT41" s="106">
        <f t="shared" si="78"/>
        <v>0</v>
      </c>
      <c r="TU41" s="106">
        <f t="shared" si="79"/>
        <v>0</v>
      </c>
      <c r="TV41" s="106">
        <f t="shared" si="80"/>
        <v>0</v>
      </c>
      <c r="TW41" s="106">
        <f t="shared" si="81"/>
        <v>0</v>
      </c>
      <c r="TX41" s="106">
        <f t="shared" si="82"/>
        <v>0</v>
      </c>
      <c r="TY41" s="106">
        <f t="shared" si="83"/>
        <v>0</v>
      </c>
      <c r="TZ41" s="106">
        <f t="shared" si="84"/>
        <v>0</v>
      </c>
      <c r="UA41" s="106">
        <f t="shared" si="85"/>
        <v>0</v>
      </c>
      <c r="UB41" s="106">
        <f t="shared" si="86"/>
        <v>0</v>
      </c>
      <c r="UC41" s="106">
        <f t="shared" si="87"/>
        <v>0</v>
      </c>
      <c r="UD41" s="106">
        <f t="shared" si="88"/>
        <v>0</v>
      </c>
      <c r="UE41" s="106">
        <f t="shared" si="89"/>
        <v>0</v>
      </c>
      <c r="UF41" s="106">
        <f t="shared" si="90"/>
        <v>0</v>
      </c>
      <c r="UG41" s="106">
        <f t="shared" si="91"/>
        <v>0</v>
      </c>
      <c r="UH41" s="106">
        <f t="shared" si="92"/>
        <v>0</v>
      </c>
      <c r="UI41" s="106">
        <f t="shared" si="93"/>
        <v>0</v>
      </c>
      <c r="UJ41" s="106">
        <f t="shared" si="94"/>
        <v>0</v>
      </c>
      <c r="UK41" s="106">
        <f t="shared" si="95"/>
        <v>0</v>
      </c>
      <c r="UL41" s="106">
        <f t="shared" si="96"/>
        <v>0</v>
      </c>
      <c r="UM41" s="106">
        <f t="shared" si="97"/>
        <v>0</v>
      </c>
      <c r="UN41" s="106">
        <f t="shared" si="98"/>
        <v>0</v>
      </c>
      <c r="UO41" s="106">
        <f t="shared" si="99"/>
        <v>0</v>
      </c>
      <c r="UP41" s="106">
        <f t="shared" si="100"/>
        <v>0</v>
      </c>
      <c r="UQ41" s="106">
        <f t="shared" si="101"/>
        <v>0</v>
      </c>
      <c r="UR41" s="106">
        <f t="shared" si="102"/>
        <v>0</v>
      </c>
      <c r="US41" s="106">
        <f t="shared" si="103"/>
        <v>0</v>
      </c>
      <c r="UT41" s="106">
        <f t="shared" si="104"/>
        <v>0</v>
      </c>
      <c r="UU41" s="106">
        <f t="shared" si="105"/>
        <v>0</v>
      </c>
      <c r="UV41" s="106">
        <f t="shared" si="106"/>
        <v>0</v>
      </c>
      <c r="UW41" s="106">
        <f t="shared" si="107"/>
        <v>0</v>
      </c>
      <c r="UX41" s="106">
        <f t="shared" si="108"/>
        <v>0</v>
      </c>
      <c r="UY41" s="106">
        <f t="shared" si="109"/>
        <v>0</v>
      </c>
      <c r="UZ41" s="106">
        <f t="shared" si="110"/>
        <v>0</v>
      </c>
      <c r="VA41" s="106">
        <f t="shared" si="111"/>
        <v>0</v>
      </c>
      <c r="VB41" s="106">
        <f t="shared" si="112"/>
        <v>0</v>
      </c>
      <c r="VC41" s="106">
        <f t="shared" si="113"/>
        <v>0</v>
      </c>
      <c r="VD41" s="106">
        <f t="shared" si="114"/>
        <v>0</v>
      </c>
      <c r="VE41" s="106">
        <f t="shared" si="115"/>
        <v>0</v>
      </c>
      <c r="VF41" s="106">
        <f t="shared" si="116"/>
        <v>0</v>
      </c>
      <c r="VG41" s="106">
        <f t="shared" si="117"/>
        <v>0</v>
      </c>
      <c r="VH41" s="106">
        <f t="shared" si="118"/>
        <v>0</v>
      </c>
      <c r="VI41" s="106">
        <f t="shared" si="119"/>
        <v>0</v>
      </c>
      <c r="VJ41" s="106">
        <f t="shared" si="120"/>
        <v>0</v>
      </c>
      <c r="VK41" s="106">
        <f t="shared" si="121"/>
        <v>0</v>
      </c>
      <c r="VL41" s="106">
        <f t="shared" si="122"/>
        <v>0</v>
      </c>
      <c r="VM41" s="106">
        <f t="shared" si="123"/>
        <v>0</v>
      </c>
      <c r="VN41" s="106">
        <f t="shared" si="124"/>
        <v>0</v>
      </c>
      <c r="VO41" s="106">
        <f t="shared" si="125"/>
        <v>0</v>
      </c>
      <c r="VP41" s="106">
        <f t="shared" si="126"/>
        <v>0</v>
      </c>
      <c r="VQ41" s="106">
        <f t="shared" si="127"/>
        <v>0</v>
      </c>
      <c r="VR41" s="106">
        <f t="shared" si="128"/>
        <v>0</v>
      </c>
      <c r="VS41" s="106">
        <f t="shared" si="129"/>
        <v>0</v>
      </c>
      <c r="VT41" s="106">
        <f t="shared" si="130"/>
        <v>0</v>
      </c>
      <c r="VU41" s="106">
        <f t="shared" si="131"/>
        <v>0</v>
      </c>
      <c r="VV41" s="106">
        <f t="shared" si="132"/>
        <v>0</v>
      </c>
      <c r="VW41" s="106">
        <f t="shared" si="133"/>
        <v>0</v>
      </c>
      <c r="VX41" s="106">
        <f t="shared" si="134"/>
        <v>0</v>
      </c>
      <c r="VY41" s="106">
        <f t="shared" si="135"/>
        <v>0</v>
      </c>
      <c r="VZ41" s="106">
        <f t="shared" si="136"/>
        <v>0</v>
      </c>
      <c r="WA41" s="106">
        <f t="shared" si="137"/>
        <v>0</v>
      </c>
      <c r="WB41" s="106">
        <f t="shared" si="138"/>
        <v>0</v>
      </c>
      <c r="WC41" s="106">
        <f t="shared" si="139"/>
        <v>0</v>
      </c>
      <c r="WD41" s="106">
        <f t="shared" si="140"/>
        <v>0</v>
      </c>
      <c r="WE41" s="106">
        <f t="shared" si="141"/>
        <v>0</v>
      </c>
      <c r="WF41" s="106">
        <f t="shared" si="142"/>
        <v>0</v>
      </c>
      <c r="WG41" s="106">
        <f t="shared" si="143"/>
        <v>0</v>
      </c>
      <c r="WH41" s="106">
        <f t="shared" si="144"/>
        <v>0</v>
      </c>
      <c r="WI41" s="106">
        <f t="shared" si="145"/>
        <v>0</v>
      </c>
      <c r="WJ41" s="106">
        <f t="shared" si="146"/>
        <v>0</v>
      </c>
      <c r="WK41" s="106">
        <f t="shared" si="147"/>
        <v>0</v>
      </c>
      <c r="WL41" s="106">
        <f t="shared" si="148"/>
        <v>0</v>
      </c>
      <c r="WM41" s="106">
        <f t="shared" si="149"/>
        <v>0</v>
      </c>
      <c r="WN41" s="106">
        <f t="shared" si="150"/>
        <v>0</v>
      </c>
      <c r="WO41" s="106">
        <f t="shared" si="151"/>
        <v>0</v>
      </c>
      <c r="WP41" s="106">
        <f t="shared" si="152"/>
        <v>0</v>
      </c>
      <c r="WQ41" s="106">
        <f t="shared" si="153"/>
        <v>0</v>
      </c>
      <c r="WR41" s="106">
        <f t="shared" si="154"/>
        <v>0</v>
      </c>
      <c r="WS41" s="106">
        <f t="shared" si="155"/>
        <v>0</v>
      </c>
      <c r="WT41" s="106">
        <f t="shared" si="156"/>
        <v>0</v>
      </c>
      <c r="WU41" s="106">
        <f t="shared" si="157"/>
        <v>0</v>
      </c>
      <c r="WV41" s="106">
        <f t="shared" si="158"/>
        <v>0</v>
      </c>
      <c r="WW41" s="106">
        <f t="shared" si="159"/>
        <v>0</v>
      </c>
      <c r="WX41" s="106">
        <f t="shared" si="160"/>
        <v>0</v>
      </c>
      <c r="WY41" s="106">
        <f t="shared" si="161"/>
        <v>0</v>
      </c>
      <c r="WZ41" s="106">
        <f t="shared" si="162"/>
        <v>0</v>
      </c>
      <c r="XA41" s="106">
        <f t="shared" si="163"/>
        <v>0</v>
      </c>
      <c r="XB41" s="106">
        <f t="shared" si="164"/>
        <v>0</v>
      </c>
      <c r="XC41" s="106">
        <f t="shared" si="165"/>
        <v>0</v>
      </c>
      <c r="XD41" s="106">
        <f t="shared" si="166"/>
        <v>0</v>
      </c>
      <c r="XE41" s="106">
        <f t="shared" si="167"/>
        <v>0</v>
      </c>
      <c r="XF41" s="106">
        <f t="shared" si="168"/>
        <v>0</v>
      </c>
      <c r="XG41" s="106">
        <f t="shared" si="169"/>
        <v>0</v>
      </c>
      <c r="XH41" s="106">
        <f t="shared" si="170"/>
        <v>0</v>
      </c>
      <c r="XI41" s="106">
        <f t="shared" si="171"/>
        <v>0</v>
      </c>
      <c r="XJ41" s="106">
        <f t="shared" si="172"/>
        <v>0</v>
      </c>
      <c r="XK41" s="106">
        <f t="shared" si="173"/>
        <v>0</v>
      </c>
      <c r="XL41" s="106">
        <f t="shared" si="174"/>
        <v>0</v>
      </c>
      <c r="XM41" s="106">
        <f t="shared" si="175"/>
        <v>0</v>
      </c>
      <c r="XN41" s="106">
        <f t="shared" si="176"/>
        <v>0</v>
      </c>
      <c r="XO41" s="106">
        <f t="shared" si="177"/>
        <v>0</v>
      </c>
      <c r="XP41" s="106">
        <f t="shared" si="178"/>
        <v>0</v>
      </c>
      <c r="XQ41" s="106">
        <f t="shared" si="179"/>
        <v>0</v>
      </c>
      <c r="XR41" s="106">
        <f t="shared" si="180"/>
        <v>0</v>
      </c>
      <c r="XS41" s="106">
        <f t="shared" si="181"/>
        <v>0</v>
      </c>
      <c r="XT41" s="106">
        <f t="shared" si="182"/>
        <v>0</v>
      </c>
      <c r="XU41" s="106">
        <f t="shared" si="183"/>
        <v>0</v>
      </c>
      <c r="XV41" s="106">
        <f t="shared" si="184"/>
        <v>0</v>
      </c>
      <c r="XW41" s="106">
        <f t="shared" si="185"/>
        <v>0</v>
      </c>
      <c r="XX41" s="106">
        <f t="shared" si="186"/>
        <v>0</v>
      </c>
      <c r="XY41" s="106">
        <f t="shared" si="187"/>
        <v>0</v>
      </c>
      <c r="XZ41" s="106">
        <f t="shared" si="188"/>
        <v>0</v>
      </c>
      <c r="YA41" s="106">
        <f t="shared" si="189"/>
        <v>0</v>
      </c>
      <c r="YB41" s="106">
        <f t="shared" si="190"/>
        <v>0</v>
      </c>
      <c r="YC41" s="106">
        <f t="shared" si="191"/>
        <v>0</v>
      </c>
      <c r="YD41" s="106">
        <f t="shared" si="192"/>
        <v>0</v>
      </c>
      <c r="YE41" s="106">
        <f t="shared" si="193"/>
        <v>0</v>
      </c>
      <c r="YF41" s="106">
        <f t="shared" si="194"/>
        <v>0</v>
      </c>
      <c r="YG41" s="106">
        <f t="shared" si="195"/>
        <v>0</v>
      </c>
      <c r="YH41" s="106">
        <f t="shared" si="196"/>
        <v>0</v>
      </c>
      <c r="YI41" s="106">
        <f t="shared" si="197"/>
        <v>0</v>
      </c>
      <c r="YJ41" s="106">
        <f t="shared" si="198"/>
        <v>0</v>
      </c>
      <c r="YK41" s="106">
        <f t="shared" si="199"/>
        <v>0</v>
      </c>
      <c r="YL41" s="106">
        <f t="shared" si="200"/>
        <v>0</v>
      </c>
      <c r="YM41" s="106">
        <f t="shared" si="201"/>
        <v>0</v>
      </c>
      <c r="YN41" s="106">
        <f t="shared" si="202"/>
        <v>0</v>
      </c>
      <c r="YO41" s="106">
        <f t="shared" si="203"/>
        <v>0</v>
      </c>
      <c r="YP41" s="106">
        <f t="shared" si="204"/>
        <v>0</v>
      </c>
      <c r="YQ41" s="106">
        <f t="shared" si="205"/>
        <v>0</v>
      </c>
      <c r="YR41" s="106">
        <f t="shared" si="206"/>
        <v>0</v>
      </c>
      <c r="YS41" s="106">
        <f t="shared" si="207"/>
        <v>0</v>
      </c>
      <c r="YT41" s="106">
        <f t="shared" si="208"/>
        <v>0</v>
      </c>
      <c r="YU41" s="106">
        <f t="shared" si="209"/>
        <v>0</v>
      </c>
      <c r="YV41" s="106">
        <f t="shared" si="210"/>
        <v>0</v>
      </c>
      <c r="YW41" s="106">
        <f t="shared" si="211"/>
        <v>0</v>
      </c>
      <c r="YX41" s="106">
        <f t="shared" si="212"/>
        <v>0</v>
      </c>
      <c r="YY41" s="106">
        <f t="shared" si="213"/>
        <v>0</v>
      </c>
      <c r="YZ41" s="106">
        <f t="shared" si="214"/>
        <v>0</v>
      </c>
      <c r="ZA41" s="106">
        <f t="shared" si="215"/>
        <v>0</v>
      </c>
      <c r="ZB41" s="106">
        <f t="shared" si="216"/>
        <v>0</v>
      </c>
      <c r="ZC41" s="106">
        <f t="shared" si="217"/>
        <v>0</v>
      </c>
      <c r="ZD41" s="106">
        <f t="shared" si="218"/>
        <v>0</v>
      </c>
      <c r="ZE41" s="106">
        <f t="shared" si="219"/>
        <v>0</v>
      </c>
      <c r="ZF41" s="106">
        <f t="shared" si="220"/>
        <v>0</v>
      </c>
      <c r="ZG41" s="106">
        <f t="shared" si="221"/>
        <v>0</v>
      </c>
      <c r="ZH41" s="106">
        <f t="shared" si="222"/>
        <v>0</v>
      </c>
      <c r="ZI41" s="106">
        <f t="shared" si="223"/>
        <v>0</v>
      </c>
      <c r="ZJ41" s="106">
        <f t="shared" si="224"/>
        <v>0</v>
      </c>
      <c r="ZK41" s="106">
        <f t="shared" si="225"/>
        <v>0</v>
      </c>
      <c r="ZL41" s="106">
        <f t="shared" si="226"/>
        <v>0</v>
      </c>
      <c r="ZM41" s="106">
        <f t="shared" si="227"/>
        <v>0</v>
      </c>
      <c r="ZN41" s="106">
        <f t="shared" si="228"/>
        <v>0</v>
      </c>
      <c r="ZO41" s="106">
        <f t="shared" si="229"/>
        <v>0</v>
      </c>
      <c r="ZP41" s="106">
        <f t="shared" si="230"/>
        <v>0</v>
      </c>
      <c r="ZQ41" s="106">
        <f t="shared" si="231"/>
        <v>0</v>
      </c>
      <c r="ZR41" s="106">
        <f t="shared" si="232"/>
        <v>0</v>
      </c>
      <c r="ZS41" s="106">
        <f t="shared" si="233"/>
        <v>0</v>
      </c>
      <c r="ZT41" s="106">
        <f t="shared" si="234"/>
        <v>0</v>
      </c>
      <c r="ZU41" s="106">
        <f t="shared" si="235"/>
        <v>0</v>
      </c>
      <c r="ZV41" s="106">
        <f t="shared" si="236"/>
        <v>0</v>
      </c>
      <c r="ZW41" s="106">
        <f t="shared" si="237"/>
        <v>0</v>
      </c>
      <c r="ZX41" s="106">
        <f t="shared" si="238"/>
        <v>0</v>
      </c>
      <c r="ZY41" s="106">
        <f t="shared" si="239"/>
        <v>0</v>
      </c>
      <c r="ZZ41" s="106">
        <f t="shared" si="240"/>
        <v>0</v>
      </c>
      <c r="AAA41" s="106">
        <f t="shared" si="241"/>
        <v>0</v>
      </c>
      <c r="AAB41" s="106">
        <f t="shared" si="242"/>
        <v>0</v>
      </c>
      <c r="AAC41" s="106">
        <f t="shared" si="243"/>
        <v>0</v>
      </c>
      <c r="AAD41" s="106">
        <f t="shared" si="244"/>
        <v>0</v>
      </c>
      <c r="AAE41" s="106">
        <f t="shared" si="245"/>
        <v>0</v>
      </c>
      <c r="AAF41" s="106">
        <f t="shared" si="246"/>
        <v>0</v>
      </c>
      <c r="AAG41" s="106">
        <f t="shared" si="247"/>
        <v>0</v>
      </c>
      <c r="AAH41" s="106">
        <f t="shared" si="248"/>
        <v>0</v>
      </c>
      <c r="AAI41" s="106">
        <f t="shared" si="249"/>
        <v>0</v>
      </c>
      <c r="AAJ41" s="106">
        <f t="shared" si="250"/>
        <v>0</v>
      </c>
      <c r="AAK41" s="106">
        <f t="shared" si="251"/>
        <v>0</v>
      </c>
      <c r="AAL41" s="106">
        <f t="shared" si="252"/>
        <v>0</v>
      </c>
      <c r="AAM41" s="106">
        <f t="shared" si="253"/>
        <v>0</v>
      </c>
      <c r="AAN41" s="106">
        <f t="shared" si="254"/>
        <v>0</v>
      </c>
      <c r="AAO41" s="106">
        <f t="shared" si="255"/>
        <v>0</v>
      </c>
      <c r="AAP41" s="106">
        <f t="shared" si="256"/>
        <v>0</v>
      </c>
      <c r="AAQ41" s="106">
        <f t="shared" si="257"/>
        <v>0</v>
      </c>
      <c r="AAR41" s="106">
        <f t="shared" si="258"/>
        <v>0</v>
      </c>
      <c r="AAS41" s="106">
        <f t="shared" si="259"/>
        <v>0</v>
      </c>
      <c r="AAT41" s="106">
        <f t="shared" si="260"/>
        <v>0</v>
      </c>
      <c r="AAU41" s="106">
        <f t="shared" si="261"/>
        <v>0</v>
      </c>
      <c r="AAV41" s="106">
        <f t="shared" si="262"/>
        <v>0</v>
      </c>
      <c r="AAW41" s="106">
        <f t="shared" si="263"/>
        <v>0</v>
      </c>
      <c r="AAX41" s="106">
        <f t="shared" si="264"/>
        <v>0</v>
      </c>
      <c r="AAY41" s="106">
        <f t="shared" si="265"/>
        <v>0</v>
      </c>
      <c r="AAZ41" s="106">
        <f t="shared" si="266"/>
        <v>0</v>
      </c>
      <c r="ABA41" s="106">
        <f t="shared" si="267"/>
        <v>0</v>
      </c>
      <c r="ABB41" s="106">
        <f t="shared" si="268"/>
        <v>0</v>
      </c>
      <c r="ABC41" s="106">
        <f t="shared" si="269"/>
        <v>0</v>
      </c>
      <c r="ABD41" s="106">
        <f t="shared" si="270"/>
        <v>0</v>
      </c>
      <c r="ABE41" s="106">
        <f t="shared" si="271"/>
        <v>0</v>
      </c>
      <c r="ABF41" s="106">
        <f t="shared" si="272"/>
        <v>0</v>
      </c>
      <c r="ABG41" s="106">
        <f t="shared" si="273"/>
        <v>0</v>
      </c>
      <c r="ABH41" s="106">
        <f t="shared" si="274"/>
        <v>0</v>
      </c>
      <c r="ABI41" s="106">
        <f t="shared" si="275"/>
        <v>0</v>
      </c>
      <c r="ABJ41" s="106">
        <f t="shared" si="276"/>
        <v>0</v>
      </c>
      <c r="ABK41" s="106">
        <f t="shared" si="277"/>
        <v>0</v>
      </c>
      <c r="ABL41" s="106">
        <f t="shared" si="278"/>
        <v>5215.5</v>
      </c>
      <c r="ABM41" s="106">
        <f t="shared" si="279"/>
        <v>6917.4</v>
      </c>
      <c r="ABN41" s="106">
        <f t="shared" si="280"/>
        <v>78076.95</v>
      </c>
      <c r="ABO41" s="106">
        <f t="shared" si="281"/>
        <v>6858.5999999999995</v>
      </c>
      <c r="ABP41" s="106">
        <f t="shared" si="282"/>
        <v>0</v>
      </c>
      <c r="ABQ41" s="106">
        <f t="shared" si="283"/>
        <v>0</v>
      </c>
      <c r="ABR41" s="106">
        <f t="shared" si="284"/>
        <v>860</v>
      </c>
      <c r="ABS41" s="106">
        <f t="shared" si="285"/>
        <v>0</v>
      </c>
      <c r="ABT41" s="106">
        <f t="shared" si="286"/>
        <v>0</v>
      </c>
      <c r="ABU41" s="106">
        <f t="shared" si="287"/>
        <v>0</v>
      </c>
      <c r="ABV41" s="106">
        <f t="shared" si="288"/>
        <v>0</v>
      </c>
      <c r="ABW41" s="106">
        <f t="shared" si="289"/>
        <v>0</v>
      </c>
      <c r="ABX41" s="106">
        <f t="shared" si="290"/>
        <v>0</v>
      </c>
      <c r="ABY41" s="106">
        <f t="shared" si="291"/>
        <v>0</v>
      </c>
      <c r="ABZ41" s="106">
        <f t="shared" si="292"/>
        <v>0</v>
      </c>
      <c r="ACA41" s="106">
        <f t="shared" si="293"/>
        <v>0</v>
      </c>
      <c r="ACB41" s="106">
        <f t="shared" si="294"/>
        <v>0</v>
      </c>
      <c r="ACC41" s="106">
        <f t="shared" si="295"/>
        <v>0</v>
      </c>
      <c r="ACD41" s="106">
        <f t="shared" si="296"/>
        <v>0</v>
      </c>
      <c r="ACE41" s="106">
        <f t="shared" si="297"/>
        <v>0</v>
      </c>
      <c r="ACF41" s="106">
        <f t="shared" si="298"/>
        <v>0</v>
      </c>
      <c r="ACG41" s="106">
        <f t="shared" si="299"/>
        <v>0</v>
      </c>
      <c r="ACH41" s="106">
        <f t="shared" si="300"/>
        <v>0</v>
      </c>
      <c r="ACI41" s="106">
        <f t="shared" si="301"/>
        <v>0</v>
      </c>
      <c r="ACJ41" s="106">
        <f t="shared" si="302"/>
        <v>0</v>
      </c>
      <c r="ACK41" s="106">
        <f t="shared" si="303"/>
        <v>0</v>
      </c>
      <c r="ACL41" s="106">
        <f t="shared" si="304"/>
        <v>0</v>
      </c>
      <c r="ACM41" s="106">
        <f t="shared" si="305"/>
        <v>0</v>
      </c>
      <c r="ACN41" s="106">
        <f t="shared" si="306"/>
        <v>0</v>
      </c>
      <c r="ACO41" s="106">
        <f t="shared" si="307"/>
        <v>0</v>
      </c>
      <c r="ACP41" s="106">
        <f t="shared" si="308"/>
        <v>0</v>
      </c>
      <c r="ACQ41" s="106">
        <f t="shared" si="309"/>
        <v>0</v>
      </c>
      <c r="ACR41" s="106">
        <f t="shared" si="310"/>
        <v>0</v>
      </c>
      <c r="ACS41" s="106">
        <f t="shared" si="311"/>
        <v>48636</v>
      </c>
      <c r="ACT41" s="106">
        <f t="shared" si="312"/>
        <v>0</v>
      </c>
      <c r="ACU41" s="106">
        <f t="shared" si="313"/>
        <v>2352</v>
      </c>
      <c r="ACV41" s="106">
        <f t="shared" si="314"/>
        <v>0</v>
      </c>
      <c r="ACW41" s="106">
        <f t="shared" si="315"/>
        <v>0</v>
      </c>
      <c r="ACX41" s="106">
        <f t="shared" si="316"/>
        <v>0</v>
      </c>
      <c r="ACY41" s="106">
        <f t="shared" si="317"/>
        <v>0</v>
      </c>
      <c r="ACZ41" s="106">
        <f t="shared" si="318"/>
        <v>0</v>
      </c>
      <c r="ADA41" s="106">
        <f t="shared" si="319"/>
        <v>0</v>
      </c>
      <c r="ADB41" s="106">
        <f t="shared" si="320"/>
        <v>0</v>
      </c>
      <c r="ADC41" s="106">
        <f t="shared" si="321"/>
        <v>0</v>
      </c>
      <c r="ADD41" s="106">
        <f t="shared" si="322"/>
        <v>0</v>
      </c>
      <c r="ADE41" s="106">
        <f t="shared" si="323"/>
        <v>0</v>
      </c>
      <c r="ADF41" s="106">
        <f t="shared" si="324"/>
        <v>0</v>
      </c>
      <c r="ADG41" s="106">
        <f t="shared" si="325"/>
        <v>0</v>
      </c>
      <c r="ADH41" s="106">
        <f t="shared" si="326"/>
        <v>0</v>
      </c>
      <c r="ADI41" s="106">
        <f t="shared" si="327"/>
        <v>0</v>
      </c>
      <c r="ADJ41" s="106">
        <f t="shared" si="328"/>
        <v>0</v>
      </c>
      <c r="ADK41" s="106">
        <f t="shared" si="329"/>
        <v>0</v>
      </c>
      <c r="ADL41" s="106">
        <f t="shared" si="330"/>
        <v>0</v>
      </c>
      <c r="ADM41" s="106">
        <f t="shared" si="331"/>
        <v>0</v>
      </c>
      <c r="ADN41" s="106">
        <f t="shared" si="332"/>
        <v>0</v>
      </c>
      <c r="ADO41" s="106">
        <f t="shared" si="333"/>
        <v>0</v>
      </c>
      <c r="ADP41" s="106">
        <f t="shared" si="334"/>
        <v>0</v>
      </c>
      <c r="ADQ41" s="106">
        <f t="shared" si="335"/>
        <v>0</v>
      </c>
      <c r="ADR41" s="106">
        <f t="shared" si="336"/>
        <v>0</v>
      </c>
      <c r="ADS41" s="106">
        <f t="shared" si="337"/>
        <v>0</v>
      </c>
      <c r="ADT41" s="106">
        <f t="shared" si="338"/>
        <v>0</v>
      </c>
      <c r="ADU41" s="106">
        <f t="shared" si="339"/>
        <v>0</v>
      </c>
      <c r="ADV41" s="106">
        <f t="shared" si="340"/>
        <v>0</v>
      </c>
      <c r="ADW41" s="106">
        <f t="shared" si="341"/>
        <v>0</v>
      </c>
      <c r="ADX41" s="106">
        <f t="shared" si="342"/>
        <v>0</v>
      </c>
      <c r="ADY41" s="106">
        <f t="shared" si="343"/>
        <v>0</v>
      </c>
      <c r="ADZ41" s="106">
        <f t="shared" si="344"/>
        <v>0</v>
      </c>
      <c r="AEA41" s="106">
        <f t="shared" si="345"/>
        <v>0</v>
      </c>
      <c r="AEB41" s="106">
        <f t="shared" si="346"/>
        <v>0</v>
      </c>
      <c r="AEC41" s="106">
        <f t="shared" si="347"/>
        <v>0</v>
      </c>
      <c r="AED41" s="106">
        <f t="shared" si="348"/>
        <v>0</v>
      </c>
      <c r="AEE41" s="106">
        <f t="shared" si="349"/>
        <v>0</v>
      </c>
      <c r="AEF41" s="106">
        <f t="shared" si="350"/>
        <v>0</v>
      </c>
      <c r="AEG41" s="106">
        <f t="shared" si="351"/>
        <v>0</v>
      </c>
      <c r="AEH41" s="106">
        <f t="shared" si="352"/>
        <v>0</v>
      </c>
      <c r="AEI41" s="106">
        <f t="shared" si="353"/>
        <v>0</v>
      </c>
      <c r="AEJ41" s="106">
        <f t="shared" si="354"/>
        <v>0</v>
      </c>
      <c r="AEK41" s="106">
        <f t="shared" si="355"/>
        <v>0</v>
      </c>
      <c r="AEL41" s="106">
        <f t="shared" si="356"/>
        <v>0</v>
      </c>
      <c r="AEM41" s="106">
        <f t="shared" si="357"/>
        <v>0</v>
      </c>
      <c r="AEN41" s="106">
        <f t="shared" si="358"/>
        <v>0</v>
      </c>
      <c r="AEO41" s="106">
        <f t="shared" si="359"/>
        <v>0</v>
      </c>
      <c r="AEP41" s="106">
        <f t="shared" si="360"/>
        <v>0</v>
      </c>
      <c r="AEQ41" s="106">
        <f t="shared" si="361"/>
        <v>0</v>
      </c>
      <c r="AER41" s="106">
        <f t="shared" si="362"/>
        <v>0</v>
      </c>
      <c r="AES41" s="106">
        <f t="shared" si="363"/>
        <v>0</v>
      </c>
      <c r="AET41" s="106">
        <f t="shared" si="364"/>
        <v>0</v>
      </c>
      <c r="AEU41" s="106">
        <f t="shared" si="365"/>
        <v>0</v>
      </c>
      <c r="AEV41" s="106">
        <f t="shared" si="366"/>
        <v>0</v>
      </c>
      <c r="AEW41" s="106">
        <f t="shared" si="367"/>
        <v>0</v>
      </c>
      <c r="AEX41" s="106">
        <f t="shared" si="368"/>
        <v>0</v>
      </c>
      <c r="AEY41" s="106">
        <f t="shared" si="369"/>
        <v>0</v>
      </c>
      <c r="AEZ41" s="106">
        <f t="shared" si="370"/>
        <v>0</v>
      </c>
      <c r="AFA41" s="106">
        <f t="shared" si="371"/>
        <v>0</v>
      </c>
      <c r="AFB41" s="106">
        <f t="shared" si="372"/>
        <v>0</v>
      </c>
      <c r="AFC41" s="106">
        <f t="shared" si="373"/>
        <v>0</v>
      </c>
      <c r="AFD41" s="106">
        <f t="shared" si="374"/>
        <v>0</v>
      </c>
      <c r="AFE41" s="106">
        <f t="shared" si="375"/>
        <v>0</v>
      </c>
      <c r="AFF41" s="106">
        <f t="shared" si="376"/>
        <v>0</v>
      </c>
      <c r="AFG41" s="106">
        <f t="shared" si="377"/>
        <v>0</v>
      </c>
      <c r="AFH41" s="106">
        <f t="shared" si="378"/>
        <v>0</v>
      </c>
      <c r="AFI41" s="106">
        <f t="shared" si="379"/>
        <v>0</v>
      </c>
      <c r="AFJ41" s="106">
        <f t="shared" si="380"/>
        <v>0</v>
      </c>
      <c r="AFK41" s="106">
        <f t="shared" si="381"/>
        <v>0</v>
      </c>
      <c r="AFL41" s="106">
        <f t="shared" si="382"/>
        <v>0</v>
      </c>
      <c r="AFM41" s="106">
        <f t="shared" si="383"/>
        <v>0</v>
      </c>
      <c r="AFN41" s="106">
        <f t="shared" si="384"/>
        <v>0</v>
      </c>
      <c r="AFO41" s="106">
        <f t="shared" si="385"/>
        <v>0</v>
      </c>
      <c r="AFP41" s="106">
        <f t="shared" si="386"/>
        <v>0</v>
      </c>
      <c r="AFQ41" s="106">
        <f t="shared" si="387"/>
        <v>0</v>
      </c>
      <c r="AFR41" s="106">
        <f t="shared" si="388"/>
        <v>0</v>
      </c>
      <c r="AFS41" s="106">
        <f t="shared" si="389"/>
        <v>0</v>
      </c>
      <c r="AFT41" s="106">
        <f t="shared" si="390"/>
        <v>0</v>
      </c>
      <c r="AFU41" s="106">
        <f t="shared" si="391"/>
        <v>0</v>
      </c>
      <c r="AFV41" s="106">
        <f t="shared" si="392"/>
        <v>0</v>
      </c>
      <c r="AFW41" s="106">
        <f t="shared" si="393"/>
        <v>0</v>
      </c>
      <c r="AFX41" s="106">
        <f t="shared" si="394"/>
        <v>0</v>
      </c>
      <c r="AFY41" s="106">
        <f t="shared" si="395"/>
        <v>0</v>
      </c>
      <c r="AFZ41" s="106">
        <f t="shared" si="396"/>
        <v>0</v>
      </c>
      <c r="AGA41" s="106">
        <f t="shared" si="397"/>
        <v>0</v>
      </c>
      <c r="AGB41" s="106">
        <f t="shared" si="398"/>
        <v>0</v>
      </c>
      <c r="AGC41" s="106">
        <f t="shared" si="399"/>
        <v>0</v>
      </c>
      <c r="AGD41" s="106">
        <f t="shared" si="400"/>
        <v>0</v>
      </c>
      <c r="AGE41" s="106">
        <f t="shared" si="401"/>
        <v>0</v>
      </c>
      <c r="AGF41" s="106">
        <f t="shared" si="402"/>
        <v>0</v>
      </c>
      <c r="AGG41" s="106">
        <f t="shared" si="403"/>
        <v>0</v>
      </c>
      <c r="AGH41" s="106">
        <f t="shared" si="404"/>
        <v>0</v>
      </c>
      <c r="AGI41" s="106">
        <f t="shared" si="405"/>
        <v>0</v>
      </c>
      <c r="AGJ41" s="106">
        <f t="shared" si="406"/>
        <v>0</v>
      </c>
      <c r="AGK41" s="106">
        <f t="shared" si="407"/>
        <v>0</v>
      </c>
      <c r="AGL41" s="106">
        <f t="shared" si="408"/>
        <v>0</v>
      </c>
      <c r="AGM41" s="106">
        <f t="shared" si="409"/>
        <v>0</v>
      </c>
      <c r="AGN41" s="106">
        <f t="shared" si="410"/>
        <v>0</v>
      </c>
      <c r="AGO41" s="106">
        <f t="shared" si="411"/>
        <v>0</v>
      </c>
      <c r="AGP41" s="106">
        <f t="shared" si="412"/>
        <v>0</v>
      </c>
      <c r="AGQ41" s="106">
        <f t="shared" si="413"/>
        <v>0</v>
      </c>
      <c r="AGR41" s="106">
        <f t="shared" si="414"/>
        <v>0</v>
      </c>
      <c r="AGS41" s="106">
        <f t="shared" si="415"/>
        <v>0</v>
      </c>
      <c r="AGT41" s="106">
        <f t="shared" si="416"/>
        <v>0</v>
      </c>
      <c r="AGU41" s="106">
        <f t="shared" si="417"/>
        <v>0</v>
      </c>
      <c r="AGV41" s="106">
        <f t="shared" si="418"/>
        <v>0</v>
      </c>
      <c r="AGW41" s="106">
        <f t="shared" si="419"/>
        <v>0</v>
      </c>
      <c r="AGX41" s="106">
        <f t="shared" si="420"/>
        <v>0</v>
      </c>
      <c r="AGY41" s="106">
        <f t="shared" si="421"/>
        <v>0</v>
      </c>
      <c r="AGZ41" s="106">
        <f t="shared" si="422"/>
        <v>0</v>
      </c>
      <c r="AHA41" s="106">
        <f t="shared" si="423"/>
        <v>0</v>
      </c>
      <c r="AHB41" s="106">
        <f t="shared" si="424"/>
        <v>0</v>
      </c>
      <c r="AHC41" s="106">
        <f t="shared" si="425"/>
        <v>0</v>
      </c>
      <c r="AHD41" s="106">
        <f t="shared" si="426"/>
        <v>0</v>
      </c>
      <c r="AHE41" s="106">
        <f t="shared" si="427"/>
        <v>0</v>
      </c>
      <c r="AHF41" s="106">
        <f t="shared" si="428"/>
        <v>0</v>
      </c>
      <c r="AHG41" s="106">
        <f t="shared" si="429"/>
        <v>0</v>
      </c>
      <c r="AHH41" s="106">
        <f t="shared" si="430"/>
        <v>0</v>
      </c>
      <c r="AHI41" s="106">
        <f t="shared" si="431"/>
        <v>0</v>
      </c>
      <c r="AHJ41" s="106">
        <f t="shared" si="432"/>
        <v>0</v>
      </c>
      <c r="AHK41" s="106">
        <f t="shared" si="433"/>
        <v>0</v>
      </c>
      <c r="AHL41" s="106">
        <f t="shared" si="434"/>
        <v>0</v>
      </c>
      <c r="AHM41" s="106">
        <f t="shared" si="435"/>
        <v>0</v>
      </c>
      <c r="AHN41" s="106">
        <f t="shared" si="436"/>
        <v>0</v>
      </c>
      <c r="AHO41" s="106">
        <f t="shared" si="437"/>
        <v>0</v>
      </c>
      <c r="AHP41" s="106">
        <f t="shared" si="438"/>
        <v>0</v>
      </c>
      <c r="AHQ41" s="106">
        <f t="shared" si="439"/>
        <v>0</v>
      </c>
      <c r="AHT41" s="35">
        <f t="shared" si="440"/>
        <v>0</v>
      </c>
      <c r="AHU41" s="35">
        <f t="shared" si="441"/>
        <v>0</v>
      </c>
      <c r="AHV41" s="35">
        <f t="shared" si="442"/>
        <v>40.090000000000003</v>
      </c>
      <c r="AHW41" s="35">
        <f t="shared" si="443"/>
        <v>36.42</v>
      </c>
      <c r="AHX41" s="35">
        <f t="shared" si="444"/>
        <v>0</v>
      </c>
      <c r="AHY41" s="35">
        <f t="shared" si="445"/>
        <v>0</v>
      </c>
      <c r="AHZ41" s="35">
        <f t="shared" si="446"/>
        <v>1.97</v>
      </c>
      <c r="AIA41" s="35">
        <f t="shared" si="447"/>
        <v>78.48</v>
      </c>
      <c r="AIB41" s="108">
        <f t="shared" si="448"/>
        <v>0</v>
      </c>
      <c r="AIC41" s="108">
        <f t="shared" si="449"/>
        <v>0</v>
      </c>
      <c r="AID41" s="108">
        <f t="shared" si="450"/>
        <v>0.51083078491335376</v>
      </c>
      <c r="AIE41" s="108">
        <f t="shared" si="451"/>
        <v>0.46406727828746175</v>
      </c>
      <c r="AIF41" s="108">
        <f t="shared" si="452"/>
        <v>0</v>
      </c>
      <c r="AIG41" s="108">
        <f t="shared" si="453"/>
        <v>0</v>
      </c>
      <c r="AIH41" s="108">
        <f t="shared" si="454"/>
        <v>2.5101936799184505E-2</v>
      </c>
      <c r="AII41" s="35" t="s">
        <v>582</v>
      </c>
      <c r="AIK41" s="106">
        <f t="shared" si="455"/>
        <v>148916.45000000001</v>
      </c>
      <c r="AIL41" s="106">
        <f t="shared" si="456"/>
        <v>0</v>
      </c>
      <c r="AIM41" s="106">
        <f t="shared" si="457"/>
        <v>0</v>
      </c>
      <c r="AIN41" s="106">
        <f t="shared" si="458"/>
        <v>148916.45000000001</v>
      </c>
      <c r="AIO41" s="106">
        <f t="shared" si="459"/>
        <v>0</v>
      </c>
      <c r="AIP41" s="36">
        <f t="shared" si="460"/>
        <v>0</v>
      </c>
    </row>
    <row r="42" spans="5:926" ht="23.25" customHeight="1" x14ac:dyDescent="0.2">
      <c r="E42" s="103"/>
      <c r="J42" s="109">
        <v>2021</v>
      </c>
      <c r="K42" s="109">
        <v>88</v>
      </c>
      <c r="L42" s="110">
        <v>44215</v>
      </c>
      <c r="M42" s="109">
        <v>2212300</v>
      </c>
      <c r="N42" s="111"/>
      <c r="O42" s="111" t="s">
        <v>712</v>
      </c>
      <c r="P42" s="111" t="s">
        <v>827</v>
      </c>
      <c r="Q42" s="111" t="s">
        <v>828</v>
      </c>
      <c r="R42" s="35">
        <v>33</v>
      </c>
      <c r="S42" s="35">
        <v>1</v>
      </c>
      <c r="T42" s="35">
        <v>12</v>
      </c>
      <c r="U42" s="34" t="s">
        <v>701</v>
      </c>
      <c r="V42" s="35" t="s">
        <v>702</v>
      </c>
      <c r="X42" s="35">
        <v>321.24</v>
      </c>
      <c r="Y42" s="105">
        <f t="shared" si="0"/>
        <v>2490.3498941601292</v>
      </c>
      <c r="Z42" s="106">
        <v>557705</v>
      </c>
      <c r="AA42" s="106"/>
      <c r="AB42" s="106"/>
      <c r="AC42" s="106">
        <f t="shared" si="1"/>
        <v>557705</v>
      </c>
      <c r="AD42" s="106">
        <v>557705</v>
      </c>
      <c r="AE42" s="106"/>
      <c r="AF42" s="106"/>
      <c r="AG42" s="106">
        <f t="shared" si="2"/>
        <v>557705</v>
      </c>
      <c r="AH42" s="105">
        <v>800000</v>
      </c>
      <c r="AI42" s="105"/>
      <c r="AJ42" s="105"/>
      <c r="AK42" s="107">
        <f t="shared" si="3"/>
        <v>800000</v>
      </c>
      <c r="AL42" s="36">
        <f t="shared" si="4"/>
        <v>0.69713124999999998</v>
      </c>
      <c r="AM42" s="108">
        <f t="shared" si="5"/>
        <v>3.4868750000000004E-2</v>
      </c>
      <c r="AN42" s="108">
        <f t="shared" si="6"/>
        <v>5.2321745357895466E-2</v>
      </c>
      <c r="AO42" s="108">
        <f t="shared" si="7"/>
        <v>2.7375650372964558E-3</v>
      </c>
      <c r="AP42" s="106">
        <f t="shared" si="8"/>
        <v>640000000000</v>
      </c>
      <c r="AQ42" s="105">
        <f t="shared" si="9"/>
        <v>311034867025</v>
      </c>
      <c r="AR42" s="106">
        <f t="shared" si="10"/>
        <v>446164000000</v>
      </c>
      <c r="KX42" s="35">
        <v>11.25</v>
      </c>
      <c r="KZ42" s="35">
        <v>90.99</v>
      </c>
      <c r="LC42" s="35">
        <v>98.39</v>
      </c>
      <c r="LD42" s="35">
        <v>118.61</v>
      </c>
      <c r="RB42" s="35">
        <v>2</v>
      </c>
      <c r="RE42" s="35">
        <f t="shared" si="11"/>
        <v>319.24</v>
      </c>
      <c r="RF42" s="35">
        <f t="shared" si="12"/>
        <v>321.24</v>
      </c>
      <c r="RG42" s="106">
        <f t="shared" si="13"/>
        <v>0</v>
      </c>
      <c r="RH42" s="106">
        <f t="shared" si="14"/>
        <v>0</v>
      </c>
      <c r="RI42" s="106">
        <f t="shared" si="15"/>
        <v>0</v>
      </c>
      <c r="RJ42" s="106">
        <f t="shared" si="16"/>
        <v>0</v>
      </c>
      <c r="RK42" s="106">
        <f t="shared" si="17"/>
        <v>0</v>
      </c>
      <c r="RL42" s="106">
        <f t="shared" si="18"/>
        <v>0</v>
      </c>
      <c r="RM42" s="106">
        <f t="shared" si="19"/>
        <v>0</v>
      </c>
      <c r="RN42" s="106">
        <f t="shared" si="20"/>
        <v>0</v>
      </c>
      <c r="RO42" s="106">
        <f t="shared" si="21"/>
        <v>0</v>
      </c>
      <c r="RP42" s="106">
        <f t="shared" si="22"/>
        <v>0</v>
      </c>
      <c r="RQ42" s="106">
        <f t="shared" si="23"/>
        <v>0</v>
      </c>
      <c r="RR42" s="106">
        <f t="shared" si="24"/>
        <v>0</v>
      </c>
      <c r="RS42" s="106">
        <f t="shared" si="25"/>
        <v>0</v>
      </c>
      <c r="RT42" s="106">
        <f t="shared" si="26"/>
        <v>0</v>
      </c>
      <c r="RU42" s="106">
        <f t="shared" si="27"/>
        <v>0</v>
      </c>
      <c r="RV42" s="106">
        <f t="shared" si="28"/>
        <v>0</v>
      </c>
      <c r="RW42" s="106">
        <f t="shared" si="29"/>
        <v>0</v>
      </c>
      <c r="RX42" s="106">
        <f t="shared" si="30"/>
        <v>0</v>
      </c>
      <c r="RY42" s="106">
        <f t="shared" si="31"/>
        <v>0</v>
      </c>
      <c r="RZ42" s="106">
        <f t="shared" si="32"/>
        <v>0</v>
      </c>
      <c r="SA42" s="106">
        <f t="shared" si="33"/>
        <v>0</v>
      </c>
      <c r="SB42" s="106">
        <f t="shared" si="34"/>
        <v>0</v>
      </c>
      <c r="SC42" s="106">
        <f t="shared" si="35"/>
        <v>0</v>
      </c>
      <c r="SD42" s="106">
        <f t="shared" si="36"/>
        <v>0</v>
      </c>
      <c r="SE42" s="106">
        <f t="shared" si="37"/>
        <v>0</v>
      </c>
      <c r="SF42" s="106">
        <f t="shared" si="38"/>
        <v>0</v>
      </c>
      <c r="SG42" s="106">
        <f t="shared" si="39"/>
        <v>0</v>
      </c>
      <c r="SH42" s="106">
        <f t="shared" si="40"/>
        <v>0</v>
      </c>
      <c r="SI42" s="106">
        <f t="shared" si="41"/>
        <v>0</v>
      </c>
      <c r="SJ42" s="106">
        <f t="shared" si="42"/>
        <v>0</v>
      </c>
      <c r="SK42" s="106">
        <f t="shared" si="43"/>
        <v>0</v>
      </c>
      <c r="SL42" s="106">
        <f t="shared" si="44"/>
        <v>0</v>
      </c>
      <c r="SM42" s="106">
        <f t="shared" si="45"/>
        <v>0</v>
      </c>
      <c r="SN42" s="106">
        <f t="shared" si="46"/>
        <v>0</v>
      </c>
      <c r="SO42" s="106">
        <f t="shared" si="47"/>
        <v>0</v>
      </c>
      <c r="SP42" s="106">
        <f t="shared" si="48"/>
        <v>0</v>
      </c>
      <c r="SQ42" s="106">
        <f t="shared" si="49"/>
        <v>0</v>
      </c>
      <c r="SR42" s="106">
        <f t="shared" si="50"/>
        <v>0</v>
      </c>
      <c r="SS42" s="106">
        <f t="shared" si="51"/>
        <v>0</v>
      </c>
      <c r="ST42" s="106">
        <f t="shared" si="52"/>
        <v>0</v>
      </c>
      <c r="SU42" s="106">
        <f t="shared" si="53"/>
        <v>0</v>
      </c>
      <c r="SV42" s="106">
        <f t="shared" si="54"/>
        <v>0</v>
      </c>
      <c r="SW42" s="106">
        <f t="shared" si="55"/>
        <v>0</v>
      </c>
      <c r="SX42" s="106">
        <f t="shared" si="56"/>
        <v>0</v>
      </c>
      <c r="SY42" s="106">
        <f t="shared" si="57"/>
        <v>0</v>
      </c>
      <c r="SZ42" s="106">
        <f t="shared" si="58"/>
        <v>0</v>
      </c>
      <c r="TA42" s="106">
        <f t="shared" si="59"/>
        <v>0</v>
      </c>
      <c r="TB42" s="106">
        <f t="shared" si="60"/>
        <v>0</v>
      </c>
      <c r="TC42" s="106">
        <f t="shared" si="61"/>
        <v>0</v>
      </c>
      <c r="TD42" s="106">
        <f t="shared" si="62"/>
        <v>0</v>
      </c>
      <c r="TE42" s="106">
        <f t="shared" si="63"/>
        <v>0</v>
      </c>
      <c r="TF42" s="106">
        <f t="shared" si="64"/>
        <v>0</v>
      </c>
      <c r="TG42" s="106">
        <f t="shared" si="65"/>
        <v>0</v>
      </c>
      <c r="TH42" s="106">
        <f t="shared" si="66"/>
        <v>0</v>
      </c>
      <c r="TI42" s="106">
        <f t="shared" si="67"/>
        <v>0</v>
      </c>
      <c r="TJ42" s="106">
        <f t="shared" si="68"/>
        <v>0</v>
      </c>
      <c r="TK42" s="106">
        <f t="shared" si="69"/>
        <v>0</v>
      </c>
      <c r="TL42" s="106">
        <f t="shared" si="70"/>
        <v>0</v>
      </c>
      <c r="TM42" s="106">
        <f t="shared" si="71"/>
        <v>0</v>
      </c>
      <c r="TN42" s="106">
        <f t="shared" si="72"/>
        <v>0</v>
      </c>
      <c r="TO42" s="106">
        <f t="shared" si="73"/>
        <v>0</v>
      </c>
      <c r="TP42" s="106">
        <f t="shared" si="74"/>
        <v>0</v>
      </c>
      <c r="TQ42" s="106">
        <f t="shared" si="75"/>
        <v>0</v>
      </c>
      <c r="TR42" s="106">
        <f t="shared" si="76"/>
        <v>0</v>
      </c>
      <c r="TS42" s="106">
        <f t="shared" si="77"/>
        <v>0</v>
      </c>
      <c r="TT42" s="106">
        <f t="shared" si="78"/>
        <v>0</v>
      </c>
      <c r="TU42" s="106">
        <f t="shared" si="79"/>
        <v>0</v>
      </c>
      <c r="TV42" s="106">
        <f t="shared" si="80"/>
        <v>0</v>
      </c>
      <c r="TW42" s="106">
        <f t="shared" si="81"/>
        <v>0</v>
      </c>
      <c r="TX42" s="106">
        <f t="shared" si="82"/>
        <v>0</v>
      </c>
      <c r="TY42" s="106">
        <f t="shared" si="83"/>
        <v>0</v>
      </c>
      <c r="TZ42" s="106">
        <f t="shared" si="84"/>
        <v>0</v>
      </c>
      <c r="UA42" s="106">
        <f t="shared" si="85"/>
        <v>0</v>
      </c>
      <c r="UB42" s="106">
        <f t="shared" si="86"/>
        <v>0</v>
      </c>
      <c r="UC42" s="106">
        <f t="shared" si="87"/>
        <v>0</v>
      </c>
      <c r="UD42" s="106">
        <f t="shared" si="88"/>
        <v>0</v>
      </c>
      <c r="UE42" s="106">
        <f t="shared" si="89"/>
        <v>0</v>
      </c>
      <c r="UF42" s="106">
        <f t="shared" si="90"/>
        <v>0</v>
      </c>
      <c r="UG42" s="106">
        <f t="shared" si="91"/>
        <v>0</v>
      </c>
      <c r="UH42" s="106">
        <f t="shared" si="92"/>
        <v>0</v>
      </c>
      <c r="UI42" s="106">
        <f t="shared" si="93"/>
        <v>0</v>
      </c>
      <c r="UJ42" s="106">
        <f t="shared" si="94"/>
        <v>0</v>
      </c>
      <c r="UK42" s="106">
        <f t="shared" si="95"/>
        <v>0</v>
      </c>
      <c r="UL42" s="106">
        <f t="shared" si="96"/>
        <v>0</v>
      </c>
      <c r="UM42" s="106">
        <f t="shared" si="97"/>
        <v>0</v>
      </c>
      <c r="UN42" s="106">
        <f t="shared" si="98"/>
        <v>0</v>
      </c>
      <c r="UO42" s="106">
        <f t="shared" si="99"/>
        <v>0</v>
      </c>
      <c r="UP42" s="106">
        <f t="shared" si="100"/>
        <v>0</v>
      </c>
      <c r="UQ42" s="106">
        <f t="shared" si="101"/>
        <v>0</v>
      </c>
      <c r="UR42" s="106">
        <f t="shared" si="102"/>
        <v>0</v>
      </c>
      <c r="US42" s="106">
        <f t="shared" si="103"/>
        <v>0</v>
      </c>
      <c r="UT42" s="106">
        <f t="shared" si="104"/>
        <v>0</v>
      </c>
      <c r="UU42" s="106">
        <f t="shared" si="105"/>
        <v>0</v>
      </c>
      <c r="UV42" s="106">
        <f t="shared" si="106"/>
        <v>0</v>
      </c>
      <c r="UW42" s="106">
        <f t="shared" si="107"/>
        <v>0</v>
      </c>
      <c r="UX42" s="106">
        <f t="shared" si="108"/>
        <v>0</v>
      </c>
      <c r="UY42" s="106">
        <f t="shared" si="109"/>
        <v>0</v>
      </c>
      <c r="UZ42" s="106">
        <f t="shared" si="110"/>
        <v>0</v>
      </c>
      <c r="VA42" s="106">
        <f t="shared" si="111"/>
        <v>0</v>
      </c>
      <c r="VB42" s="106">
        <f t="shared" si="112"/>
        <v>0</v>
      </c>
      <c r="VC42" s="106">
        <f t="shared" si="113"/>
        <v>0</v>
      </c>
      <c r="VD42" s="106">
        <f t="shared" si="114"/>
        <v>0</v>
      </c>
      <c r="VE42" s="106">
        <f t="shared" si="115"/>
        <v>0</v>
      </c>
      <c r="VF42" s="106">
        <f t="shared" si="116"/>
        <v>0</v>
      </c>
      <c r="VG42" s="106">
        <f t="shared" si="117"/>
        <v>0</v>
      </c>
      <c r="VH42" s="106">
        <f t="shared" si="118"/>
        <v>0</v>
      </c>
      <c r="VI42" s="106">
        <f t="shared" si="119"/>
        <v>0</v>
      </c>
      <c r="VJ42" s="106">
        <f t="shared" si="120"/>
        <v>0</v>
      </c>
      <c r="VK42" s="106">
        <f t="shared" si="121"/>
        <v>0</v>
      </c>
      <c r="VL42" s="106">
        <f t="shared" si="122"/>
        <v>0</v>
      </c>
      <c r="VM42" s="106">
        <f t="shared" si="123"/>
        <v>0</v>
      </c>
      <c r="VN42" s="106">
        <f t="shared" si="124"/>
        <v>0</v>
      </c>
      <c r="VO42" s="106">
        <f t="shared" si="125"/>
        <v>0</v>
      </c>
      <c r="VP42" s="106">
        <f t="shared" si="126"/>
        <v>0</v>
      </c>
      <c r="VQ42" s="106">
        <f t="shared" si="127"/>
        <v>0</v>
      </c>
      <c r="VR42" s="106">
        <f t="shared" si="128"/>
        <v>0</v>
      </c>
      <c r="VS42" s="106">
        <f t="shared" si="129"/>
        <v>0</v>
      </c>
      <c r="VT42" s="106">
        <f t="shared" si="130"/>
        <v>0</v>
      </c>
      <c r="VU42" s="106">
        <f t="shared" si="131"/>
        <v>0</v>
      </c>
      <c r="VV42" s="106">
        <f t="shared" si="132"/>
        <v>0</v>
      </c>
      <c r="VW42" s="106">
        <f t="shared" si="133"/>
        <v>0</v>
      </c>
      <c r="VX42" s="106">
        <f t="shared" si="134"/>
        <v>0</v>
      </c>
      <c r="VY42" s="106">
        <f t="shared" si="135"/>
        <v>0</v>
      </c>
      <c r="VZ42" s="106">
        <f t="shared" si="136"/>
        <v>0</v>
      </c>
      <c r="WA42" s="106">
        <f t="shared" si="137"/>
        <v>0</v>
      </c>
      <c r="WB42" s="106">
        <f t="shared" si="138"/>
        <v>0</v>
      </c>
      <c r="WC42" s="106">
        <f t="shared" si="139"/>
        <v>0</v>
      </c>
      <c r="WD42" s="106">
        <f t="shared" si="140"/>
        <v>0</v>
      </c>
      <c r="WE42" s="106">
        <f t="shared" si="141"/>
        <v>0</v>
      </c>
      <c r="WF42" s="106">
        <f t="shared" si="142"/>
        <v>0</v>
      </c>
      <c r="WG42" s="106">
        <f t="shared" si="143"/>
        <v>0</v>
      </c>
      <c r="WH42" s="106">
        <f t="shared" si="144"/>
        <v>0</v>
      </c>
      <c r="WI42" s="106">
        <f t="shared" si="145"/>
        <v>0</v>
      </c>
      <c r="WJ42" s="106">
        <f t="shared" si="146"/>
        <v>0</v>
      </c>
      <c r="WK42" s="106">
        <f t="shared" si="147"/>
        <v>0</v>
      </c>
      <c r="WL42" s="106">
        <f t="shared" si="148"/>
        <v>0</v>
      </c>
      <c r="WM42" s="106">
        <f t="shared" si="149"/>
        <v>0</v>
      </c>
      <c r="WN42" s="106">
        <f t="shared" si="150"/>
        <v>0</v>
      </c>
      <c r="WO42" s="106">
        <f t="shared" si="151"/>
        <v>0</v>
      </c>
      <c r="WP42" s="106">
        <f t="shared" si="152"/>
        <v>0</v>
      </c>
      <c r="WQ42" s="106">
        <f t="shared" si="153"/>
        <v>0</v>
      </c>
      <c r="WR42" s="106">
        <f t="shared" si="154"/>
        <v>0</v>
      </c>
      <c r="WS42" s="106">
        <f t="shared" si="155"/>
        <v>0</v>
      </c>
      <c r="WT42" s="106">
        <f t="shared" si="156"/>
        <v>0</v>
      </c>
      <c r="WU42" s="106">
        <f t="shared" si="157"/>
        <v>0</v>
      </c>
      <c r="WV42" s="106">
        <f t="shared" si="158"/>
        <v>0</v>
      </c>
      <c r="WW42" s="106">
        <f t="shared" si="159"/>
        <v>0</v>
      </c>
      <c r="WX42" s="106">
        <f t="shared" si="160"/>
        <v>0</v>
      </c>
      <c r="WY42" s="106">
        <f t="shared" si="161"/>
        <v>0</v>
      </c>
      <c r="WZ42" s="106">
        <f t="shared" si="162"/>
        <v>0</v>
      </c>
      <c r="XA42" s="106">
        <f t="shared" si="163"/>
        <v>0</v>
      </c>
      <c r="XB42" s="106">
        <f t="shared" si="164"/>
        <v>0</v>
      </c>
      <c r="XC42" s="106">
        <f t="shared" si="165"/>
        <v>0</v>
      </c>
      <c r="XD42" s="106">
        <f t="shared" si="166"/>
        <v>0</v>
      </c>
      <c r="XE42" s="106">
        <f t="shared" si="167"/>
        <v>0</v>
      </c>
      <c r="XF42" s="106">
        <f t="shared" si="168"/>
        <v>0</v>
      </c>
      <c r="XG42" s="106">
        <f t="shared" si="169"/>
        <v>0</v>
      </c>
      <c r="XH42" s="106">
        <f t="shared" si="170"/>
        <v>0</v>
      </c>
      <c r="XI42" s="106">
        <f t="shared" si="171"/>
        <v>0</v>
      </c>
      <c r="XJ42" s="106">
        <f t="shared" si="172"/>
        <v>0</v>
      </c>
      <c r="XK42" s="106">
        <f t="shared" si="173"/>
        <v>0</v>
      </c>
      <c r="XL42" s="106">
        <f t="shared" si="174"/>
        <v>0</v>
      </c>
      <c r="XM42" s="106">
        <f t="shared" si="175"/>
        <v>0</v>
      </c>
      <c r="XN42" s="106">
        <f t="shared" si="176"/>
        <v>0</v>
      </c>
      <c r="XO42" s="106">
        <f t="shared" si="177"/>
        <v>0</v>
      </c>
      <c r="XP42" s="106">
        <f t="shared" si="178"/>
        <v>0</v>
      </c>
      <c r="XQ42" s="106">
        <f t="shared" si="179"/>
        <v>0</v>
      </c>
      <c r="XR42" s="106">
        <f t="shared" si="180"/>
        <v>0</v>
      </c>
      <c r="XS42" s="106">
        <f t="shared" si="181"/>
        <v>0</v>
      </c>
      <c r="XT42" s="106">
        <f t="shared" si="182"/>
        <v>0</v>
      </c>
      <c r="XU42" s="106">
        <f t="shared" si="183"/>
        <v>0</v>
      </c>
      <c r="XV42" s="106">
        <f t="shared" si="184"/>
        <v>0</v>
      </c>
      <c r="XW42" s="106">
        <f t="shared" si="185"/>
        <v>0</v>
      </c>
      <c r="XX42" s="106">
        <f t="shared" si="186"/>
        <v>0</v>
      </c>
      <c r="XY42" s="106">
        <f t="shared" si="187"/>
        <v>0</v>
      </c>
      <c r="XZ42" s="106">
        <f t="shared" si="188"/>
        <v>0</v>
      </c>
      <c r="YA42" s="106">
        <f t="shared" si="189"/>
        <v>0</v>
      </c>
      <c r="YB42" s="106">
        <f t="shared" si="190"/>
        <v>0</v>
      </c>
      <c r="YC42" s="106">
        <f t="shared" si="191"/>
        <v>0</v>
      </c>
      <c r="YD42" s="106">
        <f t="shared" si="192"/>
        <v>0</v>
      </c>
      <c r="YE42" s="106">
        <f t="shared" si="193"/>
        <v>0</v>
      </c>
      <c r="YF42" s="106">
        <f t="shared" si="194"/>
        <v>0</v>
      </c>
      <c r="YG42" s="106">
        <f t="shared" si="195"/>
        <v>0</v>
      </c>
      <c r="YH42" s="106">
        <f t="shared" si="196"/>
        <v>0</v>
      </c>
      <c r="YI42" s="106">
        <f t="shared" si="197"/>
        <v>0</v>
      </c>
      <c r="YJ42" s="106">
        <f t="shared" si="198"/>
        <v>0</v>
      </c>
      <c r="YK42" s="106">
        <f t="shared" si="199"/>
        <v>0</v>
      </c>
      <c r="YL42" s="106">
        <f t="shared" si="200"/>
        <v>0</v>
      </c>
      <c r="YM42" s="106">
        <f t="shared" si="201"/>
        <v>0</v>
      </c>
      <c r="YN42" s="106">
        <f t="shared" si="202"/>
        <v>0</v>
      </c>
      <c r="YO42" s="106">
        <f t="shared" si="203"/>
        <v>0</v>
      </c>
      <c r="YP42" s="106">
        <f t="shared" si="204"/>
        <v>0</v>
      </c>
      <c r="YQ42" s="106">
        <f t="shared" si="205"/>
        <v>0</v>
      </c>
      <c r="YR42" s="106">
        <f t="shared" si="206"/>
        <v>0</v>
      </c>
      <c r="YS42" s="106">
        <f t="shared" si="207"/>
        <v>0</v>
      </c>
      <c r="YT42" s="106">
        <f t="shared" si="208"/>
        <v>0</v>
      </c>
      <c r="YU42" s="106">
        <f t="shared" si="209"/>
        <v>0</v>
      </c>
      <c r="YV42" s="106">
        <f t="shared" si="210"/>
        <v>0</v>
      </c>
      <c r="YW42" s="106">
        <f t="shared" si="211"/>
        <v>0</v>
      </c>
      <c r="YX42" s="106">
        <f t="shared" si="212"/>
        <v>0</v>
      </c>
      <c r="YY42" s="106">
        <f t="shared" si="213"/>
        <v>0</v>
      </c>
      <c r="YZ42" s="106">
        <f t="shared" si="214"/>
        <v>0</v>
      </c>
      <c r="ZA42" s="106">
        <f t="shared" si="215"/>
        <v>0</v>
      </c>
      <c r="ZB42" s="106">
        <f t="shared" si="216"/>
        <v>0</v>
      </c>
      <c r="ZC42" s="106">
        <f t="shared" si="217"/>
        <v>0</v>
      </c>
      <c r="ZD42" s="106">
        <f t="shared" si="218"/>
        <v>0</v>
      </c>
      <c r="ZE42" s="106">
        <f t="shared" si="219"/>
        <v>0</v>
      </c>
      <c r="ZF42" s="106">
        <f t="shared" si="220"/>
        <v>0</v>
      </c>
      <c r="ZG42" s="106">
        <f t="shared" si="221"/>
        <v>0</v>
      </c>
      <c r="ZH42" s="106">
        <f t="shared" si="222"/>
        <v>0</v>
      </c>
      <c r="ZI42" s="106">
        <f t="shared" si="223"/>
        <v>0</v>
      </c>
      <c r="ZJ42" s="106">
        <f t="shared" si="224"/>
        <v>0</v>
      </c>
      <c r="ZK42" s="106">
        <f t="shared" si="225"/>
        <v>0</v>
      </c>
      <c r="ZL42" s="106">
        <f t="shared" si="226"/>
        <v>0</v>
      </c>
      <c r="ZM42" s="106">
        <f t="shared" si="227"/>
        <v>0</v>
      </c>
      <c r="ZN42" s="106">
        <f t="shared" si="228"/>
        <v>0</v>
      </c>
      <c r="ZO42" s="106">
        <f t="shared" si="229"/>
        <v>0</v>
      </c>
      <c r="ZP42" s="106">
        <f t="shared" si="230"/>
        <v>0</v>
      </c>
      <c r="ZQ42" s="106">
        <f t="shared" si="231"/>
        <v>0</v>
      </c>
      <c r="ZR42" s="106">
        <f t="shared" si="232"/>
        <v>0</v>
      </c>
      <c r="ZS42" s="106">
        <f t="shared" si="233"/>
        <v>0</v>
      </c>
      <c r="ZT42" s="106">
        <f t="shared" si="234"/>
        <v>0</v>
      </c>
      <c r="ZU42" s="106">
        <f t="shared" si="235"/>
        <v>0</v>
      </c>
      <c r="ZV42" s="106">
        <f t="shared" si="236"/>
        <v>0</v>
      </c>
      <c r="ZW42" s="106">
        <f t="shared" si="237"/>
        <v>0</v>
      </c>
      <c r="ZX42" s="106">
        <f t="shared" si="238"/>
        <v>0</v>
      </c>
      <c r="ZY42" s="106">
        <f t="shared" si="239"/>
        <v>0</v>
      </c>
      <c r="ZZ42" s="106">
        <f t="shared" si="240"/>
        <v>0</v>
      </c>
      <c r="AAA42" s="106">
        <f t="shared" si="241"/>
        <v>0</v>
      </c>
      <c r="AAB42" s="106">
        <f t="shared" si="242"/>
        <v>0</v>
      </c>
      <c r="AAC42" s="106">
        <f t="shared" si="243"/>
        <v>0</v>
      </c>
      <c r="AAD42" s="106">
        <f t="shared" si="244"/>
        <v>0</v>
      </c>
      <c r="AAE42" s="106">
        <f t="shared" si="245"/>
        <v>0</v>
      </c>
      <c r="AAF42" s="106">
        <f t="shared" si="246"/>
        <v>0</v>
      </c>
      <c r="AAG42" s="106">
        <f t="shared" si="247"/>
        <v>0</v>
      </c>
      <c r="AAH42" s="106">
        <f t="shared" si="248"/>
        <v>0</v>
      </c>
      <c r="AAI42" s="106">
        <f t="shared" si="249"/>
        <v>0</v>
      </c>
      <c r="AAJ42" s="106">
        <f t="shared" si="250"/>
        <v>0</v>
      </c>
      <c r="AAK42" s="106">
        <f t="shared" si="251"/>
        <v>0</v>
      </c>
      <c r="AAL42" s="106">
        <f t="shared" si="252"/>
        <v>0</v>
      </c>
      <c r="AAM42" s="106">
        <f t="shared" si="253"/>
        <v>0</v>
      </c>
      <c r="AAN42" s="106">
        <f t="shared" si="254"/>
        <v>0</v>
      </c>
      <c r="AAO42" s="106">
        <f t="shared" si="255"/>
        <v>0</v>
      </c>
      <c r="AAP42" s="106">
        <f t="shared" si="256"/>
        <v>0</v>
      </c>
      <c r="AAQ42" s="106">
        <f t="shared" si="257"/>
        <v>0</v>
      </c>
      <c r="AAR42" s="106">
        <f t="shared" si="258"/>
        <v>0</v>
      </c>
      <c r="AAS42" s="106">
        <f t="shared" si="259"/>
        <v>0</v>
      </c>
      <c r="AAT42" s="106">
        <f t="shared" si="260"/>
        <v>0</v>
      </c>
      <c r="AAU42" s="106">
        <f t="shared" si="261"/>
        <v>0</v>
      </c>
      <c r="AAV42" s="106">
        <f t="shared" si="262"/>
        <v>0</v>
      </c>
      <c r="AAW42" s="106">
        <f t="shared" si="263"/>
        <v>0</v>
      </c>
      <c r="AAX42" s="106">
        <f t="shared" si="264"/>
        <v>0</v>
      </c>
      <c r="AAY42" s="106">
        <f t="shared" si="265"/>
        <v>0</v>
      </c>
      <c r="AAZ42" s="106">
        <f t="shared" si="266"/>
        <v>0</v>
      </c>
      <c r="ABA42" s="106">
        <f t="shared" si="267"/>
        <v>0</v>
      </c>
      <c r="ABB42" s="106">
        <f t="shared" si="268"/>
        <v>0</v>
      </c>
      <c r="ABC42" s="106">
        <f t="shared" si="269"/>
        <v>0</v>
      </c>
      <c r="ABD42" s="106">
        <f t="shared" si="270"/>
        <v>0</v>
      </c>
      <c r="ABE42" s="106">
        <f t="shared" si="271"/>
        <v>0</v>
      </c>
      <c r="ABF42" s="106">
        <f t="shared" si="272"/>
        <v>0</v>
      </c>
      <c r="ABG42" s="106">
        <f t="shared" si="273"/>
        <v>0</v>
      </c>
      <c r="ABH42" s="106">
        <f t="shared" si="274"/>
        <v>0</v>
      </c>
      <c r="ABI42" s="106">
        <f t="shared" si="275"/>
        <v>0</v>
      </c>
      <c r="ABJ42" s="106">
        <f t="shared" si="276"/>
        <v>0</v>
      </c>
      <c r="ABK42" s="106">
        <f t="shared" si="277"/>
        <v>0</v>
      </c>
      <c r="ABL42" s="106">
        <f t="shared" si="278"/>
        <v>30881.25</v>
      </c>
      <c r="ABM42" s="106">
        <f t="shared" si="279"/>
        <v>0</v>
      </c>
      <c r="ABN42" s="106">
        <f t="shared" si="280"/>
        <v>219740.84999999998</v>
      </c>
      <c r="ABO42" s="106">
        <f t="shared" si="281"/>
        <v>0</v>
      </c>
      <c r="ABP42" s="106">
        <f t="shared" si="282"/>
        <v>0</v>
      </c>
      <c r="ABQ42" s="106">
        <f t="shared" si="283"/>
        <v>169230.8</v>
      </c>
      <c r="ABR42" s="106">
        <f t="shared" si="284"/>
        <v>204009.2</v>
      </c>
      <c r="ABS42" s="106">
        <f t="shared" si="285"/>
        <v>0</v>
      </c>
      <c r="ABT42" s="106">
        <f t="shared" si="286"/>
        <v>0</v>
      </c>
      <c r="ABU42" s="106">
        <f t="shared" si="287"/>
        <v>0</v>
      </c>
      <c r="ABV42" s="106">
        <f t="shared" si="288"/>
        <v>0</v>
      </c>
      <c r="ABW42" s="106">
        <f t="shared" si="289"/>
        <v>0</v>
      </c>
      <c r="ABX42" s="106">
        <f t="shared" si="290"/>
        <v>0</v>
      </c>
      <c r="ABY42" s="106">
        <f t="shared" si="291"/>
        <v>0</v>
      </c>
      <c r="ABZ42" s="106">
        <f t="shared" si="292"/>
        <v>0</v>
      </c>
      <c r="ACA42" s="106">
        <f t="shared" si="293"/>
        <v>0</v>
      </c>
      <c r="ACB42" s="106">
        <f t="shared" si="294"/>
        <v>0</v>
      </c>
      <c r="ACC42" s="106">
        <f t="shared" si="295"/>
        <v>0</v>
      </c>
      <c r="ACD42" s="106">
        <f t="shared" si="296"/>
        <v>0</v>
      </c>
      <c r="ACE42" s="106">
        <f t="shared" si="297"/>
        <v>0</v>
      </c>
      <c r="ACF42" s="106">
        <f t="shared" si="298"/>
        <v>0</v>
      </c>
      <c r="ACG42" s="106">
        <f t="shared" si="299"/>
        <v>0</v>
      </c>
      <c r="ACH42" s="106">
        <f t="shared" si="300"/>
        <v>0</v>
      </c>
      <c r="ACI42" s="106">
        <f t="shared" si="301"/>
        <v>0</v>
      </c>
      <c r="ACJ42" s="106">
        <f t="shared" si="302"/>
        <v>0</v>
      </c>
      <c r="ACK42" s="106">
        <f t="shared" si="303"/>
        <v>0</v>
      </c>
      <c r="ACL42" s="106">
        <f t="shared" si="304"/>
        <v>0</v>
      </c>
      <c r="ACM42" s="106">
        <f t="shared" si="305"/>
        <v>0</v>
      </c>
      <c r="ACN42" s="106">
        <f t="shared" si="306"/>
        <v>0</v>
      </c>
      <c r="ACO42" s="106">
        <f t="shared" si="307"/>
        <v>0</v>
      </c>
      <c r="ACP42" s="106">
        <f t="shared" si="308"/>
        <v>0</v>
      </c>
      <c r="ACQ42" s="106">
        <f t="shared" si="309"/>
        <v>0</v>
      </c>
      <c r="ACR42" s="106">
        <f t="shared" si="310"/>
        <v>0</v>
      </c>
      <c r="ACS42" s="106">
        <f t="shared" si="311"/>
        <v>0</v>
      </c>
      <c r="ACT42" s="106">
        <f t="shared" si="312"/>
        <v>0</v>
      </c>
      <c r="ACU42" s="106">
        <f t="shared" si="313"/>
        <v>0</v>
      </c>
      <c r="ACV42" s="106">
        <f t="shared" si="314"/>
        <v>0</v>
      </c>
      <c r="ACW42" s="106">
        <f t="shared" si="315"/>
        <v>0</v>
      </c>
      <c r="ACX42" s="106">
        <f t="shared" si="316"/>
        <v>0</v>
      </c>
      <c r="ACY42" s="106">
        <f t="shared" si="317"/>
        <v>0</v>
      </c>
      <c r="ACZ42" s="106">
        <f t="shared" si="318"/>
        <v>0</v>
      </c>
      <c r="ADA42" s="106">
        <f t="shared" si="319"/>
        <v>0</v>
      </c>
      <c r="ADB42" s="106">
        <f t="shared" si="320"/>
        <v>0</v>
      </c>
      <c r="ADC42" s="106">
        <f t="shared" si="321"/>
        <v>0</v>
      </c>
      <c r="ADD42" s="106">
        <f t="shared" si="322"/>
        <v>0</v>
      </c>
      <c r="ADE42" s="106">
        <f t="shared" si="323"/>
        <v>0</v>
      </c>
      <c r="ADF42" s="106">
        <f t="shared" si="324"/>
        <v>0</v>
      </c>
      <c r="ADG42" s="106">
        <f t="shared" si="325"/>
        <v>0</v>
      </c>
      <c r="ADH42" s="106">
        <f t="shared" si="326"/>
        <v>0</v>
      </c>
      <c r="ADI42" s="106">
        <f t="shared" si="327"/>
        <v>0</v>
      </c>
      <c r="ADJ42" s="106">
        <f t="shared" si="328"/>
        <v>0</v>
      </c>
      <c r="ADK42" s="106">
        <f t="shared" si="329"/>
        <v>0</v>
      </c>
      <c r="ADL42" s="106">
        <f t="shared" si="330"/>
        <v>0</v>
      </c>
      <c r="ADM42" s="106">
        <f t="shared" si="331"/>
        <v>0</v>
      </c>
      <c r="ADN42" s="106">
        <f t="shared" si="332"/>
        <v>0</v>
      </c>
      <c r="ADO42" s="106">
        <f t="shared" si="333"/>
        <v>0</v>
      </c>
      <c r="ADP42" s="106">
        <f t="shared" si="334"/>
        <v>0</v>
      </c>
      <c r="ADQ42" s="106">
        <f t="shared" si="335"/>
        <v>0</v>
      </c>
      <c r="ADR42" s="106">
        <f t="shared" si="336"/>
        <v>0</v>
      </c>
      <c r="ADS42" s="106">
        <f t="shared" si="337"/>
        <v>0</v>
      </c>
      <c r="ADT42" s="106">
        <f t="shared" si="338"/>
        <v>0</v>
      </c>
      <c r="ADU42" s="106">
        <f t="shared" si="339"/>
        <v>0</v>
      </c>
      <c r="ADV42" s="106">
        <f t="shared" si="340"/>
        <v>0</v>
      </c>
      <c r="ADW42" s="106">
        <f t="shared" si="341"/>
        <v>0</v>
      </c>
      <c r="ADX42" s="106">
        <f t="shared" si="342"/>
        <v>0</v>
      </c>
      <c r="ADY42" s="106">
        <f t="shared" si="343"/>
        <v>0</v>
      </c>
      <c r="ADZ42" s="106">
        <f t="shared" si="344"/>
        <v>0</v>
      </c>
      <c r="AEA42" s="106">
        <f t="shared" si="345"/>
        <v>0</v>
      </c>
      <c r="AEB42" s="106">
        <f t="shared" si="346"/>
        <v>0</v>
      </c>
      <c r="AEC42" s="106">
        <f t="shared" si="347"/>
        <v>0</v>
      </c>
      <c r="AED42" s="106">
        <f t="shared" si="348"/>
        <v>0</v>
      </c>
      <c r="AEE42" s="106">
        <f t="shared" si="349"/>
        <v>0</v>
      </c>
      <c r="AEF42" s="106">
        <f t="shared" si="350"/>
        <v>0</v>
      </c>
      <c r="AEG42" s="106">
        <f t="shared" si="351"/>
        <v>0</v>
      </c>
      <c r="AEH42" s="106">
        <f t="shared" si="352"/>
        <v>0</v>
      </c>
      <c r="AEI42" s="106">
        <f t="shared" si="353"/>
        <v>0</v>
      </c>
      <c r="AEJ42" s="106">
        <f t="shared" si="354"/>
        <v>0</v>
      </c>
      <c r="AEK42" s="106">
        <f t="shared" si="355"/>
        <v>0</v>
      </c>
      <c r="AEL42" s="106">
        <f t="shared" si="356"/>
        <v>0</v>
      </c>
      <c r="AEM42" s="106">
        <f t="shared" si="357"/>
        <v>0</v>
      </c>
      <c r="AEN42" s="106">
        <f t="shared" si="358"/>
        <v>0</v>
      </c>
      <c r="AEO42" s="106">
        <f t="shared" si="359"/>
        <v>0</v>
      </c>
      <c r="AEP42" s="106">
        <f t="shared" si="360"/>
        <v>0</v>
      </c>
      <c r="AEQ42" s="106">
        <f t="shared" si="361"/>
        <v>0</v>
      </c>
      <c r="AER42" s="106">
        <f t="shared" si="362"/>
        <v>0</v>
      </c>
      <c r="AES42" s="106">
        <f t="shared" si="363"/>
        <v>0</v>
      </c>
      <c r="AET42" s="106">
        <f t="shared" si="364"/>
        <v>0</v>
      </c>
      <c r="AEU42" s="106">
        <f t="shared" si="365"/>
        <v>0</v>
      </c>
      <c r="AEV42" s="106">
        <f t="shared" si="366"/>
        <v>0</v>
      </c>
      <c r="AEW42" s="106">
        <f t="shared" si="367"/>
        <v>0</v>
      </c>
      <c r="AEX42" s="106">
        <f t="shared" si="368"/>
        <v>0</v>
      </c>
      <c r="AEY42" s="106">
        <f t="shared" si="369"/>
        <v>0</v>
      </c>
      <c r="AEZ42" s="106">
        <f t="shared" si="370"/>
        <v>0</v>
      </c>
      <c r="AFA42" s="106">
        <f t="shared" si="371"/>
        <v>0</v>
      </c>
      <c r="AFB42" s="106">
        <f t="shared" si="372"/>
        <v>0</v>
      </c>
      <c r="AFC42" s="106">
        <f t="shared" si="373"/>
        <v>0</v>
      </c>
      <c r="AFD42" s="106">
        <f t="shared" si="374"/>
        <v>0</v>
      </c>
      <c r="AFE42" s="106">
        <f t="shared" si="375"/>
        <v>0</v>
      </c>
      <c r="AFF42" s="106">
        <f t="shared" si="376"/>
        <v>0</v>
      </c>
      <c r="AFG42" s="106">
        <f t="shared" si="377"/>
        <v>0</v>
      </c>
      <c r="AFH42" s="106">
        <f t="shared" si="378"/>
        <v>0</v>
      </c>
      <c r="AFI42" s="106">
        <f t="shared" si="379"/>
        <v>0</v>
      </c>
      <c r="AFJ42" s="106">
        <f t="shared" si="380"/>
        <v>0</v>
      </c>
      <c r="AFK42" s="106">
        <f t="shared" si="381"/>
        <v>0</v>
      </c>
      <c r="AFL42" s="106">
        <f t="shared" si="382"/>
        <v>0</v>
      </c>
      <c r="AFM42" s="106">
        <f t="shared" si="383"/>
        <v>0</v>
      </c>
      <c r="AFN42" s="106">
        <f t="shared" si="384"/>
        <v>0</v>
      </c>
      <c r="AFO42" s="106">
        <f t="shared" si="385"/>
        <v>0</v>
      </c>
      <c r="AFP42" s="106">
        <f t="shared" si="386"/>
        <v>0</v>
      </c>
      <c r="AFQ42" s="106">
        <f t="shared" si="387"/>
        <v>0</v>
      </c>
      <c r="AFR42" s="106">
        <f t="shared" si="388"/>
        <v>0</v>
      </c>
      <c r="AFS42" s="106">
        <f t="shared" si="389"/>
        <v>0</v>
      </c>
      <c r="AFT42" s="106">
        <f t="shared" si="390"/>
        <v>0</v>
      </c>
      <c r="AFU42" s="106">
        <f t="shared" si="391"/>
        <v>0</v>
      </c>
      <c r="AFV42" s="106">
        <f t="shared" si="392"/>
        <v>0</v>
      </c>
      <c r="AFW42" s="106">
        <f t="shared" si="393"/>
        <v>0</v>
      </c>
      <c r="AFX42" s="106">
        <f t="shared" si="394"/>
        <v>0</v>
      </c>
      <c r="AFY42" s="106">
        <f t="shared" si="395"/>
        <v>0</v>
      </c>
      <c r="AFZ42" s="106">
        <f t="shared" si="396"/>
        <v>0</v>
      </c>
      <c r="AGA42" s="106">
        <f t="shared" si="397"/>
        <v>0</v>
      </c>
      <c r="AGB42" s="106">
        <f t="shared" si="398"/>
        <v>0</v>
      </c>
      <c r="AGC42" s="106">
        <f t="shared" si="399"/>
        <v>0</v>
      </c>
      <c r="AGD42" s="106">
        <f t="shared" si="400"/>
        <v>0</v>
      </c>
      <c r="AGE42" s="106">
        <f t="shared" si="401"/>
        <v>0</v>
      </c>
      <c r="AGF42" s="106">
        <f t="shared" si="402"/>
        <v>0</v>
      </c>
      <c r="AGG42" s="106">
        <f t="shared" si="403"/>
        <v>0</v>
      </c>
      <c r="AGH42" s="106">
        <f t="shared" si="404"/>
        <v>0</v>
      </c>
      <c r="AGI42" s="106">
        <f t="shared" si="405"/>
        <v>0</v>
      </c>
      <c r="AGJ42" s="106">
        <f t="shared" si="406"/>
        <v>0</v>
      </c>
      <c r="AGK42" s="106">
        <f t="shared" si="407"/>
        <v>0</v>
      </c>
      <c r="AGL42" s="106">
        <f t="shared" si="408"/>
        <v>0</v>
      </c>
      <c r="AGM42" s="106">
        <f t="shared" si="409"/>
        <v>0</v>
      </c>
      <c r="AGN42" s="106">
        <f t="shared" si="410"/>
        <v>0</v>
      </c>
      <c r="AGO42" s="106">
        <f t="shared" si="411"/>
        <v>0</v>
      </c>
      <c r="AGP42" s="106">
        <f t="shared" si="412"/>
        <v>0</v>
      </c>
      <c r="AGQ42" s="106">
        <f t="shared" si="413"/>
        <v>0</v>
      </c>
      <c r="AGR42" s="106">
        <f t="shared" si="414"/>
        <v>0</v>
      </c>
      <c r="AGS42" s="106">
        <f t="shared" si="415"/>
        <v>0</v>
      </c>
      <c r="AGT42" s="106">
        <f t="shared" si="416"/>
        <v>0</v>
      </c>
      <c r="AGU42" s="106">
        <f t="shared" si="417"/>
        <v>0</v>
      </c>
      <c r="AGV42" s="106">
        <f t="shared" si="418"/>
        <v>0</v>
      </c>
      <c r="AGW42" s="106">
        <f t="shared" si="419"/>
        <v>0</v>
      </c>
      <c r="AGX42" s="106">
        <f t="shared" si="420"/>
        <v>0</v>
      </c>
      <c r="AGY42" s="106">
        <f t="shared" si="421"/>
        <v>0</v>
      </c>
      <c r="AGZ42" s="106">
        <f t="shared" si="422"/>
        <v>0</v>
      </c>
      <c r="AHA42" s="106">
        <f t="shared" si="423"/>
        <v>0</v>
      </c>
      <c r="AHB42" s="106">
        <f t="shared" si="424"/>
        <v>0</v>
      </c>
      <c r="AHC42" s="106">
        <f t="shared" si="425"/>
        <v>0</v>
      </c>
      <c r="AHD42" s="106">
        <f t="shared" si="426"/>
        <v>0</v>
      </c>
      <c r="AHE42" s="106">
        <f t="shared" si="427"/>
        <v>0</v>
      </c>
      <c r="AHF42" s="106">
        <f t="shared" si="428"/>
        <v>0</v>
      </c>
      <c r="AHG42" s="106">
        <f t="shared" si="429"/>
        <v>0</v>
      </c>
      <c r="AHH42" s="106">
        <f t="shared" si="430"/>
        <v>0</v>
      </c>
      <c r="AHI42" s="106">
        <f t="shared" si="431"/>
        <v>0</v>
      </c>
      <c r="AHJ42" s="106">
        <f t="shared" si="432"/>
        <v>0</v>
      </c>
      <c r="AHK42" s="106">
        <f t="shared" si="433"/>
        <v>0</v>
      </c>
      <c r="AHL42" s="106">
        <f t="shared" si="434"/>
        <v>0</v>
      </c>
      <c r="AHM42" s="106">
        <f t="shared" si="435"/>
        <v>0</v>
      </c>
      <c r="AHN42" s="106">
        <f t="shared" si="436"/>
        <v>0</v>
      </c>
      <c r="AHO42" s="106">
        <f t="shared" si="437"/>
        <v>0</v>
      </c>
      <c r="AHP42" s="106">
        <f t="shared" si="438"/>
        <v>0</v>
      </c>
      <c r="AHQ42" s="106">
        <f t="shared" si="439"/>
        <v>0</v>
      </c>
      <c r="AHT42" s="35">
        <f t="shared" si="440"/>
        <v>0</v>
      </c>
      <c r="AHU42" s="35">
        <f t="shared" si="441"/>
        <v>0</v>
      </c>
      <c r="AHV42" s="35">
        <f t="shared" si="442"/>
        <v>319.24</v>
      </c>
      <c r="AHW42" s="35">
        <f t="shared" si="443"/>
        <v>0</v>
      </c>
      <c r="AHX42" s="35">
        <f t="shared" si="444"/>
        <v>0</v>
      </c>
      <c r="AHY42" s="35">
        <f t="shared" si="445"/>
        <v>0</v>
      </c>
      <c r="AHZ42" s="35">
        <f t="shared" si="446"/>
        <v>2</v>
      </c>
      <c r="AIA42" s="35">
        <f t="shared" si="447"/>
        <v>321.24</v>
      </c>
      <c r="AIB42" s="108">
        <f t="shared" si="448"/>
        <v>0</v>
      </c>
      <c r="AIC42" s="108">
        <f t="shared" si="449"/>
        <v>0</v>
      </c>
      <c r="AID42" s="108">
        <f t="shared" si="450"/>
        <v>0.99377412526459963</v>
      </c>
      <c r="AIE42" s="108">
        <f t="shared" si="451"/>
        <v>0</v>
      </c>
      <c r="AIF42" s="108">
        <f t="shared" si="452"/>
        <v>0</v>
      </c>
      <c r="AIG42" s="108">
        <f t="shared" si="453"/>
        <v>0</v>
      </c>
      <c r="AIH42" s="108">
        <f t="shared" si="454"/>
        <v>6.2258747354003233E-3</v>
      </c>
      <c r="AII42" s="35" t="s">
        <v>582</v>
      </c>
      <c r="AIK42" s="106">
        <f t="shared" si="455"/>
        <v>623862.1</v>
      </c>
      <c r="AIL42" s="106">
        <f t="shared" si="456"/>
        <v>0</v>
      </c>
      <c r="AIM42" s="106">
        <f t="shared" si="457"/>
        <v>0</v>
      </c>
      <c r="AIN42" s="106">
        <f t="shared" si="458"/>
        <v>623862.1</v>
      </c>
      <c r="AIO42" s="106">
        <f t="shared" si="459"/>
        <v>0</v>
      </c>
      <c r="AIP42" s="36">
        <f t="shared" si="460"/>
        <v>0</v>
      </c>
    </row>
    <row r="43" spans="5:926" ht="23.25" customHeight="1" x14ac:dyDescent="0.2">
      <c r="E43" s="103"/>
      <c r="J43" s="109">
        <v>2021</v>
      </c>
      <c r="K43" s="109">
        <v>904</v>
      </c>
      <c r="L43" s="110">
        <v>44305</v>
      </c>
      <c r="M43" s="109">
        <v>1700900</v>
      </c>
      <c r="N43" s="111"/>
      <c r="O43" s="111" t="s">
        <v>706</v>
      </c>
      <c r="P43" s="111" t="s">
        <v>773</v>
      </c>
      <c r="Q43" s="111" t="s">
        <v>774</v>
      </c>
      <c r="R43" s="35">
        <v>3</v>
      </c>
      <c r="S43" s="35">
        <v>4</v>
      </c>
      <c r="T43" s="35">
        <v>10</v>
      </c>
      <c r="U43" s="34" t="s">
        <v>701</v>
      </c>
      <c r="V43" s="35" t="s">
        <v>743</v>
      </c>
      <c r="X43" s="35">
        <v>171.63</v>
      </c>
      <c r="Y43" s="105">
        <f t="shared" si="0"/>
        <v>3122.997145021267</v>
      </c>
      <c r="Z43" s="106">
        <v>380490</v>
      </c>
      <c r="AA43" s="106"/>
      <c r="AB43" s="106"/>
      <c r="AC43" s="106">
        <f t="shared" si="1"/>
        <v>380490</v>
      </c>
      <c r="AD43" s="106">
        <v>380490</v>
      </c>
      <c r="AE43" s="106"/>
      <c r="AF43" s="106"/>
      <c r="AG43" s="106">
        <f t="shared" si="2"/>
        <v>380490</v>
      </c>
      <c r="AH43" s="105">
        <v>536000</v>
      </c>
      <c r="AI43" s="105"/>
      <c r="AJ43" s="105"/>
      <c r="AK43" s="107">
        <f t="shared" si="3"/>
        <v>536000</v>
      </c>
      <c r="AL43" s="36">
        <f t="shared" si="4"/>
        <v>0.70986940298507462</v>
      </c>
      <c r="AM43" s="108">
        <f t="shared" si="5"/>
        <v>2.2130597014925368E-2</v>
      </c>
      <c r="AN43" s="108">
        <f t="shared" si="6"/>
        <v>3.9583592372820831E-2</v>
      </c>
      <c r="AO43" s="108">
        <f t="shared" si="7"/>
        <v>1.5668607851376394E-3</v>
      </c>
      <c r="AP43" s="106">
        <f t="shared" si="8"/>
        <v>287296000000</v>
      </c>
      <c r="AQ43" s="105">
        <f t="shared" si="9"/>
        <v>144772640100</v>
      </c>
      <c r="AR43" s="106">
        <f t="shared" si="10"/>
        <v>203942640000</v>
      </c>
      <c r="KW43" s="35">
        <v>101.96</v>
      </c>
      <c r="KX43" s="35">
        <v>12.98</v>
      </c>
      <c r="KZ43" s="35">
        <v>25.13</v>
      </c>
      <c r="LC43" s="35">
        <v>0.5</v>
      </c>
      <c r="LD43" s="35">
        <v>26.91</v>
      </c>
      <c r="RB43" s="35">
        <v>4.1500000000000004</v>
      </c>
      <c r="RE43" s="35">
        <f t="shared" si="11"/>
        <v>167.48</v>
      </c>
      <c r="RF43" s="35">
        <f t="shared" si="12"/>
        <v>171.63</v>
      </c>
      <c r="RG43" s="106">
        <f t="shared" si="13"/>
        <v>0</v>
      </c>
      <c r="RH43" s="106">
        <f t="shared" si="14"/>
        <v>0</v>
      </c>
      <c r="RI43" s="106">
        <f t="shared" si="15"/>
        <v>0</v>
      </c>
      <c r="RJ43" s="106">
        <f t="shared" si="16"/>
        <v>0</v>
      </c>
      <c r="RK43" s="106">
        <f t="shared" si="17"/>
        <v>0</v>
      </c>
      <c r="RL43" s="106">
        <f t="shared" si="18"/>
        <v>0</v>
      </c>
      <c r="RM43" s="106">
        <f t="shared" si="19"/>
        <v>0</v>
      </c>
      <c r="RN43" s="106">
        <f t="shared" si="20"/>
        <v>0</v>
      </c>
      <c r="RO43" s="106">
        <f t="shared" si="21"/>
        <v>0</v>
      </c>
      <c r="RP43" s="106">
        <f t="shared" si="22"/>
        <v>0</v>
      </c>
      <c r="RQ43" s="106">
        <f t="shared" si="23"/>
        <v>0</v>
      </c>
      <c r="RR43" s="106">
        <f t="shared" si="24"/>
        <v>0</v>
      </c>
      <c r="RS43" s="106">
        <f t="shared" si="25"/>
        <v>0</v>
      </c>
      <c r="RT43" s="106">
        <f t="shared" si="26"/>
        <v>0</v>
      </c>
      <c r="RU43" s="106">
        <f t="shared" si="27"/>
        <v>0</v>
      </c>
      <c r="RV43" s="106">
        <f t="shared" si="28"/>
        <v>0</v>
      </c>
      <c r="RW43" s="106">
        <f t="shared" si="29"/>
        <v>0</v>
      </c>
      <c r="RX43" s="106">
        <f t="shared" si="30"/>
        <v>0</v>
      </c>
      <c r="RY43" s="106">
        <f t="shared" si="31"/>
        <v>0</v>
      </c>
      <c r="RZ43" s="106">
        <f t="shared" si="32"/>
        <v>0</v>
      </c>
      <c r="SA43" s="106">
        <f t="shared" si="33"/>
        <v>0</v>
      </c>
      <c r="SB43" s="106">
        <f t="shared" si="34"/>
        <v>0</v>
      </c>
      <c r="SC43" s="106">
        <f t="shared" si="35"/>
        <v>0</v>
      </c>
      <c r="SD43" s="106">
        <f t="shared" si="36"/>
        <v>0</v>
      </c>
      <c r="SE43" s="106">
        <f t="shared" si="37"/>
        <v>0</v>
      </c>
      <c r="SF43" s="106">
        <f t="shared" si="38"/>
        <v>0</v>
      </c>
      <c r="SG43" s="106">
        <f t="shared" si="39"/>
        <v>0</v>
      </c>
      <c r="SH43" s="106">
        <f t="shared" si="40"/>
        <v>0</v>
      </c>
      <c r="SI43" s="106">
        <f t="shared" si="41"/>
        <v>0</v>
      </c>
      <c r="SJ43" s="106">
        <f t="shared" si="42"/>
        <v>0</v>
      </c>
      <c r="SK43" s="106">
        <f t="shared" si="43"/>
        <v>0</v>
      </c>
      <c r="SL43" s="106">
        <f t="shared" si="44"/>
        <v>0</v>
      </c>
      <c r="SM43" s="106">
        <f t="shared" si="45"/>
        <v>0</v>
      </c>
      <c r="SN43" s="106">
        <f t="shared" si="46"/>
        <v>0</v>
      </c>
      <c r="SO43" s="106">
        <f t="shared" si="47"/>
        <v>0</v>
      </c>
      <c r="SP43" s="106">
        <f t="shared" si="48"/>
        <v>0</v>
      </c>
      <c r="SQ43" s="106">
        <f t="shared" si="49"/>
        <v>0</v>
      </c>
      <c r="SR43" s="106">
        <f t="shared" si="50"/>
        <v>0</v>
      </c>
      <c r="SS43" s="106">
        <f t="shared" si="51"/>
        <v>0</v>
      </c>
      <c r="ST43" s="106">
        <f t="shared" si="52"/>
        <v>0</v>
      </c>
      <c r="SU43" s="106">
        <f t="shared" si="53"/>
        <v>0</v>
      </c>
      <c r="SV43" s="106">
        <f t="shared" si="54"/>
        <v>0</v>
      </c>
      <c r="SW43" s="106">
        <f t="shared" si="55"/>
        <v>0</v>
      </c>
      <c r="SX43" s="106">
        <f t="shared" si="56"/>
        <v>0</v>
      </c>
      <c r="SY43" s="106">
        <f t="shared" si="57"/>
        <v>0</v>
      </c>
      <c r="SZ43" s="106">
        <f t="shared" si="58"/>
        <v>0</v>
      </c>
      <c r="TA43" s="106">
        <f t="shared" si="59"/>
        <v>0</v>
      </c>
      <c r="TB43" s="106">
        <f t="shared" si="60"/>
        <v>0</v>
      </c>
      <c r="TC43" s="106">
        <f t="shared" si="61"/>
        <v>0</v>
      </c>
      <c r="TD43" s="106">
        <f t="shared" si="62"/>
        <v>0</v>
      </c>
      <c r="TE43" s="106">
        <f t="shared" si="63"/>
        <v>0</v>
      </c>
      <c r="TF43" s="106">
        <f t="shared" si="64"/>
        <v>0</v>
      </c>
      <c r="TG43" s="106">
        <f t="shared" si="65"/>
        <v>0</v>
      </c>
      <c r="TH43" s="106">
        <f t="shared" si="66"/>
        <v>0</v>
      </c>
      <c r="TI43" s="106">
        <f t="shared" si="67"/>
        <v>0</v>
      </c>
      <c r="TJ43" s="106">
        <f t="shared" si="68"/>
        <v>0</v>
      </c>
      <c r="TK43" s="106">
        <f t="shared" si="69"/>
        <v>0</v>
      </c>
      <c r="TL43" s="106">
        <f t="shared" si="70"/>
        <v>0</v>
      </c>
      <c r="TM43" s="106">
        <f t="shared" si="71"/>
        <v>0</v>
      </c>
      <c r="TN43" s="106">
        <f t="shared" si="72"/>
        <v>0</v>
      </c>
      <c r="TO43" s="106">
        <f t="shared" si="73"/>
        <v>0</v>
      </c>
      <c r="TP43" s="106">
        <f t="shared" si="74"/>
        <v>0</v>
      </c>
      <c r="TQ43" s="106">
        <f t="shared" si="75"/>
        <v>0</v>
      </c>
      <c r="TR43" s="106">
        <f t="shared" si="76"/>
        <v>0</v>
      </c>
      <c r="TS43" s="106">
        <f t="shared" si="77"/>
        <v>0</v>
      </c>
      <c r="TT43" s="106">
        <f t="shared" si="78"/>
        <v>0</v>
      </c>
      <c r="TU43" s="106">
        <f t="shared" si="79"/>
        <v>0</v>
      </c>
      <c r="TV43" s="106">
        <f t="shared" si="80"/>
        <v>0</v>
      </c>
      <c r="TW43" s="106">
        <f t="shared" si="81"/>
        <v>0</v>
      </c>
      <c r="TX43" s="106">
        <f t="shared" si="82"/>
        <v>0</v>
      </c>
      <c r="TY43" s="106">
        <f t="shared" si="83"/>
        <v>0</v>
      </c>
      <c r="TZ43" s="106">
        <f t="shared" si="84"/>
        <v>0</v>
      </c>
      <c r="UA43" s="106">
        <f t="shared" si="85"/>
        <v>0</v>
      </c>
      <c r="UB43" s="106">
        <f t="shared" si="86"/>
        <v>0</v>
      </c>
      <c r="UC43" s="106">
        <f t="shared" si="87"/>
        <v>0</v>
      </c>
      <c r="UD43" s="106">
        <f t="shared" si="88"/>
        <v>0</v>
      </c>
      <c r="UE43" s="106">
        <f t="shared" si="89"/>
        <v>0</v>
      </c>
      <c r="UF43" s="106">
        <f t="shared" si="90"/>
        <v>0</v>
      </c>
      <c r="UG43" s="106">
        <f t="shared" si="91"/>
        <v>0</v>
      </c>
      <c r="UH43" s="106">
        <f t="shared" si="92"/>
        <v>0</v>
      </c>
      <c r="UI43" s="106">
        <f t="shared" si="93"/>
        <v>0</v>
      </c>
      <c r="UJ43" s="106">
        <f t="shared" si="94"/>
        <v>0</v>
      </c>
      <c r="UK43" s="106">
        <f t="shared" si="95"/>
        <v>0</v>
      </c>
      <c r="UL43" s="106">
        <f t="shared" si="96"/>
        <v>0</v>
      </c>
      <c r="UM43" s="106">
        <f t="shared" si="97"/>
        <v>0</v>
      </c>
      <c r="UN43" s="106">
        <f t="shared" si="98"/>
        <v>0</v>
      </c>
      <c r="UO43" s="106">
        <f t="shared" si="99"/>
        <v>0</v>
      </c>
      <c r="UP43" s="106">
        <f t="shared" si="100"/>
        <v>0</v>
      </c>
      <c r="UQ43" s="106">
        <f t="shared" si="101"/>
        <v>0</v>
      </c>
      <c r="UR43" s="106">
        <f t="shared" si="102"/>
        <v>0</v>
      </c>
      <c r="US43" s="106">
        <f t="shared" si="103"/>
        <v>0</v>
      </c>
      <c r="UT43" s="106">
        <f t="shared" si="104"/>
        <v>0</v>
      </c>
      <c r="UU43" s="106">
        <f t="shared" si="105"/>
        <v>0</v>
      </c>
      <c r="UV43" s="106">
        <f t="shared" si="106"/>
        <v>0</v>
      </c>
      <c r="UW43" s="106">
        <f t="shared" si="107"/>
        <v>0</v>
      </c>
      <c r="UX43" s="106">
        <f t="shared" si="108"/>
        <v>0</v>
      </c>
      <c r="UY43" s="106">
        <f t="shared" si="109"/>
        <v>0</v>
      </c>
      <c r="UZ43" s="106">
        <f t="shared" si="110"/>
        <v>0</v>
      </c>
      <c r="VA43" s="106">
        <f t="shared" si="111"/>
        <v>0</v>
      </c>
      <c r="VB43" s="106">
        <f t="shared" si="112"/>
        <v>0</v>
      </c>
      <c r="VC43" s="106">
        <f t="shared" si="113"/>
        <v>0</v>
      </c>
      <c r="VD43" s="106">
        <f t="shared" si="114"/>
        <v>0</v>
      </c>
      <c r="VE43" s="106">
        <f t="shared" si="115"/>
        <v>0</v>
      </c>
      <c r="VF43" s="106">
        <f t="shared" si="116"/>
        <v>0</v>
      </c>
      <c r="VG43" s="106">
        <f t="shared" si="117"/>
        <v>0</v>
      </c>
      <c r="VH43" s="106">
        <f t="shared" si="118"/>
        <v>0</v>
      </c>
      <c r="VI43" s="106">
        <f t="shared" si="119"/>
        <v>0</v>
      </c>
      <c r="VJ43" s="106">
        <f t="shared" si="120"/>
        <v>0</v>
      </c>
      <c r="VK43" s="106">
        <f t="shared" si="121"/>
        <v>0</v>
      </c>
      <c r="VL43" s="106">
        <f t="shared" si="122"/>
        <v>0</v>
      </c>
      <c r="VM43" s="106">
        <f t="shared" si="123"/>
        <v>0</v>
      </c>
      <c r="VN43" s="106">
        <f t="shared" si="124"/>
        <v>0</v>
      </c>
      <c r="VO43" s="106">
        <f t="shared" si="125"/>
        <v>0</v>
      </c>
      <c r="VP43" s="106">
        <f t="shared" si="126"/>
        <v>0</v>
      </c>
      <c r="VQ43" s="106">
        <f t="shared" si="127"/>
        <v>0</v>
      </c>
      <c r="VR43" s="106">
        <f t="shared" si="128"/>
        <v>0</v>
      </c>
      <c r="VS43" s="106">
        <f t="shared" si="129"/>
        <v>0</v>
      </c>
      <c r="VT43" s="106">
        <f t="shared" si="130"/>
        <v>0</v>
      </c>
      <c r="VU43" s="106">
        <f t="shared" si="131"/>
        <v>0</v>
      </c>
      <c r="VV43" s="106">
        <f t="shared" si="132"/>
        <v>0</v>
      </c>
      <c r="VW43" s="106">
        <f t="shared" si="133"/>
        <v>0</v>
      </c>
      <c r="VX43" s="106">
        <f t="shared" si="134"/>
        <v>0</v>
      </c>
      <c r="VY43" s="106">
        <f t="shared" si="135"/>
        <v>0</v>
      </c>
      <c r="VZ43" s="106">
        <f t="shared" si="136"/>
        <v>0</v>
      </c>
      <c r="WA43" s="106">
        <f t="shared" si="137"/>
        <v>0</v>
      </c>
      <c r="WB43" s="106">
        <f t="shared" si="138"/>
        <v>0</v>
      </c>
      <c r="WC43" s="106">
        <f t="shared" si="139"/>
        <v>0</v>
      </c>
      <c r="WD43" s="106">
        <f t="shared" si="140"/>
        <v>0</v>
      </c>
      <c r="WE43" s="106">
        <f t="shared" si="141"/>
        <v>0</v>
      </c>
      <c r="WF43" s="106">
        <f t="shared" si="142"/>
        <v>0</v>
      </c>
      <c r="WG43" s="106">
        <f t="shared" si="143"/>
        <v>0</v>
      </c>
      <c r="WH43" s="106">
        <f t="shared" si="144"/>
        <v>0</v>
      </c>
      <c r="WI43" s="106">
        <f t="shared" si="145"/>
        <v>0</v>
      </c>
      <c r="WJ43" s="106">
        <f t="shared" si="146"/>
        <v>0</v>
      </c>
      <c r="WK43" s="106">
        <f t="shared" si="147"/>
        <v>0</v>
      </c>
      <c r="WL43" s="106">
        <f t="shared" si="148"/>
        <v>0</v>
      </c>
      <c r="WM43" s="106">
        <f t="shared" si="149"/>
        <v>0</v>
      </c>
      <c r="WN43" s="106">
        <f t="shared" si="150"/>
        <v>0</v>
      </c>
      <c r="WO43" s="106">
        <f t="shared" si="151"/>
        <v>0</v>
      </c>
      <c r="WP43" s="106">
        <f t="shared" si="152"/>
        <v>0</v>
      </c>
      <c r="WQ43" s="106">
        <f t="shared" si="153"/>
        <v>0</v>
      </c>
      <c r="WR43" s="106">
        <f t="shared" si="154"/>
        <v>0</v>
      </c>
      <c r="WS43" s="106">
        <f t="shared" si="155"/>
        <v>0</v>
      </c>
      <c r="WT43" s="106">
        <f t="shared" si="156"/>
        <v>0</v>
      </c>
      <c r="WU43" s="106">
        <f t="shared" si="157"/>
        <v>0</v>
      </c>
      <c r="WV43" s="106">
        <f t="shared" si="158"/>
        <v>0</v>
      </c>
      <c r="WW43" s="106">
        <f t="shared" si="159"/>
        <v>0</v>
      </c>
      <c r="WX43" s="106">
        <f t="shared" si="160"/>
        <v>0</v>
      </c>
      <c r="WY43" s="106">
        <f t="shared" si="161"/>
        <v>0</v>
      </c>
      <c r="WZ43" s="106">
        <f t="shared" si="162"/>
        <v>0</v>
      </c>
      <c r="XA43" s="106">
        <f t="shared" si="163"/>
        <v>0</v>
      </c>
      <c r="XB43" s="106">
        <f t="shared" si="164"/>
        <v>0</v>
      </c>
      <c r="XC43" s="106">
        <f t="shared" si="165"/>
        <v>0</v>
      </c>
      <c r="XD43" s="106">
        <f t="shared" si="166"/>
        <v>0</v>
      </c>
      <c r="XE43" s="106">
        <f t="shared" si="167"/>
        <v>0</v>
      </c>
      <c r="XF43" s="106">
        <f t="shared" si="168"/>
        <v>0</v>
      </c>
      <c r="XG43" s="106">
        <f t="shared" si="169"/>
        <v>0</v>
      </c>
      <c r="XH43" s="106">
        <f t="shared" si="170"/>
        <v>0</v>
      </c>
      <c r="XI43" s="106">
        <f t="shared" si="171"/>
        <v>0</v>
      </c>
      <c r="XJ43" s="106">
        <f t="shared" si="172"/>
        <v>0</v>
      </c>
      <c r="XK43" s="106">
        <f t="shared" si="173"/>
        <v>0</v>
      </c>
      <c r="XL43" s="106">
        <f t="shared" si="174"/>
        <v>0</v>
      </c>
      <c r="XM43" s="106">
        <f t="shared" si="175"/>
        <v>0</v>
      </c>
      <c r="XN43" s="106">
        <f t="shared" si="176"/>
        <v>0</v>
      </c>
      <c r="XO43" s="106">
        <f t="shared" si="177"/>
        <v>0</v>
      </c>
      <c r="XP43" s="106">
        <f t="shared" si="178"/>
        <v>0</v>
      </c>
      <c r="XQ43" s="106">
        <f t="shared" si="179"/>
        <v>0</v>
      </c>
      <c r="XR43" s="106">
        <f t="shared" si="180"/>
        <v>0</v>
      </c>
      <c r="XS43" s="106">
        <f t="shared" si="181"/>
        <v>0</v>
      </c>
      <c r="XT43" s="106">
        <f t="shared" si="182"/>
        <v>0</v>
      </c>
      <c r="XU43" s="106">
        <f t="shared" si="183"/>
        <v>0</v>
      </c>
      <c r="XV43" s="106">
        <f t="shared" si="184"/>
        <v>0</v>
      </c>
      <c r="XW43" s="106">
        <f t="shared" si="185"/>
        <v>0</v>
      </c>
      <c r="XX43" s="106">
        <f t="shared" si="186"/>
        <v>0</v>
      </c>
      <c r="XY43" s="106">
        <f t="shared" si="187"/>
        <v>0</v>
      </c>
      <c r="XZ43" s="106">
        <f t="shared" si="188"/>
        <v>0</v>
      </c>
      <c r="YA43" s="106">
        <f t="shared" si="189"/>
        <v>0</v>
      </c>
      <c r="YB43" s="106">
        <f t="shared" si="190"/>
        <v>0</v>
      </c>
      <c r="YC43" s="106">
        <f t="shared" si="191"/>
        <v>0</v>
      </c>
      <c r="YD43" s="106">
        <f t="shared" si="192"/>
        <v>0</v>
      </c>
      <c r="YE43" s="106">
        <f t="shared" si="193"/>
        <v>0</v>
      </c>
      <c r="YF43" s="106">
        <f t="shared" si="194"/>
        <v>0</v>
      </c>
      <c r="YG43" s="106">
        <f t="shared" si="195"/>
        <v>0</v>
      </c>
      <c r="YH43" s="106">
        <f t="shared" si="196"/>
        <v>0</v>
      </c>
      <c r="YI43" s="106">
        <f t="shared" si="197"/>
        <v>0</v>
      </c>
      <c r="YJ43" s="106">
        <f t="shared" si="198"/>
        <v>0</v>
      </c>
      <c r="YK43" s="106">
        <f t="shared" si="199"/>
        <v>0</v>
      </c>
      <c r="YL43" s="106">
        <f t="shared" si="200"/>
        <v>0</v>
      </c>
      <c r="YM43" s="106">
        <f t="shared" si="201"/>
        <v>0</v>
      </c>
      <c r="YN43" s="106">
        <f t="shared" si="202"/>
        <v>0</v>
      </c>
      <c r="YO43" s="106">
        <f t="shared" si="203"/>
        <v>0</v>
      </c>
      <c r="YP43" s="106">
        <f t="shared" si="204"/>
        <v>0</v>
      </c>
      <c r="YQ43" s="106">
        <f t="shared" si="205"/>
        <v>0</v>
      </c>
      <c r="YR43" s="106">
        <f t="shared" si="206"/>
        <v>0</v>
      </c>
      <c r="YS43" s="106">
        <f t="shared" si="207"/>
        <v>0</v>
      </c>
      <c r="YT43" s="106">
        <f t="shared" si="208"/>
        <v>0</v>
      </c>
      <c r="YU43" s="106">
        <f t="shared" si="209"/>
        <v>0</v>
      </c>
      <c r="YV43" s="106">
        <f t="shared" si="210"/>
        <v>0</v>
      </c>
      <c r="YW43" s="106">
        <f t="shared" si="211"/>
        <v>0</v>
      </c>
      <c r="YX43" s="106">
        <f t="shared" si="212"/>
        <v>0</v>
      </c>
      <c r="YY43" s="106">
        <f t="shared" si="213"/>
        <v>0</v>
      </c>
      <c r="YZ43" s="106">
        <f t="shared" si="214"/>
        <v>0</v>
      </c>
      <c r="ZA43" s="106">
        <f t="shared" si="215"/>
        <v>0</v>
      </c>
      <c r="ZB43" s="106">
        <f t="shared" si="216"/>
        <v>0</v>
      </c>
      <c r="ZC43" s="106">
        <f t="shared" si="217"/>
        <v>0</v>
      </c>
      <c r="ZD43" s="106">
        <f t="shared" si="218"/>
        <v>0</v>
      </c>
      <c r="ZE43" s="106">
        <f t="shared" si="219"/>
        <v>0</v>
      </c>
      <c r="ZF43" s="106">
        <f t="shared" si="220"/>
        <v>0</v>
      </c>
      <c r="ZG43" s="106">
        <f t="shared" si="221"/>
        <v>0</v>
      </c>
      <c r="ZH43" s="106">
        <f t="shared" si="222"/>
        <v>0</v>
      </c>
      <c r="ZI43" s="106">
        <f t="shared" si="223"/>
        <v>0</v>
      </c>
      <c r="ZJ43" s="106">
        <f t="shared" si="224"/>
        <v>0</v>
      </c>
      <c r="ZK43" s="106">
        <f t="shared" si="225"/>
        <v>0</v>
      </c>
      <c r="ZL43" s="106">
        <f t="shared" si="226"/>
        <v>0</v>
      </c>
      <c r="ZM43" s="106">
        <f t="shared" si="227"/>
        <v>0</v>
      </c>
      <c r="ZN43" s="106">
        <f t="shared" si="228"/>
        <v>0</v>
      </c>
      <c r="ZO43" s="106">
        <f t="shared" si="229"/>
        <v>0</v>
      </c>
      <c r="ZP43" s="106">
        <f t="shared" si="230"/>
        <v>0</v>
      </c>
      <c r="ZQ43" s="106">
        <f t="shared" si="231"/>
        <v>0</v>
      </c>
      <c r="ZR43" s="106">
        <f t="shared" si="232"/>
        <v>0</v>
      </c>
      <c r="ZS43" s="106">
        <f t="shared" si="233"/>
        <v>0</v>
      </c>
      <c r="ZT43" s="106">
        <f t="shared" si="234"/>
        <v>0</v>
      </c>
      <c r="ZU43" s="106">
        <f t="shared" si="235"/>
        <v>0</v>
      </c>
      <c r="ZV43" s="106">
        <f t="shared" si="236"/>
        <v>0</v>
      </c>
      <c r="ZW43" s="106">
        <f t="shared" si="237"/>
        <v>0</v>
      </c>
      <c r="ZX43" s="106">
        <f t="shared" si="238"/>
        <v>0</v>
      </c>
      <c r="ZY43" s="106">
        <f t="shared" si="239"/>
        <v>0</v>
      </c>
      <c r="ZZ43" s="106">
        <f t="shared" si="240"/>
        <v>0</v>
      </c>
      <c r="AAA43" s="106">
        <f t="shared" si="241"/>
        <v>0</v>
      </c>
      <c r="AAB43" s="106">
        <f t="shared" si="242"/>
        <v>0</v>
      </c>
      <c r="AAC43" s="106">
        <f t="shared" si="243"/>
        <v>0</v>
      </c>
      <c r="AAD43" s="106">
        <f t="shared" si="244"/>
        <v>0</v>
      </c>
      <c r="AAE43" s="106">
        <f t="shared" si="245"/>
        <v>0</v>
      </c>
      <c r="AAF43" s="106">
        <f t="shared" si="246"/>
        <v>0</v>
      </c>
      <c r="AAG43" s="106">
        <f t="shared" si="247"/>
        <v>0</v>
      </c>
      <c r="AAH43" s="106">
        <f t="shared" si="248"/>
        <v>0</v>
      </c>
      <c r="AAI43" s="106">
        <f t="shared" si="249"/>
        <v>0</v>
      </c>
      <c r="AAJ43" s="106">
        <f t="shared" si="250"/>
        <v>0</v>
      </c>
      <c r="AAK43" s="106">
        <f t="shared" si="251"/>
        <v>0</v>
      </c>
      <c r="AAL43" s="106">
        <f t="shared" si="252"/>
        <v>0</v>
      </c>
      <c r="AAM43" s="106">
        <f t="shared" si="253"/>
        <v>0</v>
      </c>
      <c r="AAN43" s="106">
        <f t="shared" si="254"/>
        <v>0</v>
      </c>
      <c r="AAO43" s="106">
        <f t="shared" si="255"/>
        <v>0</v>
      </c>
      <c r="AAP43" s="106">
        <f t="shared" si="256"/>
        <v>0</v>
      </c>
      <c r="AAQ43" s="106">
        <f t="shared" si="257"/>
        <v>0</v>
      </c>
      <c r="AAR43" s="106">
        <f t="shared" si="258"/>
        <v>0</v>
      </c>
      <c r="AAS43" s="106">
        <f t="shared" si="259"/>
        <v>0</v>
      </c>
      <c r="AAT43" s="106">
        <f t="shared" si="260"/>
        <v>0</v>
      </c>
      <c r="AAU43" s="106">
        <f t="shared" si="261"/>
        <v>0</v>
      </c>
      <c r="AAV43" s="106">
        <f t="shared" si="262"/>
        <v>0</v>
      </c>
      <c r="AAW43" s="106">
        <f t="shared" si="263"/>
        <v>0</v>
      </c>
      <c r="AAX43" s="106">
        <f t="shared" si="264"/>
        <v>0</v>
      </c>
      <c r="AAY43" s="106">
        <f t="shared" si="265"/>
        <v>0</v>
      </c>
      <c r="AAZ43" s="106">
        <f t="shared" si="266"/>
        <v>0</v>
      </c>
      <c r="ABA43" s="106">
        <f t="shared" si="267"/>
        <v>0</v>
      </c>
      <c r="ABB43" s="106">
        <f t="shared" si="268"/>
        <v>0</v>
      </c>
      <c r="ABC43" s="106">
        <f t="shared" si="269"/>
        <v>0</v>
      </c>
      <c r="ABD43" s="106">
        <f t="shared" si="270"/>
        <v>0</v>
      </c>
      <c r="ABE43" s="106">
        <f t="shared" si="271"/>
        <v>0</v>
      </c>
      <c r="ABF43" s="106">
        <f t="shared" si="272"/>
        <v>0</v>
      </c>
      <c r="ABG43" s="106">
        <f t="shared" si="273"/>
        <v>0</v>
      </c>
      <c r="ABH43" s="106">
        <f t="shared" si="274"/>
        <v>0</v>
      </c>
      <c r="ABI43" s="106">
        <f t="shared" si="275"/>
        <v>0</v>
      </c>
      <c r="ABJ43" s="106">
        <f t="shared" si="276"/>
        <v>0</v>
      </c>
      <c r="ABK43" s="106">
        <f t="shared" si="277"/>
        <v>279880.2</v>
      </c>
      <c r="ABL43" s="106">
        <f t="shared" si="278"/>
        <v>35630.1</v>
      </c>
      <c r="ABM43" s="106">
        <f t="shared" si="279"/>
        <v>0</v>
      </c>
      <c r="ABN43" s="106">
        <f t="shared" si="280"/>
        <v>60688.95</v>
      </c>
      <c r="ABO43" s="106">
        <f t="shared" si="281"/>
        <v>0</v>
      </c>
      <c r="ABP43" s="106">
        <f t="shared" si="282"/>
        <v>0</v>
      </c>
      <c r="ABQ43" s="106">
        <f t="shared" si="283"/>
        <v>860</v>
      </c>
      <c r="ABR43" s="106">
        <f t="shared" si="284"/>
        <v>46285.2</v>
      </c>
      <c r="ABS43" s="106">
        <f t="shared" si="285"/>
        <v>0</v>
      </c>
      <c r="ABT43" s="106">
        <f t="shared" si="286"/>
        <v>0</v>
      </c>
      <c r="ABU43" s="106">
        <f t="shared" si="287"/>
        <v>0</v>
      </c>
      <c r="ABV43" s="106">
        <f t="shared" si="288"/>
        <v>0</v>
      </c>
      <c r="ABW43" s="106">
        <f t="shared" si="289"/>
        <v>0</v>
      </c>
      <c r="ABX43" s="106">
        <f t="shared" si="290"/>
        <v>0</v>
      </c>
      <c r="ABY43" s="106">
        <f t="shared" si="291"/>
        <v>0</v>
      </c>
      <c r="ABZ43" s="106">
        <f t="shared" si="292"/>
        <v>0</v>
      </c>
      <c r="ACA43" s="106">
        <f t="shared" si="293"/>
        <v>0</v>
      </c>
      <c r="ACB43" s="106">
        <f t="shared" si="294"/>
        <v>0</v>
      </c>
      <c r="ACC43" s="106">
        <f t="shared" si="295"/>
        <v>0</v>
      </c>
      <c r="ACD43" s="106">
        <f t="shared" si="296"/>
        <v>0</v>
      </c>
      <c r="ACE43" s="106">
        <f t="shared" si="297"/>
        <v>0</v>
      </c>
      <c r="ACF43" s="106">
        <f t="shared" si="298"/>
        <v>0</v>
      </c>
      <c r="ACG43" s="106">
        <f t="shared" si="299"/>
        <v>0</v>
      </c>
      <c r="ACH43" s="106">
        <f t="shared" si="300"/>
        <v>0</v>
      </c>
      <c r="ACI43" s="106">
        <f t="shared" si="301"/>
        <v>0</v>
      </c>
      <c r="ACJ43" s="106">
        <f t="shared" si="302"/>
        <v>0</v>
      </c>
      <c r="ACK43" s="106">
        <f t="shared" si="303"/>
        <v>0</v>
      </c>
      <c r="ACL43" s="106">
        <f t="shared" si="304"/>
        <v>0</v>
      </c>
      <c r="ACM43" s="106">
        <f t="shared" si="305"/>
        <v>0</v>
      </c>
      <c r="ACN43" s="106">
        <f t="shared" si="306"/>
        <v>0</v>
      </c>
      <c r="ACO43" s="106">
        <f t="shared" si="307"/>
        <v>0</v>
      </c>
      <c r="ACP43" s="106">
        <f t="shared" si="308"/>
        <v>0</v>
      </c>
      <c r="ACQ43" s="106">
        <f t="shared" si="309"/>
        <v>0</v>
      </c>
      <c r="ACR43" s="106">
        <f t="shared" si="310"/>
        <v>0</v>
      </c>
      <c r="ACS43" s="106">
        <f t="shared" si="311"/>
        <v>0</v>
      </c>
      <c r="ACT43" s="106">
        <f t="shared" si="312"/>
        <v>0</v>
      </c>
      <c r="ACU43" s="106">
        <f t="shared" si="313"/>
        <v>0</v>
      </c>
      <c r="ACV43" s="106">
        <f t="shared" si="314"/>
        <v>0</v>
      </c>
      <c r="ACW43" s="106">
        <f t="shared" si="315"/>
        <v>0</v>
      </c>
      <c r="ACX43" s="106">
        <f t="shared" si="316"/>
        <v>0</v>
      </c>
      <c r="ACY43" s="106">
        <f t="shared" si="317"/>
        <v>0</v>
      </c>
      <c r="ACZ43" s="106">
        <f t="shared" si="318"/>
        <v>0</v>
      </c>
      <c r="ADA43" s="106">
        <f t="shared" si="319"/>
        <v>0</v>
      </c>
      <c r="ADB43" s="106">
        <f t="shared" si="320"/>
        <v>0</v>
      </c>
      <c r="ADC43" s="106">
        <f t="shared" si="321"/>
        <v>0</v>
      </c>
      <c r="ADD43" s="106">
        <f t="shared" si="322"/>
        <v>0</v>
      </c>
      <c r="ADE43" s="106">
        <f t="shared" si="323"/>
        <v>0</v>
      </c>
      <c r="ADF43" s="106">
        <f t="shared" si="324"/>
        <v>0</v>
      </c>
      <c r="ADG43" s="106">
        <f t="shared" si="325"/>
        <v>0</v>
      </c>
      <c r="ADH43" s="106">
        <f t="shared" si="326"/>
        <v>0</v>
      </c>
      <c r="ADI43" s="106">
        <f t="shared" si="327"/>
        <v>0</v>
      </c>
      <c r="ADJ43" s="106">
        <f t="shared" si="328"/>
        <v>0</v>
      </c>
      <c r="ADK43" s="106">
        <f t="shared" si="329"/>
        <v>0</v>
      </c>
      <c r="ADL43" s="106">
        <f t="shared" si="330"/>
        <v>0</v>
      </c>
      <c r="ADM43" s="106">
        <f t="shared" si="331"/>
        <v>0</v>
      </c>
      <c r="ADN43" s="106">
        <f t="shared" si="332"/>
        <v>0</v>
      </c>
      <c r="ADO43" s="106">
        <f t="shared" si="333"/>
        <v>0</v>
      </c>
      <c r="ADP43" s="106">
        <f t="shared" si="334"/>
        <v>0</v>
      </c>
      <c r="ADQ43" s="106">
        <f t="shared" si="335"/>
        <v>0</v>
      </c>
      <c r="ADR43" s="106">
        <f t="shared" si="336"/>
        <v>0</v>
      </c>
      <c r="ADS43" s="106">
        <f t="shared" si="337"/>
        <v>0</v>
      </c>
      <c r="ADT43" s="106">
        <f t="shared" si="338"/>
        <v>0</v>
      </c>
      <c r="ADU43" s="106">
        <f t="shared" si="339"/>
        <v>0</v>
      </c>
      <c r="ADV43" s="106">
        <f t="shared" si="340"/>
        <v>0</v>
      </c>
      <c r="ADW43" s="106">
        <f t="shared" si="341"/>
        <v>0</v>
      </c>
      <c r="ADX43" s="106">
        <f t="shared" si="342"/>
        <v>0</v>
      </c>
      <c r="ADY43" s="106">
        <f t="shared" si="343"/>
        <v>0</v>
      </c>
      <c r="ADZ43" s="106">
        <f t="shared" si="344"/>
        <v>0</v>
      </c>
      <c r="AEA43" s="106">
        <f t="shared" si="345"/>
        <v>0</v>
      </c>
      <c r="AEB43" s="106">
        <f t="shared" si="346"/>
        <v>0</v>
      </c>
      <c r="AEC43" s="106">
        <f t="shared" si="347"/>
        <v>0</v>
      </c>
      <c r="AED43" s="106">
        <f t="shared" si="348"/>
        <v>0</v>
      </c>
      <c r="AEE43" s="106">
        <f t="shared" si="349"/>
        <v>0</v>
      </c>
      <c r="AEF43" s="106">
        <f t="shared" si="350"/>
        <v>0</v>
      </c>
      <c r="AEG43" s="106">
        <f t="shared" si="351"/>
        <v>0</v>
      </c>
      <c r="AEH43" s="106">
        <f t="shared" si="352"/>
        <v>0</v>
      </c>
      <c r="AEI43" s="106">
        <f t="shared" si="353"/>
        <v>0</v>
      </c>
      <c r="AEJ43" s="106">
        <f t="shared" si="354"/>
        <v>0</v>
      </c>
      <c r="AEK43" s="106">
        <f t="shared" si="355"/>
        <v>0</v>
      </c>
      <c r="AEL43" s="106">
        <f t="shared" si="356"/>
        <v>0</v>
      </c>
      <c r="AEM43" s="106">
        <f t="shared" si="357"/>
        <v>0</v>
      </c>
      <c r="AEN43" s="106">
        <f t="shared" si="358"/>
        <v>0</v>
      </c>
      <c r="AEO43" s="106">
        <f t="shared" si="359"/>
        <v>0</v>
      </c>
      <c r="AEP43" s="106">
        <f t="shared" si="360"/>
        <v>0</v>
      </c>
      <c r="AEQ43" s="106">
        <f t="shared" si="361"/>
        <v>0</v>
      </c>
      <c r="AER43" s="106">
        <f t="shared" si="362"/>
        <v>0</v>
      </c>
      <c r="AES43" s="106">
        <f t="shared" si="363"/>
        <v>0</v>
      </c>
      <c r="AET43" s="106">
        <f t="shared" si="364"/>
        <v>0</v>
      </c>
      <c r="AEU43" s="106">
        <f t="shared" si="365"/>
        <v>0</v>
      </c>
      <c r="AEV43" s="106">
        <f t="shared" si="366"/>
        <v>0</v>
      </c>
      <c r="AEW43" s="106">
        <f t="shared" si="367"/>
        <v>0</v>
      </c>
      <c r="AEX43" s="106">
        <f t="shared" si="368"/>
        <v>0</v>
      </c>
      <c r="AEY43" s="106">
        <f t="shared" si="369"/>
        <v>0</v>
      </c>
      <c r="AEZ43" s="106">
        <f t="shared" si="370"/>
        <v>0</v>
      </c>
      <c r="AFA43" s="106">
        <f t="shared" si="371"/>
        <v>0</v>
      </c>
      <c r="AFB43" s="106">
        <f t="shared" si="372"/>
        <v>0</v>
      </c>
      <c r="AFC43" s="106">
        <f t="shared" si="373"/>
        <v>0</v>
      </c>
      <c r="AFD43" s="106">
        <f t="shared" si="374"/>
        <v>0</v>
      </c>
      <c r="AFE43" s="106">
        <f t="shared" si="375"/>
        <v>0</v>
      </c>
      <c r="AFF43" s="106">
        <f t="shared" si="376"/>
        <v>0</v>
      </c>
      <c r="AFG43" s="106">
        <f t="shared" si="377"/>
        <v>0</v>
      </c>
      <c r="AFH43" s="106">
        <f t="shared" si="378"/>
        <v>0</v>
      </c>
      <c r="AFI43" s="106">
        <f t="shared" si="379"/>
        <v>0</v>
      </c>
      <c r="AFJ43" s="106">
        <f t="shared" si="380"/>
        <v>0</v>
      </c>
      <c r="AFK43" s="106">
        <f t="shared" si="381"/>
        <v>0</v>
      </c>
      <c r="AFL43" s="106">
        <f t="shared" si="382"/>
        <v>0</v>
      </c>
      <c r="AFM43" s="106">
        <f t="shared" si="383"/>
        <v>0</v>
      </c>
      <c r="AFN43" s="106">
        <f t="shared" si="384"/>
        <v>0</v>
      </c>
      <c r="AFO43" s="106">
        <f t="shared" si="385"/>
        <v>0</v>
      </c>
      <c r="AFP43" s="106">
        <f t="shared" si="386"/>
        <v>0</v>
      </c>
      <c r="AFQ43" s="106">
        <f t="shared" si="387"/>
        <v>0</v>
      </c>
      <c r="AFR43" s="106">
        <f t="shared" si="388"/>
        <v>0</v>
      </c>
      <c r="AFS43" s="106">
        <f t="shared" si="389"/>
        <v>0</v>
      </c>
      <c r="AFT43" s="106">
        <f t="shared" si="390"/>
        <v>0</v>
      </c>
      <c r="AFU43" s="106">
        <f t="shared" si="391"/>
        <v>0</v>
      </c>
      <c r="AFV43" s="106">
        <f t="shared" si="392"/>
        <v>0</v>
      </c>
      <c r="AFW43" s="106">
        <f t="shared" si="393"/>
        <v>0</v>
      </c>
      <c r="AFX43" s="106">
        <f t="shared" si="394"/>
        <v>0</v>
      </c>
      <c r="AFY43" s="106">
        <f t="shared" si="395"/>
        <v>0</v>
      </c>
      <c r="AFZ43" s="106">
        <f t="shared" si="396"/>
        <v>0</v>
      </c>
      <c r="AGA43" s="106">
        <f t="shared" si="397"/>
        <v>0</v>
      </c>
      <c r="AGB43" s="106">
        <f t="shared" si="398"/>
        <v>0</v>
      </c>
      <c r="AGC43" s="106">
        <f t="shared" si="399"/>
        <v>0</v>
      </c>
      <c r="AGD43" s="106">
        <f t="shared" si="400"/>
        <v>0</v>
      </c>
      <c r="AGE43" s="106">
        <f t="shared" si="401"/>
        <v>0</v>
      </c>
      <c r="AGF43" s="106">
        <f t="shared" si="402"/>
        <v>0</v>
      </c>
      <c r="AGG43" s="106">
        <f t="shared" si="403"/>
        <v>0</v>
      </c>
      <c r="AGH43" s="106">
        <f t="shared" si="404"/>
        <v>0</v>
      </c>
      <c r="AGI43" s="106">
        <f t="shared" si="405"/>
        <v>0</v>
      </c>
      <c r="AGJ43" s="106">
        <f t="shared" si="406"/>
        <v>0</v>
      </c>
      <c r="AGK43" s="106">
        <f t="shared" si="407"/>
        <v>0</v>
      </c>
      <c r="AGL43" s="106">
        <f t="shared" si="408"/>
        <v>0</v>
      </c>
      <c r="AGM43" s="106">
        <f t="shared" si="409"/>
        <v>0</v>
      </c>
      <c r="AGN43" s="106">
        <f t="shared" si="410"/>
        <v>0</v>
      </c>
      <c r="AGO43" s="106">
        <f t="shared" si="411"/>
        <v>0</v>
      </c>
      <c r="AGP43" s="106">
        <f t="shared" si="412"/>
        <v>0</v>
      </c>
      <c r="AGQ43" s="106">
        <f t="shared" si="413"/>
        <v>0</v>
      </c>
      <c r="AGR43" s="106">
        <f t="shared" si="414"/>
        <v>0</v>
      </c>
      <c r="AGS43" s="106">
        <f t="shared" si="415"/>
        <v>0</v>
      </c>
      <c r="AGT43" s="106">
        <f t="shared" si="416"/>
        <v>0</v>
      </c>
      <c r="AGU43" s="106">
        <f t="shared" si="417"/>
        <v>0</v>
      </c>
      <c r="AGV43" s="106">
        <f t="shared" si="418"/>
        <v>0</v>
      </c>
      <c r="AGW43" s="106">
        <f t="shared" si="419"/>
        <v>0</v>
      </c>
      <c r="AGX43" s="106">
        <f t="shared" si="420"/>
        <v>0</v>
      </c>
      <c r="AGY43" s="106">
        <f t="shared" si="421"/>
        <v>0</v>
      </c>
      <c r="AGZ43" s="106">
        <f t="shared" si="422"/>
        <v>0</v>
      </c>
      <c r="AHA43" s="106">
        <f t="shared" si="423"/>
        <v>0</v>
      </c>
      <c r="AHB43" s="106">
        <f t="shared" si="424"/>
        <v>0</v>
      </c>
      <c r="AHC43" s="106">
        <f t="shared" si="425"/>
        <v>0</v>
      </c>
      <c r="AHD43" s="106">
        <f t="shared" si="426"/>
        <v>0</v>
      </c>
      <c r="AHE43" s="106">
        <f t="shared" si="427"/>
        <v>0</v>
      </c>
      <c r="AHF43" s="106">
        <f t="shared" si="428"/>
        <v>0</v>
      </c>
      <c r="AHG43" s="106">
        <f t="shared" si="429"/>
        <v>0</v>
      </c>
      <c r="AHH43" s="106">
        <f t="shared" si="430"/>
        <v>0</v>
      </c>
      <c r="AHI43" s="106">
        <f t="shared" si="431"/>
        <v>0</v>
      </c>
      <c r="AHJ43" s="106">
        <f t="shared" si="432"/>
        <v>0</v>
      </c>
      <c r="AHK43" s="106">
        <f t="shared" si="433"/>
        <v>0</v>
      </c>
      <c r="AHL43" s="106">
        <f t="shared" si="434"/>
        <v>0</v>
      </c>
      <c r="AHM43" s="106">
        <f t="shared" si="435"/>
        <v>0</v>
      </c>
      <c r="AHN43" s="106">
        <f t="shared" si="436"/>
        <v>0</v>
      </c>
      <c r="AHO43" s="106">
        <f t="shared" si="437"/>
        <v>0</v>
      </c>
      <c r="AHP43" s="106">
        <f t="shared" si="438"/>
        <v>0</v>
      </c>
      <c r="AHQ43" s="106">
        <f t="shared" si="439"/>
        <v>0</v>
      </c>
      <c r="AHT43" s="35">
        <f t="shared" si="440"/>
        <v>0</v>
      </c>
      <c r="AHU43" s="35">
        <f t="shared" si="441"/>
        <v>0</v>
      </c>
      <c r="AHV43" s="35">
        <f t="shared" si="442"/>
        <v>167.48</v>
      </c>
      <c r="AHW43" s="35">
        <f t="shared" si="443"/>
        <v>0</v>
      </c>
      <c r="AHX43" s="35">
        <f t="shared" si="444"/>
        <v>0</v>
      </c>
      <c r="AHY43" s="35">
        <f t="shared" si="445"/>
        <v>0</v>
      </c>
      <c r="AHZ43" s="35">
        <f t="shared" si="446"/>
        <v>4.1500000000000004</v>
      </c>
      <c r="AIA43" s="35">
        <f t="shared" si="447"/>
        <v>171.63</v>
      </c>
      <c r="AIB43" s="108">
        <f t="shared" si="448"/>
        <v>0</v>
      </c>
      <c r="AIC43" s="108">
        <f t="shared" si="449"/>
        <v>0</v>
      </c>
      <c r="AID43" s="108">
        <f t="shared" si="450"/>
        <v>0.97582007807492854</v>
      </c>
      <c r="AIE43" s="108">
        <f t="shared" si="451"/>
        <v>0</v>
      </c>
      <c r="AIF43" s="108">
        <f t="shared" si="452"/>
        <v>0</v>
      </c>
      <c r="AIG43" s="108">
        <f t="shared" si="453"/>
        <v>0</v>
      </c>
      <c r="AIH43" s="108">
        <f t="shared" si="454"/>
        <v>2.4179921925071377E-2</v>
      </c>
      <c r="AII43" s="35" t="s">
        <v>582</v>
      </c>
      <c r="AIK43" s="106">
        <f t="shared" si="455"/>
        <v>423344.45</v>
      </c>
      <c r="AIL43" s="106">
        <f t="shared" si="456"/>
        <v>0</v>
      </c>
      <c r="AIM43" s="106">
        <f t="shared" si="457"/>
        <v>0</v>
      </c>
      <c r="AIN43" s="106">
        <f t="shared" si="458"/>
        <v>423344.45</v>
      </c>
      <c r="AIO43" s="106">
        <f t="shared" si="459"/>
        <v>0</v>
      </c>
      <c r="AIP43" s="36">
        <f t="shared" si="460"/>
        <v>0</v>
      </c>
    </row>
    <row r="44" spans="5:926" ht="23.25" customHeight="1" x14ac:dyDescent="0.2">
      <c r="E44" s="103"/>
      <c r="J44" s="32">
        <v>2019</v>
      </c>
      <c r="K44" s="32">
        <v>75</v>
      </c>
      <c r="L44" s="104">
        <v>43502</v>
      </c>
      <c r="M44" s="32">
        <v>171100</v>
      </c>
      <c r="N44" s="33" t="s">
        <v>703</v>
      </c>
      <c r="O44" s="33" t="s">
        <v>698</v>
      </c>
      <c r="P44" s="33" t="s">
        <v>704</v>
      </c>
      <c r="Q44" s="34" t="s">
        <v>705</v>
      </c>
      <c r="U44" s="34" t="s">
        <v>701</v>
      </c>
      <c r="V44" s="35" t="s">
        <v>702</v>
      </c>
      <c r="X44" s="35">
        <v>5.49</v>
      </c>
      <c r="Y44" s="105">
        <f t="shared" si="0"/>
        <v>2732.2404371584698</v>
      </c>
      <c r="Z44" s="106">
        <v>10980</v>
      </c>
      <c r="AA44" s="106">
        <v>0</v>
      </c>
      <c r="AB44" s="106">
        <v>0</v>
      </c>
      <c r="AC44" s="106">
        <f t="shared" si="1"/>
        <v>10980</v>
      </c>
      <c r="AD44" s="106">
        <v>10980</v>
      </c>
      <c r="AE44" s="106">
        <v>0</v>
      </c>
      <c r="AF44" s="106">
        <v>0</v>
      </c>
      <c r="AG44" s="106">
        <f t="shared" si="2"/>
        <v>10980</v>
      </c>
      <c r="AH44" s="105">
        <v>15000</v>
      </c>
      <c r="AI44" s="105">
        <v>0</v>
      </c>
      <c r="AJ44" s="105">
        <v>0</v>
      </c>
      <c r="AK44" s="107">
        <f t="shared" si="3"/>
        <v>15000</v>
      </c>
      <c r="AL44" s="36">
        <f t="shared" si="4"/>
        <v>0.73199999999999998</v>
      </c>
      <c r="AM44" s="108">
        <f t="shared" si="5"/>
        <v>0</v>
      </c>
      <c r="AN44" s="108">
        <f t="shared" si="6"/>
        <v>1.7452995357895462E-2</v>
      </c>
      <c r="AO44" s="108">
        <f t="shared" si="7"/>
        <v>3.0460704696272053E-4</v>
      </c>
      <c r="AP44" s="106">
        <f t="shared" si="8"/>
        <v>225000000</v>
      </c>
      <c r="AQ44" s="105">
        <f t="shared" si="9"/>
        <v>120560400</v>
      </c>
      <c r="AR44" s="106">
        <f t="shared" si="10"/>
        <v>164700000</v>
      </c>
      <c r="KZ44" s="35">
        <v>4.4000000000000004</v>
      </c>
      <c r="MH44" s="35">
        <v>1.0900000000000001</v>
      </c>
      <c r="RB44" s="35">
        <v>0</v>
      </c>
      <c r="RE44" s="35">
        <f t="shared" si="11"/>
        <v>5.49</v>
      </c>
      <c r="RF44" s="35">
        <f t="shared" si="12"/>
        <v>5.49</v>
      </c>
      <c r="RG44" s="106">
        <f t="shared" si="13"/>
        <v>0</v>
      </c>
      <c r="RH44" s="106">
        <f t="shared" si="14"/>
        <v>0</v>
      </c>
      <c r="RI44" s="106">
        <f t="shared" si="15"/>
        <v>0</v>
      </c>
      <c r="RJ44" s="106">
        <f t="shared" si="16"/>
        <v>0</v>
      </c>
      <c r="RK44" s="106">
        <f t="shared" si="17"/>
        <v>0</v>
      </c>
      <c r="RL44" s="106">
        <f t="shared" si="18"/>
        <v>0</v>
      </c>
      <c r="RM44" s="106">
        <f t="shared" si="19"/>
        <v>0</v>
      </c>
      <c r="RN44" s="106">
        <f t="shared" si="20"/>
        <v>0</v>
      </c>
      <c r="RO44" s="106">
        <f t="shared" si="21"/>
        <v>0</v>
      </c>
      <c r="RP44" s="106">
        <f t="shared" si="22"/>
        <v>0</v>
      </c>
      <c r="RQ44" s="106">
        <f t="shared" si="23"/>
        <v>0</v>
      </c>
      <c r="RR44" s="106">
        <f t="shared" si="24"/>
        <v>0</v>
      </c>
      <c r="RS44" s="106">
        <f t="shared" si="25"/>
        <v>0</v>
      </c>
      <c r="RT44" s="106">
        <f t="shared" si="26"/>
        <v>0</v>
      </c>
      <c r="RU44" s="106">
        <f t="shared" si="27"/>
        <v>0</v>
      </c>
      <c r="RV44" s="106">
        <f t="shared" si="28"/>
        <v>0</v>
      </c>
      <c r="RW44" s="106">
        <f t="shared" si="29"/>
        <v>0</v>
      </c>
      <c r="RX44" s="106">
        <f t="shared" si="30"/>
        <v>0</v>
      </c>
      <c r="RY44" s="106">
        <f t="shared" si="31"/>
        <v>0</v>
      </c>
      <c r="RZ44" s="106">
        <f t="shared" si="32"/>
        <v>0</v>
      </c>
      <c r="SA44" s="106">
        <f t="shared" si="33"/>
        <v>0</v>
      </c>
      <c r="SB44" s="106">
        <f t="shared" si="34"/>
        <v>0</v>
      </c>
      <c r="SC44" s="106">
        <f t="shared" si="35"/>
        <v>0</v>
      </c>
      <c r="SD44" s="106">
        <f t="shared" si="36"/>
        <v>0</v>
      </c>
      <c r="SE44" s="106">
        <f t="shared" si="37"/>
        <v>0</v>
      </c>
      <c r="SF44" s="106">
        <f t="shared" si="38"/>
        <v>0</v>
      </c>
      <c r="SG44" s="106">
        <f t="shared" si="39"/>
        <v>0</v>
      </c>
      <c r="SH44" s="106">
        <f t="shared" si="40"/>
        <v>0</v>
      </c>
      <c r="SI44" s="106">
        <f t="shared" si="41"/>
        <v>0</v>
      </c>
      <c r="SJ44" s="106">
        <f t="shared" si="42"/>
        <v>0</v>
      </c>
      <c r="SK44" s="106">
        <f t="shared" si="43"/>
        <v>0</v>
      </c>
      <c r="SL44" s="106">
        <f t="shared" si="44"/>
        <v>0</v>
      </c>
      <c r="SM44" s="106">
        <f t="shared" si="45"/>
        <v>0</v>
      </c>
      <c r="SN44" s="106">
        <f t="shared" si="46"/>
        <v>0</v>
      </c>
      <c r="SO44" s="106">
        <f t="shared" si="47"/>
        <v>0</v>
      </c>
      <c r="SP44" s="106">
        <f t="shared" si="48"/>
        <v>0</v>
      </c>
      <c r="SQ44" s="106">
        <f t="shared" si="49"/>
        <v>0</v>
      </c>
      <c r="SR44" s="106">
        <f t="shared" si="50"/>
        <v>0</v>
      </c>
      <c r="SS44" s="106">
        <f t="shared" si="51"/>
        <v>0</v>
      </c>
      <c r="ST44" s="106">
        <f t="shared" si="52"/>
        <v>0</v>
      </c>
      <c r="SU44" s="106">
        <f t="shared" si="53"/>
        <v>0</v>
      </c>
      <c r="SV44" s="106">
        <f t="shared" si="54"/>
        <v>0</v>
      </c>
      <c r="SW44" s="106">
        <f t="shared" si="55"/>
        <v>0</v>
      </c>
      <c r="SX44" s="106">
        <f t="shared" si="56"/>
        <v>0</v>
      </c>
      <c r="SY44" s="106">
        <f t="shared" si="57"/>
        <v>0</v>
      </c>
      <c r="SZ44" s="106">
        <f t="shared" si="58"/>
        <v>0</v>
      </c>
      <c r="TA44" s="106">
        <f t="shared" si="59"/>
        <v>0</v>
      </c>
      <c r="TB44" s="106">
        <f t="shared" si="60"/>
        <v>0</v>
      </c>
      <c r="TC44" s="106">
        <f t="shared" si="61"/>
        <v>0</v>
      </c>
      <c r="TD44" s="106">
        <f t="shared" si="62"/>
        <v>0</v>
      </c>
      <c r="TE44" s="106">
        <f t="shared" si="63"/>
        <v>0</v>
      </c>
      <c r="TF44" s="106">
        <f t="shared" si="64"/>
        <v>0</v>
      </c>
      <c r="TG44" s="106">
        <f t="shared" si="65"/>
        <v>0</v>
      </c>
      <c r="TH44" s="106">
        <f t="shared" si="66"/>
        <v>0</v>
      </c>
      <c r="TI44" s="106">
        <f t="shared" si="67"/>
        <v>0</v>
      </c>
      <c r="TJ44" s="106">
        <f t="shared" si="68"/>
        <v>0</v>
      </c>
      <c r="TK44" s="106">
        <f t="shared" si="69"/>
        <v>0</v>
      </c>
      <c r="TL44" s="106">
        <f t="shared" si="70"/>
        <v>0</v>
      </c>
      <c r="TM44" s="106">
        <f t="shared" si="71"/>
        <v>0</v>
      </c>
      <c r="TN44" s="106">
        <f t="shared" si="72"/>
        <v>0</v>
      </c>
      <c r="TO44" s="106">
        <f t="shared" si="73"/>
        <v>0</v>
      </c>
      <c r="TP44" s="106">
        <f t="shared" si="74"/>
        <v>0</v>
      </c>
      <c r="TQ44" s="106">
        <f t="shared" si="75"/>
        <v>0</v>
      </c>
      <c r="TR44" s="106">
        <f t="shared" si="76"/>
        <v>0</v>
      </c>
      <c r="TS44" s="106">
        <f t="shared" si="77"/>
        <v>0</v>
      </c>
      <c r="TT44" s="106">
        <f t="shared" si="78"/>
        <v>0</v>
      </c>
      <c r="TU44" s="106">
        <f t="shared" si="79"/>
        <v>0</v>
      </c>
      <c r="TV44" s="106">
        <f t="shared" si="80"/>
        <v>0</v>
      </c>
      <c r="TW44" s="106">
        <f t="shared" si="81"/>
        <v>0</v>
      </c>
      <c r="TX44" s="106">
        <f t="shared" si="82"/>
        <v>0</v>
      </c>
      <c r="TY44" s="106">
        <f t="shared" si="83"/>
        <v>0</v>
      </c>
      <c r="TZ44" s="106">
        <f t="shared" si="84"/>
        <v>0</v>
      </c>
      <c r="UA44" s="106">
        <f t="shared" si="85"/>
        <v>0</v>
      </c>
      <c r="UB44" s="106">
        <f t="shared" si="86"/>
        <v>0</v>
      </c>
      <c r="UC44" s="106">
        <f t="shared" si="87"/>
        <v>0</v>
      </c>
      <c r="UD44" s="106">
        <f t="shared" si="88"/>
        <v>0</v>
      </c>
      <c r="UE44" s="106">
        <f t="shared" si="89"/>
        <v>0</v>
      </c>
      <c r="UF44" s="106">
        <f t="shared" si="90"/>
        <v>0</v>
      </c>
      <c r="UG44" s="106">
        <f t="shared" si="91"/>
        <v>0</v>
      </c>
      <c r="UH44" s="106">
        <f t="shared" si="92"/>
        <v>0</v>
      </c>
      <c r="UI44" s="106">
        <f t="shared" si="93"/>
        <v>0</v>
      </c>
      <c r="UJ44" s="106">
        <f t="shared" si="94"/>
        <v>0</v>
      </c>
      <c r="UK44" s="106">
        <f t="shared" si="95"/>
        <v>0</v>
      </c>
      <c r="UL44" s="106">
        <f t="shared" si="96"/>
        <v>0</v>
      </c>
      <c r="UM44" s="106">
        <f t="shared" si="97"/>
        <v>0</v>
      </c>
      <c r="UN44" s="106">
        <f t="shared" si="98"/>
        <v>0</v>
      </c>
      <c r="UO44" s="106">
        <f t="shared" si="99"/>
        <v>0</v>
      </c>
      <c r="UP44" s="106">
        <f t="shared" si="100"/>
        <v>0</v>
      </c>
      <c r="UQ44" s="106">
        <f t="shared" si="101"/>
        <v>0</v>
      </c>
      <c r="UR44" s="106">
        <f t="shared" si="102"/>
        <v>0</v>
      </c>
      <c r="US44" s="106">
        <f t="shared" si="103"/>
        <v>0</v>
      </c>
      <c r="UT44" s="106">
        <f t="shared" si="104"/>
        <v>0</v>
      </c>
      <c r="UU44" s="106">
        <f t="shared" si="105"/>
        <v>0</v>
      </c>
      <c r="UV44" s="106">
        <f t="shared" si="106"/>
        <v>0</v>
      </c>
      <c r="UW44" s="106">
        <f t="shared" si="107"/>
        <v>0</v>
      </c>
      <c r="UX44" s="106">
        <f t="shared" si="108"/>
        <v>0</v>
      </c>
      <c r="UY44" s="106">
        <f t="shared" si="109"/>
        <v>0</v>
      </c>
      <c r="UZ44" s="106">
        <f t="shared" si="110"/>
        <v>0</v>
      </c>
      <c r="VA44" s="106">
        <f t="shared" si="111"/>
        <v>0</v>
      </c>
      <c r="VB44" s="106">
        <f t="shared" si="112"/>
        <v>0</v>
      </c>
      <c r="VC44" s="106">
        <f t="shared" si="113"/>
        <v>0</v>
      </c>
      <c r="VD44" s="106">
        <f t="shared" si="114"/>
        <v>0</v>
      </c>
      <c r="VE44" s="106">
        <f t="shared" si="115"/>
        <v>0</v>
      </c>
      <c r="VF44" s="106">
        <f t="shared" si="116"/>
        <v>0</v>
      </c>
      <c r="VG44" s="106">
        <f t="shared" si="117"/>
        <v>0</v>
      </c>
      <c r="VH44" s="106">
        <f t="shared" si="118"/>
        <v>0</v>
      </c>
      <c r="VI44" s="106">
        <f t="shared" si="119"/>
        <v>0</v>
      </c>
      <c r="VJ44" s="106">
        <f t="shared" si="120"/>
        <v>0</v>
      </c>
      <c r="VK44" s="106">
        <f t="shared" si="121"/>
        <v>0</v>
      </c>
      <c r="VL44" s="106">
        <f t="shared" si="122"/>
        <v>0</v>
      </c>
      <c r="VM44" s="106">
        <f t="shared" si="123"/>
        <v>0</v>
      </c>
      <c r="VN44" s="106">
        <f t="shared" si="124"/>
        <v>0</v>
      </c>
      <c r="VO44" s="106">
        <f t="shared" si="125"/>
        <v>0</v>
      </c>
      <c r="VP44" s="106">
        <f t="shared" si="126"/>
        <v>0</v>
      </c>
      <c r="VQ44" s="106">
        <f t="shared" si="127"/>
        <v>0</v>
      </c>
      <c r="VR44" s="106">
        <f t="shared" si="128"/>
        <v>0</v>
      </c>
      <c r="VS44" s="106">
        <f t="shared" si="129"/>
        <v>0</v>
      </c>
      <c r="VT44" s="106">
        <f t="shared" si="130"/>
        <v>0</v>
      </c>
      <c r="VU44" s="106">
        <f t="shared" si="131"/>
        <v>0</v>
      </c>
      <c r="VV44" s="106">
        <f t="shared" si="132"/>
        <v>0</v>
      </c>
      <c r="VW44" s="106">
        <f t="shared" si="133"/>
        <v>0</v>
      </c>
      <c r="VX44" s="106">
        <f t="shared" si="134"/>
        <v>0</v>
      </c>
      <c r="VY44" s="106">
        <f t="shared" si="135"/>
        <v>0</v>
      </c>
      <c r="VZ44" s="106">
        <f t="shared" si="136"/>
        <v>0</v>
      </c>
      <c r="WA44" s="106">
        <f t="shared" si="137"/>
        <v>0</v>
      </c>
      <c r="WB44" s="106">
        <f t="shared" si="138"/>
        <v>0</v>
      </c>
      <c r="WC44" s="106">
        <f t="shared" si="139"/>
        <v>0</v>
      </c>
      <c r="WD44" s="106">
        <f t="shared" si="140"/>
        <v>0</v>
      </c>
      <c r="WE44" s="106">
        <f t="shared" si="141"/>
        <v>0</v>
      </c>
      <c r="WF44" s="106">
        <f t="shared" si="142"/>
        <v>0</v>
      </c>
      <c r="WG44" s="106">
        <f t="shared" si="143"/>
        <v>0</v>
      </c>
      <c r="WH44" s="106">
        <f t="shared" si="144"/>
        <v>0</v>
      </c>
      <c r="WI44" s="106">
        <f t="shared" si="145"/>
        <v>0</v>
      </c>
      <c r="WJ44" s="106">
        <f t="shared" si="146"/>
        <v>0</v>
      </c>
      <c r="WK44" s="106">
        <f t="shared" si="147"/>
        <v>0</v>
      </c>
      <c r="WL44" s="106">
        <f t="shared" si="148"/>
        <v>0</v>
      </c>
      <c r="WM44" s="106">
        <f t="shared" si="149"/>
        <v>0</v>
      </c>
      <c r="WN44" s="106">
        <f t="shared" si="150"/>
        <v>0</v>
      </c>
      <c r="WO44" s="106">
        <f t="shared" si="151"/>
        <v>0</v>
      </c>
      <c r="WP44" s="106">
        <f t="shared" si="152"/>
        <v>0</v>
      </c>
      <c r="WQ44" s="106">
        <f t="shared" si="153"/>
        <v>0</v>
      </c>
      <c r="WR44" s="106">
        <f t="shared" si="154"/>
        <v>0</v>
      </c>
      <c r="WS44" s="106">
        <f t="shared" si="155"/>
        <v>0</v>
      </c>
      <c r="WT44" s="106">
        <f t="shared" si="156"/>
        <v>0</v>
      </c>
      <c r="WU44" s="106">
        <f t="shared" si="157"/>
        <v>0</v>
      </c>
      <c r="WV44" s="106">
        <f t="shared" si="158"/>
        <v>0</v>
      </c>
      <c r="WW44" s="106">
        <f t="shared" si="159"/>
        <v>0</v>
      </c>
      <c r="WX44" s="106">
        <f t="shared" si="160"/>
        <v>0</v>
      </c>
      <c r="WY44" s="106">
        <f t="shared" si="161"/>
        <v>0</v>
      </c>
      <c r="WZ44" s="106">
        <f t="shared" si="162"/>
        <v>0</v>
      </c>
      <c r="XA44" s="106">
        <f t="shared" si="163"/>
        <v>0</v>
      </c>
      <c r="XB44" s="106">
        <f t="shared" si="164"/>
        <v>0</v>
      </c>
      <c r="XC44" s="106">
        <f t="shared" si="165"/>
        <v>0</v>
      </c>
      <c r="XD44" s="106">
        <f t="shared" si="166"/>
        <v>0</v>
      </c>
      <c r="XE44" s="106">
        <f t="shared" si="167"/>
        <v>0</v>
      </c>
      <c r="XF44" s="106">
        <f t="shared" si="168"/>
        <v>0</v>
      </c>
      <c r="XG44" s="106">
        <f t="shared" si="169"/>
        <v>0</v>
      </c>
      <c r="XH44" s="106">
        <f t="shared" si="170"/>
        <v>0</v>
      </c>
      <c r="XI44" s="106">
        <f t="shared" si="171"/>
        <v>0</v>
      </c>
      <c r="XJ44" s="106">
        <f t="shared" si="172"/>
        <v>0</v>
      </c>
      <c r="XK44" s="106">
        <f t="shared" si="173"/>
        <v>0</v>
      </c>
      <c r="XL44" s="106">
        <f t="shared" si="174"/>
        <v>0</v>
      </c>
      <c r="XM44" s="106">
        <f t="shared" si="175"/>
        <v>0</v>
      </c>
      <c r="XN44" s="106">
        <f t="shared" si="176"/>
        <v>0</v>
      </c>
      <c r="XO44" s="106">
        <f t="shared" si="177"/>
        <v>0</v>
      </c>
      <c r="XP44" s="106">
        <f t="shared" si="178"/>
        <v>0</v>
      </c>
      <c r="XQ44" s="106">
        <f t="shared" si="179"/>
        <v>0</v>
      </c>
      <c r="XR44" s="106">
        <f t="shared" si="180"/>
        <v>0</v>
      </c>
      <c r="XS44" s="106">
        <f t="shared" si="181"/>
        <v>0</v>
      </c>
      <c r="XT44" s="106">
        <f t="shared" si="182"/>
        <v>0</v>
      </c>
      <c r="XU44" s="106">
        <f t="shared" si="183"/>
        <v>0</v>
      </c>
      <c r="XV44" s="106">
        <f t="shared" si="184"/>
        <v>0</v>
      </c>
      <c r="XW44" s="106">
        <f t="shared" si="185"/>
        <v>0</v>
      </c>
      <c r="XX44" s="106">
        <f t="shared" si="186"/>
        <v>0</v>
      </c>
      <c r="XY44" s="106">
        <f t="shared" si="187"/>
        <v>0</v>
      </c>
      <c r="XZ44" s="106">
        <f t="shared" si="188"/>
        <v>0</v>
      </c>
      <c r="YA44" s="106">
        <f t="shared" si="189"/>
        <v>0</v>
      </c>
      <c r="YB44" s="106">
        <f t="shared" si="190"/>
        <v>0</v>
      </c>
      <c r="YC44" s="106">
        <f t="shared" si="191"/>
        <v>0</v>
      </c>
      <c r="YD44" s="106">
        <f t="shared" si="192"/>
        <v>0</v>
      </c>
      <c r="YE44" s="106">
        <f t="shared" si="193"/>
        <v>0</v>
      </c>
      <c r="YF44" s="106">
        <f t="shared" si="194"/>
        <v>0</v>
      </c>
      <c r="YG44" s="106">
        <f t="shared" si="195"/>
        <v>0</v>
      </c>
      <c r="YH44" s="106">
        <f t="shared" si="196"/>
        <v>0</v>
      </c>
      <c r="YI44" s="106">
        <f t="shared" si="197"/>
        <v>0</v>
      </c>
      <c r="YJ44" s="106">
        <f t="shared" si="198"/>
        <v>0</v>
      </c>
      <c r="YK44" s="106">
        <f t="shared" si="199"/>
        <v>0</v>
      </c>
      <c r="YL44" s="106">
        <f t="shared" si="200"/>
        <v>0</v>
      </c>
      <c r="YM44" s="106">
        <f t="shared" si="201"/>
        <v>0</v>
      </c>
      <c r="YN44" s="106">
        <f t="shared" si="202"/>
        <v>0</v>
      </c>
      <c r="YO44" s="106">
        <f t="shared" si="203"/>
        <v>0</v>
      </c>
      <c r="YP44" s="106">
        <f t="shared" si="204"/>
        <v>0</v>
      </c>
      <c r="YQ44" s="106">
        <f t="shared" si="205"/>
        <v>0</v>
      </c>
      <c r="YR44" s="106">
        <f t="shared" si="206"/>
        <v>0</v>
      </c>
      <c r="YS44" s="106">
        <f t="shared" si="207"/>
        <v>0</v>
      </c>
      <c r="YT44" s="106">
        <f t="shared" si="208"/>
        <v>0</v>
      </c>
      <c r="YU44" s="106">
        <f t="shared" si="209"/>
        <v>0</v>
      </c>
      <c r="YV44" s="106">
        <f t="shared" si="210"/>
        <v>0</v>
      </c>
      <c r="YW44" s="106">
        <f t="shared" si="211"/>
        <v>0</v>
      </c>
      <c r="YX44" s="106">
        <f t="shared" si="212"/>
        <v>0</v>
      </c>
      <c r="YY44" s="106">
        <f t="shared" si="213"/>
        <v>0</v>
      </c>
      <c r="YZ44" s="106">
        <f t="shared" si="214"/>
        <v>0</v>
      </c>
      <c r="ZA44" s="106">
        <f t="shared" si="215"/>
        <v>0</v>
      </c>
      <c r="ZB44" s="106">
        <f t="shared" si="216"/>
        <v>0</v>
      </c>
      <c r="ZC44" s="106">
        <f t="shared" si="217"/>
        <v>0</v>
      </c>
      <c r="ZD44" s="106">
        <f t="shared" si="218"/>
        <v>0</v>
      </c>
      <c r="ZE44" s="106">
        <f t="shared" si="219"/>
        <v>0</v>
      </c>
      <c r="ZF44" s="106">
        <f t="shared" si="220"/>
        <v>0</v>
      </c>
      <c r="ZG44" s="106">
        <f t="shared" si="221"/>
        <v>0</v>
      </c>
      <c r="ZH44" s="106">
        <f t="shared" si="222"/>
        <v>0</v>
      </c>
      <c r="ZI44" s="106">
        <f t="shared" si="223"/>
        <v>0</v>
      </c>
      <c r="ZJ44" s="106">
        <f t="shared" si="224"/>
        <v>0</v>
      </c>
      <c r="ZK44" s="106">
        <f t="shared" si="225"/>
        <v>0</v>
      </c>
      <c r="ZL44" s="106">
        <f t="shared" si="226"/>
        <v>0</v>
      </c>
      <c r="ZM44" s="106">
        <f t="shared" si="227"/>
        <v>0</v>
      </c>
      <c r="ZN44" s="106">
        <f t="shared" si="228"/>
        <v>0</v>
      </c>
      <c r="ZO44" s="106">
        <f t="shared" si="229"/>
        <v>0</v>
      </c>
      <c r="ZP44" s="106">
        <f t="shared" si="230"/>
        <v>0</v>
      </c>
      <c r="ZQ44" s="106">
        <f t="shared" si="231"/>
        <v>0</v>
      </c>
      <c r="ZR44" s="106">
        <f t="shared" si="232"/>
        <v>0</v>
      </c>
      <c r="ZS44" s="106">
        <f t="shared" si="233"/>
        <v>0</v>
      </c>
      <c r="ZT44" s="106">
        <f t="shared" si="234"/>
        <v>0</v>
      </c>
      <c r="ZU44" s="106">
        <f t="shared" si="235"/>
        <v>0</v>
      </c>
      <c r="ZV44" s="106">
        <f t="shared" si="236"/>
        <v>0</v>
      </c>
      <c r="ZW44" s="106">
        <f t="shared" si="237"/>
        <v>0</v>
      </c>
      <c r="ZX44" s="106">
        <f t="shared" si="238"/>
        <v>0</v>
      </c>
      <c r="ZY44" s="106">
        <f t="shared" si="239"/>
        <v>0</v>
      </c>
      <c r="ZZ44" s="106">
        <f t="shared" si="240"/>
        <v>0</v>
      </c>
      <c r="AAA44" s="106">
        <f t="shared" si="241"/>
        <v>0</v>
      </c>
      <c r="AAB44" s="106">
        <f t="shared" si="242"/>
        <v>0</v>
      </c>
      <c r="AAC44" s="106">
        <f t="shared" si="243"/>
        <v>0</v>
      </c>
      <c r="AAD44" s="106">
        <f t="shared" si="244"/>
        <v>0</v>
      </c>
      <c r="AAE44" s="106">
        <f t="shared" si="245"/>
        <v>0</v>
      </c>
      <c r="AAF44" s="106">
        <f t="shared" si="246"/>
        <v>0</v>
      </c>
      <c r="AAG44" s="106">
        <f t="shared" si="247"/>
        <v>0</v>
      </c>
      <c r="AAH44" s="106">
        <f t="shared" si="248"/>
        <v>0</v>
      </c>
      <c r="AAI44" s="106">
        <f t="shared" si="249"/>
        <v>0</v>
      </c>
      <c r="AAJ44" s="106">
        <f t="shared" si="250"/>
        <v>0</v>
      </c>
      <c r="AAK44" s="106">
        <f t="shared" si="251"/>
        <v>0</v>
      </c>
      <c r="AAL44" s="106">
        <f t="shared" si="252"/>
        <v>0</v>
      </c>
      <c r="AAM44" s="106">
        <f t="shared" si="253"/>
        <v>0</v>
      </c>
      <c r="AAN44" s="106">
        <f t="shared" si="254"/>
        <v>0</v>
      </c>
      <c r="AAO44" s="106">
        <f t="shared" si="255"/>
        <v>0</v>
      </c>
      <c r="AAP44" s="106">
        <f t="shared" si="256"/>
        <v>0</v>
      </c>
      <c r="AAQ44" s="106">
        <f t="shared" si="257"/>
        <v>0</v>
      </c>
      <c r="AAR44" s="106">
        <f t="shared" si="258"/>
        <v>0</v>
      </c>
      <c r="AAS44" s="106">
        <f t="shared" si="259"/>
        <v>0</v>
      </c>
      <c r="AAT44" s="106">
        <f t="shared" si="260"/>
        <v>0</v>
      </c>
      <c r="AAU44" s="106">
        <f t="shared" si="261"/>
        <v>0</v>
      </c>
      <c r="AAV44" s="106">
        <f t="shared" si="262"/>
        <v>0</v>
      </c>
      <c r="AAW44" s="106">
        <f t="shared" si="263"/>
        <v>0</v>
      </c>
      <c r="AAX44" s="106">
        <f t="shared" si="264"/>
        <v>0</v>
      </c>
      <c r="AAY44" s="106">
        <f t="shared" si="265"/>
        <v>0</v>
      </c>
      <c r="AAZ44" s="106">
        <f t="shared" si="266"/>
        <v>0</v>
      </c>
      <c r="ABA44" s="106">
        <f t="shared" si="267"/>
        <v>0</v>
      </c>
      <c r="ABB44" s="106">
        <f t="shared" si="268"/>
        <v>0</v>
      </c>
      <c r="ABC44" s="106">
        <f t="shared" si="269"/>
        <v>0</v>
      </c>
      <c r="ABD44" s="106">
        <f t="shared" si="270"/>
        <v>0</v>
      </c>
      <c r="ABE44" s="106">
        <f t="shared" si="271"/>
        <v>0</v>
      </c>
      <c r="ABF44" s="106">
        <f t="shared" si="272"/>
        <v>0</v>
      </c>
      <c r="ABG44" s="106">
        <f t="shared" si="273"/>
        <v>0</v>
      </c>
      <c r="ABH44" s="106">
        <f t="shared" si="274"/>
        <v>0</v>
      </c>
      <c r="ABI44" s="106">
        <f t="shared" si="275"/>
        <v>0</v>
      </c>
      <c r="ABJ44" s="106">
        <f t="shared" si="276"/>
        <v>0</v>
      </c>
      <c r="ABK44" s="106">
        <f t="shared" si="277"/>
        <v>0</v>
      </c>
      <c r="ABL44" s="106">
        <f t="shared" si="278"/>
        <v>0</v>
      </c>
      <c r="ABM44" s="106">
        <f t="shared" si="279"/>
        <v>0</v>
      </c>
      <c r="ABN44" s="106">
        <f t="shared" si="280"/>
        <v>10626</v>
      </c>
      <c r="ABO44" s="106">
        <f t="shared" si="281"/>
        <v>0</v>
      </c>
      <c r="ABP44" s="106">
        <f t="shared" si="282"/>
        <v>0</v>
      </c>
      <c r="ABQ44" s="106">
        <f t="shared" si="283"/>
        <v>0</v>
      </c>
      <c r="ABR44" s="106">
        <f t="shared" si="284"/>
        <v>0</v>
      </c>
      <c r="ABS44" s="106">
        <f t="shared" si="285"/>
        <v>0</v>
      </c>
      <c r="ABT44" s="106">
        <f t="shared" si="286"/>
        <v>0</v>
      </c>
      <c r="ABU44" s="106">
        <f t="shared" si="287"/>
        <v>0</v>
      </c>
      <c r="ABV44" s="106">
        <f t="shared" si="288"/>
        <v>0</v>
      </c>
      <c r="ABW44" s="106">
        <f t="shared" si="289"/>
        <v>0</v>
      </c>
      <c r="ABX44" s="106">
        <f t="shared" si="290"/>
        <v>0</v>
      </c>
      <c r="ABY44" s="106">
        <f t="shared" si="291"/>
        <v>0</v>
      </c>
      <c r="ABZ44" s="106">
        <f t="shared" si="292"/>
        <v>0</v>
      </c>
      <c r="ACA44" s="106">
        <f t="shared" si="293"/>
        <v>0</v>
      </c>
      <c r="ACB44" s="106">
        <f t="shared" si="294"/>
        <v>0</v>
      </c>
      <c r="ACC44" s="106">
        <f t="shared" si="295"/>
        <v>0</v>
      </c>
      <c r="ACD44" s="106">
        <f t="shared" si="296"/>
        <v>0</v>
      </c>
      <c r="ACE44" s="106">
        <f t="shared" si="297"/>
        <v>0</v>
      </c>
      <c r="ACF44" s="106">
        <f t="shared" si="298"/>
        <v>0</v>
      </c>
      <c r="ACG44" s="106">
        <f t="shared" si="299"/>
        <v>0</v>
      </c>
      <c r="ACH44" s="106">
        <f t="shared" si="300"/>
        <v>0</v>
      </c>
      <c r="ACI44" s="106">
        <f t="shared" si="301"/>
        <v>0</v>
      </c>
      <c r="ACJ44" s="106">
        <f t="shared" si="302"/>
        <v>0</v>
      </c>
      <c r="ACK44" s="106">
        <f t="shared" si="303"/>
        <v>0</v>
      </c>
      <c r="ACL44" s="106">
        <f t="shared" si="304"/>
        <v>0</v>
      </c>
      <c r="ACM44" s="106">
        <f t="shared" si="305"/>
        <v>0</v>
      </c>
      <c r="ACN44" s="106">
        <f t="shared" si="306"/>
        <v>0</v>
      </c>
      <c r="ACO44" s="106">
        <f t="shared" si="307"/>
        <v>0</v>
      </c>
      <c r="ACP44" s="106">
        <f t="shared" si="308"/>
        <v>0</v>
      </c>
      <c r="ACQ44" s="106">
        <f t="shared" si="309"/>
        <v>0</v>
      </c>
      <c r="ACR44" s="106">
        <f t="shared" si="310"/>
        <v>0</v>
      </c>
      <c r="ACS44" s="106">
        <f t="shared" si="311"/>
        <v>0</v>
      </c>
      <c r="ACT44" s="106">
        <f t="shared" si="312"/>
        <v>0</v>
      </c>
      <c r="ACU44" s="106">
        <f t="shared" si="313"/>
        <v>0</v>
      </c>
      <c r="ACV44" s="106">
        <f t="shared" si="314"/>
        <v>1526</v>
      </c>
      <c r="ACW44" s="106">
        <f t="shared" si="315"/>
        <v>0</v>
      </c>
      <c r="ACX44" s="106">
        <f t="shared" si="316"/>
        <v>0</v>
      </c>
      <c r="ACY44" s="106">
        <f t="shared" si="317"/>
        <v>0</v>
      </c>
      <c r="ACZ44" s="106">
        <f t="shared" si="318"/>
        <v>0</v>
      </c>
      <c r="ADA44" s="106">
        <f t="shared" si="319"/>
        <v>0</v>
      </c>
      <c r="ADB44" s="106">
        <f t="shared" si="320"/>
        <v>0</v>
      </c>
      <c r="ADC44" s="106">
        <f t="shared" si="321"/>
        <v>0</v>
      </c>
      <c r="ADD44" s="106">
        <f t="shared" si="322"/>
        <v>0</v>
      </c>
      <c r="ADE44" s="106">
        <f t="shared" si="323"/>
        <v>0</v>
      </c>
      <c r="ADF44" s="106">
        <f t="shared" si="324"/>
        <v>0</v>
      </c>
      <c r="ADG44" s="106">
        <f t="shared" si="325"/>
        <v>0</v>
      </c>
      <c r="ADH44" s="106">
        <f t="shared" si="326"/>
        <v>0</v>
      </c>
      <c r="ADI44" s="106">
        <f t="shared" si="327"/>
        <v>0</v>
      </c>
      <c r="ADJ44" s="106">
        <f t="shared" si="328"/>
        <v>0</v>
      </c>
      <c r="ADK44" s="106">
        <f t="shared" si="329"/>
        <v>0</v>
      </c>
      <c r="ADL44" s="106">
        <f t="shared" si="330"/>
        <v>0</v>
      </c>
      <c r="ADM44" s="106">
        <f t="shared" si="331"/>
        <v>0</v>
      </c>
      <c r="ADN44" s="106">
        <f t="shared" si="332"/>
        <v>0</v>
      </c>
      <c r="ADO44" s="106">
        <f t="shared" si="333"/>
        <v>0</v>
      </c>
      <c r="ADP44" s="106">
        <f t="shared" si="334"/>
        <v>0</v>
      </c>
      <c r="ADQ44" s="106">
        <f t="shared" si="335"/>
        <v>0</v>
      </c>
      <c r="ADR44" s="106">
        <f t="shared" si="336"/>
        <v>0</v>
      </c>
      <c r="ADS44" s="106">
        <f t="shared" si="337"/>
        <v>0</v>
      </c>
      <c r="ADT44" s="106">
        <f t="shared" si="338"/>
        <v>0</v>
      </c>
      <c r="ADU44" s="106">
        <f t="shared" si="339"/>
        <v>0</v>
      </c>
      <c r="ADV44" s="106">
        <f t="shared" si="340"/>
        <v>0</v>
      </c>
      <c r="ADW44" s="106">
        <f t="shared" si="341"/>
        <v>0</v>
      </c>
      <c r="ADX44" s="106">
        <f t="shared" si="342"/>
        <v>0</v>
      </c>
      <c r="ADY44" s="106">
        <f t="shared" si="343"/>
        <v>0</v>
      </c>
      <c r="ADZ44" s="106">
        <f t="shared" si="344"/>
        <v>0</v>
      </c>
      <c r="AEA44" s="106">
        <f t="shared" si="345"/>
        <v>0</v>
      </c>
      <c r="AEB44" s="106">
        <f t="shared" si="346"/>
        <v>0</v>
      </c>
      <c r="AEC44" s="106">
        <f t="shared" si="347"/>
        <v>0</v>
      </c>
      <c r="AED44" s="106">
        <f t="shared" si="348"/>
        <v>0</v>
      </c>
      <c r="AEE44" s="106">
        <f t="shared" si="349"/>
        <v>0</v>
      </c>
      <c r="AEF44" s="106">
        <f t="shared" si="350"/>
        <v>0</v>
      </c>
      <c r="AEG44" s="106">
        <f t="shared" si="351"/>
        <v>0</v>
      </c>
      <c r="AEH44" s="106">
        <f t="shared" si="352"/>
        <v>0</v>
      </c>
      <c r="AEI44" s="106">
        <f t="shared" si="353"/>
        <v>0</v>
      </c>
      <c r="AEJ44" s="106">
        <f t="shared" si="354"/>
        <v>0</v>
      </c>
      <c r="AEK44" s="106">
        <f t="shared" si="355"/>
        <v>0</v>
      </c>
      <c r="AEL44" s="106">
        <f t="shared" si="356"/>
        <v>0</v>
      </c>
      <c r="AEM44" s="106">
        <f t="shared" si="357"/>
        <v>0</v>
      </c>
      <c r="AEN44" s="106">
        <f t="shared" si="358"/>
        <v>0</v>
      </c>
      <c r="AEO44" s="106">
        <f t="shared" si="359"/>
        <v>0</v>
      </c>
      <c r="AEP44" s="106">
        <f t="shared" si="360"/>
        <v>0</v>
      </c>
      <c r="AEQ44" s="106">
        <f t="shared" si="361"/>
        <v>0</v>
      </c>
      <c r="AER44" s="106">
        <f t="shared" si="362"/>
        <v>0</v>
      </c>
      <c r="AES44" s="106">
        <f t="shared" si="363"/>
        <v>0</v>
      </c>
      <c r="AET44" s="106">
        <f t="shared" si="364"/>
        <v>0</v>
      </c>
      <c r="AEU44" s="106">
        <f t="shared" si="365"/>
        <v>0</v>
      </c>
      <c r="AEV44" s="106">
        <f t="shared" si="366"/>
        <v>0</v>
      </c>
      <c r="AEW44" s="106">
        <f t="shared" si="367"/>
        <v>0</v>
      </c>
      <c r="AEX44" s="106">
        <f t="shared" si="368"/>
        <v>0</v>
      </c>
      <c r="AEY44" s="106">
        <f t="shared" si="369"/>
        <v>0</v>
      </c>
      <c r="AEZ44" s="106">
        <f t="shared" si="370"/>
        <v>0</v>
      </c>
      <c r="AFA44" s="106">
        <f t="shared" si="371"/>
        <v>0</v>
      </c>
      <c r="AFB44" s="106">
        <f t="shared" si="372"/>
        <v>0</v>
      </c>
      <c r="AFC44" s="106">
        <f t="shared" si="373"/>
        <v>0</v>
      </c>
      <c r="AFD44" s="106">
        <f t="shared" si="374"/>
        <v>0</v>
      </c>
      <c r="AFE44" s="106">
        <f t="shared" si="375"/>
        <v>0</v>
      </c>
      <c r="AFF44" s="106">
        <f t="shared" si="376"/>
        <v>0</v>
      </c>
      <c r="AFG44" s="106">
        <f t="shared" si="377"/>
        <v>0</v>
      </c>
      <c r="AFH44" s="106">
        <f t="shared" si="378"/>
        <v>0</v>
      </c>
      <c r="AFI44" s="106">
        <f t="shared" si="379"/>
        <v>0</v>
      </c>
      <c r="AFJ44" s="106">
        <f t="shared" si="380"/>
        <v>0</v>
      </c>
      <c r="AFK44" s="106">
        <f t="shared" si="381"/>
        <v>0</v>
      </c>
      <c r="AFL44" s="106">
        <f t="shared" si="382"/>
        <v>0</v>
      </c>
      <c r="AFM44" s="106">
        <f t="shared" si="383"/>
        <v>0</v>
      </c>
      <c r="AFN44" s="106">
        <f t="shared" si="384"/>
        <v>0</v>
      </c>
      <c r="AFO44" s="106">
        <f t="shared" si="385"/>
        <v>0</v>
      </c>
      <c r="AFP44" s="106">
        <f t="shared" si="386"/>
        <v>0</v>
      </c>
      <c r="AFQ44" s="106">
        <f t="shared" si="387"/>
        <v>0</v>
      </c>
      <c r="AFR44" s="106">
        <f t="shared" si="388"/>
        <v>0</v>
      </c>
      <c r="AFS44" s="106">
        <f t="shared" si="389"/>
        <v>0</v>
      </c>
      <c r="AFT44" s="106">
        <f t="shared" si="390"/>
        <v>0</v>
      </c>
      <c r="AFU44" s="106">
        <f t="shared" si="391"/>
        <v>0</v>
      </c>
      <c r="AFV44" s="106">
        <f t="shared" si="392"/>
        <v>0</v>
      </c>
      <c r="AFW44" s="106">
        <f t="shared" si="393"/>
        <v>0</v>
      </c>
      <c r="AFX44" s="106">
        <f t="shared" si="394"/>
        <v>0</v>
      </c>
      <c r="AFY44" s="106">
        <f t="shared" si="395"/>
        <v>0</v>
      </c>
      <c r="AFZ44" s="106">
        <f t="shared" si="396"/>
        <v>0</v>
      </c>
      <c r="AGA44" s="106">
        <f t="shared" si="397"/>
        <v>0</v>
      </c>
      <c r="AGB44" s="106">
        <f t="shared" si="398"/>
        <v>0</v>
      </c>
      <c r="AGC44" s="106">
        <f t="shared" si="399"/>
        <v>0</v>
      </c>
      <c r="AGD44" s="106">
        <f t="shared" si="400"/>
        <v>0</v>
      </c>
      <c r="AGE44" s="106">
        <f t="shared" si="401"/>
        <v>0</v>
      </c>
      <c r="AGF44" s="106">
        <f t="shared" si="402"/>
        <v>0</v>
      </c>
      <c r="AGG44" s="106">
        <f t="shared" si="403"/>
        <v>0</v>
      </c>
      <c r="AGH44" s="106">
        <f t="shared" si="404"/>
        <v>0</v>
      </c>
      <c r="AGI44" s="106">
        <f t="shared" si="405"/>
        <v>0</v>
      </c>
      <c r="AGJ44" s="106">
        <f t="shared" si="406"/>
        <v>0</v>
      </c>
      <c r="AGK44" s="106">
        <f t="shared" si="407"/>
        <v>0</v>
      </c>
      <c r="AGL44" s="106">
        <f t="shared" si="408"/>
        <v>0</v>
      </c>
      <c r="AGM44" s="106">
        <f t="shared" si="409"/>
        <v>0</v>
      </c>
      <c r="AGN44" s="106">
        <f t="shared" si="410"/>
        <v>0</v>
      </c>
      <c r="AGO44" s="106">
        <f t="shared" si="411"/>
        <v>0</v>
      </c>
      <c r="AGP44" s="106">
        <f t="shared" si="412"/>
        <v>0</v>
      </c>
      <c r="AGQ44" s="106">
        <f t="shared" si="413"/>
        <v>0</v>
      </c>
      <c r="AGR44" s="106">
        <f t="shared" si="414"/>
        <v>0</v>
      </c>
      <c r="AGS44" s="106">
        <f t="shared" si="415"/>
        <v>0</v>
      </c>
      <c r="AGT44" s="106">
        <f t="shared" si="416"/>
        <v>0</v>
      </c>
      <c r="AGU44" s="106">
        <f t="shared" si="417"/>
        <v>0</v>
      </c>
      <c r="AGV44" s="106">
        <f t="shared" si="418"/>
        <v>0</v>
      </c>
      <c r="AGW44" s="106">
        <f t="shared" si="419"/>
        <v>0</v>
      </c>
      <c r="AGX44" s="106">
        <f t="shared" si="420"/>
        <v>0</v>
      </c>
      <c r="AGY44" s="106">
        <f t="shared" si="421"/>
        <v>0</v>
      </c>
      <c r="AGZ44" s="106">
        <f t="shared" si="422"/>
        <v>0</v>
      </c>
      <c r="AHA44" s="106">
        <f t="shared" si="423"/>
        <v>0</v>
      </c>
      <c r="AHB44" s="106">
        <f t="shared" si="424"/>
        <v>0</v>
      </c>
      <c r="AHC44" s="106">
        <f t="shared" si="425"/>
        <v>0</v>
      </c>
      <c r="AHD44" s="106">
        <f t="shared" si="426"/>
        <v>0</v>
      </c>
      <c r="AHE44" s="106">
        <f t="shared" si="427"/>
        <v>0</v>
      </c>
      <c r="AHF44" s="106">
        <f t="shared" si="428"/>
        <v>0</v>
      </c>
      <c r="AHG44" s="106">
        <f t="shared" si="429"/>
        <v>0</v>
      </c>
      <c r="AHH44" s="106">
        <f t="shared" si="430"/>
        <v>0</v>
      </c>
      <c r="AHI44" s="106">
        <f t="shared" si="431"/>
        <v>0</v>
      </c>
      <c r="AHJ44" s="106">
        <f t="shared" si="432"/>
        <v>0</v>
      </c>
      <c r="AHK44" s="106">
        <f t="shared" si="433"/>
        <v>0</v>
      </c>
      <c r="AHL44" s="106">
        <f t="shared" si="434"/>
        <v>0</v>
      </c>
      <c r="AHM44" s="106">
        <f t="shared" si="435"/>
        <v>0</v>
      </c>
      <c r="AHN44" s="106">
        <f t="shared" si="436"/>
        <v>0</v>
      </c>
      <c r="AHO44" s="106">
        <f t="shared" si="437"/>
        <v>0</v>
      </c>
      <c r="AHP44" s="106">
        <f t="shared" si="438"/>
        <v>0</v>
      </c>
      <c r="AHQ44" s="106">
        <f t="shared" si="439"/>
        <v>0</v>
      </c>
      <c r="AHT44" s="35">
        <f t="shared" si="440"/>
        <v>0</v>
      </c>
      <c r="AHU44" s="35">
        <f t="shared" si="441"/>
        <v>0</v>
      </c>
      <c r="AHV44" s="35">
        <f t="shared" si="442"/>
        <v>4.4000000000000004</v>
      </c>
      <c r="AHW44" s="35">
        <f t="shared" si="443"/>
        <v>1.0900000000000001</v>
      </c>
      <c r="AHX44" s="35">
        <f t="shared" si="444"/>
        <v>0</v>
      </c>
      <c r="AHY44" s="35">
        <f t="shared" si="445"/>
        <v>0</v>
      </c>
      <c r="AHZ44" s="35">
        <f t="shared" si="446"/>
        <v>0</v>
      </c>
      <c r="AIA44" s="35">
        <f t="shared" si="447"/>
        <v>5.49</v>
      </c>
      <c r="AIB44" s="108">
        <f t="shared" si="448"/>
        <v>0</v>
      </c>
      <c r="AIC44" s="108">
        <f t="shared" si="449"/>
        <v>0</v>
      </c>
      <c r="AID44" s="108">
        <f t="shared" si="450"/>
        <v>0.80145719489981793</v>
      </c>
      <c r="AIE44" s="108">
        <f t="shared" si="451"/>
        <v>0.19854280510018216</v>
      </c>
      <c r="AIF44" s="108">
        <f t="shared" si="452"/>
        <v>0</v>
      </c>
      <c r="AIG44" s="108">
        <f t="shared" si="453"/>
        <v>0</v>
      </c>
      <c r="AIH44" s="108">
        <f t="shared" si="454"/>
        <v>0</v>
      </c>
      <c r="AII44" s="35" t="s">
        <v>582</v>
      </c>
      <c r="AIK44" s="106">
        <f t="shared" si="455"/>
        <v>12152</v>
      </c>
      <c r="AIL44" s="106">
        <f t="shared" si="456"/>
        <v>0</v>
      </c>
      <c r="AIM44" s="106">
        <f t="shared" si="457"/>
        <v>0</v>
      </c>
      <c r="AIN44" s="106">
        <f t="shared" si="458"/>
        <v>12152</v>
      </c>
      <c r="AIO44" s="106">
        <f t="shared" si="459"/>
        <v>0</v>
      </c>
      <c r="AIP44" s="36">
        <f t="shared" si="460"/>
        <v>0</v>
      </c>
    </row>
    <row r="45" spans="5:926" ht="23.25" customHeight="1" x14ac:dyDescent="0.2">
      <c r="E45" s="103"/>
      <c r="J45" s="109">
        <v>2020</v>
      </c>
      <c r="K45" s="109">
        <v>1400</v>
      </c>
      <c r="L45" s="110">
        <v>43978</v>
      </c>
      <c r="M45" s="109">
        <v>2001600</v>
      </c>
      <c r="N45" s="111"/>
      <c r="O45" s="111" t="s">
        <v>698</v>
      </c>
      <c r="P45" s="111" t="s">
        <v>801</v>
      </c>
      <c r="Q45" s="111" t="s">
        <v>802</v>
      </c>
      <c r="R45" s="35">
        <v>8</v>
      </c>
      <c r="S45" s="35">
        <v>3</v>
      </c>
      <c r="T45" s="35">
        <v>11</v>
      </c>
      <c r="U45" s="34" t="s">
        <v>701</v>
      </c>
      <c r="V45" s="35" t="s">
        <v>803</v>
      </c>
      <c r="X45" s="35">
        <v>160</v>
      </c>
      <c r="Y45" s="105">
        <f t="shared" si="0"/>
        <v>2600</v>
      </c>
      <c r="Z45" s="106">
        <f>SUM(RC45:AHM45)</f>
        <v>338869</v>
      </c>
      <c r="AA45" s="106">
        <v>0</v>
      </c>
      <c r="AB45" s="106">
        <v>0</v>
      </c>
      <c r="AC45" s="106">
        <f t="shared" si="1"/>
        <v>338869</v>
      </c>
      <c r="AD45" s="106">
        <f>SUM(RG45:AHQ45)</f>
        <v>338555</v>
      </c>
      <c r="AE45" s="106">
        <v>0</v>
      </c>
      <c r="AF45" s="106">
        <v>0</v>
      </c>
      <c r="AG45" s="106">
        <f t="shared" si="2"/>
        <v>338555</v>
      </c>
      <c r="AH45" s="105">
        <v>416000</v>
      </c>
      <c r="AI45" s="105">
        <v>0</v>
      </c>
      <c r="AJ45" s="105">
        <v>0</v>
      </c>
      <c r="AK45" s="107">
        <f t="shared" si="3"/>
        <v>416000</v>
      </c>
      <c r="AL45" s="36">
        <f t="shared" si="4"/>
        <v>0.81383413461538456</v>
      </c>
      <c r="AM45" s="108">
        <f t="shared" si="5"/>
        <v>8.1834134615384579E-2</v>
      </c>
      <c r="AN45" s="108">
        <f t="shared" si="6"/>
        <v>6.4381139257489117E-2</v>
      </c>
      <c r="AO45" s="108">
        <f t="shared" si="7"/>
        <v>4.1449310920922064E-3</v>
      </c>
      <c r="AP45" s="106">
        <f t="shared" si="8"/>
        <v>173056000000</v>
      </c>
      <c r="AQ45" s="105">
        <f t="shared" si="9"/>
        <v>114619488025</v>
      </c>
      <c r="AR45" s="106">
        <f t="shared" si="10"/>
        <v>140838880000</v>
      </c>
      <c r="KW45" s="35">
        <v>78</v>
      </c>
      <c r="KX45" s="35">
        <v>4</v>
      </c>
      <c r="KZ45" s="35">
        <v>15</v>
      </c>
      <c r="LC45" s="35">
        <v>13</v>
      </c>
      <c r="ME45" s="35">
        <v>3</v>
      </c>
      <c r="MF45" s="35">
        <v>35</v>
      </c>
      <c r="PG45" s="35">
        <v>6</v>
      </c>
      <c r="RB45" s="35">
        <v>6</v>
      </c>
      <c r="RE45" s="35">
        <f t="shared" si="11"/>
        <v>154</v>
      </c>
      <c r="RF45" s="35">
        <f t="shared" si="12"/>
        <v>160</v>
      </c>
      <c r="RG45" s="106">
        <f t="shared" si="13"/>
        <v>0</v>
      </c>
      <c r="RH45" s="106">
        <f t="shared" si="14"/>
        <v>0</v>
      </c>
      <c r="RI45" s="106">
        <f t="shared" si="15"/>
        <v>0</v>
      </c>
      <c r="RJ45" s="106">
        <f t="shared" si="16"/>
        <v>0</v>
      </c>
      <c r="RK45" s="106">
        <f t="shared" si="17"/>
        <v>0</v>
      </c>
      <c r="RL45" s="106">
        <f t="shared" si="18"/>
        <v>0</v>
      </c>
      <c r="RM45" s="106">
        <f t="shared" si="19"/>
        <v>0</v>
      </c>
      <c r="RN45" s="106">
        <f t="shared" si="20"/>
        <v>0</v>
      </c>
      <c r="RO45" s="106">
        <f t="shared" si="21"/>
        <v>0</v>
      </c>
      <c r="RP45" s="106">
        <f t="shared" si="22"/>
        <v>0</v>
      </c>
      <c r="RQ45" s="106">
        <f t="shared" si="23"/>
        <v>0</v>
      </c>
      <c r="RR45" s="106">
        <f t="shared" si="24"/>
        <v>0</v>
      </c>
      <c r="RS45" s="106">
        <f t="shared" si="25"/>
        <v>0</v>
      </c>
      <c r="RT45" s="106">
        <f t="shared" si="26"/>
        <v>0</v>
      </c>
      <c r="RU45" s="106">
        <f t="shared" si="27"/>
        <v>0</v>
      </c>
      <c r="RV45" s="106">
        <f t="shared" si="28"/>
        <v>0</v>
      </c>
      <c r="RW45" s="106">
        <f t="shared" si="29"/>
        <v>0</v>
      </c>
      <c r="RX45" s="106">
        <f t="shared" si="30"/>
        <v>0</v>
      </c>
      <c r="RY45" s="106">
        <f t="shared" si="31"/>
        <v>0</v>
      </c>
      <c r="RZ45" s="106">
        <f t="shared" si="32"/>
        <v>0</v>
      </c>
      <c r="SA45" s="106">
        <f t="shared" si="33"/>
        <v>0</v>
      </c>
      <c r="SB45" s="106">
        <f t="shared" si="34"/>
        <v>0</v>
      </c>
      <c r="SC45" s="106">
        <f t="shared" si="35"/>
        <v>0</v>
      </c>
      <c r="SD45" s="106">
        <f t="shared" si="36"/>
        <v>0</v>
      </c>
      <c r="SE45" s="106">
        <f t="shared" si="37"/>
        <v>0</v>
      </c>
      <c r="SF45" s="106">
        <f t="shared" si="38"/>
        <v>0</v>
      </c>
      <c r="SG45" s="106">
        <f t="shared" si="39"/>
        <v>0</v>
      </c>
      <c r="SH45" s="106">
        <f t="shared" si="40"/>
        <v>0</v>
      </c>
      <c r="SI45" s="106">
        <f t="shared" si="41"/>
        <v>0</v>
      </c>
      <c r="SJ45" s="106">
        <f t="shared" si="42"/>
        <v>0</v>
      </c>
      <c r="SK45" s="106">
        <f t="shared" si="43"/>
        <v>0</v>
      </c>
      <c r="SL45" s="106">
        <f t="shared" si="44"/>
        <v>0</v>
      </c>
      <c r="SM45" s="106">
        <f t="shared" si="45"/>
        <v>0</v>
      </c>
      <c r="SN45" s="106">
        <f t="shared" si="46"/>
        <v>0</v>
      </c>
      <c r="SO45" s="106">
        <f t="shared" si="47"/>
        <v>0</v>
      </c>
      <c r="SP45" s="106">
        <f t="shared" si="48"/>
        <v>0</v>
      </c>
      <c r="SQ45" s="106">
        <f t="shared" si="49"/>
        <v>0</v>
      </c>
      <c r="SR45" s="106">
        <f t="shared" si="50"/>
        <v>0</v>
      </c>
      <c r="SS45" s="106">
        <f t="shared" si="51"/>
        <v>0</v>
      </c>
      <c r="ST45" s="106">
        <f t="shared" si="52"/>
        <v>0</v>
      </c>
      <c r="SU45" s="106">
        <f t="shared" si="53"/>
        <v>0</v>
      </c>
      <c r="SV45" s="106">
        <f t="shared" si="54"/>
        <v>0</v>
      </c>
      <c r="SW45" s="106">
        <f t="shared" si="55"/>
        <v>0</v>
      </c>
      <c r="SX45" s="106">
        <f t="shared" si="56"/>
        <v>0</v>
      </c>
      <c r="SY45" s="106">
        <f t="shared" si="57"/>
        <v>0</v>
      </c>
      <c r="SZ45" s="106">
        <f t="shared" si="58"/>
        <v>0</v>
      </c>
      <c r="TA45" s="106">
        <f t="shared" si="59"/>
        <v>0</v>
      </c>
      <c r="TB45" s="106">
        <f t="shared" si="60"/>
        <v>0</v>
      </c>
      <c r="TC45" s="106">
        <f t="shared" si="61"/>
        <v>0</v>
      </c>
      <c r="TD45" s="106">
        <f t="shared" si="62"/>
        <v>0</v>
      </c>
      <c r="TE45" s="106">
        <f t="shared" si="63"/>
        <v>0</v>
      </c>
      <c r="TF45" s="106">
        <f t="shared" si="64"/>
        <v>0</v>
      </c>
      <c r="TG45" s="106">
        <f t="shared" si="65"/>
        <v>0</v>
      </c>
      <c r="TH45" s="106">
        <f t="shared" si="66"/>
        <v>0</v>
      </c>
      <c r="TI45" s="106">
        <f t="shared" si="67"/>
        <v>0</v>
      </c>
      <c r="TJ45" s="106">
        <f t="shared" si="68"/>
        <v>0</v>
      </c>
      <c r="TK45" s="106">
        <f t="shared" si="69"/>
        <v>0</v>
      </c>
      <c r="TL45" s="106">
        <f t="shared" si="70"/>
        <v>0</v>
      </c>
      <c r="TM45" s="106">
        <f t="shared" si="71"/>
        <v>0</v>
      </c>
      <c r="TN45" s="106">
        <f t="shared" si="72"/>
        <v>0</v>
      </c>
      <c r="TO45" s="106">
        <f t="shared" si="73"/>
        <v>0</v>
      </c>
      <c r="TP45" s="106">
        <f t="shared" si="74"/>
        <v>0</v>
      </c>
      <c r="TQ45" s="106">
        <f t="shared" si="75"/>
        <v>0</v>
      </c>
      <c r="TR45" s="106">
        <f t="shared" si="76"/>
        <v>0</v>
      </c>
      <c r="TS45" s="106">
        <f t="shared" si="77"/>
        <v>0</v>
      </c>
      <c r="TT45" s="106">
        <f t="shared" si="78"/>
        <v>0</v>
      </c>
      <c r="TU45" s="106">
        <f t="shared" si="79"/>
        <v>0</v>
      </c>
      <c r="TV45" s="106">
        <f t="shared" si="80"/>
        <v>0</v>
      </c>
      <c r="TW45" s="106">
        <f t="shared" si="81"/>
        <v>0</v>
      </c>
      <c r="TX45" s="106">
        <f t="shared" si="82"/>
        <v>0</v>
      </c>
      <c r="TY45" s="106">
        <f t="shared" si="83"/>
        <v>0</v>
      </c>
      <c r="TZ45" s="106">
        <f t="shared" si="84"/>
        <v>0</v>
      </c>
      <c r="UA45" s="106">
        <f t="shared" si="85"/>
        <v>0</v>
      </c>
      <c r="UB45" s="106">
        <f t="shared" si="86"/>
        <v>0</v>
      </c>
      <c r="UC45" s="106">
        <f t="shared" si="87"/>
        <v>0</v>
      </c>
      <c r="UD45" s="106">
        <f t="shared" si="88"/>
        <v>0</v>
      </c>
      <c r="UE45" s="106">
        <f t="shared" si="89"/>
        <v>0</v>
      </c>
      <c r="UF45" s="106">
        <f t="shared" si="90"/>
        <v>0</v>
      </c>
      <c r="UG45" s="106">
        <f t="shared" si="91"/>
        <v>0</v>
      </c>
      <c r="UH45" s="106">
        <f t="shared" si="92"/>
        <v>0</v>
      </c>
      <c r="UI45" s="106">
        <f t="shared" si="93"/>
        <v>0</v>
      </c>
      <c r="UJ45" s="106">
        <f t="shared" si="94"/>
        <v>0</v>
      </c>
      <c r="UK45" s="106">
        <f t="shared" si="95"/>
        <v>0</v>
      </c>
      <c r="UL45" s="106">
        <f t="shared" si="96"/>
        <v>0</v>
      </c>
      <c r="UM45" s="106">
        <f t="shared" si="97"/>
        <v>0</v>
      </c>
      <c r="UN45" s="106">
        <f t="shared" si="98"/>
        <v>0</v>
      </c>
      <c r="UO45" s="106">
        <f t="shared" si="99"/>
        <v>0</v>
      </c>
      <c r="UP45" s="106">
        <f t="shared" si="100"/>
        <v>0</v>
      </c>
      <c r="UQ45" s="106">
        <f t="shared" si="101"/>
        <v>0</v>
      </c>
      <c r="UR45" s="106">
        <f t="shared" si="102"/>
        <v>0</v>
      </c>
      <c r="US45" s="106">
        <f t="shared" si="103"/>
        <v>0</v>
      </c>
      <c r="UT45" s="106">
        <f t="shared" si="104"/>
        <v>0</v>
      </c>
      <c r="UU45" s="106">
        <f t="shared" si="105"/>
        <v>0</v>
      </c>
      <c r="UV45" s="106">
        <f t="shared" si="106"/>
        <v>0</v>
      </c>
      <c r="UW45" s="106">
        <f t="shared" si="107"/>
        <v>0</v>
      </c>
      <c r="UX45" s="106">
        <f t="shared" si="108"/>
        <v>0</v>
      </c>
      <c r="UY45" s="106">
        <f t="shared" si="109"/>
        <v>0</v>
      </c>
      <c r="UZ45" s="106">
        <f t="shared" si="110"/>
        <v>0</v>
      </c>
      <c r="VA45" s="106">
        <f t="shared" si="111"/>
        <v>0</v>
      </c>
      <c r="VB45" s="106">
        <f t="shared" si="112"/>
        <v>0</v>
      </c>
      <c r="VC45" s="106">
        <f t="shared" si="113"/>
        <v>0</v>
      </c>
      <c r="VD45" s="106">
        <f t="shared" si="114"/>
        <v>0</v>
      </c>
      <c r="VE45" s="106">
        <f t="shared" si="115"/>
        <v>0</v>
      </c>
      <c r="VF45" s="106">
        <f t="shared" si="116"/>
        <v>0</v>
      </c>
      <c r="VG45" s="106">
        <f t="shared" si="117"/>
        <v>0</v>
      </c>
      <c r="VH45" s="106">
        <f t="shared" si="118"/>
        <v>0</v>
      </c>
      <c r="VI45" s="106">
        <f t="shared" si="119"/>
        <v>0</v>
      </c>
      <c r="VJ45" s="106">
        <f t="shared" si="120"/>
        <v>0</v>
      </c>
      <c r="VK45" s="106">
        <f t="shared" si="121"/>
        <v>0</v>
      </c>
      <c r="VL45" s="106">
        <f t="shared" si="122"/>
        <v>0</v>
      </c>
      <c r="VM45" s="106">
        <f t="shared" si="123"/>
        <v>0</v>
      </c>
      <c r="VN45" s="106">
        <f t="shared" si="124"/>
        <v>0</v>
      </c>
      <c r="VO45" s="106">
        <f t="shared" si="125"/>
        <v>0</v>
      </c>
      <c r="VP45" s="106">
        <f t="shared" si="126"/>
        <v>0</v>
      </c>
      <c r="VQ45" s="106">
        <f t="shared" si="127"/>
        <v>0</v>
      </c>
      <c r="VR45" s="106">
        <f t="shared" si="128"/>
        <v>0</v>
      </c>
      <c r="VS45" s="106">
        <f t="shared" si="129"/>
        <v>0</v>
      </c>
      <c r="VT45" s="106">
        <f t="shared" si="130"/>
        <v>0</v>
      </c>
      <c r="VU45" s="106">
        <f t="shared" si="131"/>
        <v>0</v>
      </c>
      <c r="VV45" s="106">
        <f t="shared" si="132"/>
        <v>0</v>
      </c>
      <c r="VW45" s="106">
        <f t="shared" si="133"/>
        <v>0</v>
      </c>
      <c r="VX45" s="106">
        <f t="shared" si="134"/>
        <v>0</v>
      </c>
      <c r="VY45" s="106">
        <f t="shared" si="135"/>
        <v>0</v>
      </c>
      <c r="VZ45" s="106">
        <f t="shared" si="136"/>
        <v>0</v>
      </c>
      <c r="WA45" s="106">
        <f t="shared" si="137"/>
        <v>0</v>
      </c>
      <c r="WB45" s="106">
        <f t="shared" si="138"/>
        <v>0</v>
      </c>
      <c r="WC45" s="106">
        <f t="shared" si="139"/>
        <v>0</v>
      </c>
      <c r="WD45" s="106">
        <f t="shared" si="140"/>
        <v>0</v>
      </c>
      <c r="WE45" s="106">
        <f t="shared" si="141"/>
        <v>0</v>
      </c>
      <c r="WF45" s="106">
        <f t="shared" si="142"/>
        <v>0</v>
      </c>
      <c r="WG45" s="106">
        <f t="shared" si="143"/>
        <v>0</v>
      </c>
      <c r="WH45" s="106">
        <f t="shared" si="144"/>
        <v>0</v>
      </c>
      <c r="WI45" s="106">
        <f t="shared" si="145"/>
        <v>0</v>
      </c>
      <c r="WJ45" s="106">
        <f t="shared" si="146"/>
        <v>0</v>
      </c>
      <c r="WK45" s="106">
        <f t="shared" si="147"/>
        <v>0</v>
      </c>
      <c r="WL45" s="106">
        <f t="shared" si="148"/>
        <v>0</v>
      </c>
      <c r="WM45" s="106">
        <f t="shared" si="149"/>
        <v>0</v>
      </c>
      <c r="WN45" s="106">
        <f t="shared" si="150"/>
        <v>0</v>
      </c>
      <c r="WO45" s="106">
        <f t="shared" si="151"/>
        <v>0</v>
      </c>
      <c r="WP45" s="106">
        <f t="shared" si="152"/>
        <v>0</v>
      </c>
      <c r="WQ45" s="106">
        <f t="shared" si="153"/>
        <v>0</v>
      </c>
      <c r="WR45" s="106">
        <f t="shared" si="154"/>
        <v>0</v>
      </c>
      <c r="WS45" s="106">
        <f t="shared" si="155"/>
        <v>0</v>
      </c>
      <c r="WT45" s="106">
        <f t="shared" si="156"/>
        <v>0</v>
      </c>
      <c r="WU45" s="106">
        <f t="shared" si="157"/>
        <v>0</v>
      </c>
      <c r="WV45" s="106">
        <f t="shared" si="158"/>
        <v>0</v>
      </c>
      <c r="WW45" s="106">
        <f t="shared" si="159"/>
        <v>0</v>
      </c>
      <c r="WX45" s="106">
        <f t="shared" si="160"/>
        <v>0</v>
      </c>
      <c r="WY45" s="106">
        <f t="shared" si="161"/>
        <v>0</v>
      </c>
      <c r="WZ45" s="106">
        <f t="shared" si="162"/>
        <v>0</v>
      </c>
      <c r="XA45" s="106">
        <f t="shared" si="163"/>
        <v>0</v>
      </c>
      <c r="XB45" s="106">
        <f t="shared" si="164"/>
        <v>0</v>
      </c>
      <c r="XC45" s="106">
        <f t="shared" si="165"/>
        <v>0</v>
      </c>
      <c r="XD45" s="106">
        <f t="shared" si="166"/>
        <v>0</v>
      </c>
      <c r="XE45" s="106">
        <f t="shared" si="167"/>
        <v>0</v>
      </c>
      <c r="XF45" s="106">
        <f t="shared" si="168"/>
        <v>0</v>
      </c>
      <c r="XG45" s="106">
        <f t="shared" si="169"/>
        <v>0</v>
      </c>
      <c r="XH45" s="106">
        <f t="shared" si="170"/>
        <v>0</v>
      </c>
      <c r="XI45" s="106">
        <f t="shared" si="171"/>
        <v>0</v>
      </c>
      <c r="XJ45" s="106">
        <f t="shared" si="172"/>
        <v>0</v>
      </c>
      <c r="XK45" s="106">
        <f t="shared" si="173"/>
        <v>0</v>
      </c>
      <c r="XL45" s="106">
        <f t="shared" si="174"/>
        <v>0</v>
      </c>
      <c r="XM45" s="106">
        <f t="shared" si="175"/>
        <v>0</v>
      </c>
      <c r="XN45" s="106">
        <f t="shared" si="176"/>
        <v>0</v>
      </c>
      <c r="XO45" s="106">
        <f t="shared" si="177"/>
        <v>0</v>
      </c>
      <c r="XP45" s="106">
        <f t="shared" si="178"/>
        <v>0</v>
      </c>
      <c r="XQ45" s="106">
        <f t="shared" si="179"/>
        <v>0</v>
      </c>
      <c r="XR45" s="106">
        <f t="shared" si="180"/>
        <v>0</v>
      </c>
      <c r="XS45" s="106">
        <f t="shared" si="181"/>
        <v>0</v>
      </c>
      <c r="XT45" s="106">
        <f t="shared" si="182"/>
        <v>0</v>
      </c>
      <c r="XU45" s="106">
        <f t="shared" si="183"/>
        <v>0</v>
      </c>
      <c r="XV45" s="106">
        <f t="shared" si="184"/>
        <v>0</v>
      </c>
      <c r="XW45" s="106">
        <f t="shared" si="185"/>
        <v>0</v>
      </c>
      <c r="XX45" s="106">
        <f t="shared" si="186"/>
        <v>0</v>
      </c>
      <c r="XY45" s="106">
        <f t="shared" si="187"/>
        <v>0</v>
      </c>
      <c r="XZ45" s="106">
        <f t="shared" si="188"/>
        <v>0</v>
      </c>
      <c r="YA45" s="106">
        <f t="shared" si="189"/>
        <v>0</v>
      </c>
      <c r="YB45" s="106">
        <f t="shared" si="190"/>
        <v>0</v>
      </c>
      <c r="YC45" s="106">
        <f t="shared" si="191"/>
        <v>0</v>
      </c>
      <c r="YD45" s="106">
        <f t="shared" si="192"/>
        <v>0</v>
      </c>
      <c r="YE45" s="106">
        <f t="shared" si="193"/>
        <v>0</v>
      </c>
      <c r="YF45" s="106">
        <f t="shared" si="194"/>
        <v>0</v>
      </c>
      <c r="YG45" s="106">
        <f t="shared" si="195"/>
        <v>0</v>
      </c>
      <c r="YH45" s="106">
        <f t="shared" si="196"/>
        <v>0</v>
      </c>
      <c r="YI45" s="106">
        <f t="shared" si="197"/>
        <v>0</v>
      </c>
      <c r="YJ45" s="106">
        <f t="shared" si="198"/>
        <v>0</v>
      </c>
      <c r="YK45" s="106">
        <f t="shared" si="199"/>
        <v>0</v>
      </c>
      <c r="YL45" s="106">
        <f t="shared" si="200"/>
        <v>0</v>
      </c>
      <c r="YM45" s="106">
        <f t="shared" si="201"/>
        <v>0</v>
      </c>
      <c r="YN45" s="106">
        <f t="shared" si="202"/>
        <v>0</v>
      </c>
      <c r="YO45" s="106">
        <f t="shared" si="203"/>
        <v>0</v>
      </c>
      <c r="YP45" s="106">
        <f t="shared" si="204"/>
        <v>0</v>
      </c>
      <c r="YQ45" s="106">
        <f t="shared" si="205"/>
        <v>0</v>
      </c>
      <c r="YR45" s="106">
        <f t="shared" si="206"/>
        <v>0</v>
      </c>
      <c r="YS45" s="106">
        <f t="shared" si="207"/>
        <v>0</v>
      </c>
      <c r="YT45" s="106">
        <f t="shared" si="208"/>
        <v>0</v>
      </c>
      <c r="YU45" s="106">
        <f t="shared" si="209"/>
        <v>0</v>
      </c>
      <c r="YV45" s="106">
        <f t="shared" si="210"/>
        <v>0</v>
      </c>
      <c r="YW45" s="106">
        <f t="shared" si="211"/>
        <v>0</v>
      </c>
      <c r="YX45" s="106">
        <f t="shared" si="212"/>
        <v>0</v>
      </c>
      <c r="YY45" s="106">
        <f t="shared" si="213"/>
        <v>0</v>
      </c>
      <c r="YZ45" s="106">
        <f t="shared" si="214"/>
        <v>0</v>
      </c>
      <c r="ZA45" s="106">
        <f t="shared" si="215"/>
        <v>0</v>
      </c>
      <c r="ZB45" s="106">
        <f t="shared" si="216"/>
        <v>0</v>
      </c>
      <c r="ZC45" s="106">
        <f t="shared" si="217"/>
        <v>0</v>
      </c>
      <c r="ZD45" s="106">
        <f t="shared" si="218"/>
        <v>0</v>
      </c>
      <c r="ZE45" s="106">
        <f t="shared" si="219"/>
        <v>0</v>
      </c>
      <c r="ZF45" s="106">
        <f t="shared" si="220"/>
        <v>0</v>
      </c>
      <c r="ZG45" s="106">
        <f t="shared" si="221"/>
        <v>0</v>
      </c>
      <c r="ZH45" s="106">
        <f t="shared" si="222"/>
        <v>0</v>
      </c>
      <c r="ZI45" s="106">
        <f t="shared" si="223"/>
        <v>0</v>
      </c>
      <c r="ZJ45" s="106">
        <f t="shared" si="224"/>
        <v>0</v>
      </c>
      <c r="ZK45" s="106">
        <f t="shared" si="225"/>
        <v>0</v>
      </c>
      <c r="ZL45" s="106">
        <f t="shared" si="226"/>
        <v>0</v>
      </c>
      <c r="ZM45" s="106">
        <f t="shared" si="227"/>
        <v>0</v>
      </c>
      <c r="ZN45" s="106">
        <f t="shared" si="228"/>
        <v>0</v>
      </c>
      <c r="ZO45" s="106">
        <f t="shared" si="229"/>
        <v>0</v>
      </c>
      <c r="ZP45" s="106">
        <f t="shared" si="230"/>
        <v>0</v>
      </c>
      <c r="ZQ45" s="106">
        <f t="shared" si="231"/>
        <v>0</v>
      </c>
      <c r="ZR45" s="106">
        <f t="shared" si="232"/>
        <v>0</v>
      </c>
      <c r="ZS45" s="106">
        <f t="shared" si="233"/>
        <v>0</v>
      </c>
      <c r="ZT45" s="106">
        <f t="shared" si="234"/>
        <v>0</v>
      </c>
      <c r="ZU45" s="106">
        <f t="shared" si="235"/>
        <v>0</v>
      </c>
      <c r="ZV45" s="106">
        <f t="shared" si="236"/>
        <v>0</v>
      </c>
      <c r="ZW45" s="106">
        <f t="shared" si="237"/>
        <v>0</v>
      </c>
      <c r="ZX45" s="106">
        <f t="shared" si="238"/>
        <v>0</v>
      </c>
      <c r="ZY45" s="106">
        <f t="shared" si="239"/>
        <v>0</v>
      </c>
      <c r="ZZ45" s="106">
        <f t="shared" si="240"/>
        <v>0</v>
      </c>
      <c r="AAA45" s="106">
        <f t="shared" si="241"/>
        <v>0</v>
      </c>
      <c r="AAB45" s="106">
        <f t="shared" si="242"/>
        <v>0</v>
      </c>
      <c r="AAC45" s="106">
        <f t="shared" si="243"/>
        <v>0</v>
      </c>
      <c r="AAD45" s="106">
        <f t="shared" si="244"/>
        <v>0</v>
      </c>
      <c r="AAE45" s="106">
        <f t="shared" si="245"/>
        <v>0</v>
      </c>
      <c r="AAF45" s="106">
        <f t="shared" si="246"/>
        <v>0</v>
      </c>
      <c r="AAG45" s="106">
        <f t="shared" si="247"/>
        <v>0</v>
      </c>
      <c r="AAH45" s="106">
        <f t="shared" si="248"/>
        <v>0</v>
      </c>
      <c r="AAI45" s="106">
        <f t="shared" si="249"/>
        <v>0</v>
      </c>
      <c r="AAJ45" s="106">
        <f t="shared" si="250"/>
        <v>0</v>
      </c>
      <c r="AAK45" s="106">
        <f t="shared" si="251"/>
        <v>0</v>
      </c>
      <c r="AAL45" s="106">
        <f t="shared" si="252"/>
        <v>0</v>
      </c>
      <c r="AAM45" s="106">
        <f t="shared" si="253"/>
        <v>0</v>
      </c>
      <c r="AAN45" s="106">
        <f t="shared" si="254"/>
        <v>0</v>
      </c>
      <c r="AAO45" s="106">
        <f t="shared" si="255"/>
        <v>0</v>
      </c>
      <c r="AAP45" s="106">
        <f t="shared" si="256"/>
        <v>0</v>
      </c>
      <c r="AAQ45" s="106">
        <f t="shared" si="257"/>
        <v>0</v>
      </c>
      <c r="AAR45" s="106">
        <f t="shared" si="258"/>
        <v>0</v>
      </c>
      <c r="AAS45" s="106">
        <f t="shared" si="259"/>
        <v>0</v>
      </c>
      <c r="AAT45" s="106">
        <f t="shared" si="260"/>
        <v>0</v>
      </c>
      <c r="AAU45" s="106">
        <f t="shared" si="261"/>
        <v>0</v>
      </c>
      <c r="AAV45" s="106">
        <f t="shared" si="262"/>
        <v>0</v>
      </c>
      <c r="AAW45" s="106">
        <f t="shared" si="263"/>
        <v>0</v>
      </c>
      <c r="AAX45" s="106">
        <f t="shared" si="264"/>
        <v>0</v>
      </c>
      <c r="AAY45" s="106">
        <f t="shared" si="265"/>
        <v>0</v>
      </c>
      <c r="AAZ45" s="106">
        <f t="shared" si="266"/>
        <v>0</v>
      </c>
      <c r="ABA45" s="106">
        <f t="shared" si="267"/>
        <v>0</v>
      </c>
      <c r="ABB45" s="106">
        <f t="shared" si="268"/>
        <v>0</v>
      </c>
      <c r="ABC45" s="106">
        <f t="shared" si="269"/>
        <v>0</v>
      </c>
      <c r="ABD45" s="106">
        <f t="shared" si="270"/>
        <v>0</v>
      </c>
      <c r="ABE45" s="106">
        <f t="shared" si="271"/>
        <v>0</v>
      </c>
      <c r="ABF45" s="106">
        <f t="shared" si="272"/>
        <v>0</v>
      </c>
      <c r="ABG45" s="106">
        <f t="shared" si="273"/>
        <v>0</v>
      </c>
      <c r="ABH45" s="106">
        <f t="shared" si="274"/>
        <v>0</v>
      </c>
      <c r="ABI45" s="106">
        <f t="shared" si="275"/>
        <v>0</v>
      </c>
      <c r="ABJ45" s="106">
        <f t="shared" si="276"/>
        <v>0</v>
      </c>
      <c r="ABK45" s="106">
        <f t="shared" si="277"/>
        <v>214110</v>
      </c>
      <c r="ABL45" s="106">
        <f t="shared" si="278"/>
        <v>10980</v>
      </c>
      <c r="ABM45" s="106">
        <f t="shared" si="279"/>
        <v>0</v>
      </c>
      <c r="ABN45" s="106">
        <f t="shared" si="280"/>
        <v>36225</v>
      </c>
      <c r="ABO45" s="106">
        <f t="shared" si="281"/>
        <v>0</v>
      </c>
      <c r="ABP45" s="106">
        <f t="shared" si="282"/>
        <v>0</v>
      </c>
      <c r="ABQ45" s="106">
        <f t="shared" si="283"/>
        <v>22360</v>
      </c>
      <c r="ABR45" s="106">
        <f t="shared" si="284"/>
        <v>0</v>
      </c>
      <c r="ABS45" s="106">
        <f t="shared" si="285"/>
        <v>0</v>
      </c>
      <c r="ABT45" s="106">
        <f t="shared" si="286"/>
        <v>0</v>
      </c>
      <c r="ABU45" s="106">
        <f t="shared" si="287"/>
        <v>0</v>
      </c>
      <c r="ABV45" s="106">
        <f t="shared" si="288"/>
        <v>0</v>
      </c>
      <c r="ABW45" s="106">
        <f t="shared" si="289"/>
        <v>0</v>
      </c>
      <c r="ABX45" s="106">
        <f t="shared" si="290"/>
        <v>0</v>
      </c>
      <c r="ABY45" s="106">
        <f t="shared" si="291"/>
        <v>0</v>
      </c>
      <c r="ABZ45" s="106">
        <f t="shared" si="292"/>
        <v>0</v>
      </c>
      <c r="ACA45" s="106">
        <f t="shared" si="293"/>
        <v>0</v>
      </c>
      <c r="ACB45" s="106">
        <f t="shared" si="294"/>
        <v>0</v>
      </c>
      <c r="ACC45" s="106">
        <f t="shared" si="295"/>
        <v>0</v>
      </c>
      <c r="ACD45" s="106">
        <f t="shared" si="296"/>
        <v>0</v>
      </c>
      <c r="ACE45" s="106">
        <f t="shared" si="297"/>
        <v>0</v>
      </c>
      <c r="ACF45" s="106">
        <f t="shared" si="298"/>
        <v>0</v>
      </c>
      <c r="ACG45" s="106">
        <f t="shared" si="299"/>
        <v>0</v>
      </c>
      <c r="ACH45" s="106">
        <f t="shared" si="300"/>
        <v>0</v>
      </c>
      <c r="ACI45" s="106">
        <f t="shared" si="301"/>
        <v>0</v>
      </c>
      <c r="ACJ45" s="106">
        <f t="shared" si="302"/>
        <v>0</v>
      </c>
      <c r="ACK45" s="106">
        <f t="shared" si="303"/>
        <v>0</v>
      </c>
      <c r="ACL45" s="106">
        <f t="shared" si="304"/>
        <v>0</v>
      </c>
      <c r="ACM45" s="106">
        <f t="shared" si="305"/>
        <v>0</v>
      </c>
      <c r="ACN45" s="106">
        <f t="shared" si="306"/>
        <v>0</v>
      </c>
      <c r="ACO45" s="106">
        <f t="shared" si="307"/>
        <v>0</v>
      </c>
      <c r="ACP45" s="106">
        <f t="shared" si="308"/>
        <v>0</v>
      </c>
      <c r="ACQ45" s="106">
        <f t="shared" si="309"/>
        <v>0</v>
      </c>
      <c r="ACR45" s="106">
        <f t="shared" si="310"/>
        <v>0</v>
      </c>
      <c r="ACS45" s="106">
        <f t="shared" si="311"/>
        <v>4200</v>
      </c>
      <c r="ACT45" s="106">
        <f t="shared" si="312"/>
        <v>49000</v>
      </c>
      <c r="ACU45" s="106">
        <f t="shared" si="313"/>
        <v>0</v>
      </c>
      <c r="ACV45" s="106">
        <f t="shared" si="314"/>
        <v>0</v>
      </c>
      <c r="ACW45" s="106">
        <f t="shared" si="315"/>
        <v>0</v>
      </c>
      <c r="ACX45" s="106">
        <f t="shared" si="316"/>
        <v>0</v>
      </c>
      <c r="ACY45" s="106">
        <f t="shared" si="317"/>
        <v>0</v>
      </c>
      <c r="ACZ45" s="106">
        <f t="shared" si="318"/>
        <v>0</v>
      </c>
      <c r="ADA45" s="106">
        <f t="shared" si="319"/>
        <v>0</v>
      </c>
      <c r="ADB45" s="106">
        <f t="shared" si="320"/>
        <v>0</v>
      </c>
      <c r="ADC45" s="106">
        <f t="shared" si="321"/>
        <v>0</v>
      </c>
      <c r="ADD45" s="106">
        <f t="shared" si="322"/>
        <v>0</v>
      </c>
      <c r="ADE45" s="106">
        <f t="shared" si="323"/>
        <v>0</v>
      </c>
      <c r="ADF45" s="106">
        <f t="shared" si="324"/>
        <v>0</v>
      </c>
      <c r="ADG45" s="106">
        <f t="shared" si="325"/>
        <v>0</v>
      </c>
      <c r="ADH45" s="106">
        <f t="shared" si="326"/>
        <v>0</v>
      </c>
      <c r="ADI45" s="106">
        <f t="shared" si="327"/>
        <v>0</v>
      </c>
      <c r="ADJ45" s="106">
        <f t="shared" si="328"/>
        <v>0</v>
      </c>
      <c r="ADK45" s="106">
        <f t="shared" si="329"/>
        <v>0</v>
      </c>
      <c r="ADL45" s="106">
        <f t="shared" si="330"/>
        <v>0</v>
      </c>
      <c r="ADM45" s="106">
        <f t="shared" si="331"/>
        <v>0</v>
      </c>
      <c r="ADN45" s="106">
        <f t="shared" si="332"/>
        <v>0</v>
      </c>
      <c r="ADO45" s="106">
        <f t="shared" si="333"/>
        <v>0</v>
      </c>
      <c r="ADP45" s="106">
        <f t="shared" si="334"/>
        <v>0</v>
      </c>
      <c r="ADQ45" s="106">
        <f t="shared" si="335"/>
        <v>0</v>
      </c>
      <c r="ADR45" s="106">
        <f t="shared" si="336"/>
        <v>0</v>
      </c>
      <c r="ADS45" s="106">
        <f t="shared" si="337"/>
        <v>0</v>
      </c>
      <c r="ADT45" s="106">
        <f t="shared" si="338"/>
        <v>0</v>
      </c>
      <c r="ADU45" s="106">
        <f t="shared" si="339"/>
        <v>0</v>
      </c>
      <c r="ADV45" s="106">
        <f t="shared" si="340"/>
        <v>0</v>
      </c>
      <c r="ADW45" s="106">
        <f t="shared" si="341"/>
        <v>0</v>
      </c>
      <c r="ADX45" s="106">
        <f t="shared" si="342"/>
        <v>0</v>
      </c>
      <c r="ADY45" s="106">
        <f t="shared" si="343"/>
        <v>0</v>
      </c>
      <c r="ADZ45" s="106">
        <f t="shared" si="344"/>
        <v>0</v>
      </c>
      <c r="AEA45" s="106">
        <f t="shared" si="345"/>
        <v>0</v>
      </c>
      <c r="AEB45" s="106">
        <f t="shared" si="346"/>
        <v>0</v>
      </c>
      <c r="AEC45" s="106">
        <f t="shared" si="347"/>
        <v>0</v>
      </c>
      <c r="AED45" s="106">
        <f t="shared" si="348"/>
        <v>0</v>
      </c>
      <c r="AEE45" s="106">
        <f t="shared" si="349"/>
        <v>0</v>
      </c>
      <c r="AEF45" s="106">
        <f t="shared" si="350"/>
        <v>0</v>
      </c>
      <c r="AEG45" s="106">
        <f t="shared" si="351"/>
        <v>0</v>
      </c>
      <c r="AEH45" s="106">
        <f t="shared" si="352"/>
        <v>0</v>
      </c>
      <c r="AEI45" s="106">
        <f t="shared" si="353"/>
        <v>0</v>
      </c>
      <c r="AEJ45" s="106">
        <f t="shared" si="354"/>
        <v>0</v>
      </c>
      <c r="AEK45" s="106">
        <f t="shared" si="355"/>
        <v>0</v>
      </c>
      <c r="AEL45" s="106">
        <f t="shared" si="356"/>
        <v>0</v>
      </c>
      <c r="AEM45" s="106">
        <f t="shared" si="357"/>
        <v>0</v>
      </c>
      <c r="AEN45" s="106">
        <f t="shared" si="358"/>
        <v>0</v>
      </c>
      <c r="AEO45" s="106">
        <f t="shared" si="359"/>
        <v>0</v>
      </c>
      <c r="AEP45" s="106">
        <f t="shared" si="360"/>
        <v>0</v>
      </c>
      <c r="AEQ45" s="106">
        <f t="shared" si="361"/>
        <v>0</v>
      </c>
      <c r="AER45" s="106">
        <f t="shared" si="362"/>
        <v>0</v>
      </c>
      <c r="AES45" s="106">
        <f t="shared" si="363"/>
        <v>0</v>
      </c>
      <c r="AET45" s="106">
        <f t="shared" si="364"/>
        <v>0</v>
      </c>
      <c r="AEU45" s="106">
        <f t="shared" si="365"/>
        <v>0</v>
      </c>
      <c r="AEV45" s="106">
        <f t="shared" si="366"/>
        <v>0</v>
      </c>
      <c r="AEW45" s="106">
        <f t="shared" si="367"/>
        <v>0</v>
      </c>
      <c r="AEX45" s="106">
        <f t="shared" si="368"/>
        <v>0</v>
      </c>
      <c r="AEY45" s="106">
        <f t="shared" si="369"/>
        <v>0</v>
      </c>
      <c r="AEZ45" s="106">
        <f t="shared" si="370"/>
        <v>0</v>
      </c>
      <c r="AFA45" s="106">
        <f t="shared" si="371"/>
        <v>0</v>
      </c>
      <c r="AFB45" s="106">
        <f t="shared" si="372"/>
        <v>0</v>
      </c>
      <c r="AFC45" s="106">
        <f t="shared" si="373"/>
        <v>0</v>
      </c>
      <c r="AFD45" s="106">
        <f t="shared" si="374"/>
        <v>0</v>
      </c>
      <c r="AFE45" s="106">
        <f t="shared" si="375"/>
        <v>0</v>
      </c>
      <c r="AFF45" s="106">
        <f t="shared" si="376"/>
        <v>0</v>
      </c>
      <c r="AFG45" s="106">
        <f t="shared" si="377"/>
        <v>0</v>
      </c>
      <c r="AFH45" s="106">
        <f t="shared" si="378"/>
        <v>0</v>
      </c>
      <c r="AFI45" s="106">
        <f t="shared" si="379"/>
        <v>0</v>
      </c>
      <c r="AFJ45" s="106">
        <f t="shared" si="380"/>
        <v>0</v>
      </c>
      <c r="AFK45" s="106">
        <f t="shared" si="381"/>
        <v>0</v>
      </c>
      <c r="AFL45" s="106">
        <f t="shared" si="382"/>
        <v>0</v>
      </c>
      <c r="AFM45" s="106">
        <f t="shared" si="383"/>
        <v>0</v>
      </c>
      <c r="AFN45" s="106">
        <f t="shared" si="384"/>
        <v>0</v>
      </c>
      <c r="AFO45" s="106">
        <f t="shared" si="385"/>
        <v>0</v>
      </c>
      <c r="AFP45" s="106">
        <f t="shared" si="386"/>
        <v>0</v>
      </c>
      <c r="AFQ45" s="106">
        <f t="shared" si="387"/>
        <v>0</v>
      </c>
      <c r="AFR45" s="106">
        <f t="shared" si="388"/>
        <v>0</v>
      </c>
      <c r="AFS45" s="106">
        <f t="shared" si="389"/>
        <v>0</v>
      </c>
      <c r="AFT45" s="106">
        <f t="shared" si="390"/>
        <v>0</v>
      </c>
      <c r="AFU45" s="106">
        <f t="shared" si="391"/>
        <v>1680</v>
      </c>
      <c r="AFV45" s="106">
        <f t="shared" si="392"/>
        <v>0</v>
      </c>
      <c r="AFW45" s="106">
        <f t="shared" si="393"/>
        <v>0</v>
      </c>
      <c r="AFX45" s="106">
        <f t="shared" si="394"/>
        <v>0</v>
      </c>
      <c r="AFY45" s="106">
        <f t="shared" si="395"/>
        <v>0</v>
      </c>
      <c r="AFZ45" s="106">
        <f t="shared" si="396"/>
        <v>0</v>
      </c>
      <c r="AGA45" s="106">
        <f t="shared" si="397"/>
        <v>0</v>
      </c>
      <c r="AGB45" s="106">
        <f t="shared" si="398"/>
        <v>0</v>
      </c>
      <c r="AGC45" s="106">
        <f t="shared" si="399"/>
        <v>0</v>
      </c>
      <c r="AGD45" s="106">
        <f t="shared" si="400"/>
        <v>0</v>
      </c>
      <c r="AGE45" s="106">
        <f t="shared" si="401"/>
        <v>0</v>
      </c>
      <c r="AGF45" s="106">
        <f t="shared" si="402"/>
        <v>0</v>
      </c>
      <c r="AGG45" s="106">
        <f t="shared" si="403"/>
        <v>0</v>
      </c>
      <c r="AGH45" s="106">
        <f t="shared" si="404"/>
        <v>0</v>
      </c>
      <c r="AGI45" s="106">
        <f t="shared" si="405"/>
        <v>0</v>
      </c>
      <c r="AGJ45" s="106">
        <f t="shared" si="406"/>
        <v>0</v>
      </c>
      <c r="AGK45" s="106">
        <f t="shared" si="407"/>
        <v>0</v>
      </c>
      <c r="AGL45" s="106">
        <f t="shared" si="408"/>
        <v>0</v>
      </c>
      <c r="AGM45" s="106">
        <f t="shared" si="409"/>
        <v>0</v>
      </c>
      <c r="AGN45" s="106">
        <f t="shared" si="410"/>
        <v>0</v>
      </c>
      <c r="AGO45" s="106">
        <f t="shared" si="411"/>
        <v>0</v>
      </c>
      <c r="AGP45" s="106">
        <f t="shared" si="412"/>
        <v>0</v>
      </c>
      <c r="AGQ45" s="106">
        <f t="shared" si="413"/>
        <v>0</v>
      </c>
      <c r="AGR45" s="106">
        <f t="shared" si="414"/>
        <v>0</v>
      </c>
      <c r="AGS45" s="106">
        <f t="shared" si="415"/>
        <v>0</v>
      </c>
      <c r="AGT45" s="106">
        <f t="shared" si="416"/>
        <v>0</v>
      </c>
      <c r="AGU45" s="106">
        <f t="shared" si="417"/>
        <v>0</v>
      </c>
      <c r="AGV45" s="106">
        <f t="shared" si="418"/>
        <v>0</v>
      </c>
      <c r="AGW45" s="106">
        <f t="shared" si="419"/>
        <v>0</v>
      </c>
      <c r="AGX45" s="106">
        <f t="shared" si="420"/>
        <v>0</v>
      </c>
      <c r="AGY45" s="106">
        <f t="shared" si="421"/>
        <v>0</v>
      </c>
      <c r="AGZ45" s="106">
        <f t="shared" si="422"/>
        <v>0</v>
      </c>
      <c r="AHA45" s="106">
        <f t="shared" si="423"/>
        <v>0</v>
      </c>
      <c r="AHB45" s="106">
        <f t="shared" si="424"/>
        <v>0</v>
      </c>
      <c r="AHC45" s="106">
        <f t="shared" si="425"/>
        <v>0</v>
      </c>
      <c r="AHD45" s="106">
        <f t="shared" si="426"/>
        <v>0</v>
      </c>
      <c r="AHE45" s="106">
        <f t="shared" si="427"/>
        <v>0</v>
      </c>
      <c r="AHF45" s="106">
        <f t="shared" si="428"/>
        <v>0</v>
      </c>
      <c r="AHG45" s="106">
        <f t="shared" si="429"/>
        <v>0</v>
      </c>
      <c r="AHH45" s="106">
        <f t="shared" si="430"/>
        <v>0</v>
      </c>
      <c r="AHI45" s="106">
        <f t="shared" si="431"/>
        <v>0</v>
      </c>
      <c r="AHJ45" s="106">
        <f t="shared" si="432"/>
        <v>0</v>
      </c>
      <c r="AHK45" s="106">
        <f t="shared" si="433"/>
        <v>0</v>
      </c>
      <c r="AHL45" s="106">
        <f t="shared" si="434"/>
        <v>0</v>
      </c>
      <c r="AHM45" s="106">
        <f t="shared" si="435"/>
        <v>0</v>
      </c>
      <c r="AHN45" s="106">
        <f t="shared" si="436"/>
        <v>0</v>
      </c>
      <c r="AHO45" s="106">
        <f t="shared" si="437"/>
        <v>0</v>
      </c>
      <c r="AHP45" s="106">
        <f t="shared" si="438"/>
        <v>0</v>
      </c>
      <c r="AHQ45" s="106">
        <f t="shared" si="439"/>
        <v>0</v>
      </c>
      <c r="AHT45" s="35">
        <f t="shared" si="440"/>
        <v>0</v>
      </c>
      <c r="AHU45" s="35">
        <f t="shared" si="441"/>
        <v>0</v>
      </c>
      <c r="AHV45" s="35">
        <f t="shared" si="442"/>
        <v>110</v>
      </c>
      <c r="AHW45" s="35">
        <f t="shared" si="443"/>
        <v>38</v>
      </c>
      <c r="AHX45" s="35">
        <f t="shared" si="444"/>
        <v>0</v>
      </c>
      <c r="AHY45" s="35">
        <f t="shared" si="445"/>
        <v>0</v>
      </c>
      <c r="AHZ45" s="35">
        <f t="shared" si="446"/>
        <v>12</v>
      </c>
      <c r="AIA45" s="35">
        <f t="shared" si="447"/>
        <v>160</v>
      </c>
      <c r="AIB45" s="108">
        <f t="shared" si="448"/>
        <v>0</v>
      </c>
      <c r="AIC45" s="108">
        <f t="shared" si="449"/>
        <v>0</v>
      </c>
      <c r="AID45" s="108">
        <f t="shared" si="450"/>
        <v>0.6875</v>
      </c>
      <c r="AIE45" s="108">
        <f t="shared" si="451"/>
        <v>0.23749999999999999</v>
      </c>
      <c r="AIF45" s="108">
        <f t="shared" si="452"/>
        <v>0</v>
      </c>
      <c r="AIG45" s="108">
        <f t="shared" si="453"/>
        <v>0</v>
      </c>
      <c r="AIH45" s="108">
        <f t="shared" si="454"/>
        <v>7.4999999999999997E-2</v>
      </c>
      <c r="AII45" s="35" t="s">
        <v>582</v>
      </c>
      <c r="AIK45" s="106">
        <f t="shared" si="455"/>
        <v>338555</v>
      </c>
      <c r="AIL45" s="106">
        <f t="shared" si="456"/>
        <v>0</v>
      </c>
      <c r="AIM45" s="106">
        <f t="shared" si="457"/>
        <v>0</v>
      </c>
      <c r="AIN45" s="106">
        <f t="shared" si="458"/>
        <v>338555</v>
      </c>
      <c r="AIO45" s="106">
        <f t="shared" si="459"/>
        <v>0</v>
      </c>
      <c r="AIP45" s="36">
        <f t="shared" si="460"/>
        <v>0</v>
      </c>
    </row>
    <row r="46" spans="5:926" ht="23.25" customHeight="1" x14ac:dyDescent="0.2">
      <c r="E46" s="103"/>
      <c r="J46" s="32">
        <v>2019</v>
      </c>
      <c r="K46" s="32">
        <v>50</v>
      </c>
      <c r="L46" s="104">
        <v>43476</v>
      </c>
      <c r="M46" s="32">
        <v>1316600</v>
      </c>
      <c r="O46" s="33" t="s">
        <v>698</v>
      </c>
      <c r="P46" s="33" t="s">
        <v>752</v>
      </c>
      <c r="Q46" s="34" t="s">
        <v>753</v>
      </c>
      <c r="R46" s="35">
        <v>35</v>
      </c>
      <c r="S46" s="35">
        <v>4</v>
      </c>
      <c r="T46" s="35">
        <v>9</v>
      </c>
      <c r="U46" s="34" t="s">
        <v>701</v>
      </c>
      <c r="V46" s="35" t="s">
        <v>740</v>
      </c>
      <c r="X46" s="35">
        <v>57.25</v>
      </c>
      <c r="Y46" s="105">
        <f t="shared" si="0"/>
        <v>2688.2096069868994</v>
      </c>
      <c r="Z46" s="106">
        <f>SUM(RC46:AHM46)</f>
        <v>128043.12999999999</v>
      </c>
      <c r="AA46" s="106">
        <v>0</v>
      </c>
      <c r="AB46" s="106">
        <v>0</v>
      </c>
      <c r="AC46" s="106">
        <f t="shared" si="1"/>
        <v>128043.12999999999</v>
      </c>
      <c r="AD46" s="106">
        <f>SUM(RG46:AHQ46)</f>
        <v>127915.65</v>
      </c>
      <c r="AE46" s="106">
        <v>0</v>
      </c>
      <c r="AF46" s="106">
        <v>0</v>
      </c>
      <c r="AG46" s="106">
        <f t="shared" si="2"/>
        <v>127915.65</v>
      </c>
      <c r="AH46" s="105">
        <v>153900</v>
      </c>
      <c r="AI46" s="105">
        <v>0</v>
      </c>
      <c r="AJ46" s="105">
        <v>0</v>
      </c>
      <c r="AK46" s="107">
        <f t="shared" si="3"/>
        <v>153900</v>
      </c>
      <c r="AL46" s="36">
        <f t="shared" si="4"/>
        <v>0.83116081871345027</v>
      </c>
      <c r="AM46" s="108">
        <f t="shared" si="5"/>
        <v>9.9160818713450283E-2</v>
      </c>
      <c r="AN46" s="108">
        <f t="shared" si="6"/>
        <v>8.1707823355554821E-2</v>
      </c>
      <c r="AO46" s="108">
        <f t="shared" si="7"/>
        <v>6.6761683975025497E-3</v>
      </c>
      <c r="AP46" s="106">
        <f t="shared" si="8"/>
        <v>23685210000</v>
      </c>
      <c r="AQ46" s="105">
        <f t="shared" si="9"/>
        <v>16362413514.922499</v>
      </c>
      <c r="AR46" s="106">
        <f t="shared" si="10"/>
        <v>19686218535</v>
      </c>
      <c r="KX46" s="35">
        <v>27.9</v>
      </c>
      <c r="KZ46" s="35">
        <v>18.57</v>
      </c>
      <c r="LD46" s="35">
        <v>1.37</v>
      </c>
      <c r="OD46" s="35">
        <v>0.14000000000000001</v>
      </c>
      <c r="OH46" s="35">
        <v>0.35</v>
      </c>
      <c r="OJ46" s="35">
        <v>6.6</v>
      </c>
      <c r="PG46" s="35">
        <v>7.65</v>
      </c>
      <c r="RB46" s="35">
        <v>2.3199999999999998</v>
      </c>
      <c r="RE46" s="35">
        <f t="shared" si="11"/>
        <v>62.58</v>
      </c>
      <c r="RF46" s="35">
        <f t="shared" si="12"/>
        <v>64.899999999999991</v>
      </c>
      <c r="RG46" s="106">
        <f t="shared" si="13"/>
        <v>0</v>
      </c>
      <c r="RH46" s="106">
        <f t="shared" si="14"/>
        <v>0</v>
      </c>
      <c r="RI46" s="106">
        <f t="shared" si="15"/>
        <v>0</v>
      </c>
      <c r="RJ46" s="106">
        <f t="shared" si="16"/>
        <v>0</v>
      </c>
      <c r="RK46" s="106">
        <f t="shared" si="17"/>
        <v>0</v>
      </c>
      <c r="RL46" s="106">
        <f t="shared" si="18"/>
        <v>0</v>
      </c>
      <c r="RM46" s="106">
        <f t="shared" si="19"/>
        <v>0</v>
      </c>
      <c r="RN46" s="106">
        <f t="shared" si="20"/>
        <v>0</v>
      </c>
      <c r="RO46" s="106">
        <f t="shared" si="21"/>
        <v>0</v>
      </c>
      <c r="RP46" s="106">
        <f t="shared" si="22"/>
        <v>0</v>
      </c>
      <c r="RQ46" s="106">
        <f t="shared" si="23"/>
        <v>0</v>
      </c>
      <c r="RR46" s="106">
        <f t="shared" si="24"/>
        <v>0</v>
      </c>
      <c r="RS46" s="106">
        <f t="shared" si="25"/>
        <v>0</v>
      </c>
      <c r="RT46" s="106">
        <f t="shared" si="26"/>
        <v>0</v>
      </c>
      <c r="RU46" s="106">
        <f t="shared" si="27"/>
        <v>0</v>
      </c>
      <c r="RV46" s="106">
        <f t="shared" si="28"/>
        <v>0</v>
      </c>
      <c r="RW46" s="106">
        <f t="shared" si="29"/>
        <v>0</v>
      </c>
      <c r="RX46" s="106">
        <f t="shared" si="30"/>
        <v>0</v>
      </c>
      <c r="RY46" s="106">
        <f t="shared" si="31"/>
        <v>0</v>
      </c>
      <c r="RZ46" s="106">
        <f t="shared" si="32"/>
        <v>0</v>
      </c>
      <c r="SA46" s="106">
        <f t="shared" si="33"/>
        <v>0</v>
      </c>
      <c r="SB46" s="106">
        <f t="shared" si="34"/>
        <v>0</v>
      </c>
      <c r="SC46" s="106">
        <f t="shared" si="35"/>
        <v>0</v>
      </c>
      <c r="SD46" s="106">
        <f t="shared" si="36"/>
        <v>0</v>
      </c>
      <c r="SE46" s="106">
        <f t="shared" si="37"/>
        <v>0</v>
      </c>
      <c r="SF46" s="106">
        <f t="shared" si="38"/>
        <v>0</v>
      </c>
      <c r="SG46" s="106">
        <f t="shared" si="39"/>
        <v>0</v>
      </c>
      <c r="SH46" s="106">
        <f t="shared" si="40"/>
        <v>0</v>
      </c>
      <c r="SI46" s="106">
        <f t="shared" si="41"/>
        <v>0</v>
      </c>
      <c r="SJ46" s="106">
        <f t="shared" si="42"/>
        <v>0</v>
      </c>
      <c r="SK46" s="106">
        <f t="shared" si="43"/>
        <v>0</v>
      </c>
      <c r="SL46" s="106">
        <f t="shared" si="44"/>
        <v>0</v>
      </c>
      <c r="SM46" s="106">
        <f t="shared" si="45"/>
        <v>0</v>
      </c>
      <c r="SN46" s="106">
        <f t="shared" si="46"/>
        <v>0</v>
      </c>
      <c r="SO46" s="106">
        <f t="shared" si="47"/>
        <v>0</v>
      </c>
      <c r="SP46" s="106">
        <f t="shared" si="48"/>
        <v>0</v>
      </c>
      <c r="SQ46" s="106">
        <f t="shared" si="49"/>
        <v>0</v>
      </c>
      <c r="SR46" s="106">
        <f t="shared" si="50"/>
        <v>0</v>
      </c>
      <c r="SS46" s="106">
        <f t="shared" si="51"/>
        <v>0</v>
      </c>
      <c r="ST46" s="106">
        <f t="shared" si="52"/>
        <v>0</v>
      </c>
      <c r="SU46" s="106">
        <f t="shared" si="53"/>
        <v>0</v>
      </c>
      <c r="SV46" s="106">
        <f t="shared" si="54"/>
        <v>0</v>
      </c>
      <c r="SW46" s="106">
        <f t="shared" si="55"/>
        <v>0</v>
      </c>
      <c r="SX46" s="106">
        <f t="shared" si="56"/>
        <v>0</v>
      </c>
      <c r="SY46" s="106">
        <f t="shared" si="57"/>
        <v>0</v>
      </c>
      <c r="SZ46" s="106">
        <f t="shared" si="58"/>
        <v>0</v>
      </c>
      <c r="TA46" s="106">
        <f t="shared" si="59"/>
        <v>0</v>
      </c>
      <c r="TB46" s="106">
        <f t="shared" si="60"/>
        <v>0</v>
      </c>
      <c r="TC46" s="106">
        <f t="shared" si="61"/>
        <v>0</v>
      </c>
      <c r="TD46" s="106">
        <f t="shared" si="62"/>
        <v>0</v>
      </c>
      <c r="TE46" s="106">
        <f t="shared" si="63"/>
        <v>0</v>
      </c>
      <c r="TF46" s="106">
        <f t="shared" si="64"/>
        <v>0</v>
      </c>
      <c r="TG46" s="106">
        <f t="shared" si="65"/>
        <v>0</v>
      </c>
      <c r="TH46" s="106">
        <f t="shared" si="66"/>
        <v>0</v>
      </c>
      <c r="TI46" s="106">
        <f t="shared" si="67"/>
        <v>0</v>
      </c>
      <c r="TJ46" s="106">
        <f t="shared" si="68"/>
        <v>0</v>
      </c>
      <c r="TK46" s="106">
        <f t="shared" si="69"/>
        <v>0</v>
      </c>
      <c r="TL46" s="106">
        <f t="shared" si="70"/>
        <v>0</v>
      </c>
      <c r="TM46" s="106">
        <f t="shared" si="71"/>
        <v>0</v>
      </c>
      <c r="TN46" s="106">
        <f t="shared" si="72"/>
        <v>0</v>
      </c>
      <c r="TO46" s="106">
        <f t="shared" si="73"/>
        <v>0</v>
      </c>
      <c r="TP46" s="106">
        <f t="shared" si="74"/>
        <v>0</v>
      </c>
      <c r="TQ46" s="106">
        <f t="shared" si="75"/>
        <v>0</v>
      </c>
      <c r="TR46" s="106">
        <f t="shared" si="76"/>
        <v>0</v>
      </c>
      <c r="TS46" s="106">
        <f t="shared" si="77"/>
        <v>0</v>
      </c>
      <c r="TT46" s="106">
        <f t="shared" si="78"/>
        <v>0</v>
      </c>
      <c r="TU46" s="106">
        <f t="shared" si="79"/>
        <v>0</v>
      </c>
      <c r="TV46" s="106">
        <f t="shared" si="80"/>
        <v>0</v>
      </c>
      <c r="TW46" s="106">
        <f t="shared" si="81"/>
        <v>0</v>
      </c>
      <c r="TX46" s="106">
        <f t="shared" si="82"/>
        <v>0</v>
      </c>
      <c r="TY46" s="106">
        <f t="shared" si="83"/>
        <v>0</v>
      </c>
      <c r="TZ46" s="106">
        <f t="shared" si="84"/>
        <v>0</v>
      </c>
      <c r="UA46" s="106">
        <f t="shared" si="85"/>
        <v>0</v>
      </c>
      <c r="UB46" s="106">
        <f t="shared" si="86"/>
        <v>0</v>
      </c>
      <c r="UC46" s="106">
        <f t="shared" si="87"/>
        <v>0</v>
      </c>
      <c r="UD46" s="106">
        <f t="shared" si="88"/>
        <v>0</v>
      </c>
      <c r="UE46" s="106">
        <f t="shared" si="89"/>
        <v>0</v>
      </c>
      <c r="UF46" s="106">
        <f t="shared" si="90"/>
        <v>0</v>
      </c>
      <c r="UG46" s="106">
        <f t="shared" si="91"/>
        <v>0</v>
      </c>
      <c r="UH46" s="106">
        <f t="shared" si="92"/>
        <v>0</v>
      </c>
      <c r="UI46" s="106">
        <f t="shared" si="93"/>
        <v>0</v>
      </c>
      <c r="UJ46" s="106">
        <f t="shared" si="94"/>
        <v>0</v>
      </c>
      <c r="UK46" s="106">
        <f t="shared" si="95"/>
        <v>0</v>
      </c>
      <c r="UL46" s="106">
        <f t="shared" si="96"/>
        <v>0</v>
      </c>
      <c r="UM46" s="106">
        <f t="shared" si="97"/>
        <v>0</v>
      </c>
      <c r="UN46" s="106">
        <f t="shared" si="98"/>
        <v>0</v>
      </c>
      <c r="UO46" s="106">
        <f t="shared" si="99"/>
        <v>0</v>
      </c>
      <c r="UP46" s="106">
        <f t="shared" si="100"/>
        <v>0</v>
      </c>
      <c r="UQ46" s="106">
        <f t="shared" si="101"/>
        <v>0</v>
      </c>
      <c r="UR46" s="106">
        <f t="shared" si="102"/>
        <v>0</v>
      </c>
      <c r="US46" s="106">
        <f t="shared" si="103"/>
        <v>0</v>
      </c>
      <c r="UT46" s="106">
        <f t="shared" si="104"/>
        <v>0</v>
      </c>
      <c r="UU46" s="106">
        <f t="shared" si="105"/>
        <v>0</v>
      </c>
      <c r="UV46" s="106">
        <f t="shared" si="106"/>
        <v>0</v>
      </c>
      <c r="UW46" s="106">
        <f t="shared" si="107"/>
        <v>0</v>
      </c>
      <c r="UX46" s="106">
        <f t="shared" si="108"/>
        <v>0</v>
      </c>
      <c r="UY46" s="106">
        <f t="shared" si="109"/>
        <v>0</v>
      </c>
      <c r="UZ46" s="106">
        <f t="shared" si="110"/>
        <v>0</v>
      </c>
      <c r="VA46" s="106">
        <f t="shared" si="111"/>
        <v>0</v>
      </c>
      <c r="VB46" s="106">
        <f t="shared" si="112"/>
        <v>0</v>
      </c>
      <c r="VC46" s="106">
        <f t="shared" si="113"/>
        <v>0</v>
      </c>
      <c r="VD46" s="106">
        <f t="shared" si="114"/>
        <v>0</v>
      </c>
      <c r="VE46" s="106">
        <f t="shared" si="115"/>
        <v>0</v>
      </c>
      <c r="VF46" s="106">
        <f t="shared" si="116"/>
        <v>0</v>
      </c>
      <c r="VG46" s="106">
        <f t="shared" si="117"/>
        <v>0</v>
      </c>
      <c r="VH46" s="106">
        <f t="shared" si="118"/>
        <v>0</v>
      </c>
      <c r="VI46" s="106">
        <f t="shared" si="119"/>
        <v>0</v>
      </c>
      <c r="VJ46" s="106">
        <f t="shared" si="120"/>
        <v>0</v>
      </c>
      <c r="VK46" s="106">
        <f t="shared" si="121"/>
        <v>0</v>
      </c>
      <c r="VL46" s="106">
        <f t="shared" si="122"/>
        <v>0</v>
      </c>
      <c r="VM46" s="106">
        <f t="shared" si="123"/>
        <v>0</v>
      </c>
      <c r="VN46" s="106">
        <f t="shared" si="124"/>
        <v>0</v>
      </c>
      <c r="VO46" s="106">
        <f t="shared" si="125"/>
        <v>0</v>
      </c>
      <c r="VP46" s="106">
        <f t="shared" si="126"/>
        <v>0</v>
      </c>
      <c r="VQ46" s="106">
        <f t="shared" si="127"/>
        <v>0</v>
      </c>
      <c r="VR46" s="106">
        <f t="shared" si="128"/>
        <v>0</v>
      </c>
      <c r="VS46" s="106">
        <f t="shared" si="129"/>
        <v>0</v>
      </c>
      <c r="VT46" s="106">
        <f t="shared" si="130"/>
        <v>0</v>
      </c>
      <c r="VU46" s="106">
        <f t="shared" si="131"/>
        <v>0</v>
      </c>
      <c r="VV46" s="106">
        <f t="shared" si="132"/>
        <v>0</v>
      </c>
      <c r="VW46" s="106">
        <f t="shared" si="133"/>
        <v>0</v>
      </c>
      <c r="VX46" s="106">
        <f t="shared" si="134"/>
        <v>0</v>
      </c>
      <c r="VY46" s="106">
        <f t="shared" si="135"/>
        <v>0</v>
      </c>
      <c r="VZ46" s="106">
        <f t="shared" si="136"/>
        <v>0</v>
      </c>
      <c r="WA46" s="106">
        <f t="shared" si="137"/>
        <v>0</v>
      </c>
      <c r="WB46" s="106">
        <f t="shared" si="138"/>
        <v>0</v>
      </c>
      <c r="WC46" s="106">
        <f t="shared" si="139"/>
        <v>0</v>
      </c>
      <c r="WD46" s="106">
        <f t="shared" si="140"/>
        <v>0</v>
      </c>
      <c r="WE46" s="106">
        <f t="shared" si="141"/>
        <v>0</v>
      </c>
      <c r="WF46" s="106">
        <f t="shared" si="142"/>
        <v>0</v>
      </c>
      <c r="WG46" s="106">
        <f t="shared" si="143"/>
        <v>0</v>
      </c>
      <c r="WH46" s="106">
        <f t="shared" si="144"/>
        <v>0</v>
      </c>
      <c r="WI46" s="106">
        <f t="shared" si="145"/>
        <v>0</v>
      </c>
      <c r="WJ46" s="106">
        <f t="shared" si="146"/>
        <v>0</v>
      </c>
      <c r="WK46" s="106">
        <f t="shared" si="147"/>
        <v>0</v>
      </c>
      <c r="WL46" s="106">
        <f t="shared" si="148"/>
        <v>0</v>
      </c>
      <c r="WM46" s="106">
        <f t="shared" si="149"/>
        <v>0</v>
      </c>
      <c r="WN46" s="106">
        <f t="shared" si="150"/>
        <v>0</v>
      </c>
      <c r="WO46" s="106">
        <f t="shared" si="151"/>
        <v>0</v>
      </c>
      <c r="WP46" s="106">
        <f t="shared" si="152"/>
        <v>0</v>
      </c>
      <c r="WQ46" s="106">
        <f t="shared" si="153"/>
        <v>0</v>
      </c>
      <c r="WR46" s="106">
        <f t="shared" si="154"/>
        <v>0</v>
      </c>
      <c r="WS46" s="106">
        <f t="shared" si="155"/>
        <v>0</v>
      </c>
      <c r="WT46" s="106">
        <f t="shared" si="156"/>
        <v>0</v>
      </c>
      <c r="WU46" s="106">
        <f t="shared" si="157"/>
        <v>0</v>
      </c>
      <c r="WV46" s="106">
        <f t="shared" si="158"/>
        <v>0</v>
      </c>
      <c r="WW46" s="106">
        <f t="shared" si="159"/>
        <v>0</v>
      </c>
      <c r="WX46" s="106">
        <f t="shared" si="160"/>
        <v>0</v>
      </c>
      <c r="WY46" s="106">
        <f t="shared" si="161"/>
        <v>0</v>
      </c>
      <c r="WZ46" s="106">
        <f t="shared" si="162"/>
        <v>0</v>
      </c>
      <c r="XA46" s="106">
        <f t="shared" si="163"/>
        <v>0</v>
      </c>
      <c r="XB46" s="106">
        <f t="shared" si="164"/>
        <v>0</v>
      </c>
      <c r="XC46" s="106">
        <f t="shared" si="165"/>
        <v>0</v>
      </c>
      <c r="XD46" s="106">
        <f t="shared" si="166"/>
        <v>0</v>
      </c>
      <c r="XE46" s="106">
        <f t="shared" si="167"/>
        <v>0</v>
      </c>
      <c r="XF46" s="106">
        <f t="shared" si="168"/>
        <v>0</v>
      </c>
      <c r="XG46" s="106">
        <f t="shared" si="169"/>
        <v>0</v>
      </c>
      <c r="XH46" s="106">
        <f t="shared" si="170"/>
        <v>0</v>
      </c>
      <c r="XI46" s="106">
        <f t="shared" si="171"/>
        <v>0</v>
      </c>
      <c r="XJ46" s="106">
        <f t="shared" si="172"/>
        <v>0</v>
      </c>
      <c r="XK46" s="106">
        <f t="shared" si="173"/>
        <v>0</v>
      </c>
      <c r="XL46" s="106">
        <f t="shared" si="174"/>
        <v>0</v>
      </c>
      <c r="XM46" s="106">
        <f t="shared" si="175"/>
        <v>0</v>
      </c>
      <c r="XN46" s="106">
        <f t="shared" si="176"/>
        <v>0</v>
      </c>
      <c r="XO46" s="106">
        <f t="shared" si="177"/>
        <v>0</v>
      </c>
      <c r="XP46" s="106">
        <f t="shared" si="178"/>
        <v>0</v>
      </c>
      <c r="XQ46" s="106">
        <f t="shared" si="179"/>
        <v>0</v>
      </c>
      <c r="XR46" s="106">
        <f t="shared" si="180"/>
        <v>0</v>
      </c>
      <c r="XS46" s="106">
        <f t="shared" si="181"/>
        <v>0</v>
      </c>
      <c r="XT46" s="106">
        <f t="shared" si="182"/>
        <v>0</v>
      </c>
      <c r="XU46" s="106">
        <f t="shared" si="183"/>
        <v>0</v>
      </c>
      <c r="XV46" s="106">
        <f t="shared" si="184"/>
        <v>0</v>
      </c>
      <c r="XW46" s="106">
        <f t="shared" si="185"/>
        <v>0</v>
      </c>
      <c r="XX46" s="106">
        <f t="shared" si="186"/>
        <v>0</v>
      </c>
      <c r="XY46" s="106">
        <f t="shared" si="187"/>
        <v>0</v>
      </c>
      <c r="XZ46" s="106">
        <f t="shared" si="188"/>
        <v>0</v>
      </c>
      <c r="YA46" s="106">
        <f t="shared" si="189"/>
        <v>0</v>
      </c>
      <c r="YB46" s="106">
        <f t="shared" si="190"/>
        <v>0</v>
      </c>
      <c r="YC46" s="106">
        <f t="shared" si="191"/>
        <v>0</v>
      </c>
      <c r="YD46" s="106">
        <f t="shared" si="192"/>
        <v>0</v>
      </c>
      <c r="YE46" s="106">
        <f t="shared" si="193"/>
        <v>0</v>
      </c>
      <c r="YF46" s="106">
        <f t="shared" si="194"/>
        <v>0</v>
      </c>
      <c r="YG46" s="106">
        <f t="shared" si="195"/>
        <v>0</v>
      </c>
      <c r="YH46" s="106">
        <f t="shared" si="196"/>
        <v>0</v>
      </c>
      <c r="YI46" s="106">
        <f t="shared" si="197"/>
        <v>0</v>
      </c>
      <c r="YJ46" s="106">
        <f t="shared" si="198"/>
        <v>0</v>
      </c>
      <c r="YK46" s="106">
        <f t="shared" si="199"/>
        <v>0</v>
      </c>
      <c r="YL46" s="106">
        <f t="shared" si="200"/>
        <v>0</v>
      </c>
      <c r="YM46" s="106">
        <f t="shared" si="201"/>
        <v>0</v>
      </c>
      <c r="YN46" s="106">
        <f t="shared" si="202"/>
        <v>0</v>
      </c>
      <c r="YO46" s="106">
        <f t="shared" si="203"/>
        <v>0</v>
      </c>
      <c r="YP46" s="106">
        <f t="shared" si="204"/>
        <v>0</v>
      </c>
      <c r="YQ46" s="106">
        <f t="shared" si="205"/>
        <v>0</v>
      </c>
      <c r="YR46" s="106">
        <f t="shared" si="206"/>
        <v>0</v>
      </c>
      <c r="YS46" s="106">
        <f t="shared" si="207"/>
        <v>0</v>
      </c>
      <c r="YT46" s="106">
        <f t="shared" si="208"/>
        <v>0</v>
      </c>
      <c r="YU46" s="106">
        <f t="shared" si="209"/>
        <v>0</v>
      </c>
      <c r="YV46" s="106">
        <f t="shared" si="210"/>
        <v>0</v>
      </c>
      <c r="YW46" s="106">
        <f t="shared" si="211"/>
        <v>0</v>
      </c>
      <c r="YX46" s="106">
        <f t="shared" si="212"/>
        <v>0</v>
      </c>
      <c r="YY46" s="106">
        <f t="shared" si="213"/>
        <v>0</v>
      </c>
      <c r="YZ46" s="106">
        <f t="shared" si="214"/>
        <v>0</v>
      </c>
      <c r="ZA46" s="106">
        <f t="shared" si="215"/>
        <v>0</v>
      </c>
      <c r="ZB46" s="106">
        <f t="shared" si="216"/>
        <v>0</v>
      </c>
      <c r="ZC46" s="106">
        <f t="shared" si="217"/>
        <v>0</v>
      </c>
      <c r="ZD46" s="106">
        <f t="shared" si="218"/>
        <v>0</v>
      </c>
      <c r="ZE46" s="106">
        <f t="shared" si="219"/>
        <v>0</v>
      </c>
      <c r="ZF46" s="106">
        <f t="shared" si="220"/>
        <v>0</v>
      </c>
      <c r="ZG46" s="106">
        <f t="shared" si="221"/>
        <v>0</v>
      </c>
      <c r="ZH46" s="106">
        <f t="shared" si="222"/>
        <v>0</v>
      </c>
      <c r="ZI46" s="106">
        <f t="shared" si="223"/>
        <v>0</v>
      </c>
      <c r="ZJ46" s="106">
        <f t="shared" si="224"/>
        <v>0</v>
      </c>
      <c r="ZK46" s="106">
        <f t="shared" si="225"/>
        <v>0</v>
      </c>
      <c r="ZL46" s="106">
        <f t="shared" si="226"/>
        <v>0</v>
      </c>
      <c r="ZM46" s="106">
        <f t="shared" si="227"/>
        <v>0</v>
      </c>
      <c r="ZN46" s="106">
        <f t="shared" si="228"/>
        <v>0</v>
      </c>
      <c r="ZO46" s="106">
        <f t="shared" si="229"/>
        <v>0</v>
      </c>
      <c r="ZP46" s="106">
        <f t="shared" si="230"/>
        <v>0</v>
      </c>
      <c r="ZQ46" s="106">
        <f t="shared" si="231"/>
        <v>0</v>
      </c>
      <c r="ZR46" s="106">
        <f t="shared" si="232"/>
        <v>0</v>
      </c>
      <c r="ZS46" s="106">
        <f t="shared" si="233"/>
        <v>0</v>
      </c>
      <c r="ZT46" s="106">
        <f t="shared" si="234"/>
        <v>0</v>
      </c>
      <c r="ZU46" s="106">
        <f t="shared" si="235"/>
        <v>0</v>
      </c>
      <c r="ZV46" s="106">
        <f t="shared" si="236"/>
        <v>0</v>
      </c>
      <c r="ZW46" s="106">
        <f t="shared" si="237"/>
        <v>0</v>
      </c>
      <c r="ZX46" s="106">
        <f t="shared" si="238"/>
        <v>0</v>
      </c>
      <c r="ZY46" s="106">
        <f t="shared" si="239"/>
        <v>0</v>
      </c>
      <c r="ZZ46" s="106">
        <f t="shared" si="240"/>
        <v>0</v>
      </c>
      <c r="AAA46" s="106">
        <f t="shared" si="241"/>
        <v>0</v>
      </c>
      <c r="AAB46" s="106">
        <f t="shared" si="242"/>
        <v>0</v>
      </c>
      <c r="AAC46" s="106">
        <f t="shared" si="243"/>
        <v>0</v>
      </c>
      <c r="AAD46" s="106">
        <f t="shared" si="244"/>
        <v>0</v>
      </c>
      <c r="AAE46" s="106">
        <f t="shared" si="245"/>
        <v>0</v>
      </c>
      <c r="AAF46" s="106">
        <f t="shared" si="246"/>
        <v>0</v>
      </c>
      <c r="AAG46" s="106">
        <f t="shared" si="247"/>
        <v>0</v>
      </c>
      <c r="AAH46" s="106">
        <f t="shared" si="248"/>
        <v>0</v>
      </c>
      <c r="AAI46" s="106">
        <f t="shared" si="249"/>
        <v>0</v>
      </c>
      <c r="AAJ46" s="106">
        <f t="shared" si="250"/>
        <v>0</v>
      </c>
      <c r="AAK46" s="106">
        <f t="shared" si="251"/>
        <v>0</v>
      </c>
      <c r="AAL46" s="106">
        <f t="shared" si="252"/>
        <v>0</v>
      </c>
      <c r="AAM46" s="106">
        <f t="shared" si="253"/>
        <v>0</v>
      </c>
      <c r="AAN46" s="106">
        <f t="shared" si="254"/>
        <v>0</v>
      </c>
      <c r="AAO46" s="106">
        <f t="shared" si="255"/>
        <v>0</v>
      </c>
      <c r="AAP46" s="106">
        <f t="shared" si="256"/>
        <v>0</v>
      </c>
      <c r="AAQ46" s="106">
        <f t="shared" si="257"/>
        <v>0</v>
      </c>
      <c r="AAR46" s="106">
        <f t="shared" si="258"/>
        <v>0</v>
      </c>
      <c r="AAS46" s="106">
        <f t="shared" si="259"/>
        <v>0</v>
      </c>
      <c r="AAT46" s="106">
        <f t="shared" si="260"/>
        <v>0</v>
      </c>
      <c r="AAU46" s="106">
        <f t="shared" si="261"/>
        <v>0</v>
      </c>
      <c r="AAV46" s="106">
        <f t="shared" si="262"/>
        <v>0</v>
      </c>
      <c r="AAW46" s="106">
        <f t="shared" si="263"/>
        <v>0</v>
      </c>
      <c r="AAX46" s="106">
        <f t="shared" si="264"/>
        <v>0</v>
      </c>
      <c r="AAY46" s="106">
        <f t="shared" si="265"/>
        <v>0</v>
      </c>
      <c r="AAZ46" s="106">
        <f t="shared" si="266"/>
        <v>0</v>
      </c>
      <c r="ABA46" s="106">
        <f t="shared" si="267"/>
        <v>0</v>
      </c>
      <c r="ABB46" s="106">
        <f t="shared" si="268"/>
        <v>0</v>
      </c>
      <c r="ABC46" s="106">
        <f t="shared" si="269"/>
        <v>0</v>
      </c>
      <c r="ABD46" s="106">
        <f t="shared" si="270"/>
        <v>0</v>
      </c>
      <c r="ABE46" s="106">
        <f t="shared" si="271"/>
        <v>0</v>
      </c>
      <c r="ABF46" s="106">
        <f t="shared" si="272"/>
        <v>0</v>
      </c>
      <c r="ABG46" s="106">
        <f t="shared" si="273"/>
        <v>0</v>
      </c>
      <c r="ABH46" s="106">
        <f t="shared" si="274"/>
        <v>0</v>
      </c>
      <c r="ABI46" s="106">
        <f t="shared" si="275"/>
        <v>0</v>
      </c>
      <c r="ABJ46" s="106">
        <f t="shared" si="276"/>
        <v>0</v>
      </c>
      <c r="ABK46" s="106">
        <f t="shared" si="277"/>
        <v>0</v>
      </c>
      <c r="ABL46" s="106">
        <f t="shared" si="278"/>
        <v>76585.5</v>
      </c>
      <c r="ABM46" s="106">
        <f t="shared" si="279"/>
        <v>0</v>
      </c>
      <c r="ABN46" s="106">
        <f t="shared" si="280"/>
        <v>44846.55</v>
      </c>
      <c r="ABO46" s="106">
        <f t="shared" si="281"/>
        <v>0</v>
      </c>
      <c r="ABP46" s="106">
        <f t="shared" si="282"/>
        <v>0</v>
      </c>
      <c r="ABQ46" s="106">
        <f t="shared" si="283"/>
        <v>0</v>
      </c>
      <c r="ABR46" s="106">
        <f t="shared" si="284"/>
        <v>2356.4</v>
      </c>
      <c r="ABS46" s="106">
        <f t="shared" si="285"/>
        <v>0</v>
      </c>
      <c r="ABT46" s="106">
        <f t="shared" si="286"/>
        <v>0</v>
      </c>
      <c r="ABU46" s="106">
        <f t="shared" si="287"/>
        <v>0</v>
      </c>
      <c r="ABV46" s="106">
        <f t="shared" si="288"/>
        <v>0</v>
      </c>
      <c r="ABW46" s="106">
        <f t="shared" si="289"/>
        <v>0</v>
      </c>
      <c r="ABX46" s="106">
        <f t="shared" si="290"/>
        <v>0</v>
      </c>
      <c r="ABY46" s="106">
        <f t="shared" si="291"/>
        <v>0</v>
      </c>
      <c r="ABZ46" s="106">
        <f t="shared" si="292"/>
        <v>0</v>
      </c>
      <c r="ACA46" s="106">
        <f t="shared" si="293"/>
        <v>0</v>
      </c>
      <c r="ACB46" s="106">
        <f t="shared" si="294"/>
        <v>0</v>
      </c>
      <c r="ACC46" s="106">
        <f t="shared" si="295"/>
        <v>0</v>
      </c>
      <c r="ACD46" s="106">
        <f t="shared" si="296"/>
        <v>0</v>
      </c>
      <c r="ACE46" s="106">
        <f t="shared" si="297"/>
        <v>0</v>
      </c>
      <c r="ACF46" s="106">
        <f t="shared" si="298"/>
        <v>0</v>
      </c>
      <c r="ACG46" s="106">
        <f t="shared" si="299"/>
        <v>0</v>
      </c>
      <c r="ACH46" s="106">
        <f t="shared" si="300"/>
        <v>0</v>
      </c>
      <c r="ACI46" s="106">
        <f t="shared" si="301"/>
        <v>0</v>
      </c>
      <c r="ACJ46" s="106">
        <f t="shared" si="302"/>
        <v>0</v>
      </c>
      <c r="ACK46" s="106">
        <f t="shared" si="303"/>
        <v>0</v>
      </c>
      <c r="ACL46" s="106">
        <f t="shared" si="304"/>
        <v>0</v>
      </c>
      <c r="ACM46" s="106">
        <f t="shared" si="305"/>
        <v>0</v>
      </c>
      <c r="ACN46" s="106">
        <f t="shared" si="306"/>
        <v>0</v>
      </c>
      <c r="ACO46" s="106">
        <f t="shared" si="307"/>
        <v>0</v>
      </c>
      <c r="ACP46" s="106">
        <f t="shared" si="308"/>
        <v>0</v>
      </c>
      <c r="ACQ46" s="106">
        <f t="shared" si="309"/>
        <v>0</v>
      </c>
      <c r="ACR46" s="106">
        <f t="shared" si="310"/>
        <v>0</v>
      </c>
      <c r="ACS46" s="106">
        <f t="shared" si="311"/>
        <v>0</v>
      </c>
      <c r="ACT46" s="106">
        <f t="shared" si="312"/>
        <v>0</v>
      </c>
      <c r="ACU46" s="106">
        <f t="shared" si="313"/>
        <v>0</v>
      </c>
      <c r="ACV46" s="106">
        <f t="shared" si="314"/>
        <v>0</v>
      </c>
      <c r="ACW46" s="106">
        <f t="shared" si="315"/>
        <v>0</v>
      </c>
      <c r="ACX46" s="106">
        <f t="shared" si="316"/>
        <v>0</v>
      </c>
      <c r="ACY46" s="106">
        <f t="shared" si="317"/>
        <v>0</v>
      </c>
      <c r="ACZ46" s="106">
        <f t="shared" si="318"/>
        <v>0</v>
      </c>
      <c r="ADA46" s="106">
        <f t="shared" si="319"/>
        <v>0</v>
      </c>
      <c r="ADB46" s="106">
        <f t="shared" si="320"/>
        <v>0</v>
      </c>
      <c r="ADC46" s="106">
        <f t="shared" si="321"/>
        <v>0</v>
      </c>
      <c r="ADD46" s="106">
        <f t="shared" si="322"/>
        <v>0</v>
      </c>
      <c r="ADE46" s="106">
        <f t="shared" si="323"/>
        <v>0</v>
      </c>
      <c r="ADF46" s="106">
        <f t="shared" si="324"/>
        <v>0</v>
      </c>
      <c r="ADG46" s="106">
        <f t="shared" si="325"/>
        <v>0</v>
      </c>
      <c r="ADH46" s="106">
        <f t="shared" si="326"/>
        <v>0</v>
      </c>
      <c r="ADI46" s="106">
        <f t="shared" si="327"/>
        <v>0</v>
      </c>
      <c r="ADJ46" s="106">
        <f t="shared" si="328"/>
        <v>0</v>
      </c>
      <c r="ADK46" s="106">
        <f t="shared" si="329"/>
        <v>0</v>
      </c>
      <c r="ADL46" s="106">
        <f t="shared" si="330"/>
        <v>0</v>
      </c>
      <c r="ADM46" s="106">
        <f t="shared" si="331"/>
        <v>0</v>
      </c>
      <c r="ADN46" s="106">
        <f t="shared" si="332"/>
        <v>0</v>
      </c>
      <c r="ADO46" s="106">
        <f t="shared" si="333"/>
        <v>0</v>
      </c>
      <c r="ADP46" s="106">
        <f t="shared" si="334"/>
        <v>0</v>
      </c>
      <c r="ADQ46" s="106">
        <f t="shared" si="335"/>
        <v>0</v>
      </c>
      <c r="ADR46" s="106">
        <f t="shared" si="336"/>
        <v>0</v>
      </c>
      <c r="ADS46" s="106">
        <f t="shared" si="337"/>
        <v>0</v>
      </c>
      <c r="ADT46" s="106">
        <f t="shared" si="338"/>
        <v>0</v>
      </c>
      <c r="ADU46" s="106">
        <f t="shared" si="339"/>
        <v>0</v>
      </c>
      <c r="ADV46" s="106">
        <f t="shared" si="340"/>
        <v>0</v>
      </c>
      <c r="ADW46" s="106">
        <f t="shared" si="341"/>
        <v>0</v>
      </c>
      <c r="ADX46" s="106">
        <f t="shared" si="342"/>
        <v>0</v>
      </c>
      <c r="ADY46" s="106">
        <f t="shared" si="343"/>
        <v>0</v>
      </c>
      <c r="ADZ46" s="106">
        <f t="shared" si="344"/>
        <v>0</v>
      </c>
      <c r="AEA46" s="106">
        <f t="shared" si="345"/>
        <v>0</v>
      </c>
      <c r="AEB46" s="106">
        <f t="shared" si="346"/>
        <v>0</v>
      </c>
      <c r="AEC46" s="106">
        <f t="shared" si="347"/>
        <v>0</v>
      </c>
      <c r="AED46" s="106">
        <f t="shared" si="348"/>
        <v>0</v>
      </c>
      <c r="AEE46" s="106">
        <f t="shared" si="349"/>
        <v>0</v>
      </c>
      <c r="AEF46" s="106">
        <f t="shared" si="350"/>
        <v>0</v>
      </c>
      <c r="AEG46" s="106">
        <f t="shared" si="351"/>
        <v>0</v>
      </c>
      <c r="AEH46" s="106">
        <f t="shared" si="352"/>
        <v>0</v>
      </c>
      <c r="AEI46" s="106">
        <f t="shared" si="353"/>
        <v>0</v>
      </c>
      <c r="AEJ46" s="106">
        <f t="shared" si="354"/>
        <v>0</v>
      </c>
      <c r="AEK46" s="106">
        <f t="shared" si="355"/>
        <v>0</v>
      </c>
      <c r="AEL46" s="106">
        <f t="shared" si="356"/>
        <v>0</v>
      </c>
      <c r="AEM46" s="106">
        <f t="shared" si="357"/>
        <v>0</v>
      </c>
      <c r="AEN46" s="106">
        <f t="shared" si="358"/>
        <v>0</v>
      </c>
      <c r="AEO46" s="106">
        <f t="shared" si="359"/>
        <v>0</v>
      </c>
      <c r="AEP46" s="106">
        <f t="shared" si="360"/>
        <v>0</v>
      </c>
      <c r="AEQ46" s="106">
        <f t="shared" si="361"/>
        <v>0</v>
      </c>
      <c r="AER46" s="106">
        <f t="shared" si="362"/>
        <v>39.200000000000003</v>
      </c>
      <c r="AES46" s="106">
        <f t="shared" si="363"/>
        <v>0</v>
      </c>
      <c r="AET46" s="106">
        <f t="shared" si="364"/>
        <v>0</v>
      </c>
      <c r="AEU46" s="106">
        <f t="shared" si="365"/>
        <v>0</v>
      </c>
      <c r="AEV46" s="106">
        <f t="shared" si="366"/>
        <v>98</v>
      </c>
      <c r="AEW46" s="106">
        <f t="shared" si="367"/>
        <v>0</v>
      </c>
      <c r="AEX46" s="106">
        <f t="shared" si="368"/>
        <v>1848</v>
      </c>
      <c r="AEY46" s="106">
        <f t="shared" si="369"/>
        <v>0</v>
      </c>
      <c r="AEZ46" s="106">
        <f t="shared" si="370"/>
        <v>0</v>
      </c>
      <c r="AFA46" s="106">
        <f t="shared" si="371"/>
        <v>0</v>
      </c>
      <c r="AFB46" s="106">
        <f t="shared" si="372"/>
        <v>0</v>
      </c>
      <c r="AFC46" s="106">
        <f t="shared" si="373"/>
        <v>0</v>
      </c>
      <c r="AFD46" s="106">
        <f t="shared" si="374"/>
        <v>0</v>
      </c>
      <c r="AFE46" s="106">
        <f t="shared" si="375"/>
        <v>0</v>
      </c>
      <c r="AFF46" s="106">
        <f t="shared" si="376"/>
        <v>0</v>
      </c>
      <c r="AFG46" s="106">
        <f t="shared" si="377"/>
        <v>0</v>
      </c>
      <c r="AFH46" s="106">
        <f t="shared" si="378"/>
        <v>0</v>
      </c>
      <c r="AFI46" s="106">
        <f t="shared" si="379"/>
        <v>0</v>
      </c>
      <c r="AFJ46" s="106">
        <f t="shared" si="380"/>
        <v>0</v>
      </c>
      <c r="AFK46" s="106">
        <f t="shared" si="381"/>
        <v>0</v>
      </c>
      <c r="AFL46" s="106">
        <f t="shared" si="382"/>
        <v>0</v>
      </c>
      <c r="AFM46" s="106">
        <f t="shared" si="383"/>
        <v>0</v>
      </c>
      <c r="AFN46" s="106">
        <f t="shared" si="384"/>
        <v>0</v>
      </c>
      <c r="AFO46" s="106">
        <f t="shared" si="385"/>
        <v>0</v>
      </c>
      <c r="AFP46" s="106">
        <f t="shared" si="386"/>
        <v>0</v>
      </c>
      <c r="AFQ46" s="106">
        <f t="shared" si="387"/>
        <v>0</v>
      </c>
      <c r="AFR46" s="106">
        <f t="shared" si="388"/>
        <v>0</v>
      </c>
      <c r="AFS46" s="106">
        <f t="shared" si="389"/>
        <v>0</v>
      </c>
      <c r="AFT46" s="106">
        <f t="shared" si="390"/>
        <v>0</v>
      </c>
      <c r="AFU46" s="106">
        <f t="shared" si="391"/>
        <v>2142</v>
      </c>
      <c r="AFV46" s="106">
        <f t="shared" si="392"/>
        <v>0</v>
      </c>
      <c r="AFW46" s="106">
        <f t="shared" si="393"/>
        <v>0</v>
      </c>
      <c r="AFX46" s="106">
        <f t="shared" si="394"/>
        <v>0</v>
      </c>
      <c r="AFY46" s="106">
        <f t="shared" si="395"/>
        <v>0</v>
      </c>
      <c r="AFZ46" s="106">
        <f t="shared" si="396"/>
        <v>0</v>
      </c>
      <c r="AGA46" s="106">
        <f t="shared" si="397"/>
        <v>0</v>
      </c>
      <c r="AGB46" s="106">
        <f t="shared" si="398"/>
        <v>0</v>
      </c>
      <c r="AGC46" s="106">
        <f t="shared" si="399"/>
        <v>0</v>
      </c>
      <c r="AGD46" s="106">
        <f t="shared" si="400"/>
        <v>0</v>
      </c>
      <c r="AGE46" s="106">
        <f t="shared" si="401"/>
        <v>0</v>
      </c>
      <c r="AGF46" s="106">
        <f t="shared" si="402"/>
        <v>0</v>
      </c>
      <c r="AGG46" s="106">
        <f t="shared" si="403"/>
        <v>0</v>
      </c>
      <c r="AGH46" s="106">
        <f t="shared" si="404"/>
        <v>0</v>
      </c>
      <c r="AGI46" s="106">
        <f t="shared" si="405"/>
        <v>0</v>
      </c>
      <c r="AGJ46" s="106">
        <f t="shared" si="406"/>
        <v>0</v>
      </c>
      <c r="AGK46" s="106">
        <f t="shared" si="407"/>
        <v>0</v>
      </c>
      <c r="AGL46" s="106">
        <f t="shared" si="408"/>
        <v>0</v>
      </c>
      <c r="AGM46" s="106">
        <f t="shared" si="409"/>
        <v>0</v>
      </c>
      <c r="AGN46" s="106">
        <f t="shared" si="410"/>
        <v>0</v>
      </c>
      <c r="AGO46" s="106">
        <f t="shared" si="411"/>
        <v>0</v>
      </c>
      <c r="AGP46" s="106">
        <f t="shared" si="412"/>
        <v>0</v>
      </c>
      <c r="AGQ46" s="106">
        <f t="shared" si="413"/>
        <v>0</v>
      </c>
      <c r="AGR46" s="106">
        <f t="shared" si="414"/>
        <v>0</v>
      </c>
      <c r="AGS46" s="106">
        <f t="shared" si="415"/>
        <v>0</v>
      </c>
      <c r="AGT46" s="106">
        <f t="shared" si="416"/>
        <v>0</v>
      </c>
      <c r="AGU46" s="106">
        <f t="shared" si="417"/>
        <v>0</v>
      </c>
      <c r="AGV46" s="106">
        <f t="shared" si="418"/>
        <v>0</v>
      </c>
      <c r="AGW46" s="106">
        <f t="shared" si="419"/>
        <v>0</v>
      </c>
      <c r="AGX46" s="106">
        <f t="shared" si="420"/>
        <v>0</v>
      </c>
      <c r="AGY46" s="106">
        <f t="shared" si="421"/>
        <v>0</v>
      </c>
      <c r="AGZ46" s="106">
        <f t="shared" si="422"/>
        <v>0</v>
      </c>
      <c r="AHA46" s="106">
        <f t="shared" si="423"/>
        <v>0</v>
      </c>
      <c r="AHB46" s="106">
        <f t="shared" si="424"/>
        <v>0</v>
      </c>
      <c r="AHC46" s="106">
        <f t="shared" si="425"/>
        <v>0</v>
      </c>
      <c r="AHD46" s="106">
        <f t="shared" si="426"/>
        <v>0</v>
      </c>
      <c r="AHE46" s="106">
        <f t="shared" si="427"/>
        <v>0</v>
      </c>
      <c r="AHF46" s="106">
        <f t="shared" si="428"/>
        <v>0</v>
      </c>
      <c r="AHG46" s="106">
        <f t="shared" si="429"/>
        <v>0</v>
      </c>
      <c r="AHH46" s="106">
        <f t="shared" si="430"/>
        <v>0</v>
      </c>
      <c r="AHI46" s="106">
        <f t="shared" si="431"/>
        <v>0</v>
      </c>
      <c r="AHJ46" s="106">
        <f t="shared" si="432"/>
        <v>0</v>
      </c>
      <c r="AHK46" s="106">
        <f t="shared" si="433"/>
        <v>0</v>
      </c>
      <c r="AHL46" s="106">
        <f t="shared" si="434"/>
        <v>0</v>
      </c>
      <c r="AHM46" s="106">
        <f t="shared" si="435"/>
        <v>0</v>
      </c>
      <c r="AHN46" s="106">
        <f t="shared" si="436"/>
        <v>0</v>
      </c>
      <c r="AHO46" s="106">
        <f t="shared" si="437"/>
        <v>0</v>
      </c>
      <c r="AHP46" s="106">
        <f t="shared" si="438"/>
        <v>0</v>
      </c>
      <c r="AHQ46" s="106">
        <f t="shared" si="439"/>
        <v>0</v>
      </c>
      <c r="AHT46" s="35">
        <f t="shared" si="440"/>
        <v>0</v>
      </c>
      <c r="AHU46" s="35">
        <f t="shared" si="441"/>
        <v>0</v>
      </c>
      <c r="AHV46" s="35">
        <f t="shared" si="442"/>
        <v>47.839999999999996</v>
      </c>
      <c r="AHW46" s="35">
        <f t="shared" si="443"/>
        <v>0</v>
      </c>
      <c r="AHX46" s="35">
        <f t="shared" si="444"/>
        <v>0</v>
      </c>
      <c r="AHY46" s="35">
        <f t="shared" si="445"/>
        <v>7.09</v>
      </c>
      <c r="AHZ46" s="35">
        <f t="shared" si="446"/>
        <v>9.9700000000000006</v>
      </c>
      <c r="AIA46" s="35">
        <f t="shared" si="447"/>
        <v>64.899999999999991</v>
      </c>
      <c r="AIB46" s="108">
        <f t="shared" si="448"/>
        <v>0</v>
      </c>
      <c r="AIC46" s="108">
        <f t="shared" si="449"/>
        <v>0</v>
      </c>
      <c r="AID46" s="108">
        <f t="shared" si="450"/>
        <v>0.73713405238828966</v>
      </c>
      <c r="AIE46" s="108">
        <f t="shared" si="451"/>
        <v>0</v>
      </c>
      <c r="AIF46" s="108">
        <f t="shared" si="452"/>
        <v>0</v>
      </c>
      <c r="AIG46" s="108">
        <f t="shared" si="453"/>
        <v>0.10924499229583977</v>
      </c>
      <c r="AIH46" s="108">
        <f t="shared" si="454"/>
        <v>0.15362095531587061</v>
      </c>
      <c r="AII46" s="35" t="s">
        <v>582</v>
      </c>
      <c r="AIK46" s="106">
        <f t="shared" si="455"/>
        <v>127915.65</v>
      </c>
      <c r="AIL46" s="106">
        <f t="shared" si="456"/>
        <v>0</v>
      </c>
      <c r="AIM46" s="106">
        <f t="shared" si="457"/>
        <v>0</v>
      </c>
      <c r="AIN46" s="106">
        <f t="shared" si="458"/>
        <v>127915.65</v>
      </c>
      <c r="AIO46" s="106">
        <f t="shared" si="459"/>
        <v>0</v>
      </c>
      <c r="AIP46" s="36">
        <f t="shared" si="460"/>
        <v>0</v>
      </c>
    </row>
    <row r="47" spans="5:926" ht="23.25" customHeight="1" x14ac:dyDescent="0.2">
      <c r="E47" s="103"/>
      <c r="J47" s="109">
        <v>2020</v>
      </c>
      <c r="K47" s="109">
        <v>1020</v>
      </c>
      <c r="L47" s="110">
        <v>43923</v>
      </c>
      <c r="M47" s="109">
        <v>1101800</v>
      </c>
      <c r="N47" s="111"/>
      <c r="O47" s="111" t="s">
        <v>698</v>
      </c>
      <c r="P47" s="111" t="s">
        <v>719</v>
      </c>
      <c r="Q47" s="111" t="s">
        <v>720</v>
      </c>
      <c r="R47" s="35">
        <v>4</v>
      </c>
      <c r="S47" s="35">
        <v>2</v>
      </c>
      <c r="T47" s="35">
        <v>9</v>
      </c>
      <c r="U47" s="34" t="s">
        <v>701</v>
      </c>
      <c r="V47" s="35" t="s">
        <v>709</v>
      </c>
      <c r="X47" s="35">
        <v>77.02</v>
      </c>
      <c r="Y47" s="105">
        <f t="shared" si="0"/>
        <v>2053.6224357309789</v>
      </c>
      <c r="Z47" s="106">
        <v>119540</v>
      </c>
      <c r="AA47" s="106">
        <v>0</v>
      </c>
      <c r="AB47" s="106">
        <v>0</v>
      </c>
      <c r="AC47" s="106">
        <f t="shared" si="1"/>
        <v>119540</v>
      </c>
      <c r="AD47" s="106">
        <v>119540</v>
      </c>
      <c r="AE47" s="106">
        <v>0</v>
      </c>
      <c r="AF47" s="106">
        <v>0</v>
      </c>
      <c r="AG47" s="106">
        <f t="shared" si="2"/>
        <v>119540</v>
      </c>
      <c r="AH47" s="105">
        <v>158170</v>
      </c>
      <c r="AI47" s="105">
        <v>0</v>
      </c>
      <c r="AJ47" s="105">
        <v>0</v>
      </c>
      <c r="AK47" s="107">
        <f t="shared" si="3"/>
        <v>158170</v>
      </c>
      <c r="AL47" s="36">
        <f t="shared" si="4"/>
        <v>0.75576910918631857</v>
      </c>
      <c r="AM47" s="108">
        <f t="shared" si="5"/>
        <v>2.3769109186318582E-2</v>
      </c>
      <c r="AN47" s="108">
        <f t="shared" si="6"/>
        <v>6.31611382842312E-3</v>
      </c>
      <c r="AO47" s="108">
        <f t="shared" si="7"/>
        <v>3.9893293893597764E-5</v>
      </c>
      <c r="AP47" s="106">
        <f t="shared" si="8"/>
        <v>25017748900</v>
      </c>
      <c r="AQ47" s="105">
        <f t="shared" si="9"/>
        <v>14289811600</v>
      </c>
      <c r="AR47" s="106">
        <f t="shared" si="10"/>
        <v>18907641800</v>
      </c>
      <c r="KX47" s="35">
        <v>11.83</v>
      </c>
      <c r="KZ47" s="35">
        <v>15.73</v>
      </c>
      <c r="LA47" s="35">
        <v>12.73</v>
      </c>
      <c r="LD47" s="35">
        <v>10.91</v>
      </c>
      <c r="ME47" s="35">
        <v>4.58</v>
      </c>
      <c r="MG47" s="35">
        <v>1.94</v>
      </c>
      <c r="NV47" s="35">
        <v>0.06</v>
      </c>
      <c r="NZ47" s="35">
        <v>0.67</v>
      </c>
      <c r="OB47" s="35">
        <v>15.64</v>
      </c>
      <c r="RB47" s="35">
        <v>2.93</v>
      </c>
      <c r="RE47" s="35">
        <f t="shared" si="11"/>
        <v>74.09</v>
      </c>
      <c r="RF47" s="35">
        <f t="shared" si="12"/>
        <v>77.02000000000001</v>
      </c>
      <c r="RG47" s="106">
        <f t="shared" si="13"/>
        <v>0</v>
      </c>
      <c r="RH47" s="106">
        <f t="shared" si="14"/>
        <v>0</v>
      </c>
      <c r="RI47" s="106">
        <f t="shared" si="15"/>
        <v>0</v>
      </c>
      <c r="RJ47" s="106">
        <f t="shared" si="16"/>
        <v>0</v>
      </c>
      <c r="RK47" s="106">
        <f t="shared" si="17"/>
        <v>0</v>
      </c>
      <c r="RL47" s="106">
        <f t="shared" si="18"/>
        <v>0</v>
      </c>
      <c r="RM47" s="106">
        <f t="shared" si="19"/>
        <v>0</v>
      </c>
      <c r="RN47" s="106">
        <f t="shared" si="20"/>
        <v>0</v>
      </c>
      <c r="RO47" s="106">
        <f t="shared" si="21"/>
        <v>0</v>
      </c>
      <c r="RP47" s="106">
        <f t="shared" si="22"/>
        <v>0</v>
      </c>
      <c r="RQ47" s="106">
        <f t="shared" si="23"/>
        <v>0</v>
      </c>
      <c r="RR47" s="106">
        <f t="shared" si="24"/>
        <v>0</v>
      </c>
      <c r="RS47" s="106">
        <f t="shared" si="25"/>
        <v>0</v>
      </c>
      <c r="RT47" s="106">
        <f t="shared" si="26"/>
        <v>0</v>
      </c>
      <c r="RU47" s="106">
        <f t="shared" si="27"/>
        <v>0</v>
      </c>
      <c r="RV47" s="106">
        <f t="shared" si="28"/>
        <v>0</v>
      </c>
      <c r="RW47" s="106">
        <f t="shared" si="29"/>
        <v>0</v>
      </c>
      <c r="RX47" s="106">
        <f t="shared" si="30"/>
        <v>0</v>
      </c>
      <c r="RY47" s="106">
        <f t="shared" si="31"/>
        <v>0</v>
      </c>
      <c r="RZ47" s="106">
        <f t="shared" si="32"/>
        <v>0</v>
      </c>
      <c r="SA47" s="106">
        <f t="shared" si="33"/>
        <v>0</v>
      </c>
      <c r="SB47" s="106">
        <f t="shared" si="34"/>
        <v>0</v>
      </c>
      <c r="SC47" s="106">
        <f t="shared" si="35"/>
        <v>0</v>
      </c>
      <c r="SD47" s="106">
        <f t="shared" si="36"/>
        <v>0</v>
      </c>
      <c r="SE47" s="106">
        <f t="shared" si="37"/>
        <v>0</v>
      </c>
      <c r="SF47" s="106">
        <f t="shared" si="38"/>
        <v>0</v>
      </c>
      <c r="SG47" s="106">
        <f t="shared" si="39"/>
        <v>0</v>
      </c>
      <c r="SH47" s="106">
        <f t="shared" si="40"/>
        <v>0</v>
      </c>
      <c r="SI47" s="106">
        <f t="shared" si="41"/>
        <v>0</v>
      </c>
      <c r="SJ47" s="106">
        <f t="shared" si="42"/>
        <v>0</v>
      </c>
      <c r="SK47" s="106">
        <f t="shared" si="43"/>
        <v>0</v>
      </c>
      <c r="SL47" s="106">
        <f t="shared" si="44"/>
        <v>0</v>
      </c>
      <c r="SM47" s="106">
        <f t="shared" si="45"/>
        <v>0</v>
      </c>
      <c r="SN47" s="106">
        <f t="shared" si="46"/>
        <v>0</v>
      </c>
      <c r="SO47" s="106">
        <f t="shared" si="47"/>
        <v>0</v>
      </c>
      <c r="SP47" s="106">
        <f t="shared" si="48"/>
        <v>0</v>
      </c>
      <c r="SQ47" s="106">
        <f t="shared" si="49"/>
        <v>0</v>
      </c>
      <c r="SR47" s="106">
        <f t="shared" si="50"/>
        <v>0</v>
      </c>
      <c r="SS47" s="106">
        <f t="shared" si="51"/>
        <v>0</v>
      </c>
      <c r="ST47" s="106">
        <f t="shared" si="52"/>
        <v>0</v>
      </c>
      <c r="SU47" s="106">
        <f t="shared" si="53"/>
        <v>0</v>
      </c>
      <c r="SV47" s="106">
        <f t="shared" si="54"/>
        <v>0</v>
      </c>
      <c r="SW47" s="106">
        <f t="shared" si="55"/>
        <v>0</v>
      </c>
      <c r="SX47" s="106">
        <f t="shared" si="56"/>
        <v>0</v>
      </c>
      <c r="SY47" s="106">
        <f t="shared" si="57"/>
        <v>0</v>
      </c>
      <c r="SZ47" s="106">
        <f t="shared" si="58"/>
        <v>0</v>
      </c>
      <c r="TA47" s="106">
        <f t="shared" si="59"/>
        <v>0</v>
      </c>
      <c r="TB47" s="106">
        <f t="shared" si="60"/>
        <v>0</v>
      </c>
      <c r="TC47" s="106">
        <f t="shared" si="61"/>
        <v>0</v>
      </c>
      <c r="TD47" s="106">
        <f t="shared" si="62"/>
        <v>0</v>
      </c>
      <c r="TE47" s="106">
        <f t="shared" si="63"/>
        <v>0</v>
      </c>
      <c r="TF47" s="106">
        <f t="shared" si="64"/>
        <v>0</v>
      </c>
      <c r="TG47" s="106">
        <f t="shared" si="65"/>
        <v>0</v>
      </c>
      <c r="TH47" s="106">
        <f t="shared" si="66"/>
        <v>0</v>
      </c>
      <c r="TI47" s="106">
        <f t="shared" si="67"/>
        <v>0</v>
      </c>
      <c r="TJ47" s="106">
        <f t="shared" si="68"/>
        <v>0</v>
      </c>
      <c r="TK47" s="106">
        <f t="shared" si="69"/>
        <v>0</v>
      </c>
      <c r="TL47" s="106">
        <f t="shared" si="70"/>
        <v>0</v>
      </c>
      <c r="TM47" s="106">
        <f t="shared" si="71"/>
        <v>0</v>
      </c>
      <c r="TN47" s="106">
        <f t="shared" si="72"/>
        <v>0</v>
      </c>
      <c r="TO47" s="106">
        <f t="shared" si="73"/>
        <v>0</v>
      </c>
      <c r="TP47" s="106">
        <f t="shared" si="74"/>
        <v>0</v>
      </c>
      <c r="TQ47" s="106">
        <f t="shared" si="75"/>
        <v>0</v>
      </c>
      <c r="TR47" s="106">
        <f t="shared" si="76"/>
        <v>0</v>
      </c>
      <c r="TS47" s="106">
        <f t="shared" si="77"/>
        <v>0</v>
      </c>
      <c r="TT47" s="106">
        <f t="shared" si="78"/>
        <v>0</v>
      </c>
      <c r="TU47" s="106">
        <f t="shared" si="79"/>
        <v>0</v>
      </c>
      <c r="TV47" s="106">
        <f t="shared" si="80"/>
        <v>0</v>
      </c>
      <c r="TW47" s="106">
        <f t="shared" si="81"/>
        <v>0</v>
      </c>
      <c r="TX47" s="106">
        <f t="shared" si="82"/>
        <v>0</v>
      </c>
      <c r="TY47" s="106">
        <f t="shared" si="83"/>
        <v>0</v>
      </c>
      <c r="TZ47" s="106">
        <f t="shared" si="84"/>
        <v>0</v>
      </c>
      <c r="UA47" s="106">
        <f t="shared" si="85"/>
        <v>0</v>
      </c>
      <c r="UB47" s="106">
        <f t="shared" si="86"/>
        <v>0</v>
      </c>
      <c r="UC47" s="106">
        <f t="shared" si="87"/>
        <v>0</v>
      </c>
      <c r="UD47" s="106">
        <f t="shared" si="88"/>
        <v>0</v>
      </c>
      <c r="UE47" s="106">
        <f t="shared" si="89"/>
        <v>0</v>
      </c>
      <c r="UF47" s="106">
        <f t="shared" si="90"/>
        <v>0</v>
      </c>
      <c r="UG47" s="106">
        <f t="shared" si="91"/>
        <v>0</v>
      </c>
      <c r="UH47" s="106">
        <f t="shared" si="92"/>
        <v>0</v>
      </c>
      <c r="UI47" s="106">
        <f t="shared" si="93"/>
        <v>0</v>
      </c>
      <c r="UJ47" s="106">
        <f t="shared" si="94"/>
        <v>0</v>
      </c>
      <c r="UK47" s="106">
        <f t="shared" si="95"/>
        <v>0</v>
      </c>
      <c r="UL47" s="106">
        <f t="shared" si="96"/>
        <v>0</v>
      </c>
      <c r="UM47" s="106">
        <f t="shared" si="97"/>
        <v>0</v>
      </c>
      <c r="UN47" s="106">
        <f t="shared" si="98"/>
        <v>0</v>
      </c>
      <c r="UO47" s="106">
        <f t="shared" si="99"/>
        <v>0</v>
      </c>
      <c r="UP47" s="106">
        <f t="shared" si="100"/>
        <v>0</v>
      </c>
      <c r="UQ47" s="106">
        <f t="shared" si="101"/>
        <v>0</v>
      </c>
      <c r="UR47" s="106">
        <f t="shared" si="102"/>
        <v>0</v>
      </c>
      <c r="US47" s="106">
        <f t="shared" si="103"/>
        <v>0</v>
      </c>
      <c r="UT47" s="106">
        <f t="shared" si="104"/>
        <v>0</v>
      </c>
      <c r="UU47" s="106">
        <f t="shared" si="105"/>
        <v>0</v>
      </c>
      <c r="UV47" s="106">
        <f t="shared" si="106"/>
        <v>0</v>
      </c>
      <c r="UW47" s="106">
        <f t="shared" si="107"/>
        <v>0</v>
      </c>
      <c r="UX47" s="106">
        <f t="shared" si="108"/>
        <v>0</v>
      </c>
      <c r="UY47" s="106">
        <f t="shared" si="109"/>
        <v>0</v>
      </c>
      <c r="UZ47" s="106">
        <f t="shared" si="110"/>
        <v>0</v>
      </c>
      <c r="VA47" s="106">
        <f t="shared" si="111"/>
        <v>0</v>
      </c>
      <c r="VB47" s="106">
        <f t="shared" si="112"/>
        <v>0</v>
      </c>
      <c r="VC47" s="106">
        <f t="shared" si="113"/>
        <v>0</v>
      </c>
      <c r="VD47" s="106">
        <f t="shared" si="114"/>
        <v>0</v>
      </c>
      <c r="VE47" s="106">
        <f t="shared" si="115"/>
        <v>0</v>
      </c>
      <c r="VF47" s="106">
        <f t="shared" si="116"/>
        <v>0</v>
      </c>
      <c r="VG47" s="106">
        <f t="shared" si="117"/>
        <v>0</v>
      </c>
      <c r="VH47" s="106">
        <f t="shared" si="118"/>
        <v>0</v>
      </c>
      <c r="VI47" s="106">
        <f t="shared" si="119"/>
        <v>0</v>
      </c>
      <c r="VJ47" s="106">
        <f t="shared" si="120"/>
        <v>0</v>
      </c>
      <c r="VK47" s="106">
        <f t="shared" si="121"/>
        <v>0</v>
      </c>
      <c r="VL47" s="106">
        <f t="shared" si="122"/>
        <v>0</v>
      </c>
      <c r="VM47" s="106">
        <f t="shared" si="123"/>
        <v>0</v>
      </c>
      <c r="VN47" s="106">
        <f t="shared" si="124"/>
        <v>0</v>
      </c>
      <c r="VO47" s="106">
        <f t="shared" si="125"/>
        <v>0</v>
      </c>
      <c r="VP47" s="106">
        <f t="shared" si="126"/>
        <v>0</v>
      </c>
      <c r="VQ47" s="106">
        <f t="shared" si="127"/>
        <v>0</v>
      </c>
      <c r="VR47" s="106">
        <f t="shared" si="128"/>
        <v>0</v>
      </c>
      <c r="VS47" s="106">
        <f t="shared" si="129"/>
        <v>0</v>
      </c>
      <c r="VT47" s="106">
        <f t="shared" si="130"/>
        <v>0</v>
      </c>
      <c r="VU47" s="106">
        <f t="shared" si="131"/>
        <v>0</v>
      </c>
      <c r="VV47" s="106">
        <f t="shared" si="132"/>
        <v>0</v>
      </c>
      <c r="VW47" s="106">
        <f t="shared" si="133"/>
        <v>0</v>
      </c>
      <c r="VX47" s="106">
        <f t="shared" si="134"/>
        <v>0</v>
      </c>
      <c r="VY47" s="106">
        <f t="shared" si="135"/>
        <v>0</v>
      </c>
      <c r="VZ47" s="106">
        <f t="shared" si="136"/>
        <v>0</v>
      </c>
      <c r="WA47" s="106">
        <f t="shared" si="137"/>
        <v>0</v>
      </c>
      <c r="WB47" s="106">
        <f t="shared" si="138"/>
        <v>0</v>
      </c>
      <c r="WC47" s="106">
        <f t="shared" si="139"/>
        <v>0</v>
      </c>
      <c r="WD47" s="106">
        <f t="shared" si="140"/>
        <v>0</v>
      </c>
      <c r="WE47" s="106">
        <f t="shared" si="141"/>
        <v>0</v>
      </c>
      <c r="WF47" s="106">
        <f t="shared" si="142"/>
        <v>0</v>
      </c>
      <c r="WG47" s="106">
        <f t="shared" si="143"/>
        <v>0</v>
      </c>
      <c r="WH47" s="106">
        <f t="shared" si="144"/>
        <v>0</v>
      </c>
      <c r="WI47" s="106">
        <f t="shared" si="145"/>
        <v>0</v>
      </c>
      <c r="WJ47" s="106">
        <f t="shared" si="146"/>
        <v>0</v>
      </c>
      <c r="WK47" s="106">
        <f t="shared" si="147"/>
        <v>0</v>
      </c>
      <c r="WL47" s="106">
        <f t="shared" si="148"/>
        <v>0</v>
      </c>
      <c r="WM47" s="106">
        <f t="shared" si="149"/>
        <v>0</v>
      </c>
      <c r="WN47" s="106">
        <f t="shared" si="150"/>
        <v>0</v>
      </c>
      <c r="WO47" s="106">
        <f t="shared" si="151"/>
        <v>0</v>
      </c>
      <c r="WP47" s="106">
        <f t="shared" si="152"/>
        <v>0</v>
      </c>
      <c r="WQ47" s="106">
        <f t="shared" si="153"/>
        <v>0</v>
      </c>
      <c r="WR47" s="106">
        <f t="shared" si="154"/>
        <v>0</v>
      </c>
      <c r="WS47" s="106">
        <f t="shared" si="155"/>
        <v>0</v>
      </c>
      <c r="WT47" s="106">
        <f t="shared" si="156"/>
        <v>0</v>
      </c>
      <c r="WU47" s="106">
        <f t="shared" si="157"/>
        <v>0</v>
      </c>
      <c r="WV47" s="106">
        <f t="shared" si="158"/>
        <v>0</v>
      </c>
      <c r="WW47" s="106">
        <f t="shared" si="159"/>
        <v>0</v>
      </c>
      <c r="WX47" s="106">
        <f t="shared" si="160"/>
        <v>0</v>
      </c>
      <c r="WY47" s="106">
        <f t="shared" si="161"/>
        <v>0</v>
      </c>
      <c r="WZ47" s="106">
        <f t="shared" si="162"/>
        <v>0</v>
      </c>
      <c r="XA47" s="106">
        <f t="shared" si="163"/>
        <v>0</v>
      </c>
      <c r="XB47" s="106">
        <f t="shared" si="164"/>
        <v>0</v>
      </c>
      <c r="XC47" s="106">
        <f t="shared" si="165"/>
        <v>0</v>
      </c>
      <c r="XD47" s="106">
        <f t="shared" si="166"/>
        <v>0</v>
      </c>
      <c r="XE47" s="106">
        <f t="shared" si="167"/>
        <v>0</v>
      </c>
      <c r="XF47" s="106">
        <f t="shared" si="168"/>
        <v>0</v>
      </c>
      <c r="XG47" s="106">
        <f t="shared" si="169"/>
        <v>0</v>
      </c>
      <c r="XH47" s="106">
        <f t="shared" si="170"/>
        <v>0</v>
      </c>
      <c r="XI47" s="106">
        <f t="shared" si="171"/>
        <v>0</v>
      </c>
      <c r="XJ47" s="106">
        <f t="shared" si="172"/>
        <v>0</v>
      </c>
      <c r="XK47" s="106">
        <f t="shared" si="173"/>
        <v>0</v>
      </c>
      <c r="XL47" s="106">
        <f t="shared" si="174"/>
        <v>0</v>
      </c>
      <c r="XM47" s="106">
        <f t="shared" si="175"/>
        <v>0</v>
      </c>
      <c r="XN47" s="106">
        <f t="shared" si="176"/>
        <v>0</v>
      </c>
      <c r="XO47" s="106">
        <f t="shared" si="177"/>
        <v>0</v>
      </c>
      <c r="XP47" s="106">
        <f t="shared" si="178"/>
        <v>0</v>
      </c>
      <c r="XQ47" s="106">
        <f t="shared" si="179"/>
        <v>0</v>
      </c>
      <c r="XR47" s="106">
        <f t="shared" si="180"/>
        <v>0</v>
      </c>
      <c r="XS47" s="106">
        <f t="shared" si="181"/>
        <v>0</v>
      </c>
      <c r="XT47" s="106">
        <f t="shared" si="182"/>
        <v>0</v>
      </c>
      <c r="XU47" s="106">
        <f t="shared" si="183"/>
        <v>0</v>
      </c>
      <c r="XV47" s="106">
        <f t="shared" si="184"/>
        <v>0</v>
      </c>
      <c r="XW47" s="106">
        <f t="shared" si="185"/>
        <v>0</v>
      </c>
      <c r="XX47" s="106">
        <f t="shared" si="186"/>
        <v>0</v>
      </c>
      <c r="XY47" s="106">
        <f t="shared" si="187"/>
        <v>0</v>
      </c>
      <c r="XZ47" s="106">
        <f t="shared" si="188"/>
        <v>0</v>
      </c>
      <c r="YA47" s="106">
        <f t="shared" si="189"/>
        <v>0</v>
      </c>
      <c r="YB47" s="106">
        <f t="shared" si="190"/>
        <v>0</v>
      </c>
      <c r="YC47" s="106">
        <f t="shared" si="191"/>
        <v>0</v>
      </c>
      <c r="YD47" s="106">
        <f t="shared" si="192"/>
        <v>0</v>
      </c>
      <c r="YE47" s="106">
        <f t="shared" si="193"/>
        <v>0</v>
      </c>
      <c r="YF47" s="106">
        <f t="shared" si="194"/>
        <v>0</v>
      </c>
      <c r="YG47" s="106">
        <f t="shared" si="195"/>
        <v>0</v>
      </c>
      <c r="YH47" s="106">
        <f t="shared" si="196"/>
        <v>0</v>
      </c>
      <c r="YI47" s="106">
        <f t="shared" si="197"/>
        <v>0</v>
      </c>
      <c r="YJ47" s="106">
        <f t="shared" si="198"/>
        <v>0</v>
      </c>
      <c r="YK47" s="106">
        <f t="shared" si="199"/>
        <v>0</v>
      </c>
      <c r="YL47" s="106">
        <f t="shared" si="200"/>
        <v>0</v>
      </c>
      <c r="YM47" s="106">
        <f t="shared" si="201"/>
        <v>0</v>
      </c>
      <c r="YN47" s="106">
        <f t="shared" si="202"/>
        <v>0</v>
      </c>
      <c r="YO47" s="106">
        <f t="shared" si="203"/>
        <v>0</v>
      </c>
      <c r="YP47" s="106">
        <f t="shared" si="204"/>
        <v>0</v>
      </c>
      <c r="YQ47" s="106">
        <f t="shared" si="205"/>
        <v>0</v>
      </c>
      <c r="YR47" s="106">
        <f t="shared" si="206"/>
        <v>0</v>
      </c>
      <c r="YS47" s="106">
        <f t="shared" si="207"/>
        <v>0</v>
      </c>
      <c r="YT47" s="106">
        <f t="shared" si="208"/>
        <v>0</v>
      </c>
      <c r="YU47" s="106">
        <f t="shared" si="209"/>
        <v>0</v>
      </c>
      <c r="YV47" s="106">
        <f t="shared" si="210"/>
        <v>0</v>
      </c>
      <c r="YW47" s="106">
        <f t="shared" si="211"/>
        <v>0</v>
      </c>
      <c r="YX47" s="106">
        <f t="shared" si="212"/>
        <v>0</v>
      </c>
      <c r="YY47" s="106">
        <f t="shared" si="213"/>
        <v>0</v>
      </c>
      <c r="YZ47" s="106">
        <f t="shared" si="214"/>
        <v>0</v>
      </c>
      <c r="ZA47" s="106">
        <f t="shared" si="215"/>
        <v>0</v>
      </c>
      <c r="ZB47" s="106">
        <f t="shared" si="216"/>
        <v>0</v>
      </c>
      <c r="ZC47" s="106">
        <f t="shared" si="217"/>
        <v>0</v>
      </c>
      <c r="ZD47" s="106">
        <f t="shared" si="218"/>
        <v>0</v>
      </c>
      <c r="ZE47" s="106">
        <f t="shared" si="219"/>
        <v>0</v>
      </c>
      <c r="ZF47" s="106">
        <f t="shared" si="220"/>
        <v>0</v>
      </c>
      <c r="ZG47" s="106">
        <f t="shared" si="221"/>
        <v>0</v>
      </c>
      <c r="ZH47" s="106">
        <f t="shared" si="222"/>
        <v>0</v>
      </c>
      <c r="ZI47" s="106">
        <f t="shared" si="223"/>
        <v>0</v>
      </c>
      <c r="ZJ47" s="106">
        <f t="shared" si="224"/>
        <v>0</v>
      </c>
      <c r="ZK47" s="106">
        <f t="shared" si="225"/>
        <v>0</v>
      </c>
      <c r="ZL47" s="106">
        <f t="shared" si="226"/>
        <v>0</v>
      </c>
      <c r="ZM47" s="106">
        <f t="shared" si="227"/>
        <v>0</v>
      </c>
      <c r="ZN47" s="106">
        <f t="shared" si="228"/>
        <v>0</v>
      </c>
      <c r="ZO47" s="106">
        <f t="shared" si="229"/>
        <v>0</v>
      </c>
      <c r="ZP47" s="106">
        <f t="shared" si="230"/>
        <v>0</v>
      </c>
      <c r="ZQ47" s="106">
        <f t="shared" si="231"/>
        <v>0</v>
      </c>
      <c r="ZR47" s="106">
        <f t="shared" si="232"/>
        <v>0</v>
      </c>
      <c r="ZS47" s="106">
        <f t="shared" si="233"/>
        <v>0</v>
      </c>
      <c r="ZT47" s="106">
        <f t="shared" si="234"/>
        <v>0</v>
      </c>
      <c r="ZU47" s="106">
        <f t="shared" si="235"/>
        <v>0</v>
      </c>
      <c r="ZV47" s="106">
        <f t="shared" si="236"/>
        <v>0</v>
      </c>
      <c r="ZW47" s="106">
        <f t="shared" si="237"/>
        <v>0</v>
      </c>
      <c r="ZX47" s="106">
        <f t="shared" si="238"/>
        <v>0</v>
      </c>
      <c r="ZY47" s="106">
        <f t="shared" si="239"/>
        <v>0</v>
      </c>
      <c r="ZZ47" s="106">
        <f t="shared" si="240"/>
        <v>0</v>
      </c>
      <c r="AAA47" s="106">
        <f t="shared" si="241"/>
        <v>0</v>
      </c>
      <c r="AAB47" s="106">
        <f t="shared" si="242"/>
        <v>0</v>
      </c>
      <c r="AAC47" s="106">
        <f t="shared" si="243"/>
        <v>0</v>
      </c>
      <c r="AAD47" s="106">
        <f t="shared" si="244"/>
        <v>0</v>
      </c>
      <c r="AAE47" s="106">
        <f t="shared" si="245"/>
        <v>0</v>
      </c>
      <c r="AAF47" s="106">
        <f t="shared" si="246"/>
        <v>0</v>
      </c>
      <c r="AAG47" s="106">
        <f t="shared" si="247"/>
        <v>0</v>
      </c>
      <c r="AAH47" s="106">
        <f t="shared" si="248"/>
        <v>0</v>
      </c>
      <c r="AAI47" s="106">
        <f t="shared" si="249"/>
        <v>0</v>
      </c>
      <c r="AAJ47" s="106">
        <f t="shared" si="250"/>
        <v>0</v>
      </c>
      <c r="AAK47" s="106">
        <f t="shared" si="251"/>
        <v>0</v>
      </c>
      <c r="AAL47" s="106">
        <f t="shared" si="252"/>
        <v>0</v>
      </c>
      <c r="AAM47" s="106">
        <f t="shared" si="253"/>
        <v>0</v>
      </c>
      <c r="AAN47" s="106">
        <f t="shared" si="254"/>
        <v>0</v>
      </c>
      <c r="AAO47" s="106">
        <f t="shared" si="255"/>
        <v>0</v>
      </c>
      <c r="AAP47" s="106">
        <f t="shared" si="256"/>
        <v>0</v>
      </c>
      <c r="AAQ47" s="106">
        <f t="shared" si="257"/>
        <v>0</v>
      </c>
      <c r="AAR47" s="106">
        <f t="shared" si="258"/>
        <v>0</v>
      </c>
      <c r="AAS47" s="106">
        <f t="shared" si="259"/>
        <v>0</v>
      </c>
      <c r="AAT47" s="106">
        <f t="shared" si="260"/>
        <v>0</v>
      </c>
      <c r="AAU47" s="106">
        <f t="shared" si="261"/>
        <v>0</v>
      </c>
      <c r="AAV47" s="106">
        <f t="shared" si="262"/>
        <v>0</v>
      </c>
      <c r="AAW47" s="106">
        <f t="shared" si="263"/>
        <v>0</v>
      </c>
      <c r="AAX47" s="106">
        <f t="shared" si="264"/>
        <v>0</v>
      </c>
      <c r="AAY47" s="106">
        <f t="shared" si="265"/>
        <v>0</v>
      </c>
      <c r="AAZ47" s="106">
        <f t="shared" si="266"/>
        <v>0</v>
      </c>
      <c r="ABA47" s="106">
        <f t="shared" si="267"/>
        <v>0</v>
      </c>
      <c r="ABB47" s="106">
        <f t="shared" si="268"/>
        <v>0</v>
      </c>
      <c r="ABC47" s="106">
        <f t="shared" si="269"/>
        <v>0</v>
      </c>
      <c r="ABD47" s="106">
        <f t="shared" si="270"/>
        <v>0</v>
      </c>
      <c r="ABE47" s="106">
        <f t="shared" si="271"/>
        <v>0</v>
      </c>
      <c r="ABF47" s="106">
        <f t="shared" si="272"/>
        <v>0</v>
      </c>
      <c r="ABG47" s="106">
        <f t="shared" si="273"/>
        <v>0</v>
      </c>
      <c r="ABH47" s="106">
        <f t="shared" si="274"/>
        <v>0</v>
      </c>
      <c r="ABI47" s="106">
        <f t="shared" si="275"/>
        <v>0</v>
      </c>
      <c r="ABJ47" s="106">
        <f t="shared" si="276"/>
        <v>0</v>
      </c>
      <c r="ABK47" s="106">
        <f t="shared" si="277"/>
        <v>0</v>
      </c>
      <c r="ABL47" s="106">
        <f t="shared" si="278"/>
        <v>32473.35</v>
      </c>
      <c r="ABM47" s="106">
        <f t="shared" si="279"/>
        <v>0</v>
      </c>
      <c r="ABN47" s="106">
        <f t="shared" si="280"/>
        <v>37987.950000000004</v>
      </c>
      <c r="ABO47" s="106">
        <f t="shared" si="281"/>
        <v>30742.95</v>
      </c>
      <c r="ABP47" s="106">
        <f t="shared" si="282"/>
        <v>0</v>
      </c>
      <c r="ABQ47" s="106">
        <f t="shared" si="283"/>
        <v>0</v>
      </c>
      <c r="ABR47" s="106">
        <f t="shared" si="284"/>
        <v>18765.2</v>
      </c>
      <c r="ABS47" s="106">
        <f t="shared" si="285"/>
        <v>0</v>
      </c>
      <c r="ABT47" s="106">
        <f t="shared" si="286"/>
        <v>0</v>
      </c>
      <c r="ABU47" s="106">
        <f t="shared" si="287"/>
        <v>0</v>
      </c>
      <c r="ABV47" s="106">
        <f t="shared" si="288"/>
        <v>0</v>
      </c>
      <c r="ABW47" s="106">
        <f t="shared" si="289"/>
        <v>0</v>
      </c>
      <c r="ABX47" s="106">
        <f t="shared" si="290"/>
        <v>0</v>
      </c>
      <c r="ABY47" s="106">
        <f t="shared" si="291"/>
        <v>0</v>
      </c>
      <c r="ABZ47" s="106">
        <f t="shared" si="292"/>
        <v>0</v>
      </c>
      <c r="ACA47" s="106">
        <f t="shared" si="293"/>
        <v>0</v>
      </c>
      <c r="ACB47" s="106">
        <f t="shared" si="294"/>
        <v>0</v>
      </c>
      <c r="ACC47" s="106">
        <f t="shared" si="295"/>
        <v>0</v>
      </c>
      <c r="ACD47" s="106">
        <f t="shared" si="296"/>
        <v>0</v>
      </c>
      <c r="ACE47" s="106">
        <f t="shared" si="297"/>
        <v>0</v>
      </c>
      <c r="ACF47" s="106">
        <f t="shared" si="298"/>
        <v>0</v>
      </c>
      <c r="ACG47" s="106">
        <f t="shared" si="299"/>
        <v>0</v>
      </c>
      <c r="ACH47" s="106">
        <f t="shared" si="300"/>
        <v>0</v>
      </c>
      <c r="ACI47" s="106">
        <f t="shared" si="301"/>
        <v>0</v>
      </c>
      <c r="ACJ47" s="106">
        <f t="shared" si="302"/>
        <v>0</v>
      </c>
      <c r="ACK47" s="106">
        <f t="shared" si="303"/>
        <v>0</v>
      </c>
      <c r="ACL47" s="106">
        <f t="shared" si="304"/>
        <v>0</v>
      </c>
      <c r="ACM47" s="106">
        <f t="shared" si="305"/>
        <v>0</v>
      </c>
      <c r="ACN47" s="106">
        <f t="shared" si="306"/>
        <v>0</v>
      </c>
      <c r="ACO47" s="106">
        <f t="shared" si="307"/>
        <v>0</v>
      </c>
      <c r="ACP47" s="106">
        <f t="shared" si="308"/>
        <v>0</v>
      </c>
      <c r="ACQ47" s="106">
        <f t="shared" si="309"/>
        <v>0</v>
      </c>
      <c r="ACR47" s="106">
        <f t="shared" si="310"/>
        <v>0</v>
      </c>
      <c r="ACS47" s="106">
        <f t="shared" si="311"/>
        <v>6412</v>
      </c>
      <c r="ACT47" s="106">
        <f t="shared" si="312"/>
        <v>0</v>
      </c>
      <c r="ACU47" s="106">
        <f t="shared" si="313"/>
        <v>2716</v>
      </c>
      <c r="ACV47" s="106">
        <f t="shared" si="314"/>
        <v>0</v>
      </c>
      <c r="ACW47" s="106">
        <f t="shared" si="315"/>
        <v>0</v>
      </c>
      <c r="ACX47" s="106">
        <f t="shared" si="316"/>
        <v>0</v>
      </c>
      <c r="ACY47" s="106">
        <f t="shared" si="317"/>
        <v>0</v>
      </c>
      <c r="ACZ47" s="106">
        <f t="shared" si="318"/>
        <v>0</v>
      </c>
      <c r="ADA47" s="106">
        <f t="shared" si="319"/>
        <v>0</v>
      </c>
      <c r="ADB47" s="106">
        <f t="shared" si="320"/>
        <v>0</v>
      </c>
      <c r="ADC47" s="106">
        <f t="shared" si="321"/>
        <v>0</v>
      </c>
      <c r="ADD47" s="106">
        <f t="shared" si="322"/>
        <v>0</v>
      </c>
      <c r="ADE47" s="106">
        <f t="shared" si="323"/>
        <v>0</v>
      </c>
      <c r="ADF47" s="106">
        <f t="shared" si="324"/>
        <v>0</v>
      </c>
      <c r="ADG47" s="106">
        <f t="shared" si="325"/>
        <v>0</v>
      </c>
      <c r="ADH47" s="106">
        <f t="shared" si="326"/>
        <v>0</v>
      </c>
      <c r="ADI47" s="106">
        <f t="shared" si="327"/>
        <v>0</v>
      </c>
      <c r="ADJ47" s="106">
        <f t="shared" si="328"/>
        <v>0</v>
      </c>
      <c r="ADK47" s="106">
        <f t="shared" si="329"/>
        <v>0</v>
      </c>
      <c r="ADL47" s="106">
        <f t="shared" si="330"/>
        <v>0</v>
      </c>
      <c r="ADM47" s="106">
        <f t="shared" si="331"/>
        <v>0</v>
      </c>
      <c r="ADN47" s="106">
        <f t="shared" si="332"/>
        <v>0</v>
      </c>
      <c r="ADO47" s="106">
        <f t="shared" si="333"/>
        <v>0</v>
      </c>
      <c r="ADP47" s="106">
        <f t="shared" si="334"/>
        <v>0</v>
      </c>
      <c r="ADQ47" s="106">
        <f t="shared" si="335"/>
        <v>0</v>
      </c>
      <c r="ADR47" s="106">
        <f t="shared" si="336"/>
        <v>0</v>
      </c>
      <c r="ADS47" s="106">
        <f t="shared" si="337"/>
        <v>0</v>
      </c>
      <c r="ADT47" s="106">
        <f t="shared" si="338"/>
        <v>0</v>
      </c>
      <c r="ADU47" s="106">
        <f t="shared" si="339"/>
        <v>0</v>
      </c>
      <c r="ADV47" s="106">
        <f t="shared" si="340"/>
        <v>0</v>
      </c>
      <c r="ADW47" s="106">
        <f t="shared" si="341"/>
        <v>0</v>
      </c>
      <c r="ADX47" s="106">
        <f t="shared" si="342"/>
        <v>0</v>
      </c>
      <c r="ADY47" s="106">
        <f t="shared" si="343"/>
        <v>0</v>
      </c>
      <c r="ADZ47" s="106">
        <f t="shared" si="344"/>
        <v>0</v>
      </c>
      <c r="AEA47" s="106">
        <f t="shared" si="345"/>
        <v>0</v>
      </c>
      <c r="AEB47" s="106">
        <f t="shared" si="346"/>
        <v>0</v>
      </c>
      <c r="AEC47" s="106">
        <f t="shared" si="347"/>
        <v>0</v>
      </c>
      <c r="AED47" s="106">
        <f t="shared" si="348"/>
        <v>0</v>
      </c>
      <c r="AEE47" s="106">
        <f t="shared" si="349"/>
        <v>0</v>
      </c>
      <c r="AEF47" s="106">
        <f t="shared" si="350"/>
        <v>0</v>
      </c>
      <c r="AEG47" s="106">
        <f t="shared" si="351"/>
        <v>0</v>
      </c>
      <c r="AEH47" s="106">
        <f t="shared" si="352"/>
        <v>0</v>
      </c>
      <c r="AEI47" s="106">
        <f t="shared" si="353"/>
        <v>0</v>
      </c>
      <c r="AEJ47" s="106">
        <f t="shared" si="354"/>
        <v>16.8</v>
      </c>
      <c r="AEK47" s="106">
        <f t="shared" si="355"/>
        <v>0</v>
      </c>
      <c r="AEL47" s="106">
        <f t="shared" si="356"/>
        <v>0</v>
      </c>
      <c r="AEM47" s="106">
        <f t="shared" si="357"/>
        <v>0</v>
      </c>
      <c r="AEN47" s="106">
        <f t="shared" si="358"/>
        <v>187.60000000000002</v>
      </c>
      <c r="AEO47" s="106">
        <f t="shared" si="359"/>
        <v>0</v>
      </c>
      <c r="AEP47" s="106">
        <f t="shared" si="360"/>
        <v>4379.2</v>
      </c>
      <c r="AEQ47" s="106">
        <f t="shared" si="361"/>
        <v>0</v>
      </c>
      <c r="AER47" s="106">
        <f t="shared" si="362"/>
        <v>0</v>
      </c>
      <c r="AES47" s="106">
        <f t="shared" si="363"/>
        <v>0</v>
      </c>
      <c r="AET47" s="106">
        <f t="shared" si="364"/>
        <v>0</v>
      </c>
      <c r="AEU47" s="106">
        <f t="shared" si="365"/>
        <v>0</v>
      </c>
      <c r="AEV47" s="106">
        <f t="shared" si="366"/>
        <v>0</v>
      </c>
      <c r="AEW47" s="106">
        <f t="shared" si="367"/>
        <v>0</v>
      </c>
      <c r="AEX47" s="106">
        <f t="shared" si="368"/>
        <v>0</v>
      </c>
      <c r="AEY47" s="106">
        <f t="shared" si="369"/>
        <v>0</v>
      </c>
      <c r="AEZ47" s="106">
        <f t="shared" si="370"/>
        <v>0</v>
      </c>
      <c r="AFA47" s="106">
        <f t="shared" si="371"/>
        <v>0</v>
      </c>
      <c r="AFB47" s="106">
        <f t="shared" si="372"/>
        <v>0</v>
      </c>
      <c r="AFC47" s="106">
        <f t="shared" si="373"/>
        <v>0</v>
      </c>
      <c r="AFD47" s="106">
        <f t="shared" si="374"/>
        <v>0</v>
      </c>
      <c r="AFE47" s="106">
        <f t="shared" si="375"/>
        <v>0</v>
      </c>
      <c r="AFF47" s="106">
        <f t="shared" si="376"/>
        <v>0</v>
      </c>
      <c r="AFG47" s="106">
        <f t="shared" si="377"/>
        <v>0</v>
      </c>
      <c r="AFH47" s="106">
        <f t="shared" si="378"/>
        <v>0</v>
      </c>
      <c r="AFI47" s="106">
        <f t="shared" si="379"/>
        <v>0</v>
      </c>
      <c r="AFJ47" s="106">
        <f t="shared" si="380"/>
        <v>0</v>
      </c>
      <c r="AFK47" s="106">
        <f t="shared" si="381"/>
        <v>0</v>
      </c>
      <c r="AFL47" s="106">
        <f t="shared" si="382"/>
        <v>0</v>
      </c>
      <c r="AFM47" s="106">
        <f t="shared" si="383"/>
        <v>0</v>
      </c>
      <c r="AFN47" s="106">
        <f t="shared" si="384"/>
        <v>0</v>
      </c>
      <c r="AFO47" s="106">
        <f t="shared" si="385"/>
        <v>0</v>
      </c>
      <c r="AFP47" s="106">
        <f t="shared" si="386"/>
        <v>0</v>
      </c>
      <c r="AFQ47" s="106">
        <f t="shared" si="387"/>
        <v>0</v>
      </c>
      <c r="AFR47" s="106">
        <f t="shared" si="388"/>
        <v>0</v>
      </c>
      <c r="AFS47" s="106">
        <f t="shared" si="389"/>
        <v>0</v>
      </c>
      <c r="AFT47" s="106">
        <f t="shared" si="390"/>
        <v>0</v>
      </c>
      <c r="AFU47" s="106">
        <f t="shared" si="391"/>
        <v>0</v>
      </c>
      <c r="AFV47" s="106">
        <f t="shared" si="392"/>
        <v>0</v>
      </c>
      <c r="AFW47" s="106">
        <f t="shared" si="393"/>
        <v>0</v>
      </c>
      <c r="AFX47" s="106">
        <f t="shared" si="394"/>
        <v>0</v>
      </c>
      <c r="AFY47" s="106">
        <f t="shared" si="395"/>
        <v>0</v>
      </c>
      <c r="AFZ47" s="106">
        <f t="shared" si="396"/>
        <v>0</v>
      </c>
      <c r="AGA47" s="106">
        <f t="shared" si="397"/>
        <v>0</v>
      </c>
      <c r="AGB47" s="106">
        <f t="shared" si="398"/>
        <v>0</v>
      </c>
      <c r="AGC47" s="106">
        <f t="shared" si="399"/>
        <v>0</v>
      </c>
      <c r="AGD47" s="106">
        <f t="shared" si="400"/>
        <v>0</v>
      </c>
      <c r="AGE47" s="106">
        <f t="shared" si="401"/>
        <v>0</v>
      </c>
      <c r="AGF47" s="106">
        <f t="shared" si="402"/>
        <v>0</v>
      </c>
      <c r="AGG47" s="106">
        <f t="shared" si="403"/>
        <v>0</v>
      </c>
      <c r="AGH47" s="106">
        <f t="shared" si="404"/>
        <v>0</v>
      </c>
      <c r="AGI47" s="106">
        <f t="shared" si="405"/>
        <v>0</v>
      </c>
      <c r="AGJ47" s="106">
        <f t="shared" si="406"/>
        <v>0</v>
      </c>
      <c r="AGK47" s="106">
        <f t="shared" si="407"/>
        <v>0</v>
      </c>
      <c r="AGL47" s="106">
        <f t="shared" si="408"/>
        <v>0</v>
      </c>
      <c r="AGM47" s="106">
        <f t="shared" si="409"/>
        <v>0</v>
      </c>
      <c r="AGN47" s="106">
        <f t="shared" si="410"/>
        <v>0</v>
      </c>
      <c r="AGO47" s="106">
        <f t="shared" si="411"/>
        <v>0</v>
      </c>
      <c r="AGP47" s="106">
        <f t="shared" si="412"/>
        <v>0</v>
      </c>
      <c r="AGQ47" s="106">
        <f t="shared" si="413"/>
        <v>0</v>
      </c>
      <c r="AGR47" s="106">
        <f t="shared" si="414"/>
        <v>0</v>
      </c>
      <c r="AGS47" s="106">
        <f t="shared" si="415"/>
        <v>0</v>
      </c>
      <c r="AGT47" s="106">
        <f t="shared" si="416"/>
        <v>0</v>
      </c>
      <c r="AGU47" s="106">
        <f t="shared" si="417"/>
        <v>0</v>
      </c>
      <c r="AGV47" s="106">
        <f t="shared" si="418"/>
        <v>0</v>
      </c>
      <c r="AGW47" s="106">
        <f t="shared" si="419"/>
        <v>0</v>
      </c>
      <c r="AGX47" s="106">
        <f t="shared" si="420"/>
        <v>0</v>
      </c>
      <c r="AGY47" s="106">
        <f t="shared" si="421"/>
        <v>0</v>
      </c>
      <c r="AGZ47" s="106">
        <f t="shared" si="422"/>
        <v>0</v>
      </c>
      <c r="AHA47" s="106">
        <f t="shared" si="423"/>
        <v>0</v>
      </c>
      <c r="AHB47" s="106">
        <f t="shared" si="424"/>
        <v>0</v>
      </c>
      <c r="AHC47" s="106">
        <f t="shared" si="425"/>
        <v>0</v>
      </c>
      <c r="AHD47" s="106">
        <f t="shared" si="426"/>
        <v>0</v>
      </c>
      <c r="AHE47" s="106">
        <f t="shared" si="427"/>
        <v>0</v>
      </c>
      <c r="AHF47" s="106">
        <f t="shared" si="428"/>
        <v>0</v>
      </c>
      <c r="AHG47" s="106">
        <f t="shared" si="429"/>
        <v>0</v>
      </c>
      <c r="AHH47" s="106">
        <f t="shared" si="430"/>
        <v>0</v>
      </c>
      <c r="AHI47" s="106">
        <f t="shared" si="431"/>
        <v>0</v>
      </c>
      <c r="AHJ47" s="106">
        <f t="shared" si="432"/>
        <v>0</v>
      </c>
      <c r="AHK47" s="106">
        <f t="shared" si="433"/>
        <v>0</v>
      </c>
      <c r="AHL47" s="106">
        <f t="shared" si="434"/>
        <v>0</v>
      </c>
      <c r="AHM47" s="106">
        <f t="shared" si="435"/>
        <v>0</v>
      </c>
      <c r="AHN47" s="106">
        <f t="shared" si="436"/>
        <v>0</v>
      </c>
      <c r="AHO47" s="106">
        <f t="shared" si="437"/>
        <v>0</v>
      </c>
      <c r="AHP47" s="106">
        <f t="shared" si="438"/>
        <v>0</v>
      </c>
      <c r="AHQ47" s="106">
        <f t="shared" si="439"/>
        <v>0</v>
      </c>
      <c r="AHT47" s="35">
        <f t="shared" si="440"/>
        <v>0</v>
      </c>
      <c r="AHU47" s="35">
        <f t="shared" si="441"/>
        <v>0</v>
      </c>
      <c r="AHV47" s="35">
        <f t="shared" si="442"/>
        <v>51.2</v>
      </c>
      <c r="AHW47" s="35">
        <f t="shared" si="443"/>
        <v>6.52</v>
      </c>
      <c r="AHX47" s="35">
        <f t="shared" si="444"/>
        <v>0</v>
      </c>
      <c r="AHY47" s="35">
        <f t="shared" si="445"/>
        <v>16.37</v>
      </c>
      <c r="AHZ47" s="35">
        <f t="shared" si="446"/>
        <v>2.93</v>
      </c>
      <c r="AIA47" s="35">
        <f t="shared" si="447"/>
        <v>77.02000000000001</v>
      </c>
      <c r="AIB47" s="108">
        <f t="shared" si="448"/>
        <v>0</v>
      </c>
      <c r="AIC47" s="108">
        <f t="shared" si="449"/>
        <v>0</v>
      </c>
      <c r="AID47" s="108">
        <f t="shared" si="450"/>
        <v>0.66476239937678516</v>
      </c>
      <c r="AIE47" s="108">
        <f t="shared" si="451"/>
        <v>8.4653336795637482E-2</v>
      </c>
      <c r="AIF47" s="108">
        <f t="shared" si="452"/>
        <v>0</v>
      </c>
      <c r="AIG47" s="108">
        <f t="shared" si="453"/>
        <v>0.21254219683199169</v>
      </c>
      <c r="AIH47" s="108">
        <f t="shared" si="454"/>
        <v>3.8042066995585558E-2</v>
      </c>
      <c r="AII47" s="35" t="s">
        <v>582</v>
      </c>
      <c r="AIK47" s="106">
        <f t="shared" si="455"/>
        <v>133681.05000000002</v>
      </c>
      <c r="AIL47" s="106">
        <f t="shared" si="456"/>
        <v>0</v>
      </c>
      <c r="AIM47" s="106">
        <f t="shared" si="457"/>
        <v>0</v>
      </c>
      <c r="AIN47" s="106">
        <f t="shared" si="458"/>
        <v>133681.05000000002</v>
      </c>
      <c r="AIO47" s="106">
        <f t="shared" si="459"/>
        <v>0</v>
      </c>
      <c r="AIP47" s="36">
        <f t="shared" si="460"/>
        <v>0</v>
      </c>
    </row>
    <row r="48" spans="5:926" ht="23.25" customHeight="1" x14ac:dyDescent="0.2">
      <c r="E48" s="103"/>
      <c r="J48" s="109">
        <v>2020</v>
      </c>
      <c r="K48" s="109">
        <v>573</v>
      </c>
      <c r="L48" s="110">
        <v>43893</v>
      </c>
      <c r="M48" s="109">
        <v>1717101</v>
      </c>
      <c r="N48" s="111"/>
      <c r="O48" s="111" t="s">
        <v>698</v>
      </c>
      <c r="P48" s="111" t="s">
        <v>780</v>
      </c>
      <c r="Q48" s="111" t="s">
        <v>781</v>
      </c>
      <c r="R48" s="35">
        <v>30</v>
      </c>
      <c r="S48" s="35">
        <v>4</v>
      </c>
      <c r="T48" s="35">
        <v>10</v>
      </c>
      <c r="U48" s="34" t="s">
        <v>701</v>
      </c>
      <c r="V48" s="35" t="s">
        <v>743</v>
      </c>
      <c r="X48" s="35">
        <v>160.41999999999999</v>
      </c>
      <c r="Y48" s="105">
        <f t="shared" si="0"/>
        <v>2618.127415534223</v>
      </c>
      <c r="Z48" s="106">
        <v>318505</v>
      </c>
      <c r="AA48" s="106">
        <v>0</v>
      </c>
      <c r="AB48" s="106">
        <v>0</v>
      </c>
      <c r="AC48" s="106">
        <f t="shared" si="1"/>
        <v>318505</v>
      </c>
      <c r="AD48" s="106">
        <v>318505</v>
      </c>
      <c r="AE48" s="106">
        <v>0</v>
      </c>
      <c r="AF48" s="106">
        <v>0</v>
      </c>
      <c r="AG48" s="106">
        <f t="shared" si="2"/>
        <v>318505</v>
      </c>
      <c r="AH48" s="105">
        <v>420000</v>
      </c>
      <c r="AI48" s="105">
        <v>0</v>
      </c>
      <c r="AJ48" s="105">
        <v>0</v>
      </c>
      <c r="AK48" s="107">
        <f t="shared" si="3"/>
        <v>420000</v>
      </c>
      <c r="AL48" s="36">
        <f t="shared" si="4"/>
        <v>0.75834523809523813</v>
      </c>
      <c r="AM48" s="108">
        <f t="shared" si="5"/>
        <v>2.6345238095238144E-2</v>
      </c>
      <c r="AN48" s="108">
        <f t="shared" si="6"/>
        <v>8.8922427373426816E-3</v>
      </c>
      <c r="AO48" s="108">
        <f t="shared" si="7"/>
        <v>7.9071980899823662E-5</v>
      </c>
      <c r="AP48" s="106">
        <f t="shared" si="8"/>
        <v>176400000000</v>
      </c>
      <c r="AQ48" s="105">
        <f t="shared" si="9"/>
        <v>101445435025</v>
      </c>
      <c r="AR48" s="106">
        <f t="shared" si="10"/>
        <v>133772100000</v>
      </c>
      <c r="KW48" s="35">
        <v>22.58</v>
      </c>
      <c r="KX48" s="35">
        <v>40.29</v>
      </c>
      <c r="KY48" s="35">
        <v>2</v>
      </c>
      <c r="KZ48" s="35">
        <v>0.04</v>
      </c>
      <c r="LA48" s="35">
        <v>34.89</v>
      </c>
      <c r="LC48" s="35">
        <v>31.28</v>
      </c>
      <c r="LD48" s="35">
        <v>6.77</v>
      </c>
      <c r="ME48" s="35">
        <v>7.25</v>
      </c>
      <c r="MF48" s="35">
        <v>0.41</v>
      </c>
      <c r="MG48" s="35">
        <v>4.54</v>
      </c>
      <c r="MI48" s="35">
        <v>0</v>
      </c>
      <c r="OC48" s="35">
        <v>0.11</v>
      </c>
      <c r="OD48" s="35">
        <v>2.0699999999999998</v>
      </c>
      <c r="OG48" s="35">
        <v>0.12</v>
      </c>
      <c r="OI48" s="35">
        <v>2.4700000000000002</v>
      </c>
      <c r="OJ48" s="35">
        <v>1.63</v>
      </c>
      <c r="RB48" s="35">
        <v>3.98</v>
      </c>
      <c r="RE48" s="35">
        <f t="shared" si="11"/>
        <v>156.45000000000002</v>
      </c>
      <c r="RF48" s="35">
        <f t="shared" si="12"/>
        <v>160.43</v>
      </c>
      <c r="RG48" s="106">
        <f t="shared" si="13"/>
        <v>0</v>
      </c>
      <c r="RH48" s="106">
        <f t="shared" si="14"/>
        <v>0</v>
      </c>
      <c r="RI48" s="106">
        <f t="shared" si="15"/>
        <v>0</v>
      </c>
      <c r="RJ48" s="106">
        <f t="shared" si="16"/>
        <v>0</v>
      </c>
      <c r="RK48" s="106">
        <f t="shared" si="17"/>
        <v>0</v>
      </c>
      <c r="RL48" s="106">
        <f t="shared" si="18"/>
        <v>0</v>
      </c>
      <c r="RM48" s="106">
        <f t="shared" si="19"/>
        <v>0</v>
      </c>
      <c r="RN48" s="106">
        <f t="shared" si="20"/>
        <v>0</v>
      </c>
      <c r="RO48" s="106">
        <f t="shared" si="21"/>
        <v>0</v>
      </c>
      <c r="RP48" s="106">
        <f t="shared" si="22"/>
        <v>0</v>
      </c>
      <c r="RQ48" s="106">
        <f t="shared" si="23"/>
        <v>0</v>
      </c>
      <c r="RR48" s="106">
        <f t="shared" si="24"/>
        <v>0</v>
      </c>
      <c r="RS48" s="106">
        <f t="shared" si="25"/>
        <v>0</v>
      </c>
      <c r="RT48" s="106">
        <f t="shared" si="26"/>
        <v>0</v>
      </c>
      <c r="RU48" s="106">
        <f t="shared" si="27"/>
        <v>0</v>
      </c>
      <c r="RV48" s="106">
        <f t="shared" si="28"/>
        <v>0</v>
      </c>
      <c r="RW48" s="106">
        <f t="shared" si="29"/>
        <v>0</v>
      </c>
      <c r="RX48" s="106">
        <f t="shared" si="30"/>
        <v>0</v>
      </c>
      <c r="RY48" s="106">
        <f t="shared" si="31"/>
        <v>0</v>
      </c>
      <c r="RZ48" s="106">
        <f t="shared" si="32"/>
        <v>0</v>
      </c>
      <c r="SA48" s="106">
        <f t="shared" si="33"/>
        <v>0</v>
      </c>
      <c r="SB48" s="106">
        <f t="shared" si="34"/>
        <v>0</v>
      </c>
      <c r="SC48" s="106">
        <f t="shared" si="35"/>
        <v>0</v>
      </c>
      <c r="SD48" s="106">
        <f t="shared" si="36"/>
        <v>0</v>
      </c>
      <c r="SE48" s="106">
        <f t="shared" si="37"/>
        <v>0</v>
      </c>
      <c r="SF48" s="106">
        <f t="shared" si="38"/>
        <v>0</v>
      </c>
      <c r="SG48" s="106">
        <f t="shared" si="39"/>
        <v>0</v>
      </c>
      <c r="SH48" s="106">
        <f t="shared" si="40"/>
        <v>0</v>
      </c>
      <c r="SI48" s="106">
        <f t="shared" si="41"/>
        <v>0</v>
      </c>
      <c r="SJ48" s="106">
        <f t="shared" si="42"/>
        <v>0</v>
      </c>
      <c r="SK48" s="106">
        <f t="shared" si="43"/>
        <v>0</v>
      </c>
      <c r="SL48" s="106">
        <f t="shared" si="44"/>
        <v>0</v>
      </c>
      <c r="SM48" s="106">
        <f t="shared" si="45"/>
        <v>0</v>
      </c>
      <c r="SN48" s="106">
        <f t="shared" si="46"/>
        <v>0</v>
      </c>
      <c r="SO48" s="106">
        <f t="shared" si="47"/>
        <v>0</v>
      </c>
      <c r="SP48" s="106">
        <f t="shared" si="48"/>
        <v>0</v>
      </c>
      <c r="SQ48" s="106">
        <f t="shared" si="49"/>
        <v>0</v>
      </c>
      <c r="SR48" s="106">
        <f t="shared" si="50"/>
        <v>0</v>
      </c>
      <c r="SS48" s="106">
        <f t="shared" si="51"/>
        <v>0</v>
      </c>
      <c r="ST48" s="106">
        <f t="shared" si="52"/>
        <v>0</v>
      </c>
      <c r="SU48" s="106">
        <f t="shared" si="53"/>
        <v>0</v>
      </c>
      <c r="SV48" s="106">
        <f t="shared" si="54"/>
        <v>0</v>
      </c>
      <c r="SW48" s="106">
        <f t="shared" si="55"/>
        <v>0</v>
      </c>
      <c r="SX48" s="106">
        <f t="shared" si="56"/>
        <v>0</v>
      </c>
      <c r="SY48" s="106">
        <f t="shared" si="57"/>
        <v>0</v>
      </c>
      <c r="SZ48" s="106">
        <f t="shared" si="58"/>
        <v>0</v>
      </c>
      <c r="TA48" s="106">
        <f t="shared" si="59"/>
        <v>0</v>
      </c>
      <c r="TB48" s="106">
        <f t="shared" si="60"/>
        <v>0</v>
      </c>
      <c r="TC48" s="106">
        <f t="shared" si="61"/>
        <v>0</v>
      </c>
      <c r="TD48" s="106">
        <f t="shared" si="62"/>
        <v>0</v>
      </c>
      <c r="TE48" s="106">
        <f t="shared" si="63"/>
        <v>0</v>
      </c>
      <c r="TF48" s="106">
        <f t="shared" si="64"/>
        <v>0</v>
      </c>
      <c r="TG48" s="106">
        <f t="shared" si="65"/>
        <v>0</v>
      </c>
      <c r="TH48" s="106">
        <f t="shared" si="66"/>
        <v>0</v>
      </c>
      <c r="TI48" s="106">
        <f t="shared" si="67"/>
        <v>0</v>
      </c>
      <c r="TJ48" s="106">
        <f t="shared" si="68"/>
        <v>0</v>
      </c>
      <c r="TK48" s="106">
        <f t="shared" si="69"/>
        <v>0</v>
      </c>
      <c r="TL48" s="106">
        <f t="shared" si="70"/>
        <v>0</v>
      </c>
      <c r="TM48" s="106">
        <f t="shared" si="71"/>
        <v>0</v>
      </c>
      <c r="TN48" s="106">
        <f t="shared" si="72"/>
        <v>0</v>
      </c>
      <c r="TO48" s="106">
        <f t="shared" si="73"/>
        <v>0</v>
      </c>
      <c r="TP48" s="106">
        <f t="shared" si="74"/>
        <v>0</v>
      </c>
      <c r="TQ48" s="106">
        <f t="shared" si="75"/>
        <v>0</v>
      </c>
      <c r="TR48" s="106">
        <f t="shared" si="76"/>
        <v>0</v>
      </c>
      <c r="TS48" s="106">
        <f t="shared" si="77"/>
        <v>0</v>
      </c>
      <c r="TT48" s="106">
        <f t="shared" si="78"/>
        <v>0</v>
      </c>
      <c r="TU48" s="106">
        <f t="shared" si="79"/>
        <v>0</v>
      </c>
      <c r="TV48" s="106">
        <f t="shared" si="80"/>
        <v>0</v>
      </c>
      <c r="TW48" s="106">
        <f t="shared" si="81"/>
        <v>0</v>
      </c>
      <c r="TX48" s="106">
        <f t="shared" si="82"/>
        <v>0</v>
      </c>
      <c r="TY48" s="106">
        <f t="shared" si="83"/>
        <v>0</v>
      </c>
      <c r="TZ48" s="106">
        <f t="shared" si="84"/>
        <v>0</v>
      </c>
      <c r="UA48" s="106">
        <f t="shared" si="85"/>
        <v>0</v>
      </c>
      <c r="UB48" s="106">
        <f t="shared" si="86"/>
        <v>0</v>
      </c>
      <c r="UC48" s="106">
        <f t="shared" si="87"/>
        <v>0</v>
      </c>
      <c r="UD48" s="106">
        <f t="shared" si="88"/>
        <v>0</v>
      </c>
      <c r="UE48" s="106">
        <f t="shared" si="89"/>
        <v>0</v>
      </c>
      <c r="UF48" s="106">
        <f t="shared" si="90"/>
        <v>0</v>
      </c>
      <c r="UG48" s="106">
        <f t="shared" si="91"/>
        <v>0</v>
      </c>
      <c r="UH48" s="106">
        <f t="shared" si="92"/>
        <v>0</v>
      </c>
      <c r="UI48" s="106">
        <f t="shared" si="93"/>
        <v>0</v>
      </c>
      <c r="UJ48" s="106">
        <f t="shared" si="94"/>
        <v>0</v>
      </c>
      <c r="UK48" s="106">
        <f t="shared" si="95"/>
        <v>0</v>
      </c>
      <c r="UL48" s="106">
        <f t="shared" si="96"/>
        <v>0</v>
      </c>
      <c r="UM48" s="106">
        <f t="shared" si="97"/>
        <v>0</v>
      </c>
      <c r="UN48" s="106">
        <f t="shared" si="98"/>
        <v>0</v>
      </c>
      <c r="UO48" s="106">
        <f t="shared" si="99"/>
        <v>0</v>
      </c>
      <c r="UP48" s="106">
        <f t="shared" si="100"/>
        <v>0</v>
      </c>
      <c r="UQ48" s="106">
        <f t="shared" si="101"/>
        <v>0</v>
      </c>
      <c r="UR48" s="106">
        <f t="shared" si="102"/>
        <v>0</v>
      </c>
      <c r="US48" s="106">
        <f t="shared" si="103"/>
        <v>0</v>
      </c>
      <c r="UT48" s="106">
        <f t="shared" si="104"/>
        <v>0</v>
      </c>
      <c r="UU48" s="106">
        <f t="shared" si="105"/>
        <v>0</v>
      </c>
      <c r="UV48" s="106">
        <f t="shared" si="106"/>
        <v>0</v>
      </c>
      <c r="UW48" s="106">
        <f t="shared" si="107"/>
        <v>0</v>
      </c>
      <c r="UX48" s="106">
        <f t="shared" si="108"/>
        <v>0</v>
      </c>
      <c r="UY48" s="106">
        <f t="shared" si="109"/>
        <v>0</v>
      </c>
      <c r="UZ48" s="106">
        <f t="shared" si="110"/>
        <v>0</v>
      </c>
      <c r="VA48" s="106">
        <f t="shared" si="111"/>
        <v>0</v>
      </c>
      <c r="VB48" s="106">
        <f t="shared" si="112"/>
        <v>0</v>
      </c>
      <c r="VC48" s="106">
        <f t="shared" si="113"/>
        <v>0</v>
      </c>
      <c r="VD48" s="106">
        <f t="shared" si="114"/>
        <v>0</v>
      </c>
      <c r="VE48" s="106">
        <f t="shared" si="115"/>
        <v>0</v>
      </c>
      <c r="VF48" s="106">
        <f t="shared" si="116"/>
        <v>0</v>
      </c>
      <c r="VG48" s="106">
        <f t="shared" si="117"/>
        <v>0</v>
      </c>
      <c r="VH48" s="106">
        <f t="shared" si="118"/>
        <v>0</v>
      </c>
      <c r="VI48" s="106">
        <f t="shared" si="119"/>
        <v>0</v>
      </c>
      <c r="VJ48" s="106">
        <f t="shared" si="120"/>
        <v>0</v>
      </c>
      <c r="VK48" s="106">
        <f t="shared" si="121"/>
        <v>0</v>
      </c>
      <c r="VL48" s="106">
        <f t="shared" si="122"/>
        <v>0</v>
      </c>
      <c r="VM48" s="106">
        <f t="shared" si="123"/>
        <v>0</v>
      </c>
      <c r="VN48" s="106">
        <f t="shared" si="124"/>
        <v>0</v>
      </c>
      <c r="VO48" s="106">
        <f t="shared" si="125"/>
        <v>0</v>
      </c>
      <c r="VP48" s="106">
        <f t="shared" si="126"/>
        <v>0</v>
      </c>
      <c r="VQ48" s="106">
        <f t="shared" si="127"/>
        <v>0</v>
      </c>
      <c r="VR48" s="106">
        <f t="shared" si="128"/>
        <v>0</v>
      </c>
      <c r="VS48" s="106">
        <f t="shared" si="129"/>
        <v>0</v>
      </c>
      <c r="VT48" s="106">
        <f t="shared" si="130"/>
        <v>0</v>
      </c>
      <c r="VU48" s="106">
        <f t="shared" si="131"/>
        <v>0</v>
      </c>
      <c r="VV48" s="106">
        <f t="shared" si="132"/>
        <v>0</v>
      </c>
      <c r="VW48" s="106">
        <f t="shared" si="133"/>
        <v>0</v>
      </c>
      <c r="VX48" s="106">
        <f t="shared" si="134"/>
        <v>0</v>
      </c>
      <c r="VY48" s="106">
        <f t="shared" si="135"/>
        <v>0</v>
      </c>
      <c r="VZ48" s="106">
        <f t="shared" si="136"/>
        <v>0</v>
      </c>
      <c r="WA48" s="106">
        <f t="shared" si="137"/>
        <v>0</v>
      </c>
      <c r="WB48" s="106">
        <f t="shared" si="138"/>
        <v>0</v>
      </c>
      <c r="WC48" s="106">
        <f t="shared" si="139"/>
        <v>0</v>
      </c>
      <c r="WD48" s="106">
        <f t="shared" si="140"/>
        <v>0</v>
      </c>
      <c r="WE48" s="106">
        <f t="shared" si="141"/>
        <v>0</v>
      </c>
      <c r="WF48" s="106">
        <f t="shared" si="142"/>
        <v>0</v>
      </c>
      <c r="WG48" s="106">
        <f t="shared" si="143"/>
        <v>0</v>
      </c>
      <c r="WH48" s="106">
        <f t="shared" si="144"/>
        <v>0</v>
      </c>
      <c r="WI48" s="106">
        <f t="shared" si="145"/>
        <v>0</v>
      </c>
      <c r="WJ48" s="106">
        <f t="shared" si="146"/>
        <v>0</v>
      </c>
      <c r="WK48" s="106">
        <f t="shared" si="147"/>
        <v>0</v>
      </c>
      <c r="WL48" s="106">
        <f t="shared" si="148"/>
        <v>0</v>
      </c>
      <c r="WM48" s="106">
        <f t="shared" si="149"/>
        <v>0</v>
      </c>
      <c r="WN48" s="106">
        <f t="shared" si="150"/>
        <v>0</v>
      </c>
      <c r="WO48" s="106">
        <f t="shared" si="151"/>
        <v>0</v>
      </c>
      <c r="WP48" s="106">
        <f t="shared" si="152"/>
        <v>0</v>
      </c>
      <c r="WQ48" s="106">
        <f t="shared" si="153"/>
        <v>0</v>
      </c>
      <c r="WR48" s="106">
        <f t="shared" si="154"/>
        <v>0</v>
      </c>
      <c r="WS48" s="106">
        <f t="shared" si="155"/>
        <v>0</v>
      </c>
      <c r="WT48" s="106">
        <f t="shared" si="156"/>
        <v>0</v>
      </c>
      <c r="WU48" s="106">
        <f t="shared" si="157"/>
        <v>0</v>
      </c>
      <c r="WV48" s="106">
        <f t="shared" si="158"/>
        <v>0</v>
      </c>
      <c r="WW48" s="106">
        <f t="shared" si="159"/>
        <v>0</v>
      </c>
      <c r="WX48" s="106">
        <f t="shared" si="160"/>
        <v>0</v>
      </c>
      <c r="WY48" s="106">
        <f t="shared" si="161"/>
        <v>0</v>
      </c>
      <c r="WZ48" s="106">
        <f t="shared" si="162"/>
        <v>0</v>
      </c>
      <c r="XA48" s="106">
        <f t="shared" si="163"/>
        <v>0</v>
      </c>
      <c r="XB48" s="106">
        <f t="shared" si="164"/>
        <v>0</v>
      </c>
      <c r="XC48" s="106">
        <f t="shared" si="165"/>
        <v>0</v>
      </c>
      <c r="XD48" s="106">
        <f t="shared" si="166"/>
        <v>0</v>
      </c>
      <c r="XE48" s="106">
        <f t="shared" si="167"/>
        <v>0</v>
      </c>
      <c r="XF48" s="106">
        <f t="shared" si="168"/>
        <v>0</v>
      </c>
      <c r="XG48" s="106">
        <f t="shared" si="169"/>
        <v>0</v>
      </c>
      <c r="XH48" s="106">
        <f t="shared" si="170"/>
        <v>0</v>
      </c>
      <c r="XI48" s="106">
        <f t="shared" si="171"/>
        <v>0</v>
      </c>
      <c r="XJ48" s="106">
        <f t="shared" si="172"/>
        <v>0</v>
      </c>
      <c r="XK48" s="106">
        <f t="shared" si="173"/>
        <v>0</v>
      </c>
      <c r="XL48" s="106">
        <f t="shared" si="174"/>
        <v>0</v>
      </c>
      <c r="XM48" s="106">
        <f t="shared" si="175"/>
        <v>0</v>
      </c>
      <c r="XN48" s="106">
        <f t="shared" si="176"/>
        <v>0</v>
      </c>
      <c r="XO48" s="106">
        <f t="shared" si="177"/>
        <v>0</v>
      </c>
      <c r="XP48" s="106">
        <f t="shared" si="178"/>
        <v>0</v>
      </c>
      <c r="XQ48" s="106">
        <f t="shared" si="179"/>
        <v>0</v>
      </c>
      <c r="XR48" s="106">
        <f t="shared" si="180"/>
        <v>0</v>
      </c>
      <c r="XS48" s="106">
        <f t="shared" si="181"/>
        <v>0</v>
      </c>
      <c r="XT48" s="106">
        <f t="shared" si="182"/>
        <v>0</v>
      </c>
      <c r="XU48" s="106">
        <f t="shared" si="183"/>
        <v>0</v>
      </c>
      <c r="XV48" s="106">
        <f t="shared" si="184"/>
        <v>0</v>
      </c>
      <c r="XW48" s="106">
        <f t="shared" si="185"/>
        <v>0</v>
      </c>
      <c r="XX48" s="106">
        <f t="shared" si="186"/>
        <v>0</v>
      </c>
      <c r="XY48" s="106">
        <f t="shared" si="187"/>
        <v>0</v>
      </c>
      <c r="XZ48" s="106">
        <f t="shared" si="188"/>
        <v>0</v>
      </c>
      <c r="YA48" s="106">
        <f t="shared" si="189"/>
        <v>0</v>
      </c>
      <c r="YB48" s="106">
        <f t="shared" si="190"/>
        <v>0</v>
      </c>
      <c r="YC48" s="106">
        <f t="shared" si="191"/>
        <v>0</v>
      </c>
      <c r="YD48" s="106">
        <f t="shared" si="192"/>
        <v>0</v>
      </c>
      <c r="YE48" s="106">
        <f t="shared" si="193"/>
        <v>0</v>
      </c>
      <c r="YF48" s="106">
        <f t="shared" si="194"/>
        <v>0</v>
      </c>
      <c r="YG48" s="106">
        <f t="shared" si="195"/>
        <v>0</v>
      </c>
      <c r="YH48" s="106">
        <f t="shared" si="196"/>
        <v>0</v>
      </c>
      <c r="YI48" s="106">
        <f t="shared" si="197"/>
        <v>0</v>
      </c>
      <c r="YJ48" s="106">
        <f t="shared" si="198"/>
        <v>0</v>
      </c>
      <c r="YK48" s="106">
        <f t="shared" si="199"/>
        <v>0</v>
      </c>
      <c r="YL48" s="106">
        <f t="shared" si="200"/>
        <v>0</v>
      </c>
      <c r="YM48" s="106">
        <f t="shared" si="201"/>
        <v>0</v>
      </c>
      <c r="YN48" s="106">
        <f t="shared" si="202"/>
        <v>0</v>
      </c>
      <c r="YO48" s="106">
        <f t="shared" si="203"/>
        <v>0</v>
      </c>
      <c r="YP48" s="106">
        <f t="shared" si="204"/>
        <v>0</v>
      </c>
      <c r="YQ48" s="106">
        <f t="shared" si="205"/>
        <v>0</v>
      </c>
      <c r="YR48" s="106">
        <f t="shared" si="206"/>
        <v>0</v>
      </c>
      <c r="YS48" s="106">
        <f t="shared" si="207"/>
        <v>0</v>
      </c>
      <c r="YT48" s="106">
        <f t="shared" si="208"/>
        <v>0</v>
      </c>
      <c r="YU48" s="106">
        <f t="shared" si="209"/>
        <v>0</v>
      </c>
      <c r="YV48" s="106">
        <f t="shared" si="210"/>
        <v>0</v>
      </c>
      <c r="YW48" s="106">
        <f t="shared" si="211"/>
        <v>0</v>
      </c>
      <c r="YX48" s="106">
        <f t="shared" si="212"/>
        <v>0</v>
      </c>
      <c r="YY48" s="106">
        <f t="shared" si="213"/>
        <v>0</v>
      </c>
      <c r="YZ48" s="106">
        <f t="shared" si="214"/>
        <v>0</v>
      </c>
      <c r="ZA48" s="106">
        <f t="shared" si="215"/>
        <v>0</v>
      </c>
      <c r="ZB48" s="106">
        <f t="shared" si="216"/>
        <v>0</v>
      </c>
      <c r="ZC48" s="106">
        <f t="shared" si="217"/>
        <v>0</v>
      </c>
      <c r="ZD48" s="106">
        <f t="shared" si="218"/>
        <v>0</v>
      </c>
      <c r="ZE48" s="106">
        <f t="shared" si="219"/>
        <v>0</v>
      </c>
      <c r="ZF48" s="106">
        <f t="shared" si="220"/>
        <v>0</v>
      </c>
      <c r="ZG48" s="106">
        <f t="shared" si="221"/>
        <v>0</v>
      </c>
      <c r="ZH48" s="106">
        <f t="shared" si="222"/>
        <v>0</v>
      </c>
      <c r="ZI48" s="106">
        <f t="shared" si="223"/>
        <v>0</v>
      </c>
      <c r="ZJ48" s="106">
        <f t="shared" si="224"/>
        <v>0</v>
      </c>
      <c r="ZK48" s="106">
        <f t="shared" si="225"/>
        <v>0</v>
      </c>
      <c r="ZL48" s="106">
        <f t="shared" si="226"/>
        <v>0</v>
      </c>
      <c r="ZM48" s="106">
        <f t="shared" si="227"/>
        <v>0</v>
      </c>
      <c r="ZN48" s="106">
        <f t="shared" si="228"/>
        <v>0</v>
      </c>
      <c r="ZO48" s="106">
        <f t="shared" si="229"/>
        <v>0</v>
      </c>
      <c r="ZP48" s="106">
        <f t="shared" si="230"/>
        <v>0</v>
      </c>
      <c r="ZQ48" s="106">
        <f t="shared" si="231"/>
        <v>0</v>
      </c>
      <c r="ZR48" s="106">
        <f t="shared" si="232"/>
        <v>0</v>
      </c>
      <c r="ZS48" s="106">
        <f t="shared" si="233"/>
        <v>0</v>
      </c>
      <c r="ZT48" s="106">
        <f t="shared" si="234"/>
        <v>0</v>
      </c>
      <c r="ZU48" s="106">
        <f t="shared" si="235"/>
        <v>0</v>
      </c>
      <c r="ZV48" s="106">
        <f t="shared" si="236"/>
        <v>0</v>
      </c>
      <c r="ZW48" s="106">
        <f t="shared" si="237"/>
        <v>0</v>
      </c>
      <c r="ZX48" s="106">
        <f t="shared" si="238"/>
        <v>0</v>
      </c>
      <c r="ZY48" s="106">
        <f t="shared" si="239"/>
        <v>0</v>
      </c>
      <c r="ZZ48" s="106">
        <f t="shared" si="240"/>
        <v>0</v>
      </c>
      <c r="AAA48" s="106">
        <f t="shared" si="241"/>
        <v>0</v>
      </c>
      <c r="AAB48" s="106">
        <f t="shared" si="242"/>
        <v>0</v>
      </c>
      <c r="AAC48" s="106">
        <f t="shared" si="243"/>
        <v>0</v>
      </c>
      <c r="AAD48" s="106">
        <f t="shared" si="244"/>
        <v>0</v>
      </c>
      <c r="AAE48" s="106">
        <f t="shared" si="245"/>
        <v>0</v>
      </c>
      <c r="AAF48" s="106">
        <f t="shared" si="246"/>
        <v>0</v>
      </c>
      <c r="AAG48" s="106">
        <f t="shared" si="247"/>
        <v>0</v>
      </c>
      <c r="AAH48" s="106">
        <f t="shared" si="248"/>
        <v>0</v>
      </c>
      <c r="AAI48" s="106">
        <f t="shared" si="249"/>
        <v>0</v>
      </c>
      <c r="AAJ48" s="106">
        <f t="shared" si="250"/>
        <v>0</v>
      </c>
      <c r="AAK48" s="106">
        <f t="shared" si="251"/>
        <v>0</v>
      </c>
      <c r="AAL48" s="106">
        <f t="shared" si="252"/>
        <v>0</v>
      </c>
      <c r="AAM48" s="106">
        <f t="shared" si="253"/>
        <v>0</v>
      </c>
      <c r="AAN48" s="106">
        <f t="shared" si="254"/>
        <v>0</v>
      </c>
      <c r="AAO48" s="106">
        <f t="shared" si="255"/>
        <v>0</v>
      </c>
      <c r="AAP48" s="106">
        <f t="shared" si="256"/>
        <v>0</v>
      </c>
      <c r="AAQ48" s="106">
        <f t="shared" si="257"/>
        <v>0</v>
      </c>
      <c r="AAR48" s="106">
        <f t="shared" si="258"/>
        <v>0</v>
      </c>
      <c r="AAS48" s="106">
        <f t="shared" si="259"/>
        <v>0</v>
      </c>
      <c r="AAT48" s="106">
        <f t="shared" si="260"/>
        <v>0</v>
      </c>
      <c r="AAU48" s="106">
        <f t="shared" si="261"/>
        <v>0</v>
      </c>
      <c r="AAV48" s="106">
        <f t="shared" si="262"/>
        <v>0</v>
      </c>
      <c r="AAW48" s="106">
        <f t="shared" si="263"/>
        <v>0</v>
      </c>
      <c r="AAX48" s="106">
        <f t="shared" si="264"/>
        <v>0</v>
      </c>
      <c r="AAY48" s="106">
        <f t="shared" si="265"/>
        <v>0</v>
      </c>
      <c r="AAZ48" s="106">
        <f t="shared" si="266"/>
        <v>0</v>
      </c>
      <c r="ABA48" s="106">
        <f t="shared" si="267"/>
        <v>0</v>
      </c>
      <c r="ABB48" s="106">
        <f t="shared" si="268"/>
        <v>0</v>
      </c>
      <c r="ABC48" s="106">
        <f t="shared" si="269"/>
        <v>0</v>
      </c>
      <c r="ABD48" s="106">
        <f t="shared" si="270"/>
        <v>0</v>
      </c>
      <c r="ABE48" s="106">
        <f t="shared" si="271"/>
        <v>0</v>
      </c>
      <c r="ABF48" s="106">
        <f t="shared" si="272"/>
        <v>0</v>
      </c>
      <c r="ABG48" s="106">
        <f t="shared" si="273"/>
        <v>0</v>
      </c>
      <c r="ABH48" s="106">
        <f t="shared" si="274"/>
        <v>0</v>
      </c>
      <c r="ABI48" s="106">
        <f t="shared" si="275"/>
        <v>0</v>
      </c>
      <c r="ABJ48" s="106">
        <f t="shared" si="276"/>
        <v>0</v>
      </c>
      <c r="ABK48" s="106">
        <f t="shared" si="277"/>
        <v>61982.1</v>
      </c>
      <c r="ABL48" s="106">
        <f t="shared" si="278"/>
        <v>110596.05</v>
      </c>
      <c r="ABM48" s="106">
        <f t="shared" si="279"/>
        <v>5490</v>
      </c>
      <c r="ABN48" s="106">
        <f t="shared" si="280"/>
        <v>96.600000000000009</v>
      </c>
      <c r="ABO48" s="106">
        <f t="shared" si="281"/>
        <v>84259.35</v>
      </c>
      <c r="ABP48" s="106">
        <f t="shared" si="282"/>
        <v>0</v>
      </c>
      <c r="ABQ48" s="106">
        <f t="shared" si="283"/>
        <v>53801.599999999999</v>
      </c>
      <c r="ABR48" s="106">
        <f t="shared" si="284"/>
        <v>11644.4</v>
      </c>
      <c r="ABS48" s="106">
        <f t="shared" si="285"/>
        <v>0</v>
      </c>
      <c r="ABT48" s="106">
        <f t="shared" si="286"/>
        <v>0</v>
      </c>
      <c r="ABU48" s="106">
        <f t="shared" si="287"/>
        <v>0</v>
      </c>
      <c r="ABV48" s="106">
        <f t="shared" si="288"/>
        <v>0</v>
      </c>
      <c r="ABW48" s="106">
        <f t="shared" si="289"/>
        <v>0</v>
      </c>
      <c r="ABX48" s="106">
        <f t="shared" si="290"/>
        <v>0</v>
      </c>
      <c r="ABY48" s="106">
        <f t="shared" si="291"/>
        <v>0</v>
      </c>
      <c r="ABZ48" s="106">
        <f t="shared" si="292"/>
        <v>0</v>
      </c>
      <c r="ACA48" s="106">
        <f t="shared" si="293"/>
        <v>0</v>
      </c>
      <c r="ACB48" s="106">
        <f t="shared" si="294"/>
        <v>0</v>
      </c>
      <c r="ACC48" s="106">
        <f t="shared" si="295"/>
        <v>0</v>
      </c>
      <c r="ACD48" s="106">
        <f t="shared" si="296"/>
        <v>0</v>
      </c>
      <c r="ACE48" s="106">
        <f t="shared" si="297"/>
        <v>0</v>
      </c>
      <c r="ACF48" s="106">
        <f t="shared" si="298"/>
        <v>0</v>
      </c>
      <c r="ACG48" s="106">
        <f t="shared" si="299"/>
        <v>0</v>
      </c>
      <c r="ACH48" s="106">
        <f t="shared" si="300"/>
        <v>0</v>
      </c>
      <c r="ACI48" s="106">
        <f t="shared" si="301"/>
        <v>0</v>
      </c>
      <c r="ACJ48" s="106">
        <f t="shared" si="302"/>
        <v>0</v>
      </c>
      <c r="ACK48" s="106">
        <f t="shared" si="303"/>
        <v>0</v>
      </c>
      <c r="ACL48" s="106">
        <f t="shared" si="304"/>
        <v>0</v>
      </c>
      <c r="ACM48" s="106">
        <f t="shared" si="305"/>
        <v>0</v>
      </c>
      <c r="ACN48" s="106">
        <f t="shared" si="306"/>
        <v>0</v>
      </c>
      <c r="ACO48" s="106">
        <f t="shared" si="307"/>
        <v>0</v>
      </c>
      <c r="ACP48" s="106">
        <f t="shared" si="308"/>
        <v>0</v>
      </c>
      <c r="ACQ48" s="106">
        <f t="shared" si="309"/>
        <v>0</v>
      </c>
      <c r="ACR48" s="106">
        <f t="shared" si="310"/>
        <v>0</v>
      </c>
      <c r="ACS48" s="106">
        <f t="shared" si="311"/>
        <v>10150</v>
      </c>
      <c r="ACT48" s="106">
        <f t="shared" si="312"/>
        <v>574</v>
      </c>
      <c r="ACU48" s="106">
        <f t="shared" si="313"/>
        <v>6356</v>
      </c>
      <c r="ACV48" s="106">
        <f t="shared" si="314"/>
        <v>0</v>
      </c>
      <c r="ACW48" s="106">
        <f t="shared" si="315"/>
        <v>0</v>
      </c>
      <c r="ACX48" s="106">
        <f t="shared" si="316"/>
        <v>0</v>
      </c>
      <c r="ACY48" s="106">
        <f t="shared" si="317"/>
        <v>0</v>
      </c>
      <c r="ACZ48" s="106">
        <f t="shared" si="318"/>
        <v>0</v>
      </c>
      <c r="ADA48" s="106">
        <f t="shared" si="319"/>
        <v>0</v>
      </c>
      <c r="ADB48" s="106">
        <f t="shared" si="320"/>
        <v>0</v>
      </c>
      <c r="ADC48" s="106">
        <f t="shared" si="321"/>
        <v>0</v>
      </c>
      <c r="ADD48" s="106">
        <f t="shared" si="322"/>
        <v>0</v>
      </c>
      <c r="ADE48" s="106">
        <f t="shared" si="323"/>
        <v>0</v>
      </c>
      <c r="ADF48" s="106">
        <f t="shared" si="324"/>
        <v>0</v>
      </c>
      <c r="ADG48" s="106">
        <f t="shared" si="325"/>
        <v>0</v>
      </c>
      <c r="ADH48" s="106">
        <f t="shared" si="326"/>
        <v>0</v>
      </c>
      <c r="ADI48" s="106">
        <f t="shared" si="327"/>
        <v>0</v>
      </c>
      <c r="ADJ48" s="106">
        <f t="shared" si="328"/>
        <v>0</v>
      </c>
      <c r="ADK48" s="106">
        <f t="shared" si="329"/>
        <v>0</v>
      </c>
      <c r="ADL48" s="106">
        <f t="shared" si="330"/>
        <v>0</v>
      </c>
      <c r="ADM48" s="106">
        <f t="shared" si="331"/>
        <v>0</v>
      </c>
      <c r="ADN48" s="106">
        <f t="shared" si="332"/>
        <v>0</v>
      </c>
      <c r="ADO48" s="106">
        <f t="shared" si="333"/>
        <v>0</v>
      </c>
      <c r="ADP48" s="106">
        <f t="shared" si="334"/>
        <v>0</v>
      </c>
      <c r="ADQ48" s="106">
        <f t="shared" si="335"/>
        <v>0</v>
      </c>
      <c r="ADR48" s="106">
        <f t="shared" si="336"/>
        <v>0</v>
      </c>
      <c r="ADS48" s="106">
        <f t="shared" si="337"/>
        <v>0</v>
      </c>
      <c r="ADT48" s="106">
        <f t="shared" si="338"/>
        <v>0</v>
      </c>
      <c r="ADU48" s="106">
        <f t="shared" si="339"/>
        <v>0</v>
      </c>
      <c r="ADV48" s="106">
        <f t="shared" si="340"/>
        <v>0</v>
      </c>
      <c r="ADW48" s="106">
        <f t="shared" si="341"/>
        <v>0</v>
      </c>
      <c r="ADX48" s="106">
        <f t="shared" si="342"/>
        <v>0</v>
      </c>
      <c r="ADY48" s="106">
        <f t="shared" si="343"/>
        <v>0</v>
      </c>
      <c r="ADZ48" s="106">
        <f t="shared" si="344"/>
        <v>0</v>
      </c>
      <c r="AEA48" s="106">
        <f t="shared" si="345"/>
        <v>0</v>
      </c>
      <c r="AEB48" s="106">
        <f t="shared" si="346"/>
        <v>0</v>
      </c>
      <c r="AEC48" s="106">
        <f t="shared" si="347"/>
        <v>0</v>
      </c>
      <c r="AED48" s="106">
        <f t="shared" si="348"/>
        <v>0</v>
      </c>
      <c r="AEE48" s="106">
        <f t="shared" si="349"/>
        <v>0</v>
      </c>
      <c r="AEF48" s="106">
        <f t="shared" si="350"/>
        <v>0</v>
      </c>
      <c r="AEG48" s="106">
        <f t="shared" si="351"/>
        <v>0</v>
      </c>
      <c r="AEH48" s="106">
        <f t="shared" si="352"/>
        <v>0</v>
      </c>
      <c r="AEI48" s="106">
        <f t="shared" si="353"/>
        <v>0</v>
      </c>
      <c r="AEJ48" s="106">
        <f t="shared" si="354"/>
        <v>0</v>
      </c>
      <c r="AEK48" s="106">
        <f t="shared" si="355"/>
        <v>0</v>
      </c>
      <c r="AEL48" s="106">
        <f t="shared" si="356"/>
        <v>0</v>
      </c>
      <c r="AEM48" s="106">
        <f t="shared" si="357"/>
        <v>0</v>
      </c>
      <c r="AEN48" s="106">
        <f t="shared" si="358"/>
        <v>0</v>
      </c>
      <c r="AEO48" s="106">
        <f t="shared" si="359"/>
        <v>0</v>
      </c>
      <c r="AEP48" s="106">
        <f t="shared" si="360"/>
        <v>0</v>
      </c>
      <c r="AEQ48" s="106">
        <f t="shared" si="361"/>
        <v>30.8</v>
      </c>
      <c r="AER48" s="106">
        <f t="shared" si="362"/>
        <v>579.59999999999991</v>
      </c>
      <c r="AES48" s="106">
        <f t="shared" si="363"/>
        <v>0</v>
      </c>
      <c r="AET48" s="106">
        <f t="shared" si="364"/>
        <v>0</v>
      </c>
      <c r="AEU48" s="106">
        <f t="shared" si="365"/>
        <v>33.6</v>
      </c>
      <c r="AEV48" s="106">
        <f t="shared" si="366"/>
        <v>0</v>
      </c>
      <c r="AEW48" s="106">
        <f t="shared" si="367"/>
        <v>691.6</v>
      </c>
      <c r="AEX48" s="106">
        <f t="shared" si="368"/>
        <v>456.4</v>
      </c>
      <c r="AEY48" s="106">
        <f t="shared" si="369"/>
        <v>0</v>
      </c>
      <c r="AEZ48" s="106">
        <f t="shared" si="370"/>
        <v>0</v>
      </c>
      <c r="AFA48" s="106">
        <f t="shared" si="371"/>
        <v>0</v>
      </c>
      <c r="AFB48" s="106">
        <f t="shared" si="372"/>
        <v>0</v>
      </c>
      <c r="AFC48" s="106">
        <f t="shared" si="373"/>
        <v>0</v>
      </c>
      <c r="AFD48" s="106">
        <f t="shared" si="374"/>
        <v>0</v>
      </c>
      <c r="AFE48" s="106">
        <f t="shared" si="375"/>
        <v>0</v>
      </c>
      <c r="AFF48" s="106">
        <f t="shared" si="376"/>
        <v>0</v>
      </c>
      <c r="AFG48" s="106">
        <f t="shared" si="377"/>
        <v>0</v>
      </c>
      <c r="AFH48" s="106">
        <f t="shared" si="378"/>
        <v>0</v>
      </c>
      <c r="AFI48" s="106">
        <f t="shared" si="379"/>
        <v>0</v>
      </c>
      <c r="AFJ48" s="106">
        <f t="shared" si="380"/>
        <v>0</v>
      </c>
      <c r="AFK48" s="106">
        <f t="shared" si="381"/>
        <v>0</v>
      </c>
      <c r="AFL48" s="106">
        <f t="shared" si="382"/>
        <v>0</v>
      </c>
      <c r="AFM48" s="106">
        <f t="shared" si="383"/>
        <v>0</v>
      </c>
      <c r="AFN48" s="106">
        <f t="shared" si="384"/>
        <v>0</v>
      </c>
      <c r="AFO48" s="106">
        <f t="shared" si="385"/>
        <v>0</v>
      </c>
      <c r="AFP48" s="106">
        <f t="shared" si="386"/>
        <v>0</v>
      </c>
      <c r="AFQ48" s="106">
        <f t="shared" si="387"/>
        <v>0</v>
      </c>
      <c r="AFR48" s="106">
        <f t="shared" si="388"/>
        <v>0</v>
      </c>
      <c r="AFS48" s="106">
        <f t="shared" si="389"/>
        <v>0</v>
      </c>
      <c r="AFT48" s="106">
        <f t="shared" si="390"/>
        <v>0</v>
      </c>
      <c r="AFU48" s="106">
        <f t="shared" si="391"/>
        <v>0</v>
      </c>
      <c r="AFV48" s="106">
        <f t="shared" si="392"/>
        <v>0</v>
      </c>
      <c r="AFW48" s="106">
        <f t="shared" si="393"/>
        <v>0</v>
      </c>
      <c r="AFX48" s="106">
        <f t="shared" si="394"/>
        <v>0</v>
      </c>
      <c r="AFY48" s="106">
        <f t="shared" si="395"/>
        <v>0</v>
      </c>
      <c r="AFZ48" s="106">
        <f t="shared" si="396"/>
        <v>0</v>
      </c>
      <c r="AGA48" s="106">
        <f t="shared" si="397"/>
        <v>0</v>
      </c>
      <c r="AGB48" s="106">
        <f t="shared" si="398"/>
        <v>0</v>
      </c>
      <c r="AGC48" s="106">
        <f t="shared" si="399"/>
        <v>0</v>
      </c>
      <c r="AGD48" s="106">
        <f t="shared" si="400"/>
        <v>0</v>
      </c>
      <c r="AGE48" s="106">
        <f t="shared" si="401"/>
        <v>0</v>
      </c>
      <c r="AGF48" s="106">
        <f t="shared" si="402"/>
        <v>0</v>
      </c>
      <c r="AGG48" s="106">
        <f t="shared" si="403"/>
        <v>0</v>
      </c>
      <c r="AGH48" s="106">
        <f t="shared" si="404"/>
        <v>0</v>
      </c>
      <c r="AGI48" s="106">
        <f t="shared" si="405"/>
        <v>0</v>
      </c>
      <c r="AGJ48" s="106">
        <f t="shared" si="406"/>
        <v>0</v>
      </c>
      <c r="AGK48" s="106">
        <f t="shared" si="407"/>
        <v>0</v>
      </c>
      <c r="AGL48" s="106">
        <f t="shared" si="408"/>
        <v>0</v>
      </c>
      <c r="AGM48" s="106">
        <f t="shared" si="409"/>
        <v>0</v>
      </c>
      <c r="AGN48" s="106">
        <f t="shared" si="410"/>
        <v>0</v>
      </c>
      <c r="AGO48" s="106">
        <f t="shared" si="411"/>
        <v>0</v>
      </c>
      <c r="AGP48" s="106">
        <f t="shared" si="412"/>
        <v>0</v>
      </c>
      <c r="AGQ48" s="106">
        <f t="shared" si="413"/>
        <v>0</v>
      </c>
      <c r="AGR48" s="106">
        <f t="shared" si="414"/>
        <v>0</v>
      </c>
      <c r="AGS48" s="106">
        <f t="shared" si="415"/>
        <v>0</v>
      </c>
      <c r="AGT48" s="106">
        <f t="shared" si="416"/>
        <v>0</v>
      </c>
      <c r="AGU48" s="106">
        <f t="shared" si="417"/>
        <v>0</v>
      </c>
      <c r="AGV48" s="106">
        <f t="shared" si="418"/>
        <v>0</v>
      </c>
      <c r="AGW48" s="106">
        <f t="shared" si="419"/>
        <v>0</v>
      </c>
      <c r="AGX48" s="106">
        <f t="shared" si="420"/>
        <v>0</v>
      </c>
      <c r="AGY48" s="106">
        <f t="shared" si="421"/>
        <v>0</v>
      </c>
      <c r="AGZ48" s="106">
        <f t="shared" si="422"/>
        <v>0</v>
      </c>
      <c r="AHA48" s="106">
        <f t="shared" si="423"/>
        <v>0</v>
      </c>
      <c r="AHB48" s="106">
        <f t="shared" si="424"/>
        <v>0</v>
      </c>
      <c r="AHC48" s="106">
        <f t="shared" si="425"/>
        <v>0</v>
      </c>
      <c r="AHD48" s="106">
        <f t="shared" si="426"/>
        <v>0</v>
      </c>
      <c r="AHE48" s="106">
        <f t="shared" si="427"/>
        <v>0</v>
      </c>
      <c r="AHF48" s="106">
        <f t="shared" si="428"/>
        <v>0</v>
      </c>
      <c r="AHG48" s="106">
        <f t="shared" si="429"/>
        <v>0</v>
      </c>
      <c r="AHH48" s="106">
        <f t="shared" si="430"/>
        <v>0</v>
      </c>
      <c r="AHI48" s="106">
        <f t="shared" si="431"/>
        <v>0</v>
      </c>
      <c r="AHJ48" s="106">
        <f t="shared" si="432"/>
        <v>0</v>
      </c>
      <c r="AHK48" s="106">
        <f t="shared" si="433"/>
        <v>0</v>
      </c>
      <c r="AHL48" s="106">
        <f t="shared" si="434"/>
        <v>0</v>
      </c>
      <c r="AHM48" s="106">
        <f t="shared" si="435"/>
        <v>0</v>
      </c>
      <c r="AHN48" s="106">
        <f t="shared" si="436"/>
        <v>0</v>
      </c>
      <c r="AHO48" s="106">
        <f t="shared" si="437"/>
        <v>0</v>
      </c>
      <c r="AHP48" s="106">
        <f t="shared" si="438"/>
        <v>0</v>
      </c>
      <c r="AHQ48" s="106">
        <f t="shared" si="439"/>
        <v>0</v>
      </c>
      <c r="AHT48" s="35">
        <f t="shared" si="440"/>
        <v>0</v>
      </c>
      <c r="AHU48" s="35">
        <f t="shared" si="441"/>
        <v>0</v>
      </c>
      <c r="AHV48" s="35">
        <f t="shared" si="442"/>
        <v>137.85000000000002</v>
      </c>
      <c r="AHW48" s="35">
        <f t="shared" si="443"/>
        <v>12.2</v>
      </c>
      <c r="AHX48" s="35">
        <f t="shared" si="444"/>
        <v>0</v>
      </c>
      <c r="AHY48" s="35">
        <f t="shared" si="445"/>
        <v>6.3999999999999995</v>
      </c>
      <c r="AHZ48" s="35">
        <f t="shared" si="446"/>
        <v>3.98</v>
      </c>
      <c r="AIA48" s="35">
        <f t="shared" si="447"/>
        <v>160.43</v>
      </c>
      <c r="AIB48" s="108">
        <f t="shared" si="448"/>
        <v>0</v>
      </c>
      <c r="AIC48" s="108">
        <f t="shared" si="449"/>
        <v>0</v>
      </c>
      <c r="AID48" s="108">
        <f t="shared" si="450"/>
        <v>0.85925325687215615</v>
      </c>
      <c r="AIE48" s="108">
        <f t="shared" si="451"/>
        <v>7.6045627376425853E-2</v>
      </c>
      <c r="AIF48" s="108">
        <f t="shared" si="452"/>
        <v>0</v>
      </c>
      <c r="AIG48" s="108">
        <f t="shared" si="453"/>
        <v>3.9892788131895528E-2</v>
      </c>
      <c r="AIH48" s="108">
        <f t="shared" si="454"/>
        <v>2.4808327619522532E-2</v>
      </c>
      <c r="AII48" s="35" t="s">
        <v>582</v>
      </c>
      <c r="AIK48" s="106">
        <f t="shared" si="455"/>
        <v>346742.09999999992</v>
      </c>
      <c r="AIL48" s="106">
        <f t="shared" si="456"/>
        <v>0</v>
      </c>
      <c r="AIM48" s="106">
        <f t="shared" si="457"/>
        <v>0</v>
      </c>
      <c r="AIN48" s="106">
        <f t="shared" si="458"/>
        <v>346742.09999999992</v>
      </c>
      <c r="AIO48" s="106">
        <f t="shared" si="459"/>
        <v>0</v>
      </c>
      <c r="AIP48" s="36">
        <f t="shared" si="460"/>
        <v>0</v>
      </c>
    </row>
    <row r="49" spans="5:926" ht="23.25" customHeight="1" x14ac:dyDescent="0.2">
      <c r="E49" s="103"/>
      <c r="J49" s="32">
        <v>2018</v>
      </c>
      <c r="K49" s="32">
        <v>2135</v>
      </c>
      <c r="L49" s="104">
        <v>43390</v>
      </c>
      <c r="M49" s="32">
        <v>1413800</v>
      </c>
      <c r="O49" s="33" t="s">
        <v>698</v>
      </c>
      <c r="P49" s="33" t="s">
        <v>764</v>
      </c>
      <c r="Q49" s="34" t="s">
        <v>765</v>
      </c>
      <c r="R49" s="35">
        <v>33</v>
      </c>
      <c r="S49" s="35">
        <v>1</v>
      </c>
      <c r="T49" s="35">
        <v>10</v>
      </c>
      <c r="U49" s="34" t="s">
        <v>701</v>
      </c>
      <c r="V49" s="35" t="s">
        <v>702</v>
      </c>
      <c r="X49" s="35">
        <v>79.83</v>
      </c>
      <c r="Y49" s="105">
        <f t="shared" si="0"/>
        <v>2004.2590504822749</v>
      </c>
      <c r="Z49" s="106">
        <v>122190</v>
      </c>
      <c r="AA49" s="106">
        <v>0</v>
      </c>
      <c r="AB49" s="106">
        <v>0</v>
      </c>
      <c r="AC49" s="106">
        <f t="shared" si="1"/>
        <v>122190</v>
      </c>
      <c r="AD49" s="106">
        <v>122190</v>
      </c>
      <c r="AE49" s="106">
        <v>0</v>
      </c>
      <c r="AF49" s="106">
        <v>0</v>
      </c>
      <c r="AG49" s="106">
        <f t="shared" si="2"/>
        <v>122190</v>
      </c>
      <c r="AH49" s="105">
        <v>160000</v>
      </c>
      <c r="AI49" s="105">
        <v>0</v>
      </c>
      <c r="AJ49" s="105">
        <v>0</v>
      </c>
      <c r="AK49" s="107">
        <f t="shared" si="3"/>
        <v>160000</v>
      </c>
      <c r="AL49" s="36">
        <f t="shared" si="4"/>
        <v>0.76368749999999996</v>
      </c>
      <c r="AM49" s="108">
        <f t="shared" si="5"/>
        <v>3.168749999999998E-2</v>
      </c>
      <c r="AN49" s="108">
        <f t="shared" si="6"/>
        <v>1.4234504642104517E-2</v>
      </c>
      <c r="AO49" s="108">
        <f t="shared" si="7"/>
        <v>2.0262112240609505E-4</v>
      </c>
      <c r="AP49" s="106">
        <f t="shared" si="8"/>
        <v>25600000000</v>
      </c>
      <c r="AQ49" s="105">
        <f t="shared" si="9"/>
        <v>14930396100</v>
      </c>
      <c r="AR49" s="106">
        <f t="shared" si="10"/>
        <v>19550400000</v>
      </c>
      <c r="KX49" s="35">
        <v>21.48</v>
      </c>
      <c r="KZ49" s="35">
        <v>17.12</v>
      </c>
      <c r="LD49" s="35">
        <v>12.46</v>
      </c>
      <c r="ME49" s="35">
        <v>2.85</v>
      </c>
      <c r="MG49" s="35">
        <v>1.1000000000000001</v>
      </c>
      <c r="MH49" s="35">
        <v>2.88</v>
      </c>
      <c r="NZ49" s="35">
        <v>0.76</v>
      </c>
      <c r="OB49" s="35">
        <v>12.63</v>
      </c>
      <c r="OD49" s="35">
        <v>0.35</v>
      </c>
      <c r="OH49" s="35">
        <v>0.33</v>
      </c>
      <c r="OJ49" s="35">
        <v>5.86</v>
      </c>
      <c r="RB49" s="35">
        <v>2</v>
      </c>
      <c r="RE49" s="35">
        <f t="shared" si="11"/>
        <v>77.819999999999993</v>
      </c>
      <c r="RF49" s="35">
        <f t="shared" si="12"/>
        <v>79.819999999999993</v>
      </c>
      <c r="RG49" s="106">
        <f t="shared" si="13"/>
        <v>0</v>
      </c>
      <c r="RH49" s="106">
        <f t="shared" si="14"/>
        <v>0</v>
      </c>
      <c r="RI49" s="106">
        <f t="shared" si="15"/>
        <v>0</v>
      </c>
      <c r="RJ49" s="106">
        <f t="shared" si="16"/>
        <v>0</v>
      </c>
      <c r="RK49" s="106">
        <f t="shared" si="17"/>
        <v>0</v>
      </c>
      <c r="RL49" s="106">
        <f t="shared" si="18"/>
        <v>0</v>
      </c>
      <c r="RM49" s="106">
        <f t="shared" si="19"/>
        <v>0</v>
      </c>
      <c r="RN49" s="106">
        <f t="shared" si="20"/>
        <v>0</v>
      </c>
      <c r="RO49" s="106">
        <f t="shared" si="21"/>
        <v>0</v>
      </c>
      <c r="RP49" s="106">
        <f t="shared" si="22"/>
        <v>0</v>
      </c>
      <c r="RQ49" s="106">
        <f t="shared" si="23"/>
        <v>0</v>
      </c>
      <c r="RR49" s="106">
        <f t="shared" si="24"/>
        <v>0</v>
      </c>
      <c r="RS49" s="106">
        <f t="shared" si="25"/>
        <v>0</v>
      </c>
      <c r="RT49" s="106">
        <f t="shared" si="26"/>
        <v>0</v>
      </c>
      <c r="RU49" s="106">
        <f t="shared" si="27"/>
        <v>0</v>
      </c>
      <c r="RV49" s="106">
        <f t="shared" si="28"/>
        <v>0</v>
      </c>
      <c r="RW49" s="106">
        <f t="shared" si="29"/>
        <v>0</v>
      </c>
      <c r="RX49" s="106">
        <f t="shared" si="30"/>
        <v>0</v>
      </c>
      <c r="RY49" s="106">
        <f t="shared" si="31"/>
        <v>0</v>
      </c>
      <c r="RZ49" s="106">
        <f t="shared" si="32"/>
        <v>0</v>
      </c>
      <c r="SA49" s="106">
        <f t="shared" si="33"/>
        <v>0</v>
      </c>
      <c r="SB49" s="106">
        <f t="shared" si="34"/>
        <v>0</v>
      </c>
      <c r="SC49" s="106">
        <f t="shared" si="35"/>
        <v>0</v>
      </c>
      <c r="SD49" s="106">
        <f t="shared" si="36"/>
        <v>0</v>
      </c>
      <c r="SE49" s="106">
        <f t="shared" si="37"/>
        <v>0</v>
      </c>
      <c r="SF49" s="106">
        <f t="shared" si="38"/>
        <v>0</v>
      </c>
      <c r="SG49" s="106">
        <f t="shared" si="39"/>
        <v>0</v>
      </c>
      <c r="SH49" s="106">
        <f t="shared" si="40"/>
        <v>0</v>
      </c>
      <c r="SI49" s="106">
        <f t="shared" si="41"/>
        <v>0</v>
      </c>
      <c r="SJ49" s="106">
        <f t="shared" si="42"/>
        <v>0</v>
      </c>
      <c r="SK49" s="106">
        <f t="shared" si="43"/>
        <v>0</v>
      </c>
      <c r="SL49" s="106">
        <f t="shared" si="44"/>
        <v>0</v>
      </c>
      <c r="SM49" s="106">
        <f t="shared" si="45"/>
        <v>0</v>
      </c>
      <c r="SN49" s="106">
        <f t="shared" si="46"/>
        <v>0</v>
      </c>
      <c r="SO49" s="106">
        <f t="shared" si="47"/>
        <v>0</v>
      </c>
      <c r="SP49" s="106">
        <f t="shared" si="48"/>
        <v>0</v>
      </c>
      <c r="SQ49" s="106">
        <f t="shared" si="49"/>
        <v>0</v>
      </c>
      <c r="SR49" s="106">
        <f t="shared" si="50"/>
        <v>0</v>
      </c>
      <c r="SS49" s="106">
        <f t="shared" si="51"/>
        <v>0</v>
      </c>
      <c r="ST49" s="106">
        <f t="shared" si="52"/>
        <v>0</v>
      </c>
      <c r="SU49" s="106">
        <f t="shared" si="53"/>
        <v>0</v>
      </c>
      <c r="SV49" s="106">
        <f t="shared" si="54"/>
        <v>0</v>
      </c>
      <c r="SW49" s="106">
        <f t="shared" si="55"/>
        <v>0</v>
      </c>
      <c r="SX49" s="106">
        <f t="shared" si="56"/>
        <v>0</v>
      </c>
      <c r="SY49" s="106">
        <f t="shared" si="57"/>
        <v>0</v>
      </c>
      <c r="SZ49" s="106">
        <f t="shared" si="58"/>
        <v>0</v>
      </c>
      <c r="TA49" s="106">
        <f t="shared" si="59"/>
        <v>0</v>
      </c>
      <c r="TB49" s="106">
        <f t="shared" si="60"/>
        <v>0</v>
      </c>
      <c r="TC49" s="106">
        <f t="shared" si="61"/>
        <v>0</v>
      </c>
      <c r="TD49" s="106">
        <f t="shared" si="62"/>
        <v>0</v>
      </c>
      <c r="TE49" s="106">
        <f t="shared" si="63"/>
        <v>0</v>
      </c>
      <c r="TF49" s="106">
        <f t="shared" si="64"/>
        <v>0</v>
      </c>
      <c r="TG49" s="106">
        <f t="shared" si="65"/>
        <v>0</v>
      </c>
      <c r="TH49" s="106">
        <f t="shared" si="66"/>
        <v>0</v>
      </c>
      <c r="TI49" s="106">
        <f t="shared" si="67"/>
        <v>0</v>
      </c>
      <c r="TJ49" s="106">
        <f t="shared" si="68"/>
        <v>0</v>
      </c>
      <c r="TK49" s="106">
        <f t="shared" si="69"/>
        <v>0</v>
      </c>
      <c r="TL49" s="106">
        <f t="shared" si="70"/>
        <v>0</v>
      </c>
      <c r="TM49" s="106">
        <f t="shared" si="71"/>
        <v>0</v>
      </c>
      <c r="TN49" s="106">
        <f t="shared" si="72"/>
        <v>0</v>
      </c>
      <c r="TO49" s="106">
        <f t="shared" si="73"/>
        <v>0</v>
      </c>
      <c r="TP49" s="106">
        <f t="shared" si="74"/>
        <v>0</v>
      </c>
      <c r="TQ49" s="106">
        <f t="shared" si="75"/>
        <v>0</v>
      </c>
      <c r="TR49" s="106">
        <f t="shared" si="76"/>
        <v>0</v>
      </c>
      <c r="TS49" s="106">
        <f t="shared" si="77"/>
        <v>0</v>
      </c>
      <c r="TT49" s="106">
        <f t="shared" si="78"/>
        <v>0</v>
      </c>
      <c r="TU49" s="106">
        <f t="shared" si="79"/>
        <v>0</v>
      </c>
      <c r="TV49" s="106">
        <f t="shared" si="80"/>
        <v>0</v>
      </c>
      <c r="TW49" s="106">
        <f t="shared" si="81"/>
        <v>0</v>
      </c>
      <c r="TX49" s="106">
        <f t="shared" si="82"/>
        <v>0</v>
      </c>
      <c r="TY49" s="106">
        <f t="shared" si="83"/>
        <v>0</v>
      </c>
      <c r="TZ49" s="106">
        <f t="shared" si="84"/>
        <v>0</v>
      </c>
      <c r="UA49" s="106">
        <f t="shared" si="85"/>
        <v>0</v>
      </c>
      <c r="UB49" s="106">
        <f t="shared" si="86"/>
        <v>0</v>
      </c>
      <c r="UC49" s="106">
        <f t="shared" si="87"/>
        <v>0</v>
      </c>
      <c r="UD49" s="106">
        <f t="shared" si="88"/>
        <v>0</v>
      </c>
      <c r="UE49" s="106">
        <f t="shared" si="89"/>
        <v>0</v>
      </c>
      <c r="UF49" s="106">
        <f t="shared" si="90"/>
        <v>0</v>
      </c>
      <c r="UG49" s="106">
        <f t="shared" si="91"/>
        <v>0</v>
      </c>
      <c r="UH49" s="106">
        <f t="shared" si="92"/>
        <v>0</v>
      </c>
      <c r="UI49" s="106">
        <f t="shared" si="93"/>
        <v>0</v>
      </c>
      <c r="UJ49" s="106">
        <f t="shared" si="94"/>
        <v>0</v>
      </c>
      <c r="UK49" s="106">
        <f t="shared" si="95"/>
        <v>0</v>
      </c>
      <c r="UL49" s="106">
        <f t="shared" si="96"/>
        <v>0</v>
      </c>
      <c r="UM49" s="106">
        <f t="shared" si="97"/>
        <v>0</v>
      </c>
      <c r="UN49" s="106">
        <f t="shared" si="98"/>
        <v>0</v>
      </c>
      <c r="UO49" s="106">
        <f t="shared" si="99"/>
        <v>0</v>
      </c>
      <c r="UP49" s="106">
        <f t="shared" si="100"/>
        <v>0</v>
      </c>
      <c r="UQ49" s="106">
        <f t="shared" si="101"/>
        <v>0</v>
      </c>
      <c r="UR49" s="106">
        <f t="shared" si="102"/>
        <v>0</v>
      </c>
      <c r="US49" s="106">
        <f t="shared" si="103"/>
        <v>0</v>
      </c>
      <c r="UT49" s="106">
        <f t="shared" si="104"/>
        <v>0</v>
      </c>
      <c r="UU49" s="106">
        <f t="shared" si="105"/>
        <v>0</v>
      </c>
      <c r="UV49" s="106">
        <f t="shared" si="106"/>
        <v>0</v>
      </c>
      <c r="UW49" s="106">
        <f t="shared" si="107"/>
        <v>0</v>
      </c>
      <c r="UX49" s="106">
        <f t="shared" si="108"/>
        <v>0</v>
      </c>
      <c r="UY49" s="106">
        <f t="shared" si="109"/>
        <v>0</v>
      </c>
      <c r="UZ49" s="106">
        <f t="shared" si="110"/>
        <v>0</v>
      </c>
      <c r="VA49" s="106">
        <f t="shared" si="111"/>
        <v>0</v>
      </c>
      <c r="VB49" s="106">
        <f t="shared" si="112"/>
        <v>0</v>
      </c>
      <c r="VC49" s="106">
        <f t="shared" si="113"/>
        <v>0</v>
      </c>
      <c r="VD49" s="106">
        <f t="shared" si="114"/>
        <v>0</v>
      </c>
      <c r="VE49" s="106">
        <f t="shared" si="115"/>
        <v>0</v>
      </c>
      <c r="VF49" s="106">
        <f t="shared" si="116"/>
        <v>0</v>
      </c>
      <c r="VG49" s="106">
        <f t="shared" si="117"/>
        <v>0</v>
      </c>
      <c r="VH49" s="106">
        <f t="shared" si="118"/>
        <v>0</v>
      </c>
      <c r="VI49" s="106">
        <f t="shared" si="119"/>
        <v>0</v>
      </c>
      <c r="VJ49" s="106">
        <f t="shared" si="120"/>
        <v>0</v>
      </c>
      <c r="VK49" s="106">
        <f t="shared" si="121"/>
        <v>0</v>
      </c>
      <c r="VL49" s="106">
        <f t="shared" si="122"/>
        <v>0</v>
      </c>
      <c r="VM49" s="106">
        <f t="shared" si="123"/>
        <v>0</v>
      </c>
      <c r="VN49" s="106">
        <f t="shared" si="124"/>
        <v>0</v>
      </c>
      <c r="VO49" s="106">
        <f t="shared" si="125"/>
        <v>0</v>
      </c>
      <c r="VP49" s="106">
        <f t="shared" si="126"/>
        <v>0</v>
      </c>
      <c r="VQ49" s="106">
        <f t="shared" si="127"/>
        <v>0</v>
      </c>
      <c r="VR49" s="106">
        <f t="shared" si="128"/>
        <v>0</v>
      </c>
      <c r="VS49" s="106">
        <f t="shared" si="129"/>
        <v>0</v>
      </c>
      <c r="VT49" s="106">
        <f t="shared" si="130"/>
        <v>0</v>
      </c>
      <c r="VU49" s="106">
        <f t="shared" si="131"/>
        <v>0</v>
      </c>
      <c r="VV49" s="106">
        <f t="shared" si="132"/>
        <v>0</v>
      </c>
      <c r="VW49" s="106">
        <f t="shared" si="133"/>
        <v>0</v>
      </c>
      <c r="VX49" s="106">
        <f t="shared" si="134"/>
        <v>0</v>
      </c>
      <c r="VY49" s="106">
        <f t="shared" si="135"/>
        <v>0</v>
      </c>
      <c r="VZ49" s="106">
        <f t="shared" si="136"/>
        <v>0</v>
      </c>
      <c r="WA49" s="106">
        <f t="shared" si="137"/>
        <v>0</v>
      </c>
      <c r="WB49" s="106">
        <f t="shared" si="138"/>
        <v>0</v>
      </c>
      <c r="WC49" s="106">
        <f t="shared" si="139"/>
        <v>0</v>
      </c>
      <c r="WD49" s="106">
        <f t="shared" si="140"/>
        <v>0</v>
      </c>
      <c r="WE49" s="106">
        <f t="shared" si="141"/>
        <v>0</v>
      </c>
      <c r="WF49" s="106">
        <f t="shared" si="142"/>
        <v>0</v>
      </c>
      <c r="WG49" s="106">
        <f t="shared" si="143"/>
        <v>0</v>
      </c>
      <c r="WH49" s="106">
        <f t="shared" si="144"/>
        <v>0</v>
      </c>
      <c r="WI49" s="106">
        <f t="shared" si="145"/>
        <v>0</v>
      </c>
      <c r="WJ49" s="106">
        <f t="shared" si="146"/>
        <v>0</v>
      </c>
      <c r="WK49" s="106">
        <f t="shared" si="147"/>
        <v>0</v>
      </c>
      <c r="WL49" s="106">
        <f t="shared" si="148"/>
        <v>0</v>
      </c>
      <c r="WM49" s="106">
        <f t="shared" si="149"/>
        <v>0</v>
      </c>
      <c r="WN49" s="106">
        <f t="shared" si="150"/>
        <v>0</v>
      </c>
      <c r="WO49" s="106">
        <f t="shared" si="151"/>
        <v>0</v>
      </c>
      <c r="WP49" s="106">
        <f t="shared" si="152"/>
        <v>0</v>
      </c>
      <c r="WQ49" s="106">
        <f t="shared" si="153"/>
        <v>0</v>
      </c>
      <c r="WR49" s="106">
        <f t="shared" si="154"/>
        <v>0</v>
      </c>
      <c r="WS49" s="106">
        <f t="shared" si="155"/>
        <v>0</v>
      </c>
      <c r="WT49" s="106">
        <f t="shared" si="156"/>
        <v>0</v>
      </c>
      <c r="WU49" s="106">
        <f t="shared" si="157"/>
        <v>0</v>
      </c>
      <c r="WV49" s="106">
        <f t="shared" si="158"/>
        <v>0</v>
      </c>
      <c r="WW49" s="106">
        <f t="shared" si="159"/>
        <v>0</v>
      </c>
      <c r="WX49" s="106">
        <f t="shared" si="160"/>
        <v>0</v>
      </c>
      <c r="WY49" s="106">
        <f t="shared" si="161"/>
        <v>0</v>
      </c>
      <c r="WZ49" s="106">
        <f t="shared" si="162"/>
        <v>0</v>
      </c>
      <c r="XA49" s="106">
        <f t="shared" si="163"/>
        <v>0</v>
      </c>
      <c r="XB49" s="106">
        <f t="shared" si="164"/>
        <v>0</v>
      </c>
      <c r="XC49" s="106">
        <f t="shared" si="165"/>
        <v>0</v>
      </c>
      <c r="XD49" s="106">
        <f t="shared" si="166"/>
        <v>0</v>
      </c>
      <c r="XE49" s="106">
        <f t="shared" si="167"/>
        <v>0</v>
      </c>
      <c r="XF49" s="106">
        <f t="shared" si="168"/>
        <v>0</v>
      </c>
      <c r="XG49" s="106">
        <f t="shared" si="169"/>
        <v>0</v>
      </c>
      <c r="XH49" s="106">
        <f t="shared" si="170"/>
        <v>0</v>
      </c>
      <c r="XI49" s="106">
        <f t="shared" si="171"/>
        <v>0</v>
      </c>
      <c r="XJ49" s="106">
        <f t="shared" si="172"/>
        <v>0</v>
      </c>
      <c r="XK49" s="106">
        <f t="shared" si="173"/>
        <v>0</v>
      </c>
      <c r="XL49" s="106">
        <f t="shared" si="174"/>
        <v>0</v>
      </c>
      <c r="XM49" s="106">
        <f t="shared" si="175"/>
        <v>0</v>
      </c>
      <c r="XN49" s="106">
        <f t="shared" si="176"/>
        <v>0</v>
      </c>
      <c r="XO49" s="106">
        <f t="shared" si="177"/>
        <v>0</v>
      </c>
      <c r="XP49" s="106">
        <f t="shared" si="178"/>
        <v>0</v>
      </c>
      <c r="XQ49" s="106">
        <f t="shared" si="179"/>
        <v>0</v>
      </c>
      <c r="XR49" s="106">
        <f t="shared" si="180"/>
        <v>0</v>
      </c>
      <c r="XS49" s="106">
        <f t="shared" si="181"/>
        <v>0</v>
      </c>
      <c r="XT49" s="106">
        <f t="shared" si="182"/>
        <v>0</v>
      </c>
      <c r="XU49" s="106">
        <f t="shared" si="183"/>
        <v>0</v>
      </c>
      <c r="XV49" s="106">
        <f t="shared" si="184"/>
        <v>0</v>
      </c>
      <c r="XW49" s="106">
        <f t="shared" si="185"/>
        <v>0</v>
      </c>
      <c r="XX49" s="106">
        <f t="shared" si="186"/>
        <v>0</v>
      </c>
      <c r="XY49" s="106">
        <f t="shared" si="187"/>
        <v>0</v>
      </c>
      <c r="XZ49" s="106">
        <f t="shared" si="188"/>
        <v>0</v>
      </c>
      <c r="YA49" s="106">
        <f t="shared" si="189"/>
        <v>0</v>
      </c>
      <c r="YB49" s="106">
        <f t="shared" si="190"/>
        <v>0</v>
      </c>
      <c r="YC49" s="106">
        <f t="shared" si="191"/>
        <v>0</v>
      </c>
      <c r="YD49" s="106">
        <f t="shared" si="192"/>
        <v>0</v>
      </c>
      <c r="YE49" s="106">
        <f t="shared" si="193"/>
        <v>0</v>
      </c>
      <c r="YF49" s="106">
        <f t="shared" si="194"/>
        <v>0</v>
      </c>
      <c r="YG49" s="106">
        <f t="shared" si="195"/>
        <v>0</v>
      </c>
      <c r="YH49" s="106">
        <f t="shared" si="196"/>
        <v>0</v>
      </c>
      <c r="YI49" s="106">
        <f t="shared" si="197"/>
        <v>0</v>
      </c>
      <c r="YJ49" s="106">
        <f t="shared" si="198"/>
        <v>0</v>
      </c>
      <c r="YK49" s="106">
        <f t="shared" si="199"/>
        <v>0</v>
      </c>
      <c r="YL49" s="106">
        <f t="shared" si="200"/>
        <v>0</v>
      </c>
      <c r="YM49" s="106">
        <f t="shared" si="201"/>
        <v>0</v>
      </c>
      <c r="YN49" s="106">
        <f t="shared" si="202"/>
        <v>0</v>
      </c>
      <c r="YO49" s="106">
        <f t="shared" si="203"/>
        <v>0</v>
      </c>
      <c r="YP49" s="106">
        <f t="shared" si="204"/>
        <v>0</v>
      </c>
      <c r="YQ49" s="106">
        <f t="shared" si="205"/>
        <v>0</v>
      </c>
      <c r="YR49" s="106">
        <f t="shared" si="206"/>
        <v>0</v>
      </c>
      <c r="YS49" s="106">
        <f t="shared" si="207"/>
        <v>0</v>
      </c>
      <c r="YT49" s="106">
        <f t="shared" si="208"/>
        <v>0</v>
      </c>
      <c r="YU49" s="106">
        <f t="shared" si="209"/>
        <v>0</v>
      </c>
      <c r="YV49" s="106">
        <f t="shared" si="210"/>
        <v>0</v>
      </c>
      <c r="YW49" s="106">
        <f t="shared" si="211"/>
        <v>0</v>
      </c>
      <c r="YX49" s="106">
        <f t="shared" si="212"/>
        <v>0</v>
      </c>
      <c r="YY49" s="106">
        <f t="shared" si="213"/>
        <v>0</v>
      </c>
      <c r="YZ49" s="106">
        <f t="shared" si="214"/>
        <v>0</v>
      </c>
      <c r="ZA49" s="106">
        <f t="shared" si="215"/>
        <v>0</v>
      </c>
      <c r="ZB49" s="106">
        <f t="shared" si="216"/>
        <v>0</v>
      </c>
      <c r="ZC49" s="106">
        <f t="shared" si="217"/>
        <v>0</v>
      </c>
      <c r="ZD49" s="106">
        <f t="shared" si="218"/>
        <v>0</v>
      </c>
      <c r="ZE49" s="106">
        <f t="shared" si="219"/>
        <v>0</v>
      </c>
      <c r="ZF49" s="106">
        <f t="shared" si="220"/>
        <v>0</v>
      </c>
      <c r="ZG49" s="106">
        <f t="shared" si="221"/>
        <v>0</v>
      </c>
      <c r="ZH49" s="106">
        <f t="shared" si="222"/>
        <v>0</v>
      </c>
      <c r="ZI49" s="106">
        <f t="shared" si="223"/>
        <v>0</v>
      </c>
      <c r="ZJ49" s="106">
        <f t="shared" si="224"/>
        <v>0</v>
      </c>
      <c r="ZK49" s="106">
        <f t="shared" si="225"/>
        <v>0</v>
      </c>
      <c r="ZL49" s="106">
        <f t="shared" si="226"/>
        <v>0</v>
      </c>
      <c r="ZM49" s="106">
        <f t="shared" si="227"/>
        <v>0</v>
      </c>
      <c r="ZN49" s="106">
        <f t="shared" si="228"/>
        <v>0</v>
      </c>
      <c r="ZO49" s="106">
        <f t="shared" si="229"/>
        <v>0</v>
      </c>
      <c r="ZP49" s="106">
        <f t="shared" si="230"/>
        <v>0</v>
      </c>
      <c r="ZQ49" s="106">
        <f t="shared" si="231"/>
        <v>0</v>
      </c>
      <c r="ZR49" s="106">
        <f t="shared" si="232"/>
        <v>0</v>
      </c>
      <c r="ZS49" s="106">
        <f t="shared" si="233"/>
        <v>0</v>
      </c>
      <c r="ZT49" s="106">
        <f t="shared" si="234"/>
        <v>0</v>
      </c>
      <c r="ZU49" s="106">
        <f t="shared" si="235"/>
        <v>0</v>
      </c>
      <c r="ZV49" s="106">
        <f t="shared" si="236"/>
        <v>0</v>
      </c>
      <c r="ZW49" s="106">
        <f t="shared" si="237"/>
        <v>0</v>
      </c>
      <c r="ZX49" s="106">
        <f t="shared" si="238"/>
        <v>0</v>
      </c>
      <c r="ZY49" s="106">
        <f t="shared" si="239"/>
        <v>0</v>
      </c>
      <c r="ZZ49" s="106">
        <f t="shared" si="240"/>
        <v>0</v>
      </c>
      <c r="AAA49" s="106">
        <f t="shared" si="241"/>
        <v>0</v>
      </c>
      <c r="AAB49" s="106">
        <f t="shared" si="242"/>
        <v>0</v>
      </c>
      <c r="AAC49" s="106">
        <f t="shared" si="243"/>
        <v>0</v>
      </c>
      <c r="AAD49" s="106">
        <f t="shared" si="244"/>
        <v>0</v>
      </c>
      <c r="AAE49" s="106">
        <f t="shared" si="245"/>
        <v>0</v>
      </c>
      <c r="AAF49" s="106">
        <f t="shared" si="246"/>
        <v>0</v>
      </c>
      <c r="AAG49" s="106">
        <f t="shared" si="247"/>
        <v>0</v>
      </c>
      <c r="AAH49" s="106">
        <f t="shared" si="248"/>
        <v>0</v>
      </c>
      <c r="AAI49" s="106">
        <f t="shared" si="249"/>
        <v>0</v>
      </c>
      <c r="AAJ49" s="106">
        <f t="shared" si="250"/>
        <v>0</v>
      </c>
      <c r="AAK49" s="106">
        <f t="shared" si="251"/>
        <v>0</v>
      </c>
      <c r="AAL49" s="106">
        <f t="shared" si="252"/>
        <v>0</v>
      </c>
      <c r="AAM49" s="106">
        <f t="shared" si="253"/>
        <v>0</v>
      </c>
      <c r="AAN49" s="106">
        <f t="shared" si="254"/>
        <v>0</v>
      </c>
      <c r="AAO49" s="106">
        <f t="shared" si="255"/>
        <v>0</v>
      </c>
      <c r="AAP49" s="106">
        <f t="shared" si="256"/>
        <v>0</v>
      </c>
      <c r="AAQ49" s="106">
        <f t="shared" si="257"/>
        <v>0</v>
      </c>
      <c r="AAR49" s="106">
        <f t="shared" si="258"/>
        <v>0</v>
      </c>
      <c r="AAS49" s="106">
        <f t="shared" si="259"/>
        <v>0</v>
      </c>
      <c r="AAT49" s="106">
        <f t="shared" si="260"/>
        <v>0</v>
      </c>
      <c r="AAU49" s="106">
        <f t="shared" si="261"/>
        <v>0</v>
      </c>
      <c r="AAV49" s="106">
        <f t="shared" si="262"/>
        <v>0</v>
      </c>
      <c r="AAW49" s="106">
        <f t="shared" si="263"/>
        <v>0</v>
      </c>
      <c r="AAX49" s="106">
        <f t="shared" si="264"/>
        <v>0</v>
      </c>
      <c r="AAY49" s="106">
        <f t="shared" si="265"/>
        <v>0</v>
      </c>
      <c r="AAZ49" s="106">
        <f t="shared" si="266"/>
        <v>0</v>
      </c>
      <c r="ABA49" s="106">
        <f t="shared" si="267"/>
        <v>0</v>
      </c>
      <c r="ABB49" s="106">
        <f t="shared" si="268"/>
        <v>0</v>
      </c>
      <c r="ABC49" s="106">
        <f t="shared" si="269"/>
        <v>0</v>
      </c>
      <c r="ABD49" s="106">
        <f t="shared" si="270"/>
        <v>0</v>
      </c>
      <c r="ABE49" s="106">
        <f t="shared" si="271"/>
        <v>0</v>
      </c>
      <c r="ABF49" s="106">
        <f t="shared" si="272"/>
        <v>0</v>
      </c>
      <c r="ABG49" s="106">
        <f t="shared" si="273"/>
        <v>0</v>
      </c>
      <c r="ABH49" s="106">
        <f t="shared" si="274"/>
        <v>0</v>
      </c>
      <c r="ABI49" s="106">
        <f t="shared" si="275"/>
        <v>0</v>
      </c>
      <c r="ABJ49" s="106">
        <f t="shared" si="276"/>
        <v>0</v>
      </c>
      <c r="ABK49" s="106">
        <f t="shared" si="277"/>
        <v>0</v>
      </c>
      <c r="ABL49" s="106">
        <f t="shared" si="278"/>
        <v>58962.6</v>
      </c>
      <c r="ABM49" s="106">
        <f t="shared" si="279"/>
        <v>0</v>
      </c>
      <c r="ABN49" s="106">
        <f t="shared" si="280"/>
        <v>41344.800000000003</v>
      </c>
      <c r="ABO49" s="106">
        <f t="shared" si="281"/>
        <v>0</v>
      </c>
      <c r="ABP49" s="106">
        <f t="shared" si="282"/>
        <v>0</v>
      </c>
      <c r="ABQ49" s="106">
        <f t="shared" si="283"/>
        <v>0</v>
      </c>
      <c r="ABR49" s="106">
        <f t="shared" si="284"/>
        <v>21431.200000000001</v>
      </c>
      <c r="ABS49" s="106">
        <f t="shared" si="285"/>
        <v>0</v>
      </c>
      <c r="ABT49" s="106">
        <f t="shared" si="286"/>
        <v>0</v>
      </c>
      <c r="ABU49" s="106">
        <f t="shared" si="287"/>
        <v>0</v>
      </c>
      <c r="ABV49" s="106">
        <f t="shared" si="288"/>
        <v>0</v>
      </c>
      <c r="ABW49" s="106">
        <f t="shared" si="289"/>
        <v>0</v>
      </c>
      <c r="ABX49" s="106">
        <f t="shared" si="290"/>
        <v>0</v>
      </c>
      <c r="ABY49" s="106">
        <f t="shared" si="291"/>
        <v>0</v>
      </c>
      <c r="ABZ49" s="106">
        <f t="shared" si="292"/>
        <v>0</v>
      </c>
      <c r="ACA49" s="106">
        <f t="shared" si="293"/>
        <v>0</v>
      </c>
      <c r="ACB49" s="106">
        <f t="shared" si="294"/>
        <v>0</v>
      </c>
      <c r="ACC49" s="106">
        <f t="shared" si="295"/>
        <v>0</v>
      </c>
      <c r="ACD49" s="106">
        <f t="shared" si="296"/>
        <v>0</v>
      </c>
      <c r="ACE49" s="106">
        <f t="shared" si="297"/>
        <v>0</v>
      </c>
      <c r="ACF49" s="106">
        <f t="shared" si="298"/>
        <v>0</v>
      </c>
      <c r="ACG49" s="106">
        <f t="shared" si="299"/>
        <v>0</v>
      </c>
      <c r="ACH49" s="106">
        <f t="shared" si="300"/>
        <v>0</v>
      </c>
      <c r="ACI49" s="106">
        <f t="shared" si="301"/>
        <v>0</v>
      </c>
      <c r="ACJ49" s="106">
        <f t="shared" si="302"/>
        <v>0</v>
      </c>
      <c r="ACK49" s="106">
        <f t="shared" si="303"/>
        <v>0</v>
      </c>
      <c r="ACL49" s="106">
        <f t="shared" si="304"/>
        <v>0</v>
      </c>
      <c r="ACM49" s="106">
        <f t="shared" si="305"/>
        <v>0</v>
      </c>
      <c r="ACN49" s="106">
        <f t="shared" si="306"/>
        <v>0</v>
      </c>
      <c r="ACO49" s="106">
        <f t="shared" si="307"/>
        <v>0</v>
      </c>
      <c r="ACP49" s="106">
        <f t="shared" si="308"/>
        <v>0</v>
      </c>
      <c r="ACQ49" s="106">
        <f t="shared" si="309"/>
        <v>0</v>
      </c>
      <c r="ACR49" s="106">
        <f t="shared" si="310"/>
        <v>0</v>
      </c>
      <c r="ACS49" s="106">
        <f t="shared" si="311"/>
        <v>3990</v>
      </c>
      <c r="ACT49" s="106">
        <f t="shared" si="312"/>
        <v>0</v>
      </c>
      <c r="ACU49" s="106">
        <f t="shared" si="313"/>
        <v>1540.0000000000002</v>
      </c>
      <c r="ACV49" s="106">
        <f t="shared" si="314"/>
        <v>4032</v>
      </c>
      <c r="ACW49" s="106">
        <f t="shared" si="315"/>
        <v>0</v>
      </c>
      <c r="ACX49" s="106">
        <f t="shared" si="316"/>
        <v>0</v>
      </c>
      <c r="ACY49" s="106">
        <f t="shared" si="317"/>
        <v>0</v>
      </c>
      <c r="ACZ49" s="106">
        <f t="shared" si="318"/>
        <v>0</v>
      </c>
      <c r="ADA49" s="106">
        <f t="shared" si="319"/>
        <v>0</v>
      </c>
      <c r="ADB49" s="106">
        <f t="shared" si="320"/>
        <v>0</v>
      </c>
      <c r="ADC49" s="106">
        <f t="shared" si="321"/>
        <v>0</v>
      </c>
      <c r="ADD49" s="106">
        <f t="shared" si="322"/>
        <v>0</v>
      </c>
      <c r="ADE49" s="106">
        <f t="shared" si="323"/>
        <v>0</v>
      </c>
      <c r="ADF49" s="106">
        <f t="shared" si="324"/>
        <v>0</v>
      </c>
      <c r="ADG49" s="106">
        <f t="shared" si="325"/>
        <v>0</v>
      </c>
      <c r="ADH49" s="106">
        <f t="shared" si="326"/>
        <v>0</v>
      </c>
      <c r="ADI49" s="106">
        <f t="shared" si="327"/>
        <v>0</v>
      </c>
      <c r="ADJ49" s="106">
        <f t="shared" si="328"/>
        <v>0</v>
      </c>
      <c r="ADK49" s="106">
        <f t="shared" si="329"/>
        <v>0</v>
      </c>
      <c r="ADL49" s="106">
        <f t="shared" si="330"/>
        <v>0</v>
      </c>
      <c r="ADM49" s="106">
        <f t="shared" si="331"/>
        <v>0</v>
      </c>
      <c r="ADN49" s="106">
        <f t="shared" si="332"/>
        <v>0</v>
      </c>
      <c r="ADO49" s="106">
        <f t="shared" si="333"/>
        <v>0</v>
      </c>
      <c r="ADP49" s="106">
        <f t="shared" si="334"/>
        <v>0</v>
      </c>
      <c r="ADQ49" s="106">
        <f t="shared" si="335"/>
        <v>0</v>
      </c>
      <c r="ADR49" s="106">
        <f t="shared" si="336"/>
        <v>0</v>
      </c>
      <c r="ADS49" s="106">
        <f t="shared" si="337"/>
        <v>0</v>
      </c>
      <c r="ADT49" s="106">
        <f t="shared" si="338"/>
        <v>0</v>
      </c>
      <c r="ADU49" s="106">
        <f t="shared" si="339"/>
        <v>0</v>
      </c>
      <c r="ADV49" s="106">
        <f t="shared" si="340"/>
        <v>0</v>
      </c>
      <c r="ADW49" s="106">
        <f t="shared" si="341"/>
        <v>0</v>
      </c>
      <c r="ADX49" s="106">
        <f t="shared" si="342"/>
        <v>0</v>
      </c>
      <c r="ADY49" s="106">
        <f t="shared" si="343"/>
        <v>0</v>
      </c>
      <c r="ADZ49" s="106">
        <f t="shared" si="344"/>
        <v>0</v>
      </c>
      <c r="AEA49" s="106">
        <f t="shared" si="345"/>
        <v>0</v>
      </c>
      <c r="AEB49" s="106">
        <f t="shared" si="346"/>
        <v>0</v>
      </c>
      <c r="AEC49" s="106">
        <f t="shared" si="347"/>
        <v>0</v>
      </c>
      <c r="AED49" s="106">
        <f t="shared" si="348"/>
        <v>0</v>
      </c>
      <c r="AEE49" s="106">
        <f t="shared" si="349"/>
        <v>0</v>
      </c>
      <c r="AEF49" s="106">
        <f t="shared" si="350"/>
        <v>0</v>
      </c>
      <c r="AEG49" s="106">
        <f t="shared" si="351"/>
        <v>0</v>
      </c>
      <c r="AEH49" s="106">
        <f t="shared" si="352"/>
        <v>0</v>
      </c>
      <c r="AEI49" s="106">
        <f t="shared" si="353"/>
        <v>0</v>
      </c>
      <c r="AEJ49" s="106">
        <f t="shared" si="354"/>
        <v>0</v>
      </c>
      <c r="AEK49" s="106">
        <f t="shared" si="355"/>
        <v>0</v>
      </c>
      <c r="AEL49" s="106">
        <f t="shared" si="356"/>
        <v>0</v>
      </c>
      <c r="AEM49" s="106">
        <f t="shared" si="357"/>
        <v>0</v>
      </c>
      <c r="AEN49" s="106">
        <f t="shared" si="358"/>
        <v>212.8</v>
      </c>
      <c r="AEO49" s="106">
        <f t="shared" si="359"/>
        <v>0</v>
      </c>
      <c r="AEP49" s="106">
        <f t="shared" si="360"/>
        <v>3536.4</v>
      </c>
      <c r="AEQ49" s="106">
        <f t="shared" si="361"/>
        <v>0</v>
      </c>
      <c r="AER49" s="106">
        <f t="shared" si="362"/>
        <v>98</v>
      </c>
      <c r="AES49" s="106">
        <f t="shared" si="363"/>
        <v>0</v>
      </c>
      <c r="AET49" s="106">
        <f t="shared" si="364"/>
        <v>0</v>
      </c>
      <c r="AEU49" s="106">
        <f t="shared" si="365"/>
        <v>0</v>
      </c>
      <c r="AEV49" s="106">
        <f t="shared" si="366"/>
        <v>92.4</v>
      </c>
      <c r="AEW49" s="106">
        <f t="shared" si="367"/>
        <v>0</v>
      </c>
      <c r="AEX49" s="106">
        <f t="shared" si="368"/>
        <v>1640.8000000000002</v>
      </c>
      <c r="AEY49" s="106">
        <f t="shared" si="369"/>
        <v>0</v>
      </c>
      <c r="AEZ49" s="106">
        <f t="shared" si="370"/>
        <v>0</v>
      </c>
      <c r="AFA49" s="106">
        <f t="shared" si="371"/>
        <v>0</v>
      </c>
      <c r="AFB49" s="106">
        <f t="shared" si="372"/>
        <v>0</v>
      </c>
      <c r="AFC49" s="106">
        <f t="shared" si="373"/>
        <v>0</v>
      </c>
      <c r="AFD49" s="106">
        <f t="shared" si="374"/>
        <v>0</v>
      </c>
      <c r="AFE49" s="106">
        <f t="shared" si="375"/>
        <v>0</v>
      </c>
      <c r="AFF49" s="106">
        <f t="shared" si="376"/>
        <v>0</v>
      </c>
      <c r="AFG49" s="106">
        <f t="shared" si="377"/>
        <v>0</v>
      </c>
      <c r="AFH49" s="106">
        <f t="shared" si="378"/>
        <v>0</v>
      </c>
      <c r="AFI49" s="106">
        <f t="shared" si="379"/>
        <v>0</v>
      </c>
      <c r="AFJ49" s="106">
        <f t="shared" si="380"/>
        <v>0</v>
      </c>
      <c r="AFK49" s="106">
        <f t="shared" si="381"/>
        <v>0</v>
      </c>
      <c r="AFL49" s="106">
        <f t="shared" si="382"/>
        <v>0</v>
      </c>
      <c r="AFM49" s="106">
        <f t="shared" si="383"/>
        <v>0</v>
      </c>
      <c r="AFN49" s="106">
        <f t="shared" si="384"/>
        <v>0</v>
      </c>
      <c r="AFO49" s="106">
        <f t="shared" si="385"/>
        <v>0</v>
      </c>
      <c r="AFP49" s="106">
        <f t="shared" si="386"/>
        <v>0</v>
      </c>
      <c r="AFQ49" s="106">
        <f t="shared" si="387"/>
        <v>0</v>
      </c>
      <c r="AFR49" s="106">
        <f t="shared" si="388"/>
        <v>0</v>
      </c>
      <c r="AFS49" s="106">
        <f t="shared" si="389"/>
        <v>0</v>
      </c>
      <c r="AFT49" s="106">
        <f t="shared" si="390"/>
        <v>0</v>
      </c>
      <c r="AFU49" s="106">
        <f t="shared" si="391"/>
        <v>0</v>
      </c>
      <c r="AFV49" s="106">
        <f t="shared" si="392"/>
        <v>0</v>
      </c>
      <c r="AFW49" s="106">
        <f t="shared" si="393"/>
        <v>0</v>
      </c>
      <c r="AFX49" s="106">
        <f t="shared" si="394"/>
        <v>0</v>
      </c>
      <c r="AFY49" s="106">
        <f t="shared" si="395"/>
        <v>0</v>
      </c>
      <c r="AFZ49" s="106">
        <f t="shared" si="396"/>
        <v>0</v>
      </c>
      <c r="AGA49" s="106">
        <f t="shared" si="397"/>
        <v>0</v>
      </c>
      <c r="AGB49" s="106">
        <f t="shared" si="398"/>
        <v>0</v>
      </c>
      <c r="AGC49" s="106">
        <f t="shared" si="399"/>
        <v>0</v>
      </c>
      <c r="AGD49" s="106">
        <f t="shared" si="400"/>
        <v>0</v>
      </c>
      <c r="AGE49" s="106">
        <f t="shared" si="401"/>
        <v>0</v>
      </c>
      <c r="AGF49" s="106">
        <f t="shared" si="402"/>
        <v>0</v>
      </c>
      <c r="AGG49" s="106">
        <f t="shared" si="403"/>
        <v>0</v>
      </c>
      <c r="AGH49" s="106">
        <f t="shared" si="404"/>
        <v>0</v>
      </c>
      <c r="AGI49" s="106">
        <f t="shared" si="405"/>
        <v>0</v>
      </c>
      <c r="AGJ49" s="106">
        <f t="shared" si="406"/>
        <v>0</v>
      </c>
      <c r="AGK49" s="106">
        <f t="shared" si="407"/>
        <v>0</v>
      </c>
      <c r="AGL49" s="106">
        <f t="shared" si="408"/>
        <v>0</v>
      </c>
      <c r="AGM49" s="106">
        <f t="shared" si="409"/>
        <v>0</v>
      </c>
      <c r="AGN49" s="106">
        <f t="shared" si="410"/>
        <v>0</v>
      </c>
      <c r="AGO49" s="106">
        <f t="shared" si="411"/>
        <v>0</v>
      </c>
      <c r="AGP49" s="106">
        <f t="shared" si="412"/>
        <v>0</v>
      </c>
      <c r="AGQ49" s="106">
        <f t="shared" si="413"/>
        <v>0</v>
      </c>
      <c r="AGR49" s="106">
        <f t="shared" si="414"/>
        <v>0</v>
      </c>
      <c r="AGS49" s="106">
        <f t="shared" si="415"/>
        <v>0</v>
      </c>
      <c r="AGT49" s="106">
        <f t="shared" si="416"/>
        <v>0</v>
      </c>
      <c r="AGU49" s="106">
        <f t="shared" si="417"/>
        <v>0</v>
      </c>
      <c r="AGV49" s="106">
        <f t="shared" si="418"/>
        <v>0</v>
      </c>
      <c r="AGW49" s="106">
        <f t="shared" si="419"/>
        <v>0</v>
      </c>
      <c r="AGX49" s="106">
        <f t="shared" si="420"/>
        <v>0</v>
      </c>
      <c r="AGY49" s="106">
        <f t="shared" si="421"/>
        <v>0</v>
      </c>
      <c r="AGZ49" s="106">
        <f t="shared" si="422"/>
        <v>0</v>
      </c>
      <c r="AHA49" s="106">
        <f t="shared" si="423"/>
        <v>0</v>
      </c>
      <c r="AHB49" s="106">
        <f t="shared" si="424"/>
        <v>0</v>
      </c>
      <c r="AHC49" s="106">
        <f t="shared" si="425"/>
        <v>0</v>
      </c>
      <c r="AHD49" s="106">
        <f t="shared" si="426"/>
        <v>0</v>
      </c>
      <c r="AHE49" s="106">
        <f t="shared" si="427"/>
        <v>0</v>
      </c>
      <c r="AHF49" s="106">
        <f t="shared" si="428"/>
        <v>0</v>
      </c>
      <c r="AHG49" s="106">
        <f t="shared" si="429"/>
        <v>0</v>
      </c>
      <c r="AHH49" s="106">
        <f t="shared" si="430"/>
        <v>0</v>
      </c>
      <c r="AHI49" s="106">
        <f t="shared" si="431"/>
        <v>0</v>
      </c>
      <c r="AHJ49" s="106">
        <f t="shared" si="432"/>
        <v>0</v>
      </c>
      <c r="AHK49" s="106">
        <f t="shared" si="433"/>
        <v>0</v>
      </c>
      <c r="AHL49" s="106">
        <f t="shared" si="434"/>
        <v>0</v>
      </c>
      <c r="AHM49" s="106">
        <f t="shared" si="435"/>
        <v>0</v>
      </c>
      <c r="AHN49" s="106">
        <f t="shared" si="436"/>
        <v>0</v>
      </c>
      <c r="AHO49" s="106">
        <f t="shared" si="437"/>
        <v>0</v>
      </c>
      <c r="AHP49" s="106">
        <f t="shared" si="438"/>
        <v>0</v>
      </c>
      <c r="AHQ49" s="106">
        <f t="shared" si="439"/>
        <v>0</v>
      </c>
      <c r="AHT49" s="35">
        <f t="shared" si="440"/>
        <v>0</v>
      </c>
      <c r="AHU49" s="35">
        <f t="shared" si="441"/>
        <v>0</v>
      </c>
      <c r="AHV49" s="35">
        <f t="shared" si="442"/>
        <v>51.06</v>
      </c>
      <c r="AHW49" s="35">
        <f t="shared" si="443"/>
        <v>6.83</v>
      </c>
      <c r="AHX49" s="35">
        <f t="shared" si="444"/>
        <v>0</v>
      </c>
      <c r="AHY49" s="35">
        <f t="shared" si="445"/>
        <v>19.93</v>
      </c>
      <c r="AHZ49" s="35">
        <f t="shared" si="446"/>
        <v>2</v>
      </c>
      <c r="AIA49" s="35">
        <f t="shared" si="447"/>
        <v>79.819999999999993</v>
      </c>
      <c r="AIB49" s="108">
        <f t="shared" si="448"/>
        <v>0</v>
      </c>
      <c r="AIC49" s="108">
        <f t="shared" si="449"/>
        <v>0</v>
      </c>
      <c r="AID49" s="108">
        <f t="shared" si="450"/>
        <v>0.63968930092708598</v>
      </c>
      <c r="AIE49" s="108">
        <f t="shared" si="451"/>
        <v>8.5567526935605126E-2</v>
      </c>
      <c r="AIF49" s="108">
        <f t="shared" si="452"/>
        <v>0</v>
      </c>
      <c r="AIG49" s="108">
        <f t="shared" si="453"/>
        <v>0.24968679528940116</v>
      </c>
      <c r="AIH49" s="108">
        <f t="shared" si="454"/>
        <v>2.5056376847907794E-2</v>
      </c>
      <c r="AII49" s="35" t="s">
        <v>582</v>
      </c>
      <c r="AIK49" s="106">
        <f t="shared" si="455"/>
        <v>136880.99999999994</v>
      </c>
      <c r="AIL49" s="106">
        <f t="shared" si="456"/>
        <v>0</v>
      </c>
      <c r="AIM49" s="106">
        <f t="shared" si="457"/>
        <v>0</v>
      </c>
      <c r="AIN49" s="106">
        <f t="shared" si="458"/>
        <v>136880.99999999994</v>
      </c>
      <c r="AIO49" s="106">
        <f t="shared" si="459"/>
        <v>0</v>
      </c>
      <c r="AIP49" s="36">
        <f t="shared" si="460"/>
        <v>0</v>
      </c>
    </row>
    <row r="50" spans="5:926" ht="23.25" customHeight="1" x14ac:dyDescent="0.2">
      <c r="E50" s="103"/>
      <c r="J50" s="109">
        <v>2021</v>
      </c>
      <c r="K50" s="109">
        <v>810</v>
      </c>
      <c r="L50" s="110">
        <v>44261</v>
      </c>
      <c r="M50" s="109">
        <v>1100700</v>
      </c>
      <c r="N50" s="111"/>
      <c r="O50" s="111" t="s">
        <v>706</v>
      </c>
      <c r="P50" s="111" t="s">
        <v>717</v>
      </c>
      <c r="Q50" s="111" t="s">
        <v>718</v>
      </c>
      <c r="R50" s="35">
        <v>2</v>
      </c>
      <c r="S50" s="35">
        <v>2</v>
      </c>
      <c r="T50" s="35">
        <v>9</v>
      </c>
      <c r="U50" s="34" t="s">
        <v>701</v>
      </c>
      <c r="V50" s="35" t="s">
        <v>709</v>
      </c>
      <c r="X50" s="35">
        <v>80.39</v>
      </c>
      <c r="Y50" s="105">
        <f t="shared" si="0"/>
        <v>2363.478044532902</v>
      </c>
      <c r="Z50" s="106">
        <v>150820</v>
      </c>
      <c r="AA50" s="106"/>
      <c r="AB50" s="106"/>
      <c r="AC50" s="106">
        <f t="shared" si="1"/>
        <v>150820</v>
      </c>
      <c r="AD50" s="106">
        <v>150820</v>
      </c>
      <c r="AE50" s="106"/>
      <c r="AF50" s="106"/>
      <c r="AG50" s="106">
        <f t="shared" si="2"/>
        <v>150820</v>
      </c>
      <c r="AH50" s="105">
        <v>190000</v>
      </c>
      <c r="AI50" s="105"/>
      <c r="AJ50" s="105"/>
      <c r="AK50" s="107">
        <f t="shared" si="3"/>
        <v>190000</v>
      </c>
      <c r="AL50" s="36">
        <f t="shared" si="4"/>
        <v>0.79378947368421049</v>
      </c>
      <c r="AM50" s="108">
        <f t="shared" si="5"/>
        <v>6.1789473684210505E-2</v>
      </c>
      <c r="AN50" s="108">
        <f t="shared" si="6"/>
        <v>4.4336478326315043E-2</v>
      </c>
      <c r="AO50" s="108">
        <f t="shared" si="7"/>
        <v>1.9657233103798034E-3</v>
      </c>
      <c r="AP50" s="106">
        <f t="shared" si="8"/>
        <v>36100000000</v>
      </c>
      <c r="AQ50" s="105">
        <f t="shared" si="9"/>
        <v>22746672400</v>
      </c>
      <c r="AR50" s="106">
        <f t="shared" si="10"/>
        <v>28655800000</v>
      </c>
      <c r="KX50" s="35">
        <v>21.58</v>
      </c>
      <c r="KZ50" s="35">
        <v>26.98</v>
      </c>
      <c r="LD50" s="35">
        <v>6.34</v>
      </c>
      <c r="ME50" s="35">
        <v>13.06</v>
      </c>
      <c r="MF50" s="35">
        <v>8.59</v>
      </c>
      <c r="MG50" s="35">
        <v>0.85</v>
      </c>
      <c r="RB50" s="35">
        <v>2.99</v>
      </c>
      <c r="RE50" s="35">
        <f t="shared" si="11"/>
        <v>77.400000000000006</v>
      </c>
      <c r="RF50" s="35">
        <f t="shared" si="12"/>
        <v>80.39</v>
      </c>
      <c r="RG50" s="106">
        <f t="shared" si="13"/>
        <v>0</v>
      </c>
      <c r="RH50" s="106">
        <f t="shared" si="14"/>
        <v>0</v>
      </c>
      <c r="RI50" s="106">
        <f t="shared" si="15"/>
        <v>0</v>
      </c>
      <c r="RJ50" s="106">
        <f t="shared" si="16"/>
        <v>0</v>
      </c>
      <c r="RK50" s="106">
        <f t="shared" si="17"/>
        <v>0</v>
      </c>
      <c r="RL50" s="106">
        <f t="shared" si="18"/>
        <v>0</v>
      </c>
      <c r="RM50" s="106">
        <f t="shared" si="19"/>
        <v>0</v>
      </c>
      <c r="RN50" s="106">
        <f t="shared" si="20"/>
        <v>0</v>
      </c>
      <c r="RO50" s="106">
        <f t="shared" si="21"/>
        <v>0</v>
      </c>
      <c r="RP50" s="106">
        <f t="shared" si="22"/>
        <v>0</v>
      </c>
      <c r="RQ50" s="106">
        <f t="shared" si="23"/>
        <v>0</v>
      </c>
      <c r="RR50" s="106">
        <f t="shared" si="24"/>
        <v>0</v>
      </c>
      <c r="RS50" s="106">
        <f t="shared" si="25"/>
        <v>0</v>
      </c>
      <c r="RT50" s="106">
        <f t="shared" si="26"/>
        <v>0</v>
      </c>
      <c r="RU50" s="106">
        <f t="shared" si="27"/>
        <v>0</v>
      </c>
      <c r="RV50" s="106">
        <f t="shared" si="28"/>
        <v>0</v>
      </c>
      <c r="RW50" s="106">
        <f t="shared" si="29"/>
        <v>0</v>
      </c>
      <c r="RX50" s="106">
        <f t="shared" si="30"/>
        <v>0</v>
      </c>
      <c r="RY50" s="106">
        <f t="shared" si="31"/>
        <v>0</v>
      </c>
      <c r="RZ50" s="106">
        <f t="shared" si="32"/>
        <v>0</v>
      </c>
      <c r="SA50" s="106">
        <f t="shared" si="33"/>
        <v>0</v>
      </c>
      <c r="SB50" s="106">
        <f t="shared" si="34"/>
        <v>0</v>
      </c>
      <c r="SC50" s="106">
        <f t="shared" si="35"/>
        <v>0</v>
      </c>
      <c r="SD50" s="106">
        <f t="shared" si="36"/>
        <v>0</v>
      </c>
      <c r="SE50" s="106">
        <f t="shared" si="37"/>
        <v>0</v>
      </c>
      <c r="SF50" s="106">
        <f t="shared" si="38"/>
        <v>0</v>
      </c>
      <c r="SG50" s="106">
        <f t="shared" si="39"/>
        <v>0</v>
      </c>
      <c r="SH50" s="106">
        <f t="shared" si="40"/>
        <v>0</v>
      </c>
      <c r="SI50" s="106">
        <f t="shared" si="41"/>
        <v>0</v>
      </c>
      <c r="SJ50" s="106">
        <f t="shared" si="42"/>
        <v>0</v>
      </c>
      <c r="SK50" s="106">
        <f t="shared" si="43"/>
        <v>0</v>
      </c>
      <c r="SL50" s="106">
        <f t="shared" si="44"/>
        <v>0</v>
      </c>
      <c r="SM50" s="106">
        <f t="shared" si="45"/>
        <v>0</v>
      </c>
      <c r="SN50" s="106">
        <f t="shared" si="46"/>
        <v>0</v>
      </c>
      <c r="SO50" s="106">
        <f t="shared" si="47"/>
        <v>0</v>
      </c>
      <c r="SP50" s="106">
        <f t="shared" si="48"/>
        <v>0</v>
      </c>
      <c r="SQ50" s="106">
        <f t="shared" si="49"/>
        <v>0</v>
      </c>
      <c r="SR50" s="106">
        <f t="shared" si="50"/>
        <v>0</v>
      </c>
      <c r="SS50" s="106">
        <f t="shared" si="51"/>
        <v>0</v>
      </c>
      <c r="ST50" s="106">
        <f t="shared" si="52"/>
        <v>0</v>
      </c>
      <c r="SU50" s="106">
        <f t="shared" si="53"/>
        <v>0</v>
      </c>
      <c r="SV50" s="106">
        <f t="shared" si="54"/>
        <v>0</v>
      </c>
      <c r="SW50" s="106">
        <f t="shared" si="55"/>
        <v>0</v>
      </c>
      <c r="SX50" s="106">
        <f t="shared" si="56"/>
        <v>0</v>
      </c>
      <c r="SY50" s="106">
        <f t="shared" si="57"/>
        <v>0</v>
      </c>
      <c r="SZ50" s="106">
        <f t="shared" si="58"/>
        <v>0</v>
      </c>
      <c r="TA50" s="106">
        <f t="shared" si="59"/>
        <v>0</v>
      </c>
      <c r="TB50" s="106">
        <f t="shared" si="60"/>
        <v>0</v>
      </c>
      <c r="TC50" s="106">
        <f t="shared" si="61"/>
        <v>0</v>
      </c>
      <c r="TD50" s="106">
        <f t="shared" si="62"/>
        <v>0</v>
      </c>
      <c r="TE50" s="106">
        <f t="shared" si="63"/>
        <v>0</v>
      </c>
      <c r="TF50" s="106">
        <f t="shared" si="64"/>
        <v>0</v>
      </c>
      <c r="TG50" s="106">
        <f t="shared" si="65"/>
        <v>0</v>
      </c>
      <c r="TH50" s="106">
        <f t="shared" si="66"/>
        <v>0</v>
      </c>
      <c r="TI50" s="106">
        <f t="shared" si="67"/>
        <v>0</v>
      </c>
      <c r="TJ50" s="106">
        <f t="shared" si="68"/>
        <v>0</v>
      </c>
      <c r="TK50" s="106">
        <f t="shared" si="69"/>
        <v>0</v>
      </c>
      <c r="TL50" s="106">
        <f t="shared" si="70"/>
        <v>0</v>
      </c>
      <c r="TM50" s="106">
        <f t="shared" si="71"/>
        <v>0</v>
      </c>
      <c r="TN50" s="106">
        <f t="shared" si="72"/>
        <v>0</v>
      </c>
      <c r="TO50" s="106">
        <f t="shared" si="73"/>
        <v>0</v>
      </c>
      <c r="TP50" s="106">
        <f t="shared" si="74"/>
        <v>0</v>
      </c>
      <c r="TQ50" s="106">
        <f t="shared" si="75"/>
        <v>0</v>
      </c>
      <c r="TR50" s="106">
        <f t="shared" si="76"/>
        <v>0</v>
      </c>
      <c r="TS50" s="106">
        <f t="shared" si="77"/>
        <v>0</v>
      </c>
      <c r="TT50" s="106">
        <f t="shared" si="78"/>
        <v>0</v>
      </c>
      <c r="TU50" s="106">
        <f t="shared" si="79"/>
        <v>0</v>
      </c>
      <c r="TV50" s="106">
        <f t="shared" si="80"/>
        <v>0</v>
      </c>
      <c r="TW50" s="106">
        <f t="shared" si="81"/>
        <v>0</v>
      </c>
      <c r="TX50" s="106">
        <f t="shared" si="82"/>
        <v>0</v>
      </c>
      <c r="TY50" s="106">
        <f t="shared" si="83"/>
        <v>0</v>
      </c>
      <c r="TZ50" s="106">
        <f t="shared" si="84"/>
        <v>0</v>
      </c>
      <c r="UA50" s="106">
        <f t="shared" si="85"/>
        <v>0</v>
      </c>
      <c r="UB50" s="106">
        <f t="shared" si="86"/>
        <v>0</v>
      </c>
      <c r="UC50" s="106">
        <f t="shared" si="87"/>
        <v>0</v>
      </c>
      <c r="UD50" s="106">
        <f t="shared" si="88"/>
        <v>0</v>
      </c>
      <c r="UE50" s="106">
        <f t="shared" si="89"/>
        <v>0</v>
      </c>
      <c r="UF50" s="106">
        <f t="shared" si="90"/>
        <v>0</v>
      </c>
      <c r="UG50" s="106">
        <f t="shared" si="91"/>
        <v>0</v>
      </c>
      <c r="UH50" s="106">
        <f t="shared" si="92"/>
        <v>0</v>
      </c>
      <c r="UI50" s="106">
        <f t="shared" si="93"/>
        <v>0</v>
      </c>
      <c r="UJ50" s="106">
        <f t="shared" si="94"/>
        <v>0</v>
      </c>
      <c r="UK50" s="106">
        <f t="shared" si="95"/>
        <v>0</v>
      </c>
      <c r="UL50" s="106">
        <f t="shared" si="96"/>
        <v>0</v>
      </c>
      <c r="UM50" s="106">
        <f t="shared" si="97"/>
        <v>0</v>
      </c>
      <c r="UN50" s="106">
        <f t="shared" si="98"/>
        <v>0</v>
      </c>
      <c r="UO50" s="106">
        <f t="shared" si="99"/>
        <v>0</v>
      </c>
      <c r="UP50" s="106">
        <f t="shared" si="100"/>
        <v>0</v>
      </c>
      <c r="UQ50" s="106">
        <f t="shared" si="101"/>
        <v>0</v>
      </c>
      <c r="UR50" s="106">
        <f t="shared" si="102"/>
        <v>0</v>
      </c>
      <c r="US50" s="106">
        <f t="shared" si="103"/>
        <v>0</v>
      </c>
      <c r="UT50" s="106">
        <f t="shared" si="104"/>
        <v>0</v>
      </c>
      <c r="UU50" s="106">
        <f t="shared" si="105"/>
        <v>0</v>
      </c>
      <c r="UV50" s="106">
        <f t="shared" si="106"/>
        <v>0</v>
      </c>
      <c r="UW50" s="106">
        <f t="shared" si="107"/>
        <v>0</v>
      </c>
      <c r="UX50" s="106">
        <f t="shared" si="108"/>
        <v>0</v>
      </c>
      <c r="UY50" s="106">
        <f t="shared" si="109"/>
        <v>0</v>
      </c>
      <c r="UZ50" s="106">
        <f t="shared" si="110"/>
        <v>0</v>
      </c>
      <c r="VA50" s="106">
        <f t="shared" si="111"/>
        <v>0</v>
      </c>
      <c r="VB50" s="106">
        <f t="shared" si="112"/>
        <v>0</v>
      </c>
      <c r="VC50" s="106">
        <f t="shared" si="113"/>
        <v>0</v>
      </c>
      <c r="VD50" s="106">
        <f t="shared" si="114"/>
        <v>0</v>
      </c>
      <c r="VE50" s="106">
        <f t="shared" si="115"/>
        <v>0</v>
      </c>
      <c r="VF50" s="106">
        <f t="shared" si="116"/>
        <v>0</v>
      </c>
      <c r="VG50" s="106">
        <f t="shared" si="117"/>
        <v>0</v>
      </c>
      <c r="VH50" s="106">
        <f t="shared" si="118"/>
        <v>0</v>
      </c>
      <c r="VI50" s="106">
        <f t="shared" si="119"/>
        <v>0</v>
      </c>
      <c r="VJ50" s="106">
        <f t="shared" si="120"/>
        <v>0</v>
      </c>
      <c r="VK50" s="106">
        <f t="shared" si="121"/>
        <v>0</v>
      </c>
      <c r="VL50" s="106">
        <f t="shared" si="122"/>
        <v>0</v>
      </c>
      <c r="VM50" s="106">
        <f t="shared" si="123"/>
        <v>0</v>
      </c>
      <c r="VN50" s="106">
        <f t="shared" si="124"/>
        <v>0</v>
      </c>
      <c r="VO50" s="106">
        <f t="shared" si="125"/>
        <v>0</v>
      </c>
      <c r="VP50" s="106">
        <f t="shared" si="126"/>
        <v>0</v>
      </c>
      <c r="VQ50" s="106">
        <f t="shared" si="127"/>
        <v>0</v>
      </c>
      <c r="VR50" s="106">
        <f t="shared" si="128"/>
        <v>0</v>
      </c>
      <c r="VS50" s="106">
        <f t="shared" si="129"/>
        <v>0</v>
      </c>
      <c r="VT50" s="106">
        <f t="shared" si="130"/>
        <v>0</v>
      </c>
      <c r="VU50" s="106">
        <f t="shared" si="131"/>
        <v>0</v>
      </c>
      <c r="VV50" s="106">
        <f t="shared" si="132"/>
        <v>0</v>
      </c>
      <c r="VW50" s="106">
        <f t="shared" si="133"/>
        <v>0</v>
      </c>
      <c r="VX50" s="106">
        <f t="shared" si="134"/>
        <v>0</v>
      </c>
      <c r="VY50" s="106">
        <f t="shared" si="135"/>
        <v>0</v>
      </c>
      <c r="VZ50" s="106">
        <f t="shared" si="136"/>
        <v>0</v>
      </c>
      <c r="WA50" s="106">
        <f t="shared" si="137"/>
        <v>0</v>
      </c>
      <c r="WB50" s="106">
        <f t="shared" si="138"/>
        <v>0</v>
      </c>
      <c r="WC50" s="106">
        <f t="shared" si="139"/>
        <v>0</v>
      </c>
      <c r="WD50" s="106">
        <f t="shared" si="140"/>
        <v>0</v>
      </c>
      <c r="WE50" s="106">
        <f t="shared" si="141"/>
        <v>0</v>
      </c>
      <c r="WF50" s="106">
        <f t="shared" si="142"/>
        <v>0</v>
      </c>
      <c r="WG50" s="106">
        <f t="shared" si="143"/>
        <v>0</v>
      </c>
      <c r="WH50" s="106">
        <f t="shared" si="144"/>
        <v>0</v>
      </c>
      <c r="WI50" s="106">
        <f t="shared" si="145"/>
        <v>0</v>
      </c>
      <c r="WJ50" s="106">
        <f t="shared" si="146"/>
        <v>0</v>
      </c>
      <c r="WK50" s="106">
        <f t="shared" si="147"/>
        <v>0</v>
      </c>
      <c r="WL50" s="106">
        <f t="shared" si="148"/>
        <v>0</v>
      </c>
      <c r="WM50" s="106">
        <f t="shared" si="149"/>
        <v>0</v>
      </c>
      <c r="WN50" s="106">
        <f t="shared" si="150"/>
        <v>0</v>
      </c>
      <c r="WO50" s="106">
        <f t="shared" si="151"/>
        <v>0</v>
      </c>
      <c r="WP50" s="106">
        <f t="shared" si="152"/>
        <v>0</v>
      </c>
      <c r="WQ50" s="106">
        <f t="shared" si="153"/>
        <v>0</v>
      </c>
      <c r="WR50" s="106">
        <f t="shared" si="154"/>
        <v>0</v>
      </c>
      <c r="WS50" s="106">
        <f t="shared" si="155"/>
        <v>0</v>
      </c>
      <c r="WT50" s="106">
        <f t="shared" si="156"/>
        <v>0</v>
      </c>
      <c r="WU50" s="106">
        <f t="shared" si="157"/>
        <v>0</v>
      </c>
      <c r="WV50" s="106">
        <f t="shared" si="158"/>
        <v>0</v>
      </c>
      <c r="WW50" s="106">
        <f t="shared" si="159"/>
        <v>0</v>
      </c>
      <c r="WX50" s="106">
        <f t="shared" si="160"/>
        <v>0</v>
      </c>
      <c r="WY50" s="106">
        <f t="shared" si="161"/>
        <v>0</v>
      </c>
      <c r="WZ50" s="106">
        <f t="shared" si="162"/>
        <v>0</v>
      </c>
      <c r="XA50" s="106">
        <f t="shared" si="163"/>
        <v>0</v>
      </c>
      <c r="XB50" s="106">
        <f t="shared" si="164"/>
        <v>0</v>
      </c>
      <c r="XC50" s="106">
        <f t="shared" si="165"/>
        <v>0</v>
      </c>
      <c r="XD50" s="106">
        <f t="shared" si="166"/>
        <v>0</v>
      </c>
      <c r="XE50" s="106">
        <f t="shared" si="167"/>
        <v>0</v>
      </c>
      <c r="XF50" s="106">
        <f t="shared" si="168"/>
        <v>0</v>
      </c>
      <c r="XG50" s="106">
        <f t="shared" si="169"/>
        <v>0</v>
      </c>
      <c r="XH50" s="106">
        <f t="shared" si="170"/>
        <v>0</v>
      </c>
      <c r="XI50" s="106">
        <f t="shared" si="171"/>
        <v>0</v>
      </c>
      <c r="XJ50" s="106">
        <f t="shared" si="172"/>
        <v>0</v>
      </c>
      <c r="XK50" s="106">
        <f t="shared" si="173"/>
        <v>0</v>
      </c>
      <c r="XL50" s="106">
        <f t="shared" si="174"/>
        <v>0</v>
      </c>
      <c r="XM50" s="106">
        <f t="shared" si="175"/>
        <v>0</v>
      </c>
      <c r="XN50" s="106">
        <f t="shared" si="176"/>
        <v>0</v>
      </c>
      <c r="XO50" s="106">
        <f t="shared" si="177"/>
        <v>0</v>
      </c>
      <c r="XP50" s="106">
        <f t="shared" si="178"/>
        <v>0</v>
      </c>
      <c r="XQ50" s="106">
        <f t="shared" si="179"/>
        <v>0</v>
      </c>
      <c r="XR50" s="106">
        <f t="shared" si="180"/>
        <v>0</v>
      </c>
      <c r="XS50" s="106">
        <f t="shared" si="181"/>
        <v>0</v>
      </c>
      <c r="XT50" s="106">
        <f t="shared" si="182"/>
        <v>0</v>
      </c>
      <c r="XU50" s="106">
        <f t="shared" si="183"/>
        <v>0</v>
      </c>
      <c r="XV50" s="106">
        <f t="shared" si="184"/>
        <v>0</v>
      </c>
      <c r="XW50" s="106">
        <f t="shared" si="185"/>
        <v>0</v>
      </c>
      <c r="XX50" s="106">
        <f t="shared" si="186"/>
        <v>0</v>
      </c>
      <c r="XY50" s="106">
        <f t="shared" si="187"/>
        <v>0</v>
      </c>
      <c r="XZ50" s="106">
        <f t="shared" si="188"/>
        <v>0</v>
      </c>
      <c r="YA50" s="106">
        <f t="shared" si="189"/>
        <v>0</v>
      </c>
      <c r="YB50" s="106">
        <f t="shared" si="190"/>
        <v>0</v>
      </c>
      <c r="YC50" s="106">
        <f t="shared" si="191"/>
        <v>0</v>
      </c>
      <c r="YD50" s="106">
        <f t="shared" si="192"/>
        <v>0</v>
      </c>
      <c r="YE50" s="106">
        <f t="shared" si="193"/>
        <v>0</v>
      </c>
      <c r="YF50" s="106">
        <f t="shared" si="194"/>
        <v>0</v>
      </c>
      <c r="YG50" s="106">
        <f t="shared" si="195"/>
        <v>0</v>
      </c>
      <c r="YH50" s="106">
        <f t="shared" si="196"/>
        <v>0</v>
      </c>
      <c r="YI50" s="106">
        <f t="shared" si="197"/>
        <v>0</v>
      </c>
      <c r="YJ50" s="106">
        <f t="shared" si="198"/>
        <v>0</v>
      </c>
      <c r="YK50" s="106">
        <f t="shared" si="199"/>
        <v>0</v>
      </c>
      <c r="YL50" s="106">
        <f t="shared" si="200"/>
        <v>0</v>
      </c>
      <c r="YM50" s="106">
        <f t="shared" si="201"/>
        <v>0</v>
      </c>
      <c r="YN50" s="106">
        <f t="shared" si="202"/>
        <v>0</v>
      </c>
      <c r="YO50" s="106">
        <f t="shared" si="203"/>
        <v>0</v>
      </c>
      <c r="YP50" s="106">
        <f t="shared" si="204"/>
        <v>0</v>
      </c>
      <c r="YQ50" s="106">
        <f t="shared" si="205"/>
        <v>0</v>
      </c>
      <c r="YR50" s="106">
        <f t="shared" si="206"/>
        <v>0</v>
      </c>
      <c r="YS50" s="106">
        <f t="shared" si="207"/>
        <v>0</v>
      </c>
      <c r="YT50" s="106">
        <f t="shared" si="208"/>
        <v>0</v>
      </c>
      <c r="YU50" s="106">
        <f t="shared" si="209"/>
        <v>0</v>
      </c>
      <c r="YV50" s="106">
        <f t="shared" si="210"/>
        <v>0</v>
      </c>
      <c r="YW50" s="106">
        <f t="shared" si="211"/>
        <v>0</v>
      </c>
      <c r="YX50" s="106">
        <f t="shared" si="212"/>
        <v>0</v>
      </c>
      <c r="YY50" s="106">
        <f t="shared" si="213"/>
        <v>0</v>
      </c>
      <c r="YZ50" s="106">
        <f t="shared" si="214"/>
        <v>0</v>
      </c>
      <c r="ZA50" s="106">
        <f t="shared" si="215"/>
        <v>0</v>
      </c>
      <c r="ZB50" s="106">
        <f t="shared" si="216"/>
        <v>0</v>
      </c>
      <c r="ZC50" s="106">
        <f t="shared" si="217"/>
        <v>0</v>
      </c>
      <c r="ZD50" s="106">
        <f t="shared" si="218"/>
        <v>0</v>
      </c>
      <c r="ZE50" s="106">
        <f t="shared" si="219"/>
        <v>0</v>
      </c>
      <c r="ZF50" s="106">
        <f t="shared" si="220"/>
        <v>0</v>
      </c>
      <c r="ZG50" s="106">
        <f t="shared" si="221"/>
        <v>0</v>
      </c>
      <c r="ZH50" s="106">
        <f t="shared" si="222"/>
        <v>0</v>
      </c>
      <c r="ZI50" s="106">
        <f t="shared" si="223"/>
        <v>0</v>
      </c>
      <c r="ZJ50" s="106">
        <f t="shared" si="224"/>
        <v>0</v>
      </c>
      <c r="ZK50" s="106">
        <f t="shared" si="225"/>
        <v>0</v>
      </c>
      <c r="ZL50" s="106">
        <f t="shared" si="226"/>
        <v>0</v>
      </c>
      <c r="ZM50" s="106">
        <f t="shared" si="227"/>
        <v>0</v>
      </c>
      <c r="ZN50" s="106">
        <f t="shared" si="228"/>
        <v>0</v>
      </c>
      <c r="ZO50" s="106">
        <f t="shared" si="229"/>
        <v>0</v>
      </c>
      <c r="ZP50" s="106">
        <f t="shared" si="230"/>
        <v>0</v>
      </c>
      <c r="ZQ50" s="106">
        <f t="shared" si="231"/>
        <v>0</v>
      </c>
      <c r="ZR50" s="106">
        <f t="shared" si="232"/>
        <v>0</v>
      </c>
      <c r="ZS50" s="106">
        <f t="shared" si="233"/>
        <v>0</v>
      </c>
      <c r="ZT50" s="106">
        <f t="shared" si="234"/>
        <v>0</v>
      </c>
      <c r="ZU50" s="106">
        <f t="shared" si="235"/>
        <v>0</v>
      </c>
      <c r="ZV50" s="106">
        <f t="shared" si="236"/>
        <v>0</v>
      </c>
      <c r="ZW50" s="106">
        <f t="shared" si="237"/>
        <v>0</v>
      </c>
      <c r="ZX50" s="106">
        <f t="shared" si="238"/>
        <v>0</v>
      </c>
      <c r="ZY50" s="106">
        <f t="shared" si="239"/>
        <v>0</v>
      </c>
      <c r="ZZ50" s="106">
        <f t="shared" si="240"/>
        <v>0</v>
      </c>
      <c r="AAA50" s="106">
        <f t="shared" si="241"/>
        <v>0</v>
      </c>
      <c r="AAB50" s="106">
        <f t="shared" si="242"/>
        <v>0</v>
      </c>
      <c r="AAC50" s="106">
        <f t="shared" si="243"/>
        <v>0</v>
      </c>
      <c r="AAD50" s="106">
        <f t="shared" si="244"/>
        <v>0</v>
      </c>
      <c r="AAE50" s="106">
        <f t="shared" si="245"/>
        <v>0</v>
      </c>
      <c r="AAF50" s="106">
        <f t="shared" si="246"/>
        <v>0</v>
      </c>
      <c r="AAG50" s="106">
        <f t="shared" si="247"/>
        <v>0</v>
      </c>
      <c r="AAH50" s="106">
        <f t="shared" si="248"/>
        <v>0</v>
      </c>
      <c r="AAI50" s="106">
        <f t="shared" si="249"/>
        <v>0</v>
      </c>
      <c r="AAJ50" s="106">
        <f t="shared" si="250"/>
        <v>0</v>
      </c>
      <c r="AAK50" s="106">
        <f t="shared" si="251"/>
        <v>0</v>
      </c>
      <c r="AAL50" s="106">
        <f t="shared" si="252"/>
        <v>0</v>
      </c>
      <c r="AAM50" s="106">
        <f t="shared" si="253"/>
        <v>0</v>
      </c>
      <c r="AAN50" s="106">
        <f t="shared" si="254"/>
        <v>0</v>
      </c>
      <c r="AAO50" s="106">
        <f t="shared" si="255"/>
        <v>0</v>
      </c>
      <c r="AAP50" s="106">
        <f t="shared" si="256"/>
        <v>0</v>
      </c>
      <c r="AAQ50" s="106">
        <f t="shared" si="257"/>
        <v>0</v>
      </c>
      <c r="AAR50" s="106">
        <f t="shared" si="258"/>
        <v>0</v>
      </c>
      <c r="AAS50" s="106">
        <f t="shared" si="259"/>
        <v>0</v>
      </c>
      <c r="AAT50" s="106">
        <f t="shared" si="260"/>
        <v>0</v>
      </c>
      <c r="AAU50" s="106">
        <f t="shared" si="261"/>
        <v>0</v>
      </c>
      <c r="AAV50" s="106">
        <f t="shared" si="262"/>
        <v>0</v>
      </c>
      <c r="AAW50" s="106">
        <f t="shared" si="263"/>
        <v>0</v>
      </c>
      <c r="AAX50" s="106">
        <f t="shared" si="264"/>
        <v>0</v>
      </c>
      <c r="AAY50" s="106">
        <f t="shared" si="265"/>
        <v>0</v>
      </c>
      <c r="AAZ50" s="106">
        <f t="shared" si="266"/>
        <v>0</v>
      </c>
      <c r="ABA50" s="106">
        <f t="shared" si="267"/>
        <v>0</v>
      </c>
      <c r="ABB50" s="106">
        <f t="shared" si="268"/>
        <v>0</v>
      </c>
      <c r="ABC50" s="106">
        <f t="shared" si="269"/>
        <v>0</v>
      </c>
      <c r="ABD50" s="106">
        <f t="shared" si="270"/>
        <v>0</v>
      </c>
      <c r="ABE50" s="106">
        <f t="shared" si="271"/>
        <v>0</v>
      </c>
      <c r="ABF50" s="106">
        <f t="shared" si="272"/>
        <v>0</v>
      </c>
      <c r="ABG50" s="106">
        <f t="shared" si="273"/>
        <v>0</v>
      </c>
      <c r="ABH50" s="106">
        <f t="shared" si="274"/>
        <v>0</v>
      </c>
      <c r="ABI50" s="106">
        <f t="shared" si="275"/>
        <v>0</v>
      </c>
      <c r="ABJ50" s="106">
        <f t="shared" si="276"/>
        <v>0</v>
      </c>
      <c r="ABK50" s="106">
        <f t="shared" si="277"/>
        <v>0</v>
      </c>
      <c r="ABL50" s="106">
        <f t="shared" si="278"/>
        <v>59237.1</v>
      </c>
      <c r="ABM50" s="106">
        <f t="shared" si="279"/>
        <v>0</v>
      </c>
      <c r="ABN50" s="106">
        <f t="shared" si="280"/>
        <v>65156.700000000004</v>
      </c>
      <c r="ABO50" s="106">
        <f t="shared" si="281"/>
        <v>0</v>
      </c>
      <c r="ABP50" s="106">
        <f t="shared" si="282"/>
        <v>0</v>
      </c>
      <c r="ABQ50" s="106">
        <f t="shared" si="283"/>
        <v>0</v>
      </c>
      <c r="ABR50" s="106">
        <f t="shared" si="284"/>
        <v>10904.8</v>
      </c>
      <c r="ABS50" s="106">
        <f t="shared" si="285"/>
        <v>0</v>
      </c>
      <c r="ABT50" s="106">
        <f t="shared" si="286"/>
        <v>0</v>
      </c>
      <c r="ABU50" s="106">
        <f t="shared" si="287"/>
        <v>0</v>
      </c>
      <c r="ABV50" s="106">
        <f t="shared" si="288"/>
        <v>0</v>
      </c>
      <c r="ABW50" s="106">
        <f t="shared" si="289"/>
        <v>0</v>
      </c>
      <c r="ABX50" s="106">
        <f t="shared" si="290"/>
        <v>0</v>
      </c>
      <c r="ABY50" s="106">
        <f t="shared" si="291"/>
        <v>0</v>
      </c>
      <c r="ABZ50" s="106">
        <f t="shared" si="292"/>
        <v>0</v>
      </c>
      <c r="ACA50" s="106">
        <f t="shared" si="293"/>
        <v>0</v>
      </c>
      <c r="ACB50" s="106">
        <f t="shared" si="294"/>
        <v>0</v>
      </c>
      <c r="ACC50" s="106">
        <f t="shared" si="295"/>
        <v>0</v>
      </c>
      <c r="ACD50" s="106">
        <f t="shared" si="296"/>
        <v>0</v>
      </c>
      <c r="ACE50" s="106">
        <f t="shared" si="297"/>
        <v>0</v>
      </c>
      <c r="ACF50" s="106">
        <f t="shared" si="298"/>
        <v>0</v>
      </c>
      <c r="ACG50" s="106">
        <f t="shared" si="299"/>
        <v>0</v>
      </c>
      <c r="ACH50" s="106">
        <f t="shared" si="300"/>
        <v>0</v>
      </c>
      <c r="ACI50" s="106">
        <f t="shared" si="301"/>
        <v>0</v>
      </c>
      <c r="ACJ50" s="106">
        <f t="shared" si="302"/>
        <v>0</v>
      </c>
      <c r="ACK50" s="106">
        <f t="shared" si="303"/>
        <v>0</v>
      </c>
      <c r="ACL50" s="106">
        <f t="shared" si="304"/>
        <v>0</v>
      </c>
      <c r="ACM50" s="106">
        <f t="shared" si="305"/>
        <v>0</v>
      </c>
      <c r="ACN50" s="106">
        <f t="shared" si="306"/>
        <v>0</v>
      </c>
      <c r="ACO50" s="106">
        <f t="shared" si="307"/>
        <v>0</v>
      </c>
      <c r="ACP50" s="106">
        <f t="shared" si="308"/>
        <v>0</v>
      </c>
      <c r="ACQ50" s="106">
        <f t="shared" si="309"/>
        <v>0</v>
      </c>
      <c r="ACR50" s="106">
        <f t="shared" si="310"/>
        <v>0</v>
      </c>
      <c r="ACS50" s="106">
        <f t="shared" si="311"/>
        <v>18284</v>
      </c>
      <c r="ACT50" s="106">
        <f t="shared" si="312"/>
        <v>12026</v>
      </c>
      <c r="ACU50" s="106">
        <f t="shared" si="313"/>
        <v>1190</v>
      </c>
      <c r="ACV50" s="106">
        <f t="shared" si="314"/>
        <v>0</v>
      </c>
      <c r="ACW50" s="106">
        <f t="shared" si="315"/>
        <v>0</v>
      </c>
      <c r="ACX50" s="106">
        <f t="shared" si="316"/>
        <v>0</v>
      </c>
      <c r="ACY50" s="106">
        <f t="shared" si="317"/>
        <v>0</v>
      </c>
      <c r="ACZ50" s="106">
        <f t="shared" si="318"/>
        <v>0</v>
      </c>
      <c r="ADA50" s="106">
        <f t="shared" si="319"/>
        <v>0</v>
      </c>
      <c r="ADB50" s="106">
        <f t="shared" si="320"/>
        <v>0</v>
      </c>
      <c r="ADC50" s="106">
        <f t="shared" si="321"/>
        <v>0</v>
      </c>
      <c r="ADD50" s="106">
        <f t="shared" si="322"/>
        <v>0</v>
      </c>
      <c r="ADE50" s="106">
        <f t="shared" si="323"/>
        <v>0</v>
      </c>
      <c r="ADF50" s="106">
        <f t="shared" si="324"/>
        <v>0</v>
      </c>
      <c r="ADG50" s="106">
        <f t="shared" si="325"/>
        <v>0</v>
      </c>
      <c r="ADH50" s="106">
        <f t="shared" si="326"/>
        <v>0</v>
      </c>
      <c r="ADI50" s="106">
        <f t="shared" si="327"/>
        <v>0</v>
      </c>
      <c r="ADJ50" s="106">
        <f t="shared" si="328"/>
        <v>0</v>
      </c>
      <c r="ADK50" s="106">
        <f t="shared" si="329"/>
        <v>0</v>
      </c>
      <c r="ADL50" s="106">
        <f t="shared" si="330"/>
        <v>0</v>
      </c>
      <c r="ADM50" s="106">
        <f t="shared" si="331"/>
        <v>0</v>
      </c>
      <c r="ADN50" s="106">
        <f t="shared" si="332"/>
        <v>0</v>
      </c>
      <c r="ADO50" s="106">
        <f t="shared" si="333"/>
        <v>0</v>
      </c>
      <c r="ADP50" s="106">
        <f t="shared" si="334"/>
        <v>0</v>
      </c>
      <c r="ADQ50" s="106">
        <f t="shared" si="335"/>
        <v>0</v>
      </c>
      <c r="ADR50" s="106">
        <f t="shared" si="336"/>
        <v>0</v>
      </c>
      <c r="ADS50" s="106">
        <f t="shared" si="337"/>
        <v>0</v>
      </c>
      <c r="ADT50" s="106">
        <f t="shared" si="338"/>
        <v>0</v>
      </c>
      <c r="ADU50" s="106">
        <f t="shared" si="339"/>
        <v>0</v>
      </c>
      <c r="ADV50" s="106">
        <f t="shared" si="340"/>
        <v>0</v>
      </c>
      <c r="ADW50" s="106">
        <f t="shared" si="341"/>
        <v>0</v>
      </c>
      <c r="ADX50" s="106">
        <f t="shared" si="342"/>
        <v>0</v>
      </c>
      <c r="ADY50" s="106">
        <f t="shared" si="343"/>
        <v>0</v>
      </c>
      <c r="ADZ50" s="106">
        <f t="shared" si="344"/>
        <v>0</v>
      </c>
      <c r="AEA50" s="106">
        <f t="shared" si="345"/>
        <v>0</v>
      </c>
      <c r="AEB50" s="106">
        <f t="shared" si="346"/>
        <v>0</v>
      </c>
      <c r="AEC50" s="106">
        <f t="shared" si="347"/>
        <v>0</v>
      </c>
      <c r="AED50" s="106">
        <f t="shared" si="348"/>
        <v>0</v>
      </c>
      <c r="AEE50" s="106">
        <f t="shared" si="349"/>
        <v>0</v>
      </c>
      <c r="AEF50" s="106">
        <f t="shared" si="350"/>
        <v>0</v>
      </c>
      <c r="AEG50" s="106">
        <f t="shared" si="351"/>
        <v>0</v>
      </c>
      <c r="AEH50" s="106">
        <f t="shared" si="352"/>
        <v>0</v>
      </c>
      <c r="AEI50" s="106">
        <f t="shared" si="353"/>
        <v>0</v>
      </c>
      <c r="AEJ50" s="106">
        <f t="shared" si="354"/>
        <v>0</v>
      </c>
      <c r="AEK50" s="106">
        <f t="shared" si="355"/>
        <v>0</v>
      </c>
      <c r="AEL50" s="106">
        <f t="shared" si="356"/>
        <v>0</v>
      </c>
      <c r="AEM50" s="106">
        <f t="shared" si="357"/>
        <v>0</v>
      </c>
      <c r="AEN50" s="106">
        <f t="shared" si="358"/>
        <v>0</v>
      </c>
      <c r="AEO50" s="106">
        <f t="shared" si="359"/>
        <v>0</v>
      </c>
      <c r="AEP50" s="106">
        <f t="shared" si="360"/>
        <v>0</v>
      </c>
      <c r="AEQ50" s="106">
        <f t="shared" si="361"/>
        <v>0</v>
      </c>
      <c r="AER50" s="106">
        <f t="shared" si="362"/>
        <v>0</v>
      </c>
      <c r="AES50" s="106">
        <f t="shared" si="363"/>
        <v>0</v>
      </c>
      <c r="AET50" s="106">
        <f t="shared" si="364"/>
        <v>0</v>
      </c>
      <c r="AEU50" s="106">
        <f t="shared" si="365"/>
        <v>0</v>
      </c>
      <c r="AEV50" s="106">
        <f t="shared" si="366"/>
        <v>0</v>
      </c>
      <c r="AEW50" s="106">
        <f t="shared" si="367"/>
        <v>0</v>
      </c>
      <c r="AEX50" s="106">
        <f t="shared" si="368"/>
        <v>0</v>
      </c>
      <c r="AEY50" s="106">
        <f t="shared" si="369"/>
        <v>0</v>
      </c>
      <c r="AEZ50" s="106">
        <f t="shared" si="370"/>
        <v>0</v>
      </c>
      <c r="AFA50" s="106">
        <f t="shared" si="371"/>
        <v>0</v>
      </c>
      <c r="AFB50" s="106">
        <f t="shared" si="372"/>
        <v>0</v>
      </c>
      <c r="AFC50" s="106">
        <f t="shared" si="373"/>
        <v>0</v>
      </c>
      <c r="AFD50" s="106">
        <f t="shared" si="374"/>
        <v>0</v>
      </c>
      <c r="AFE50" s="106">
        <f t="shared" si="375"/>
        <v>0</v>
      </c>
      <c r="AFF50" s="106">
        <f t="shared" si="376"/>
        <v>0</v>
      </c>
      <c r="AFG50" s="106">
        <f t="shared" si="377"/>
        <v>0</v>
      </c>
      <c r="AFH50" s="106">
        <f t="shared" si="378"/>
        <v>0</v>
      </c>
      <c r="AFI50" s="106">
        <f t="shared" si="379"/>
        <v>0</v>
      </c>
      <c r="AFJ50" s="106">
        <f t="shared" si="380"/>
        <v>0</v>
      </c>
      <c r="AFK50" s="106">
        <f t="shared" si="381"/>
        <v>0</v>
      </c>
      <c r="AFL50" s="106">
        <f t="shared" si="382"/>
        <v>0</v>
      </c>
      <c r="AFM50" s="106">
        <f t="shared" si="383"/>
        <v>0</v>
      </c>
      <c r="AFN50" s="106">
        <f t="shared" si="384"/>
        <v>0</v>
      </c>
      <c r="AFO50" s="106">
        <f t="shared" si="385"/>
        <v>0</v>
      </c>
      <c r="AFP50" s="106">
        <f t="shared" si="386"/>
        <v>0</v>
      </c>
      <c r="AFQ50" s="106">
        <f t="shared" si="387"/>
        <v>0</v>
      </c>
      <c r="AFR50" s="106">
        <f t="shared" si="388"/>
        <v>0</v>
      </c>
      <c r="AFS50" s="106">
        <f t="shared" si="389"/>
        <v>0</v>
      </c>
      <c r="AFT50" s="106">
        <f t="shared" si="390"/>
        <v>0</v>
      </c>
      <c r="AFU50" s="106">
        <f t="shared" si="391"/>
        <v>0</v>
      </c>
      <c r="AFV50" s="106">
        <f t="shared" si="392"/>
        <v>0</v>
      </c>
      <c r="AFW50" s="106">
        <f t="shared" si="393"/>
        <v>0</v>
      </c>
      <c r="AFX50" s="106">
        <f t="shared" si="394"/>
        <v>0</v>
      </c>
      <c r="AFY50" s="106">
        <f t="shared" si="395"/>
        <v>0</v>
      </c>
      <c r="AFZ50" s="106">
        <f t="shared" si="396"/>
        <v>0</v>
      </c>
      <c r="AGA50" s="106">
        <f t="shared" si="397"/>
        <v>0</v>
      </c>
      <c r="AGB50" s="106">
        <f t="shared" si="398"/>
        <v>0</v>
      </c>
      <c r="AGC50" s="106">
        <f t="shared" si="399"/>
        <v>0</v>
      </c>
      <c r="AGD50" s="106">
        <f t="shared" si="400"/>
        <v>0</v>
      </c>
      <c r="AGE50" s="106">
        <f t="shared" si="401"/>
        <v>0</v>
      </c>
      <c r="AGF50" s="106">
        <f t="shared" si="402"/>
        <v>0</v>
      </c>
      <c r="AGG50" s="106">
        <f t="shared" si="403"/>
        <v>0</v>
      </c>
      <c r="AGH50" s="106">
        <f t="shared" si="404"/>
        <v>0</v>
      </c>
      <c r="AGI50" s="106">
        <f t="shared" si="405"/>
        <v>0</v>
      </c>
      <c r="AGJ50" s="106">
        <f t="shared" si="406"/>
        <v>0</v>
      </c>
      <c r="AGK50" s="106">
        <f t="shared" si="407"/>
        <v>0</v>
      </c>
      <c r="AGL50" s="106">
        <f t="shared" si="408"/>
        <v>0</v>
      </c>
      <c r="AGM50" s="106">
        <f t="shared" si="409"/>
        <v>0</v>
      </c>
      <c r="AGN50" s="106">
        <f t="shared" si="410"/>
        <v>0</v>
      </c>
      <c r="AGO50" s="106">
        <f t="shared" si="411"/>
        <v>0</v>
      </c>
      <c r="AGP50" s="106">
        <f t="shared" si="412"/>
        <v>0</v>
      </c>
      <c r="AGQ50" s="106">
        <f t="shared" si="413"/>
        <v>0</v>
      </c>
      <c r="AGR50" s="106">
        <f t="shared" si="414"/>
        <v>0</v>
      </c>
      <c r="AGS50" s="106">
        <f t="shared" si="415"/>
        <v>0</v>
      </c>
      <c r="AGT50" s="106">
        <f t="shared" si="416"/>
        <v>0</v>
      </c>
      <c r="AGU50" s="106">
        <f t="shared" si="417"/>
        <v>0</v>
      </c>
      <c r="AGV50" s="106">
        <f t="shared" si="418"/>
        <v>0</v>
      </c>
      <c r="AGW50" s="106">
        <f t="shared" si="419"/>
        <v>0</v>
      </c>
      <c r="AGX50" s="106">
        <f t="shared" si="420"/>
        <v>0</v>
      </c>
      <c r="AGY50" s="106">
        <f t="shared" si="421"/>
        <v>0</v>
      </c>
      <c r="AGZ50" s="106">
        <f t="shared" si="422"/>
        <v>0</v>
      </c>
      <c r="AHA50" s="106">
        <f t="shared" si="423"/>
        <v>0</v>
      </c>
      <c r="AHB50" s="106">
        <f t="shared" si="424"/>
        <v>0</v>
      </c>
      <c r="AHC50" s="106">
        <f t="shared" si="425"/>
        <v>0</v>
      </c>
      <c r="AHD50" s="106">
        <f t="shared" si="426"/>
        <v>0</v>
      </c>
      <c r="AHE50" s="106">
        <f t="shared" si="427"/>
        <v>0</v>
      </c>
      <c r="AHF50" s="106">
        <f t="shared" si="428"/>
        <v>0</v>
      </c>
      <c r="AHG50" s="106">
        <f t="shared" si="429"/>
        <v>0</v>
      </c>
      <c r="AHH50" s="106">
        <f t="shared" si="430"/>
        <v>0</v>
      </c>
      <c r="AHI50" s="106">
        <f t="shared" si="431"/>
        <v>0</v>
      </c>
      <c r="AHJ50" s="106">
        <f t="shared" si="432"/>
        <v>0</v>
      </c>
      <c r="AHK50" s="106">
        <f t="shared" si="433"/>
        <v>0</v>
      </c>
      <c r="AHL50" s="106">
        <f t="shared" si="434"/>
        <v>0</v>
      </c>
      <c r="AHM50" s="106">
        <f t="shared" si="435"/>
        <v>0</v>
      </c>
      <c r="AHN50" s="106">
        <f t="shared" si="436"/>
        <v>0</v>
      </c>
      <c r="AHO50" s="106">
        <f t="shared" si="437"/>
        <v>0</v>
      </c>
      <c r="AHP50" s="106">
        <f t="shared" si="438"/>
        <v>0</v>
      </c>
      <c r="AHQ50" s="106">
        <f t="shared" si="439"/>
        <v>0</v>
      </c>
      <c r="AHT50" s="35">
        <f t="shared" si="440"/>
        <v>0</v>
      </c>
      <c r="AHU50" s="35">
        <f t="shared" si="441"/>
        <v>0</v>
      </c>
      <c r="AHV50" s="35">
        <f t="shared" si="442"/>
        <v>54.900000000000006</v>
      </c>
      <c r="AHW50" s="35">
        <f t="shared" si="443"/>
        <v>22.5</v>
      </c>
      <c r="AHX50" s="35">
        <f t="shared" si="444"/>
        <v>0</v>
      </c>
      <c r="AHY50" s="35">
        <f t="shared" si="445"/>
        <v>0</v>
      </c>
      <c r="AHZ50" s="35">
        <f t="shared" si="446"/>
        <v>2.99</v>
      </c>
      <c r="AIA50" s="35">
        <f t="shared" si="447"/>
        <v>80.39</v>
      </c>
      <c r="AIB50" s="108">
        <f t="shared" si="448"/>
        <v>0</v>
      </c>
      <c r="AIC50" s="108">
        <f t="shared" si="449"/>
        <v>0</v>
      </c>
      <c r="AID50" s="108">
        <f t="shared" si="450"/>
        <v>0.68292076128871759</v>
      </c>
      <c r="AIE50" s="108">
        <f t="shared" si="451"/>
        <v>0.27988555790521208</v>
      </c>
      <c r="AIF50" s="108">
        <f t="shared" si="452"/>
        <v>0</v>
      </c>
      <c r="AIG50" s="108">
        <f t="shared" si="453"/>
        <v>0</v>
      </c>
      <c r="AIH50" s="108">
        <f t="shared" si="454"/>
        <v>3.7193680806070412E-2</v>
      </c>
      <c r="AII50" s="35" t="s">
        <v>582</v>
      </c>
      <c r="AIK50" s="106">
        <f t="shared" si="455"/>
        <v>166798.6</v>
      </c>
      <c r="AIL50" s="106">
        <f t="shared" si="456"/>
        <v>0</v>
      </c>
      <c r="AIM50" s="106">
        <f t="shared" si="457"/>
        <v>0</v>
      </c>
      <c r="AIN50" s="106">
        <f t="shared" si="458"/>
        <v>166798.6</v>
      </c>
      <c r="AIO50" s="106">
        <f t="shared" si="459"/>
        <v>0</v>
      </c>
      <c r="AIP50" s="36">
        <f t="shared" si="460"/>
        <v>0</v>
      </c>
    </row>
    <row r="51" spans="5:926" ht="25.5" x14ac:dyDescent="0.2">
      <c r="E51" s="103"/>
      <c r="J51" s="109">
        <v>2021</v>
      </c>
      <c r="K51" s="109">
        <v>1042</v>
      </c>
      <c r="L51" s="110">
        <v>44309</v>
      </c>
      <c r="M51" s="109">
        <v>1911600</v>
      </c>
      <c r="N51" s="111"/>
      <c r="O51" s="111" t="s">
        <v>706</v>
      </c>
      <c r="P51" s="111" t="s">
        <v>851</v>
      </c>
      <c r="Q51" s="111" t="s">
        <v>852</v>
      </c>
      <c r="R51" s="35">
        <v>29</v>
      </c>
      <c r="S51" s="35">
        <v>2</v>
      </c>
      <c r="T51" s="35">
        <v>11</v>
      </c>
      <c r="U51" s="34" t="s">
        <v>701</v>
      </c>
      <c r="V51" s="35" t="s">
        <v>702</v>
      </c>
      <c r="X51" s="35">
        <v>160</v>
      </c>
      <c r="Y51" s="105">
        <f t="shared" si="0"/>
        <v>2031.25</v>
      </c>
      <c r="Z51" s="106">
        <v>265160</v>
      </c>
      <c r="AA51" s="106"/>
      <c r="AB51" s="106"/>
      <c r="AC51" s="106">
        <f t="shared" si="1"/>
        <v>265160</v>
      </c>
      <c r="AD51" s="106">
        <v>265160</v>
      </c>
      <c r="AE51" s="106"/>
      <c r="AF51" s="106"/>
      <c r="AG51" s="106">
        <f t="shared" si="2"/>
        <v>265160</v>
      </c>
      <c r="AH51" s="105">
        <v>325000</v>
      </c>
      <c r="AI51" s="105"/>
      <c r="AJ51" s="105"/>
      <c r="AK51" s="107">
        <f t="shared" si="3"/>
        <v>325000</v>
      </c>
      <c r="AL51" s="36">
        <f t="shared" si="4"/>
        <v>0.81587692307692306</v>
      </c>
      <c r="AM51" s="108">
        <f t="shared" si="5"/>
        <v>8.3876923076923071E-2</v>
      </c>
      <c r="AN51" s="108">
        <f t="shared" si="6"/>
        <v>6.6423927719027609E-2</v>
      </c>
      <c r="AO51" s="108">
        <f t="shared" si="7"/>
        <v>4.4121381736226045E-3</v>
      </c>
      <c r="AP51" s="106">
        <f t="shared" si="8"/>
        <v>105625000000</v>
      </c>
      <c r="AQ51" s="105">
        <f t="shared" si="9"/>
        <v>70309825600</v>
      </c>
      <c r="AR51" s="106">
        <f t="shared" si="10"/>
        <v>86177000000</v>
      </c>
      <c r="KY51" s="35">
        <v>7</v>
      </c>
      <c r="KZ51" s="35">
        <v>58</v>
      </c>
      <c r="LD51" s="35">
        <v>62</v>
      </c>
      <c r="ME51" s="35">
        <v>3</v>
      </c>
      <c r="MI51" s="35">
        <v>10</v>
      </c>
      <c r="ML51" s="35">
        <v>9</v>
      </c>
      <c r="PG51" s="35">
        <v>9</v>
      </c>
      <c r="RB51" s="35">
        <v>2</v>
      </c>
      <c r="RE51" s="35">
        <f t="shared" si="11"/>
        <v>158</v>
      </c>
      <c r="RF51" s="35">
        <f t="shared" si="12"/>
        <v>160</v>
      </c>
      <c r="RG51" s="106">
        <f t="shared" si="13"/>
        <v>0</v>
      </c>
      <c r="RH51" s="106">
        <f t="shared" si="14"/>
        <v>0</v>
      </c>
      <c r="RI51" s="106">
        <f t="shared" si="15"/>
        <v>0</v>
      </c>
      <c r="RJ51" s="106">
        <f t="shared" si="16"/>
        <v>0</v>
      </c>
      <c r="RK51" s="106">
        <f t="shared" si="17"/>
        <v>0</v>
      </c>
      <c r="RL51" s="106">
        <f t="shared" si="18"/>
        <v>0</v>
      </c>
      <c r="RM51" s="106">
        <f t="shared" si="19"/>
        <v>0</v>
      </c>
      <c r="RN51" s="106">
        <f t="shared" si="20"/>
        <v>0</v>
      </c>
      <c r="RO51" s="106">
        <f t="shared" si="21"/>
        <v>0</v>
      </c>
      <c r="RP51" s="106">
        <f t="shared" si="22"/>
        <v>0</v>
      </c>
      <c r="RQ51" s="106">
        <f t="shared" si="23"/>
        <v>0</v>
      </c>
      <c r="RR51" s="106">
        <f t="shared" si="24"/>
        <v>0</v>
      </c>
      <c r="RS51" s="106">
        <f t="shared" si="25"/>
        <v>0</v>
      </c>
      <c r="RT51" s="106">
        <f t="shared" si="26"/>
        <v>0</v>
      </c>
      <c r="RU51" s="106">
        <f t="shared" si="27"/>
        <v>0</v>
      </c>
      <c r="RV51" s="106">
        <f t="shared" si="28"/>
        <v>0</v>
      </c>
      <c r="RW51" s="106">
        <f t="shared" si="29"/>
        <v>0</v>
      </c>
      <c r="RX51" s="106">
        <f t="shared" si="30"/>
        <v>0</v>
      </c>
      <c r="RY51" s="106">
        <f t="shared" si="31"/>
        <v>0</v>
      </c>
      <c r="RZ51" s="106">
        <f t="shared" si="32"/>
        <v>0</v>
      </c>
      <c r="SA51" s="106">
        <f t="shared" si="33"/>
        <v>0</v>
      </c>
      <c r="SB51" s="106">
        <f t="shared" si="34"/>
        <v>0</v>
      </c>
      <c r="SC51" s="106">
        <f t="shared" si="35"/>
        <v>0</v>
      </c>
      <c r="SD51" s="106">
        <f t="shared" si="36"/>
        <v>0</v>
      </c>
      <c r="SE51" s="106">
        <f t="shared" si="37"/>
        <v>0</v>
      </c>
      <c r="SF51" s="106">
        <f t="shared" si="38"/>
        <v>0</v>
      </c>
      <c r="SG51" s="106">
        <f t="shared" si="39"/>
        <v>0</v>
      </c>
      <c r="SH51" s="106">
        <f t="shared" si="40"/>
        <v>0</v>
      </c>
      <c r="SI51" s="106">
        <f t="shared" si="41"/>
        <v>0</v>
      </c>
      <c r="SJ51" s="106">
        <f t="shared" si="42"/>
        <v>0</v>
      </c>
      <c r="SK51" s="106">
        <f t="shared" si="43"/>
        <v>0</v>
      </c>
      <c r="SL51" s="106">
        <f t="shared" si="44"/>
        <v>0</v>
      </c>
      <c r="SM51" s="106">
        <f t="shared" si="45"/>
        <v>0</v>
      </c>
      <c r="SN51" s="106">
        <f t="shared" si="46"/>
        <v>0</v>
      </c>
      <c r="SO51" s="106">
        <f t="shared" si="47"/>
        <v>0</v>
      </c>
      <c r="SP51" s="106">
        <f t="shared" si="48"/>
        <v>0</v>
      </c>
      <c r="SQ51" s="106">
        <f t="shared" si="49"/>
        <v>0</v>
      </c>
      <c r="SR51" s="106">
        <f t="shared" si="50"/>
        <v>0</v>
      </c>
      <c r="SS51" s="106">
        <f t="shared" si="51"/>
        <v>0</v>
      </c>
      <c r="ST51" s="106">
        <f t="shared" si="52"/>
        <v>0</v>
      </c>
      <c r="SU51" s="106">
        <f t="shared" si="53"/>
        <v>0</v>
      </c>
      <c r="SV51" s="106">
        <f t="shared" si="54"/>
        <v>0</v>
      </c>
      <c r="SW51" s="106">
        <f t="shared" si="55"/>
        <v>0</v>
      </c>
      <c r="SX51" s="106">
        <f t="shared" si="56"/>
        <v>0</v>
      </c>
      <c r="SY51" s="106">
        <f t="shared" si="57"/>
        <v>0</v>
      </c>
      <c r="SZ51" s="106">
        <f t="shared" si="58"/>
        <v>0</v>
      </c>
      <c r="TA51" s="106">
        <f t="shared" si="59"/>
        <v>0</v>
      </c>
      <c r="TB51" s="106">
        <f t="shared" si="60"/>
        <v>0</v>
      </c>
      <c r="TC51" s="106">
        <f t="shared" si="61"/>
        <v>0</v>
      </c>
      <c r="TD51" s="106">
        <f t="shared" si="62"/>
        <v>0</v>
      </c>
      <c r="TE51" s="106">
        <f t="shared" si="63"/>
        <v>0</v>
      </c>
      <c r="TF51" s="106">
        <f t="shared" si="64"/>
        <v>0</v>
      </c>
      <c r="TG51" s="106">
        <f t="shared" si="65"/>
        <v>0</v>
      </c>
      <c r="TH51" s="106">
        <f t="shared" si="66"/>
        <v>0</v>
      </c>
      <c r="TI51" s="106">
        <f t="shared" si="67"/>
        <v>0</v>
      </c>
      <c r="TJ51" s="106">
        <f t="shared" si="68"/>
        <v>0</v>
      </c>
      <c r="TK51" s="106">
        <f t="shared" si="69"/>
        <v>0</v>
      </c>
      <c r="TL51" s="106">
        <f t="shared" si="70"/>
        <v>0</v>
      </c>
      <c r="TM51" s="106">
        <f t="shared" si="71"/>
        <v>0</v>
      </c>
      <c r="TN51" s="106">
        <f t="shared" si="72"/>
        <v>0</v>
      </c>
      <c r="TO51" s="106">
        <f t="shared" si="73"/>
        <v>0</v>
      </c>
      <c r="TP51" s="106">
        <f t="shared" si="74"/>
        <v>0</v>
      </c>
      <c r="TQ51" s="106">
        <f t="shared" si="75"/>
        <v>0</v>
      </c>
      <c r="TR51" s="106">
        <f t="shared" si="76"/>
        <v>0</v>
      </c>
      <c r="TS51" s="106">
        <f t="shared" si="77"/>
        <v>0</v>
      </c>
      <c r="TT51" s="106">
        <f t="shared" si="78"/>
        <v>0</v>
      </c>
      <c r="TU51" s="106">
        <f t="shared" si="79"/>
        <v>0</v>
      </c>
      <c r="TV51" s="106">
        <f t="shared" si="80"/>
        <v>0</v>
      </c>
      <c r="TW51" s="106">
        <f t="shared" si="81"/>
        <v>0</v>
      </c>
      <c r="TX51" s="106">
        <f t="shared" si="82"/>
        <v>0</v>
      </c>
      <c r="TY51" s="106">
        <f t="shared" si="83"/>
        <v>0</v>
      </c>
      <c r="TZ51" s="106">
        <f t="shared" si="84"/>
        <v>0</v>
      </c>
      <c r="UA51" s="106">
        <f t="shared" si="85"/>
        <v>0</v>
      </c>
      <c r="UB51" s="106">
        <f t="shared" si="86"/>
        <v>0</v>
      </c>
      <c r="UC51" s="106">
        <f t="shared" si="87"/>
        <v>0</v>
      </c>
      <c r="UD51" s="106">
        <f t="shared" si="88"/>
        <v>0</v>
      </c>
      <c r="UE51" s="106">
        <f t="shared" si="89"/>
        <v>0</v>
      </c>
      <c r="UF51" s="106">
        <f t="shared" si="90"/>
        <v>0</v>
      </c>
      <c r="UG51" s="106">
        <f t="shared" si="91"/>
        <v>0</v>
      </c>
      <c r="UH51" s="106">
        <f t="shared" si="92"/>
        <v>0</v>
      </c>
      <c r="UI51" s="106">
        <f t="shared" si="93"/>
        <v>0</v>
      </c>
      <c r="UJ51" s="106">
        <f t="shared" si="94"/>
        <v>0</v>
      </c>
      <c r="UK51" s="106">
        <f t="shared" si="95"/>
        <v>0</v>
      </c>
      <c r="UL51" s="106">
        <f t="shared" si="96"/>
        <v>0</v>
      </c>
      <c r="UM51" s="106">
        <f t="shared" si="97"/>
        <v>0</v>
      </c>
      <c r="UN51" s="106">
        <f t="shared" si="98"/>
        <v>0</v>
      </c>
      <c r="UO51" s="106">
        <f t="shared" si="99"/>
        <v>0</v>
      </c>
      <c r="UP51" s="106">
        <f t="shared" si="100"/>
        <v>0</v>
      </c>
      <c r="UQ51" s="106">
        <f t="shared" si="101"/>
        <v>0</v>
      </c>
      <c r="UR51" s="106">
        <f t="shared" si="102"/>
        <v>0</v>
      </c>
      <c r="US51" s="106">
        <f t="shared" si="103"/>
        <v>0</v>
      </c>
      <c r="UT51" s="106">
        <f t="shared" si="104"/>
        <v>0</v>
      </c>
      <c r="UU51" s="106">
        <f t="shared" si="105"/>
        <v>0</v>
      </c>
      <c r="UV51" s="106">
        <f t="shared" si="106"/>
        <v>0</v>
      </c>
      <c r="UW51" s="106">
        <f t="shared" si="107"/>
        <v>0</v>
      </c>
      <c r="UX51" s="106">
        <f t="shared" si="108"/>
        <v>0</v>
      </c>
      <c r="UY51" s="106">
        <f t="shared" si="109"/>
        <v>0</v>
      </c>
      <c r="UZ51" s="106">
        <f t="shared" si="110"/>
        <v>0</v>
      </c>
      <c r="VA51" s="106">
        <f t="shared" si="111"/>
        <v>0</v>
      </c>
      <c r="VB51" s="106">
        <f t="shared" si="112"/>
        <v>0</v>
      </c>
      <c r="VC51" s="106">
        <f t="shared" si="113"/>
        <v>0</v>
      </c>
      <c r="VD51" s="106">
        <f t="shared" si="114"/>
        <v>0</v>
      </c>
      <c r="VE51" s="106">
        <f t="shared" si="115"/>
        <v>0</v>
      </c>
      <c r="VF51" s="106">
        <f t="shared" si="116"/>
        <v>0</v>
      </c>
      <c r="VG51" s="106">
        <f t="shared" si="117"/>
        <v>0</v>
      </c>
      <c r="VH51" s="106">
        <f t="shared" si="118"/>
        <v>0</v>
      </c>
      <c r="VI51" s="106">
        <f t="shared" si="119"/>
        <v>0</v>
      </c>
      <c r="VJ51" s="106">
        <f t="shared" si="120"/>
        <v>0</v>
      </c>
      <c r="VK51" s="106">
        <f t="shared" si="121"/>
        <v>0</v>
      </c>
      <c r="VL51" s="106">
        <f t="shared" si="122"/>
        <v>0</v>
      </c>
      <c r="VM51" s="106">
        <f t="shared" si="123"/>
        <v>0</v>
      </c>
      <c r="VN51" s="106">
        <f t="shared" si="124"/>
        <v>0</v>
      </c>
      <c r="VO51" s="106">
        <f t="shared" si="125"/>
        <v>0</v>
      </c>
      <c r="VP51" s="106">
        <f t="shared" si="126"/>
        <v>0</v>
      </c>
      <c r="VQ51" s="106">
        <f t="shared" si="127"/>
        <v>0</v>
      </c>
      <c r="VR51" s="106">
        <f t="shared" si="128"/>
        <v>0</v>
      </c>
      <c r="VS51" s="106">
        <f t="shared" si="129"/>
        <v>0</v>
      </c>
      <c r="VT51" s="106">
        <f t="shared" si="130"/>
        <v>0</v>
      </c>
      <c r="VU51" s="106">
        <f t="shared" si="131"/>
        <v>0</v>
      </c>
      <c r="VV51" s="106">
        <f t="shared" si="132"/>
        <v>0</v>
      </c>
      <c r="VW51" s="106">
        <f t="shared" si="133"/>
        <v>0</v>
      </c>
      <c r="VX51" s="106">
        <f t="shared" si="134"/>
        <v>0</v>
      </c>
      <c r="VY51" s="106">
        <f t="shared" si="135"/>
        <v>0</v>
      </c>
      <c r="VZ51" s="106">
        <f t="shared" si="136"/>
        <v>0</v>
      </c>
      <c r="WA51" s="106">
        <f t="shared" si="137"/>
        <v>0</v>
      </c>
      <c r="WB51" s="106">
        <f t="shared" si="138"/>
        <v>0</v>
      </c>
      <c r="WC51" s="106">
        <f t="shared" si="139"/>
        <v>0</v>
      </c>
      <c r="WD51" s="106">
        <f t="shared" si="140"/>
        <v>0</v>
      </c>
      <c r="WE51" s="106">
        <f t="shared" si="141"/>
        <v>0</v>
      </c>
      <c r="WF51" s="106">
        <f t="shared" si="142"/>
        <v>0</v>
      </c>
      <c r="WG51" s="106">
        <f t="shared" si="143"/>
        <v>0</v>
      </c>
      <c r="WH51" s="106">
        <f t="shared" si="144"/>
        <v>0</v>
      </c>
      <c r="WI51" s="106">
        <f t="shared" si="145"/>
        <v>0</v>
      </c>
      <c r="WJ51" s="106">
        <f t="shared" si="146"/>
        <v>0</v>
      </c>
      <c r="WK51" s="106">
        <f t="shared" si="147"/>
        <v>0</v>
      </c>
      <c r="WL51" s="106">
        <f t="shared" si="148"/>
        <v>0</v>
      </c>
      <c r="WM51" s="106">
        <f t="shared" si="149"/>
        <v>0</v>
      </c>
      <c r="WN51" s="106">
        <f t="shared" si="150"/>
        <v>0</v>
      </c>
      <c r="WO51" s="106">
        <f t="shared" si="151"/>
        <v>0</v>
      </c>
      <c r="WP51" s="106">
        <f t="shared" si="152"/>
        <v>0</v>
      </c>
      <c r="WQ51" s="106">
        <f t="shared" si="153"/>
        <v>0</v>
      </c>
      <c r="WR51" s="106">
        <f t="shared" si="154"/>
        <v>0</v>
      </c>
      <c r="WS51" s="106">
        <f t="shared" si="155"/>
        <v>0</v>
      </c>
      <c r="WT51" s="106">
        <f t="shared" si="156"/>
        <v>0</v>
      </c>
      <c r="WU51" s="106">
        <f t="shared" si="157"/>
        <v>0</v>
      </c>
      <c r="WV51" s="106">
        <f t="shared" si="158"/>
        <v>0</v>
      </c>
      <c r="WW51" s="106">
        <f t="shared" si="159"/>
        <v>0</v>
      </c>
      <c r="WX51" s="106">
        <f t="shared" si="160"/>
        <v>0</v>
      </c>
      <c r="WY51" s="106">
        <f t="shared" si="161"/>
        <v>0</v>
      </c>
      <c r="WZ51" s="106">
        <f t="shared" si="162"/>
        <v>0</v>
      </c>
      <c r="XA51" s="106">
        <f t="shared" si="163"/>
        <v>0</v>
      </c>
      <c r="XB51" s="106">
        <f t="shared" si="164"/>
        <v>0</v>
      </c>
      <c r="XC51" s="106">
        <f t="shared" si="165"/>
        <v>0</v>
      </c>
      <c r="XD51" s="106">
        <f t="shared" si="166"/>
        <v>0</v>
      </c>
      <c r="XE51" s="106">
        <f t="shared" si="167"/>
        <v>0</v>
      </c>
      <c r="XF51" s="106">
        <f t="shared" si="168"/>
        <v>0</v>
      </c>
      <c r="XG51" s="106">
        <f t="shared" si="169"/>
        <v>0</v>
      </c>
      <c r="XH51" s="106">
        <f t="shared" si="170"/>
        <v>0</v>
      </c>
      <c r="XI51" s="106">
        <f t="shared" si="171"/>
        <v>0</v>
      </c>
      <c r="XJ51" s="106">
        <f t="shared" si="172"/>
        <v>0</v>
      </c>
      <c r="XK51" s="106">
        <f t="shared" si="173"/>
        <v>0</v>
      </c>
      <c r="XL51" s="106">
        <f t="shared" si="174"/>
        <v>0</v>
      </c>
      <c r="XM51" s="106">
        <f t="shared" si="175"/>
        <v>0</v>
      </c>
      <c r="XN51" s="106">
        <f t="shared" si="176"/>
        <v>0</v>
      </c>
      <c r="XO51" s="106">
        <f t="shared" si="177"/>
        <v>0</v>
      </c>
      <c r="XP51" s="106">
        <f t="shared" si="178"/>
        <v>0</v>
      </c>
      <c r="XQ51" s="106">
        <f t="shared" si="179"/>
        <v>0</v>
      </c>
      <c r="XR51" s="106">
        <f t="shared" si="180"/>
        <v>0</v>
      </c>
      <c r="XS51" s="106">
        <f t="shared" si="181"/>
        <v>0</v>
      </c>
      <c r="XT51" s="106">
        <f t="shared" si="182"/>
        <v>0</v>
      </c>
      <c r="XU51" s="106">
        <f t="shared" si="183"/>
        <v>0</v>
      </c>
      <c r="XV51" s="106">
        <f t="shared" si="184"/>
        <v>0</v>
      </c>
      <c r="XW51" s="106">
        <f t="shared" si="185"/>
        <v>0</v>
      </c>
      <c r="XX51" s="106">
        <f t="shared" si="186"/>
        <v>0</v>
      </c>
      <c r="XY51" s="106">
        <f t="shared" si="187"/>
        <v>0</v>
      </c>
      <c r="XZ51" s="106">
        <f t="shared" si="188"/>
        <v>0</v>
      </c>
      <c r="YA51" s="106">
        <f t="shared" si="189"/>
        <v>0</v>
      </c>
      <c r="YB51" s="106">
        <f t="shared" si="190"/>
        <v>0</v>
      </c>
      <c r="YC51" s="106">
        <f t="shared" si="191"/>
        <v>0</v>
      </c>
      <c r="YD51" s="106">
        <f t="shared" si="192"/>
        <v>0</v>
      </c>
      <c r="YE51" s="106">
        <f t="shared" si="193"/>
        <v>0</v>
      </c>
      <c r="YF51" s="106">
        <f t="shared" si="194"/>
        <v>0</v>
      </c>
      <c r="YG51" s="106">
        <f t="shared" si="195"/>
        <v>0</v>
      </c>
      <c r="YH51" s="106">
        <f t="shared" si="196"/>
        <v>0</v>
      </c>
      <c r="YI51" s="106">
        <f t="shared" si="197"/>
        <v>0</v>
      </c>
      <c r="YJ51" s="106">
        <f t="shared" si="198"/>
        <v>0</v>
      </c>
      <c r="YK51" s="106">
        <f t="shared" si="199"/>
        <v>0</v>
      </c>
      <c r="YL51" s="106">
        <f t="shared" si="200"/>
        <v>0</v>
      </c>
      <c r="YM51" s="106">
        <f t="shared" si="201"/>
        <v>0</v>
      </c>
      <c r="YN51" s="106">
        <f t="shared" si="202"/>
        <v>0</v>
      </c>
      <c r="YO51" s="106">
        <f t="shared" si="203"/>
        <v>0</v>
      </c>
      <c r="YP51" s="106">
        <f t="shared" si="204"/>
        <v>0</v>
      </c>
      <c r="YQ51" s="106">
        <f t="shared" si="205"/>
        <v>0</v>
      </c>
      <c r="YR51" s="106">
        <f t="shared" si="206"/>
        <v>0</v>
      </c>
      <c r="YS51" s="106">
        <f t="shared" si="207"/>
        <v>0</v>
      </c>
      <c r="YT51" s="106">
        <f t="shared" si="208"/>
        <v>0</v>
      </c>
      <c r="YU51" s="106">
        <f t="shared" si="209"/>
        <v>0</v>
      </c>
      <c r="YV51" s="106">
        <f t="shared" si="210"/>
        <v>0</v>
      </c>
      <c r="YW51" s="106">
        <f t="shared" si="211"/>
        <v>0</v>
      </c>
      <c r="YX51" s="106">
        <f t="shared" si="212"/>
        <v>0</v>
      </c>
      <c r="YY51" s="106">
        <f t="shared" si="213"/>
        <v>0</v>
      </c>
      <c r="YZ51" s="106">
        <f t="shared" si="214"/>
        <v>0</v>
      </c>
      <c r="ZA51" s="106">
        <f t="shared" si="215"/>
        <v>0</v>
      </c>
      <c r="ZB51" s="106">
        <f t="shared" si="216"/>
        <v>0</v>
      </c>
      <c r="ZC51" s="106">
        <f t="shared" si="217"/>
        <v>0</v>
      </c>
      <c r="ZD51" s="106">
        <f t="shared" si="218"/>
        <v>0</v>
      </c>
      <c r="ZE51" s="106">
        <f t="shared" si="219"/>
        <v>0</v>
      </c>
      <c r="ZF51" s="106">
        <f t="shared" si="220"/>
        <v>0</v>
      </c>
      <c r="ZG51" s="106">
        <f t="shared" si="221"/>
        <v>0</v>
      </c>
      <c r="ZH51" s="106">
        <f t="shared" si="222"/>
        <v>0</v>
      </c>
      <c r="ZI51" s="106">
        <f t="shared" si="223"/>
        <v>0</v>
      </c>
      <c r="ZJ51" s="106">
        <f t="shared" si="224"/>
        <v>0</v>
      </c>
      <c r="ZK51" s="106">
        <f t="shared" si="225"/>
        <v>0</v>
      </c>
      <c r="ZL51" s="106">
        <f t="shared" si="226"/>
        <v>0</v>
      </c>
      <c r="ZM51" s="106">
        <f t="shared" si="227"/>
        <v>0</v>
      </c>
      <c r="ZN51" s="106">
        <f t="shared" si="228"/>
        <v>0</v>
      </c>
      <c r="ZO51" s="106">
        <f t="shared" si="229"/>
        <v>0</v>
      </c>
      <c r="ZP51" s="106">
        <f t="shared" si="230"/>
        <v>0</v>
      </c>
      <c r="ZQ51" s="106">
        <f t="shared" si="231"/>
        <v>0</v>
      </c>
      <c r="ZR51" s="106">
        <f t="shared" si="232"/>
        <v>0</v>
      </c>
      <c r="ZS51" s="106">
        <f t="shared" si="233"/>
        <v>0</v>
      </c>
      <c r="ZT51" s="106">
        <f t="shared" si="234"/>
        <v>0</v>
      </c>
      <c r="ZU51" s="106">
        <f t="shared" si="235"/>
        <v>0</v>
      </c>
      <c r="ZV51" s="106">
        <f t="shared" si="236"/>
        <v>0</v>
      </c>
      <c r="ZW51" s="106">
        <f t="shared" si="237"/>
        <v>0</v>
      </c>
      <c r="ZX51" s="106">
        <f t="shared" si="238"/>
        <v>0</v>
      </c>
      <c r="ZY51" s="106">
        <f t="shared" si="239"/>
        <v>0</v>
      </c>
      <c r="ZZ51" s="106">
        <f t="shared" si="240"/>
        <v>0</v>
      </c>
      <c r="AAA51" s="106">
        <f t="shared" si="241"/>
        <v>0</v>
      </c>
      <c r="AAB51" s="106">
        <f t="shared" si="242"/>
        <v>0</v>
      </c>
      <c r="AAC51" s="106">
        <f t="shared" si="243"/>
        <v>0</v>
      </c>
      <c r="AAD51" s="106">
        <f t="shared" si="244"/>
        <v>0</v>
      </c>
      <c r="AAE51" s="106">
        <f t="shared" si="245"/>
        <v>0</v>
      </c>
      <c r="AAF51" s="106">
        <f t="shared" si="246"/>
        <v>0</v>
      </c>
      <c r="AAG51" s="106">
        <f t="shared" si="247"/>
        <v>0</v>
      </c>
      <c r="AAH51" s="106">
        <f t="shared" si="248"/>
        <v>0</v>
      </c>
      <c r="AAI51" s="106">
        <f t="shared" si="249"/>
        <v>0</v>
      </c>
      <c r="AAJ51" s="106">
        <f t="shared" si="250"/>
        <v>0</v>
      </c>
      <c r="AAK51" s="106">
        <f t="shared" si="251"/>
        <v>0</v>
      </c>
      <c r="AAL51" s="106">
        <f t="shared" si="252"/>
        <v>0</v>
      </c>
      <c r="AAM51" s="106">
        <f t="shared" si="253"/>
        <v>0</v>
      </c>
      <c r="AAN51" s="106">
        <f t="shared" si="254"/>
        <v>0</v>
      </c>
      <c r="AAO51" s="106">
        <f t="shared" si="255"/>
        <v>0</v>
      </c>
      <c r="AAP51" s="106">
        <f t="shared" si="256"/>
        <v>0</v>
      </c>
      <c r="AAQ51" s="106">
        <f t="shared" si="257"/>
        <v>0</v>
      </c>
      <c r="AAR51" s="106">
        <f t="shared" si="258"/>
        <v>0</v>
      </c>
      <c r="AAS51" s="106">
        <f t="shared" si="259"/>
        <v>0</v>
      </c>
      <c r="AAT51" s="106">
        <f t="shared" si="260"/>
        <v>0</v>
      </c>
      <c r="AAU51" s="106">
        <f t="shared" si="261"/>
        <v>0</v>
      </c>
      <c r="AAV51" s="106">
        <f t="shared" si="262"/>
        <v>0</v>
      </c>
      <c r="AAW51" s="106">
        <f t="shared" si="263"/>
        <v>0</v>
      </c>
      <c r="AAX51" s="106">
        <f t="shared" si="264"/>
        <v>0</v>
      </c>
      <c r="AAY51" s="106">
        <f t="shared" si="265"/>
        <v>0</v>
      </c>
      <c r="AAZ51" s="106">
        <f t="shared" si="266"/>
        <v>0</v>
      </c>
      <c r="ABA51" s="106">
        <f t="shared" si="267"/>
        <v>0</v>
      </c>
      <c r="ABB51" s="106">
        <f t="shared" si="268"/>
        <v>0</v>
      </c>
      <c r="ABC51" s="106">
        <f t="shared" si="269"/>
        <v>0</v>
      </c>
      <c r="ABD51" s="106">
        <f t="shared" si="270"/>
        <v>0</v>
      </c>
      <c r="ABE51" s="106">
        <f t="shared" si="271"/>
        <v>0</v>
      </c>
      <c r="ABF51" s="106">
        <f t="shared" si="272"/>
        <v>0</v>
      </c>
      <c r="ABG51" s="106">
        <f t="shared" si="273"/>
        <v>0</v>
      </c>
      <c r="ABH51" s="106">
        <f t="shared" si="274"/>
        <v>0</v>
      </c>
      <c r="ABI51" s="106">
        <f t="shared" si="275"/>
        <v>0</v>
      </c>
      <c r="ABJ51" s="106">
        <f t="shared" si="276"/>
        <v>0</v>
      </c>
      <c r="ABK51" s="106">
        <f t="shared" si="277"/>
        <v>0</v>
      </c>
      <c r="ABL51" s="106">
        <f t="shared" si="278"/>
        <v>0</v>
      </c>
      <c r="ABM51" s="106">
        <f t="shared" si="279"/>
        <v>19215</v>
      </c>
      <c r="ABN51" s="106">
        <f t="shared" si="280"/>
        <v>140070</v>
      </c>
      <c r="ABO51" s="106">
        <f t="shared" si="281"/>
        <v>0</v>
      </c>
      <c r="ABP51" s="106">
        <f t="shared" si="282"/>
        <v>0</v>
      </c>
      <c r="ABQ51" s="106">
        <f t="shared" si="283"/>
        <v>0</v>
      </c>
      <c r="ABR51" s="106">
        <f t="shared" si="284"/>
        <v>106640</v>
      </c>
      <c r="ABS51" s="106">
        <f t="shared" si="285"/>
        <v>0</v>
      </c>
      <c r="ABT51" s="106">
        <f t="shared" si="286"/>
        <v>0</v>
      </c>
      <c r="ABU51" s="106">
        <f t="shared" si="287"/>
        <v>0</v>
      </c>
      <c r="ABV51" s="106">
        <f t="shared" si="288"/>
        <v>0</v>
      </c>
      <c r="ABW51" s="106">
        <f t="shared" si="289"/>
        <v>0</v>
      </c>
      <c r="ABX51" s="106">
        <f t="shared" si="290"/>
        <v>0</v>
      </c>
      <c r="ABY51" s="106">
        <f t="shared" si="291"/>
        <v>0</v>
      </c>
      <c r="ABZ51" s="106">
        <f t="shared" si="292"/>
        <v>0</v>
      </c>
      <c r="ACA51" s="106">
        <f t="shared" si="293"/>
        <v>0</v>
      </c>
      <c r="ACB51" s="106">
        <f t="shared" si="294"/>
        <v>0</v>
      </c>
      <c r="ACC51" s="106">
        <f t="shared" si="295"/>
        <v>0</v>
      </c>
      <c r="ACD51" s="106">
        <f t="shared" si="296"/>
        <v>0</v>
      </c>
      <c r="ACE51" s="106">
        <f t="shared" si="297"/>
        <v>0</v>
      </c>
      <c r="ACF51" s="106">
        <f t="shared" si="298"/>
        <v>0</v>
      </c>
      <c r="ACG51" s="106">
        <f t="shared" si="299"/>
        <v>0</v>
      </c>
      <c r="ACH51" s="106">
        <f t="shared" si="300"/>
        <v>0</v>
      </c>
      <c r="ACI51" s="106">
        <f t="shared" si="301"/>
        <v>0</v>
      </c>
      <c r="ACJ51" s="106">
        <f t="shared" si="302"/>
        <v>0</v>
      </c>
      <c r="ACK51" s="106">
        <f t="shared" si="303"/>
        <v>0</v>
      </c>
      <c r="ACL51" s="106">
        <f t="shared" si="304"/>
        <v>0</v>
      </c>
      <c r="ACM51" s="106">
        <f t="shared" si="305"/>
        <v>0</v>
      </c>
      <c r="ACN51" s="106">
        <f t="shared" si="306"/>
        <v>0</v>
      </c>
      <c r="ACO51" s="106">
        <f t="shared" si="307"/>
        <v>0</v>
      </c>
      <c r="ACP51" s="106">
        <f t="shared" si="308"/>
        <v>0</v>
      </c>
      <c r="ACQ51" s="106">
        <f t="shared" si="309"/>
        <v>0</v>
      </c>
      <c r="ACR51" s="106">
        <f t="shared" si="310"/>
        <v>0</v>
      </c>
      <c r="ACS51" s="106">
        <f t="shared" si="311"/>
        <v>4200</v>
      </c>
      <c r="ACT51" s="106">
        <f t="shared" si="312"/>
        <v>0</v>
      </c>
      <c r="ACU51" s="106">
        <f t="shared" si="313"/>
        <v>0</v>
      </c>
      <c r="ACV51" s="106">
        <f t="shared" si="314"/>
        <v>0</v>
      </c>
      <c r="ACW51" s="106">
        <f t="shared" si="315"/>
        <v>14000</v>
      </c>
      <c r="ACX51" s="106">
        <f t="shared" si="316"/>
        <v>0</v>
      </c>
      <c r="ACY51" s="106">
        <f t="shared" si="317"/>
        <v>0</v>
      </c>
      <c r="ACZ51" s="106">
        <f t="shared" si="318"/>
        <v>9000</v>
      </c>
      <c r="ADA51" s="106">
        <f t="shared" si="319"/>
        <v>0</v>
      </c>
      <c r="ADB51" s="106">
        <f t="shared" si="320"/>
        <v>0</v>
      </c>
      <c r="ADC51" s="106">
        <f t="shared" si="321"/>
        <v>0</v>
      </c>
      <c r="ADD51" s="106">
        <f t="shared" si="322"/>
        <v>0</v>
      </c>
      <c r="ADE51" s="106">
        <f t="shared" si="323"/>
        <v>0</v>
      </c>
      <c r="ADF51" s="106">
        <f t="shared" si="324"/>
        <v>0</v>
      </c>
      <c r="ADG51" s="106">
        <f t="shared" si="325"/>
        <v>0</v>
      </c>
      <c r="ADH51" s="106">
        <f t="shared" si="326"/>
        <v>0</v>
      </c>
      <c r="ADI51" s="106">
        <f t="shared" si="327"/>
        <v>0</v>
      </c>
      <c r="ADJ51" s="106">
        <f t="shared" si="328"/>
        <v>0</v>
      </c>
      <c r="ADK51" s="106">
        <f t="shared" si="329"/>
        <v>0</v>
      </c>
      <c r="ADL51" s="106">
        <f t="shared" si="330"/>
        <v>0</v>
      </c>
      <c r="ADM51" s="106">
        <f t="shared" si="331"/>
        <v>0</v>
      </c>
      <c r="ADN51" s="106">
        <f t="shared" si="332"/>
        <v>0</v>
      </c>
      <c r="ADO51" s="106">
        <f t="shared" si="333"/>
        <v>0</v>
      </c>
      <c r="ADP51" s="106">
        <f t="shared" si="334"/>
        <v>0</v>
      </c>
      <c r="ADQ51" s="106">
        <f t="shared" si="335"/>
        <v>0</v>
      </c>
      <c r="ADR51" s="106">
        <f t="shared" si="336"/>
        <v>0</v>
      </c>
      <c r="ADS51" s="106">
        <f t="shared" si="337"/>
        <v>0</v>
      </c>
      <c r="ADT51" s="106">
        <f t="shared" si="338"/>
        <v>0</v>
      </c>
      <c r="ADU51" s="106">
        <f t="shared" si="339"/>
        <v>0</v>
      </c>
      <c r="ADV51" s="106">
        <f t="shared" si="340"/>
        <v>0</v>
      </c>
      <c r="ADW51" s="106">
        <f t="shared" si="341"/>
        <v>0</v>
      </c>
      <c r="ADX51" s="106">
        <f t="shared" si="342"/>
        <v>0</v>
      </c>
      <c r="ADY51" s="106">
        <f t="shared" si="343"/>
        <v>0</v>
      </c>
      <c r="ADZ51" s="106">
        <f t="shared" si="344"/>
        <v>0</v>
      </c>
      <c r="AEA51" s="106">
        <f t="shared" si="345"/>
        <v>0</v>
      </c>
      <c r="AEB51" s="106">
        <f t="shared" si="346"/>
        <v>0</v>
      </c>
      <c r="AEC51" s="106">
        <f t="shared" si="347"/>
        <v>0</v>
      </c>
      <c r="AED51" s="106">
        <f t="shared" si="348"/>
        <v>0</v>
      </c>
      <c r="AEE51" s="106">
        <f t="shared" si="349"/>
        <v>0</v>
      </c>
      <c r="AEF51" s="106">
        <f t="shared" si="350"/>
        <v>0</v>
      </c>
      <c r="AEG51" s="106">
        <f t="shared" si="351"/>
        <v>0</v>
      </c>
      <c r="AEH51" s="106">
        <f t="shared" si="352"/>
        <v>0</v>
      </c>
      <c r="AEI51" s="106">
        <f t="shared" si="353"/>
        <v>0</v>
      </c>
      <c r="AEJ51" s="106">
        <f t="shared" si="354"/>
        <v>0</v>
      </c>
      <c r="AEK51" s="106">
        <f t="shared" si="355"/>
        <v>0</v>
      </c>
      <c r="AEL51" s="106">
        <f t="shared" si="356"/>
        <v>0</v>
      </c>
      <c r="AEM51" s="106">
        <f t="shared" si="357"/>
        <v>0</v>
      </c>
      <c r="AEN51" s="106">
        <f t="shared" si="358"/>
        <v>0</v>
      </c>
      <c r="AEO51" s="106">
        <f t="shared" si="359"/>
        <v>0</v>
      </c>
      <c r="AEP51" s="106">
        <f t="shared" si="360"/>
        <v>0</v>
      </c>
      <c r="AEQ51" s="106">
        <f t="shared" si="361"/>
        <v>0</v>
      </c>
      <c r="AER51" s="106">
        <f t="shared" si="362"/>
        <v>0</v>
      </c>
      <c r="AES51" s="106">
        <f t="shared" si="363"/>
        <v>0</v>
      </c>
      <c r="AET51" s="106">
        <f t="shared" si="364"/>
        <v>0</v>
      </c>
      <c r="AEU51" s="106">
        <f t="shared" si="365"/>
        <v>0</v>
      </c>
      <c r="AEV51" s="106">
        <f t="shared" si="366"/>
        <v>0</v>
      </c>
      <c r="AEW51" s="106">
        <f t="shared" si="367"/>
        <v>0</v>
      </c>
      <c r="AEX51" s="106">
        <f t="shared" si="368"/>
        <v>0</v>
      </c>
      <c r="AEY51" s="106">
        <f t="shared" si="369"/>
        <v>0</v>
      </c>
      <c r="AEZ51" s="106">
        <f t="shared" si="370"/>
        <v>0</v>
      </c>
      <c r="AFA51" s="106">
        <f t="shared" si="371"/>
        <v>0</v>
      </c>
      <c r="AFB51" s="106">
        <f t="shared" si="372"/>
        <v>0</v>
      </c>
      <c r="AFC51" s="106">
        <f t="shared" si="373"/>
        <v>0</v>
      </c>
      <c r="AFD51" s="106">
        <f t="shared" si="374"/>
        <v>0</v>
      </c>
      <c r="AFE51" s="106">
        <f t="shared" si="375"/>
        <v>0</v>
      </c>
      <c r="AFF51" s="106">
        <f t="shared" si="376"/>
        <v>0</v>
      </c>
      <c r="AFG51" s="106">
        <f t="shared" si="377"/>
        <v>0</v>
      </c>
      <c r="AFH51" s="106">
        <f t="shared" si="378"/>
        <v>0</v>
      </c>
      <c r="AFI51" s="106">
        <f t="shared" si="379"/>
        <v>0</v>
      </c>
      <c r="AFJ51" s="106">
        <f t="shared" si="380"/>
        <v>0</v>
      </c>
      <c r="AFK51" s="106">
        <f t="shared" si="381"/>
        <v>0</v>
      </c>
      <c r="AFL51" s="106">
        <f t="shared" si="382"/>
        <v>0</v>
      </c>
      <c r="AFM51" s="106">
        <f t="shared" si="383"/>
        <v>0</v>
      </c>
      <c r="AFN51" s="106">
        <f t="shared" si="384"/>
        <v>0</v>
      </c>
      <c r="AFO51" s="106">
        <f t="shared" si="385"/>
        <v>0</v>
      </c>
      <c r="AFP51" s="106">
        <f t="shared" si="386"/>
        <v>0</v>
      </c>
      <c r="AFQ51" s="106">
        <f t="shared" si="387"/>
        <v>0</v>
      </c>
      <c r="AFR51" s="106">
        <f t="shared" si="388"/>
        <v>0</v>
      </c>
      <c r="AFS51" s="106">
        <f t="shared" si="389"/>
        <v>0</v>
      </c>
      <c r="AFT51" s="106">
        <f t="shared" si="390"/>
        <v>0</v>
      </c>
      <c r="AFU51" s="106">
        <f t="shared" si="391"/>
        <v>2520</v>
      </c>
      <c r="AFV51" s="106">
        <f t="shared" si="392"/>
        <v>0</v>
      </c>
      <c r="AFW51" s="106">
        <f t="shared" si="393"/>
        <v>0</v>
      </c>
      <c r="AFX51" s="106">
        <f t="shared" si="394"/>
        <v>0</v>
      </c>
      <c r="AFY51" s="106">
        <f t="shared" si="395"/>
        <v>0</v>
      </c>
      <c r="AFZ51" s="106">
        <f t="shared" si="396"/>
        <v>0</v>
      </c>
      <c r="AGA51" s="106">
        <f t="shared" si="397"/>
        <v>0</v>
      </c>
      <c r="AGB51" s="106">
        <f t="shared" si="398"/>
        <v>0</v>
      </c>
      <c r="AGC51" s="106">
        <f t="shared" si="399"/>
        <v>0</v>
      </c>
      <c r="AGD51" s="106">
        <f t="shared" si="400"/>
        <v>0</v>
      </c>
      <c r="AGE51" s="106">
        <f t="shared" si="401"/>
        <v>0</v>
      </c>
      <c r="AGF51" s="106">
        <f t="shared" si="402"/>
        <v>0</v>
      </c>
      <c r="AGG51" s="106">
        <f t="shared" si="403"/>
        <v>0</v>
      </c>
      <c r="AGH51" s="106">
        <f t="shared" si="404"/>
        <v>0</v>
      </c>
      <c r="AGI51" s="106">
        <f t="shared" si="405"/>
        <v>0</v>
      </c>
      <c r="AGJ51" s="106">
        <f t="shared" si="406"/>
        <v>0</v>
      </c>
      <c r="AGK51" s="106">
        <f t="shared" si="407"/>
        <v>0</v>
      </c>
      <c r="AGL51" s="106">
        <f t="shared" si="408"/>
        <v>0</v>
      </c>
      <c r="AGM51" s="106">
        <f t="shared" si="409"/>
        <v>0</v>
      </c>
      <c r="AGN51" s="106">
        <f t="shared" si="410"/>
        <v>0</v>
      </c>
      <c r="AGO51" s="106">
        <f t="shared" si="411"/>
        <v>0</v>
      </c>
      <c r="AGP51" s="106">
        <f t="shared" si="412"/>
        <v>0</v>
      </c>
      <c r="AGQ51" s="106">
        <f t="shared" si="413"/>
        <v>0</v>
      </c>
      <c r="AGR51" s="106">
        <f t="shared" si="414"/>
        <v>0</v>
      </c>
      <c r="AGS51" s="106">
        <f t="shared" si="415"/>
        <v>0</v>
      </c>
      <c r="AGT51" s="106">
        <f t="shared" si="416"/>
        <v>0</v>
      </c>
      <c r="AGU51" s="106">
        <f t="shared" si="417"/>
        <v>0</v>
      </c>
      <c r="AGV51" s="106">
        <f t="shared" si="418"/>
        <v>0</v>
      </c>
      <c r="AGW51" s="106">
        <f t="shared" si="419"/>
        <v>0</v>
      </c>
      <c r="AGX51" s="106">
        <f t="shared" si="420"/>
        <v>0</v>
      </c>
      <c r="AGY51" s="106">
        <f t="shared" si="421"/>
        <v>0</v>
      </c>
      <c r="AGZ51" s="106">
        <f t="shared" si="422"/>
        <v>0</v>
      </c>
      <c r="AHA51" s="106">
        <f t="shared" si="423"/>
        <v>0</v>
      </c>
      <c r="AHB51" s="106">
        <f t="shared" si="424"/>
        <v>0</v>
      </c>
      <c r="AHC51" s="106">
        <f t="shared" si="425"/>
        <v>0</v>
      </c>
      <c r="AHD51" s="106">
        <f t="shared" si="426"/>
        <v>0</v>
      </c>
      <c r="AHE51" s="106">
        <f t="shared" si="427"/>
        <v>0</v>
      </c>
      <c r="AHF51" s="106">
        <f t="shared" si="428"/>
        <v>0</v>
      </c>
      <c r="AHG51" s="106">
        <f t="shared" si="429"/>
        <v>0</v>
      </c>
      <c r="AHH51" s="106">
        <f t="shared" si="430"/>
        <v>0</v>
      </c>
      <c r="AHI51" s="106">
        <f t="shared" si="431"/>
        <v>0</v>
      </c>
      <c r="AHJ51" s="106">
        <f t="shared" si="432"/>
        <v>0</v>
      </c>
      <c r="AHK51" s="106">
        <f t="shared" si="433"/>
        <v>0</v>
      </c>
      <c r="AHL51" s="106">
        <f t="shared" si="434"/>
        <v>0</v>
      </c>
      <c r="AHM51" s="106">
        <f t="shared" si="435"/>
        <v>0</v>
      </c>
      <c r="AHN51" s="106">
        <f t="shared" si="436"/>
        <v>0</v>
      </c>
      <c r="AHO51" s="106">
        <f t="shared" si="437"/>
        <v>0</v>
      </c>
      <c r="AHP51" s="106">
        <f t="shared" si="438"/>
        <v>0</v>
      </c>
      <c r="AHQ51" s="106">
        <f t="shared" si="439"/>
        <v>0</v>
      </c>
      <c r="AHT51" s="35">
        <f t="shared" si="440"/>
        <v>0</v>
      </c>
      <c r="AHU51" s="35">
        <f t="shared" si="441"/>
        <v>0</v>
      </c>
      <c r="AHV51" s="35">
        <f t="shared" si="442"/>
        <v>127</v>
      </c>
      <c r="AHW51" s="35">
        <f t="shared" si="443"/>
        <v>22</v>
      </c>
      <c r="AHX51" s="35">
        <f t="shared" si="444"/>
        <v>0</v>
      </c>
      <c r="AHY51" s="35">
        <f t="shared" si="445"/>
        <v>0</v>
      </c>
      <c r="AHZ51" s="35">
        <f t="shared" si="446"/>
        <v>11</v>
      </c>
      <c r="AIA51" s="35">
        <f t="shared" si="447"/>
        <v>160</v>
      </c>
      <c r="AIB51" s="108">
        <f t="shared" si="448"/>
        <v>0</v>
      </c>
      <c r="AIC51" s="108">
        <f t="shared" si="449"/>
        <v>0</v>
      </c>
      <c r="AID51" s="108">
        <f t="shared" si="450"/>
        <v>0.79374999999999996</v>
      </c>
      <c r="AIE51" s="108">
        <f t="shared" si="451"/>
        <v>0.13750000000000001</v>
      </c>
      <c r="AIF51" s="108">
        <f t="shared" si="452"/>
        <v>0</v>
      </c>
      <c r="AIG51" s="108">
        <f t="shared" si="453"/>
        <v>0</v>
      </c>
      <c r="AIH51" s="108">
        <f t="shared" si="454"/>
        <v>6.8750000000000006E-2</v>
      </c>
      <c r="AII51" s="35" t="s">
        <v>582</v>
      </c>
      <c r="AIK51" s="106">
        <f t="shared" si="455"/>
        <v>295645</v>
      </c>
      <c r="AIL51" s="106">
        <f t="shared" si="456"/>
        <v>0</v>
      </c>
      <c r="AIM51" s="106">
        <f t="shared" si="457"/>
        <v>0</v>
      </c>
      <c r="AIN51" s="106">
        <f t="shared" si="458"/>
        <v>295645</v>
      </c>
      <c r="AIO51" s="106">
        <f t="shared" si="459"/>
        <v>0</v>
      </c>
      <c r="AIP51" s="36">
        <f t="shared" si="460"/>
        <v>0</v>
      </c>
    </row>
    <row r="52" spans="5:926" ht="25.5" x14ac:dyDescent="0.2">
      <c r="E52" s="103"/>
      <c r="J52" s="109">
        <v>2020</v>
      </c>
      <c r="K52" s="109">
        <v>714</v>
      </c>
      <c r="L52" s="110">
        <v>43872</v>
      </c>
      <c r="M52" s="109">
        <v>1906201</v>
      </c>
      <c r="N52" s="111"/>
      <c r="O52" s="111" t="s">
        <v>721</v>
      </c>
      <c r="P52" s="111" t="s">
        <v>790</v>
      </c>
      <c r="Q52" s="111" t="s">
        <v>791</v>
      </c>
      <c r="R52" s="35">
        <v>11</v>
      </c>
      <c r="S52" s="35">
        <v>2</v>
      </c>
      <c r="T52" s="35">
        <v>11</v>
      </c>
      <c r="U52" s="34" t="s">
        <v>701</v>
      </c>
      <c r="V52" s="35" t="s">
        <v>702</v>
      </c>
      <c r="X52" s="35">
        <v>79.989999999999995</v>
      </c>
      <c r="Y52" s="105">
        <f t="shared" si="0"/>
        <v>2150.26878359795</v>
      </c>
      <c r="Z52" s="106">
        <v>142130</v>
      </c>
      <c r="AA52" s="106">
        <v>0</v>
      </c>
      <c r="AB52" s="106">
        <v>0</v>
      </c>
      <c r="AC52" s="106">
        <f t="shared" si="1"/>
        <v>142130</v>
      </c>
      <c r="AD52" s="106">
        <v>142130</v>
      </c>
      <c r="AE52" s="106">
        <v>0</v>
      </c>
      <c r="AF52" s="106">
        <v>0</v>
      </c>
      <c r="AG52" s="106">
        <f t="shared" si="2"/>
        <v>142130</v>
      </c>
      <c r="AH52" s="105">
        <v>172000</v>
      </c>
      <c r="AI52" s="105">
        <v>0</v>
      </c>
      <c r="AJ52" s="105">
        <v>0</v>
      </c>
      <c r="AK52" s="107">
        <f t="shared" si="3"/>
        <v>172000</v>
      </c>
      <c r="AL52" s="36">
        <f t="shared" si="4"/>
        <v>0.82633720930232557</v>
      </c>
      <c r="AM52" s="108">
        <f t="shared" si="5"/>
        <v>9.4337209302325586E-2</v>
      </c>
      <c r="AN52" s="108">
        <f t="shared" si="6"/>
        <v>7.6884213944430124E-2</v>
      </c>
      <c r="AO52" s="108">
        <f t="shared" si="7"/>
        <v>5.9111823538529036E-3</v>
      </c>
      <c r="AP52" s="106">
        <f t="shared" si="8"/>
        <v>29584000000</v>
      </c>
      <c r="AQ52" s="105">
        <f t="shared" si="9"/>
        <v>20200936900</v>
      </c>
      <c r="AR52" s="106">
        <f t="shared" si="10"/>
        <v>24446360000</v>
      </c>
      <c r="KX52" s="35">
        <v>33.409999999999997</v>
      </c>
      <c r="LD52" s="35">
        <v>15.62</v>
      </c>
      <c r="ME52" s="35">
        <v>21.16</v>
      </c>
      <c r="MF52" s="35">
        <v>0.32</v>
      </c>
      <c r="MG52" s="35">
        <v>1.56</v>
      </c>
      <c r="MK52" s="35">
        <v>1.98</v>
      </c>
      <c r="ML52" s="35">
        <v>4.05</v>
      </c>
      <c r="PG52" s="35">
        <v>1.7</v>
      </c>
      <c r="RB52" s="35">
        <v>0</v>
      </c>
      <c r="RE52" s="35">
        <f t="shared" si="11"/>
        <v>79.8</v>
      </c>
      <c r="RF52" s="35">
        <f t="shared" si="12"/>
        <v>79.8</v>
      </c>
      <c r="RG52" s="106">
        <f t="shared" si="13"/>
        <v>0</v>
      </c>
      <c r="RH52" s="106">
        <f t="shared" si="14"/>
        <v>0</v>
      </c>
      <c r="RI52" s="106">
        <f t="shared" si="15"/>
        <v>0</v>
      </c>
      <c r="RJ52" s="106">
        <f t="shared" si="16"/>
        <v>0</v>
      </c>
      <c r="RK52" s="106">
        <f t="shared" si="17"/>
        <v>0</v>
      </c>
      <c r="RL52" s="106">
        <f t="shared" si="18"/>
        <v>0</v>
      </c>
      <c r="RM52" s="106">
        <f t="shared" si="19"/>
        <v>0</v>
      </c>
      <c r="RN52" s="106">
        <f t="shared" si="20"/>
        <v>0</v>
      </c>
      <c r="RO52" s="106">
        <f t="shared" si="21"/>
        <v>0</v>
      </c>
      <c r="RP52" s="106">
        <f t="shared" si="22"/>
        <v>0</v>
      </c>
      <c r="RQ52" s="106">
        <f t="shared" si="23"/>
        <v>0</v>
      </c>
      <c r="RR52" s="106">
        <f t="shared" si="24"/>
        <v>0</v>
      </c>
      <c r="RS52" s="106">
        <f t="shared" si="25"/>
        <v>0</v>
      </c>
      <c r="RT52" s="106">
        <f t="shared" si="26"/>
        <v>0</v>
      </c>
      <c r="RU52" s="106">
        <f t="shared" si="27"/>
        <v>0</v>
      </c>
      <c r="RV52" s="106">
        <f t="shared" si="28"/>
        <v>0</v>
      </c>
      <c r="RW52" s="106">
        <f t="shared" si="29"/>
        <v>0</v>
      </c>
      <c r="RX52" s="106">
        <f t="shared" si="30"/>
        <v>0</v>
      </c>
      <c r="RY52" s="106">
        <f t="shared" si="31"/>
        <v>0</v>
      </c>
      <c r="RZ52" s="106">
        <f t="shared" si="32"/>
        <v>0</v>
      </c>
      <c r="SA52" s="106">
        <f t="shared" si="33"/>
        <v>0</v>
      </c>
      <c r="SB52" s="106">
        <f t="shared" si="34"/>
        <v>0</v>
      </c>
      <c r="SC52" s="106">
        <f t="shared" si="35"/>
        <v>0</v>
      </c>
      <c r="SD52" s="106">
        <f t="shared" si="36"/>
        <v>0</v>
      </c>
      <c r="SE52" s="106">
        <f t="shared" si="37"/>
        <v>0</v>
      </c>
      <c r="SF52" s="106">
        <f t="shared" si="38"/>
        <v>0</v>
      </c>
      <c r="SG52" s="106">
        <f t="shared" si="39"/>
        <v>0</v>
      </c>
      <c r="SH52" s="106">
        <f t="shared" si="40"/>
        <v>0</v>
      </c>
      <c r="SI52" s="106">
        <f t="shared" si="41"/>
        <v>0</v>
      </c>
      <c r="SJ52" s="106">
        <f t="shared" si="42"/>
        <v>0</v>
      </c>
      <c r="SK52" s="106">
        <f t="shared" si="43"/>
        <v>0</v>
      </c>
      <c r="SL52" s="106">
        <f t="shared" si="44"/>
        <v>0</v>
      </c>
      <c r="SM52" s="106">
        <f t="shared" si="45"/>
        <v>0</v>
      </c>
      <c r="SN52" s="106">
        <f t="shared" si="46"/>
        <v>0</v>
      </c>
      <c r="SO52" s="106">
        <f t="shared" si="47"/>
        <v>0</v>
      </c>
      <c r="SP52" s="106">
        <f t="shared" si="48"/>
        <v>0</v>
      </c>
      <c r="SQ52" s="106">
        <f t="shared" si="49"/>
        <v>0</v>
      </c>
      <c r="SR52" s="106">
        <f t="shared" si="50"/>
        <v>0</v>
      </c>
      <c r="SS52" s="106">
        <f t="shared" si="51"/>
        <v>0</v>
      </c>
      <c r="ST52" s="106">
        <f t="shared" si="52"/>
        <v>0</v>
      </c>
      <c r="SU52" s="106">
        <f t="shared" si="53"/>
        <v>0</v>
      </c>
      <c r="SV52" s="106">
        <f t="shared" si="54"/>
        <v>0</v>
      </c>
      <c r="SW52" s="106">
        <f t="shared" si="55"/>
        <v>0</v>
      </c>
      <c r="SX52" s="106">
        <f t="shared" si="56"/>
        <v>0</v>
      </c>
      <c r="SY52" s="106">
        <f t="shared" si="57"/>
        <v>0</v>
      </c>
      <c r="SZ52" s="106">
        <f t="shared" si="58"/>
        <v>0</v>
      </c>
      <c r="TA52" s="106">
        <f t="shared" si="59"/>
        <v>0</v>
      </c>
      <c r="TB52" s="106">
        <f t="shared" si="60"/>
        <v>0</v>
      </c>
      <c r="TC52" s="106">
        <f t="shared" si="61"/>
        <v>0</v>
      </c>
      <c r="TD52" s="106">
        <f t="shared" si="62"/>
        <v>0</v>
      </c>
      <c r="TE52" s="106">
        <f t="shared" si="63"/>
        <v>0</v>
      </c>
      <c r="TF52" s="106">
        <f t="shared" si="64"/>
        <v>0</v>
      </c>
      <c r="TG52" s="106">
        <f t="shared" si="65"/>
        <v>0</v>
      </c>
      <c r="TH52" s="106">
        <f t="shared" si="66"/>
        <v>0</v>
      </c>
      <c r="TI52" s="106">
        <f t="shared" si="67"/>
        <v>0</v>
      </c>
      <c r="TJ52" s="106">
        <f t="shared" si="68"/>
        <v>0</v>
      </c>
      <c r="TK52" s="106">
        <f t="shared" si="69"/>
        <v>0</v>
      </c>
      <c r="TL52" s="106">
        <f t="shared" si="70"/>
        <v>0</v>
      </c>
      <c r="TM52" s="106">
        <f t="shared" si="71"/>
        <v>0</v>
      </c>
      <c r="TN52" s="106">
        <f t="shared" si="72"/>
        <v>0</v>
      </c>
      <c r="TO52" s="106">
        <f t="shared" si="73"/>
        <v>0</v>
      </c>
      <c r="TP52" s="106">
        <f t="shared" si="74"/>
        <v>0</v>
      </c>
      <c r="TQ52" s="106">
        <f t="shared" si="75"/>
        <v>0</v>
      </c>
      <c r="TR52" s="106">
        <f t="shared" si="76"/>
        <v>0</v>
      </c>
      <c r="TS52" s="106">
        <f t="shared" si="77"/>
        <v>0</v>
      </c>
      <c r="TT52" s="106">
        <f t="shared" si="78"/>
        <v>0</v>
      </c>
      <c r="TU52" s="106">
        <f t="shared" si="79"/>
        <v>0</v>
      </c>
      <c r="TV52" s="106">
        <f t="shared" si="80"/>
        <v>0</v>
      </c>
      <c r="TW52" s="106">
        <f t="shared" si="81"/>
        <v>0</v>
      </c>
      <c r="TX52" s="106">
        <f t="shared" si="82"/>
        <v>0</v>
      </c>
      <c r="TY52" s="106">
        <f t="shared" si="83"/>
        <v>0</v>
      </c>
      <c r="TZ52" s="106">
        <f t="shared" si="84"/>
        <v>0</v>
      </c>
      <c r="UA52" s="106">
        <f t="shared" si="85"/>
        <v>0</v>
      </c>
      <c r="UB52" s="106">
        <f t="shared" si="86"/>
        <v>0</v>
      </c>
      <c r="UC52" s="106">
        <f t="shared" si="87"/>
        <v>0</v>
      </c>
      <c r="UD52" s="106">
        <f t="shared" si="88"/>
        <v>0</v>
      </c>
      <c r="UE52" s="106">
        <f t="shared" si="89"/>
        <v>0</v>
      </c>
      <c r="UF52" s="106">
        <f t="shared" si="90"/>
        <v>0</v>
      </c>
      <c r="UG52" s="106">
        <f t="shared" si="91"/>
        <v>0</v>
      </c>
      <c r="UH52" s="106">
        <f t="shared" si="92"/>
        <v>0</v>
      </c>
      <c r="UI52" s="106">
        <f t="shared" si="93"/>
        <v>0</v>
      </c>
      <c r="UJ52" s="106">
        <f t="shared" si="94"/>
        <v>0</v>
      </c>
      <c r="UK52" s="106">
        <f t="shared" si="95"/>
        <v>0</v>
      </c>
      <c r="UL52" s="106">
        <f t="shared" si="96"/>
        <v>0</v>
      </c>
      <c r="UM52" s="106">
        <f t="shared" si="97"/>
        <v>0</v>
      </c>
      <c r="UN52" s="106">
        <f t="shared" si="98"/>
        <v>0</v>
      </c>
      <c r="UO52" s="106">
        <f t="shared" si="99"/>
        <v>0</v>
      </c>
      <c r="UP52" s="106">
        <f t="shared" si="100"/>
        <v>0</v>
      </c>
      <c r="UQ52" s="106">
        <f t="shared" si="101"/>
        <v>0</v>
      </c>
      <c r="UR52" s="106">
        <f t="shared" si="102"/>
        <v>0</v>
      </c>
      <c r="US52" s="106">
        <f t="shared" si="103"/>
        <v>0</v>
      </c>
      <c r="UT52" s="106">
        <f t="shared" si="104"/>
        <v>0</v>
      </c>
      <c r="UU52" s="106">
        <f t="shared" si="105"/>
        <v>0</v>
      </c>
      <c r="UV52" s="106">
        <f t="shared" si="106"/>
        <v>0</v>
      </c>
      <c r="UW52" s="106">
        <f t="shared" si="107"/>
        <v>0</v>
      </c>
      <c r="UX52" s="106">
        <f t="shared" si="108"/>
        <v>0</v>
      </c>
      <c r="UY52" s="106">
        <f t="shared" si="109"/>
        <v>0</v>
      </c>
      <c r="UZ52" s="106">
        <f t="shared" si="110"/>
        <v>0</v>
      </c>
      <c r="VA52" s="106">
        <f t="shared" si="111"/>
        <v>0</v>
      </c>
      <c r="VB52" s="106">
        <f t="shared" si="112"/>
        <v>0</v>
      </c>
      <c r="VC52" s="106">
        <f t="shared" si="113"/>
        <v>0</v>
      </c>
      <c r="VD52" s="106">
        <f t="shared" si="114"/>
        <v>0</v>
      </c>
      <c r="VE52" s="106">
        <f t="shared" si="115"/>
        <v>0</v>
      </c>
      <c r="VF52" s="106">
        <f t="shared" si="116"/>
        <v>0</v>
      </c>
      <c r="VG52" s="106">
        <f t="shared" si="117"/>
        <v>0</v>
      </c>
      <c r="VH52" s="106">
        <f t="shared" si="118"/>
        <v>0</v>
      </c>
      <c r="VI52" s="106">
        <f t="shared" si="119"/>
        <v>0</v>
      </c>
      <c r="VJ52" s="106">
        <f t="shared" si="120"/>
        <v>0</v>
      </c>
      <c r="VK52" s="106">
        <f t="shared" si="121"/>
        <v>0</v>
      </c>
      <c r="VL52" s="106">
        <f t="shared" si="122"/>
        <v>0</v>
      </c>
      <c r="VM52" s="106">
        <f t="shared" si="123"/>
        <v>0</v>
      </c>
      <c r="VN52" s="106">
        <f t="shared" si="124"/>
        <v>0</v>
      </c>
      <c r="VO52" s="106">
        <f t="shared" si="125"/>
        <v>0</v>
      </c>
      <c r="VP52" s="106">
        <f t="shared" si="126"/>
        <v>0</v>
      </c>
      <c r="VQ52" s="106">
        <f t="shared" si="127"/>
        <v>0</v>
      </c>
      <c r="VR52" s="106">
        <f t="shared" si="128"/>
        <v>0</v>
      </c>
      <c r="VS52" s="106">
        <f t="shared" si="129"/>
        <v>0</v>
      </c>
      <c r="VT52" s="106">
        <f t="shared" si="130"/>
        <v>0</v>
      </c>
      <c r="VU52" s="106">
        <f t="shared" si="131"/>
        <v>0</v>
      </c>
      <c r="VV52" s="106">
        <f t="shared" si="132"/>
        <v>0</v>
      </c>
      <c r="VW52" s="106">
        <f t="shared" si="133"/>
        <v>0</v>
      </c>
      <c r="VX52" s="106">
        <f t="shared" si="134"/>
        <v>0</v>
      </c>
      <c r="VY52" s="106">
        <f t="shared" si="135"/>
        <v>0</v>
      </c>
      <c r="VZ52" s="106">
        <f t="shared" si="136"/>
        <v>0</v>
      </c>
      <c r="WA52" s="106">
        <f t="shared" si="137"/>
        <v>0</v>
      </c>
      <c r="WB52" s="106">
        <f t="shared" si="138"/>
        <v>0</v>
      </c>
      <c r="WC52" s="106">
        <f t="shared" si="139"/>
        <v>0</v>
      </c>
      <c r="WD52" s="106">
        <f t="shared" si="140"/>
        <v>0</v>
      </c>
      <c r="WE52" s="106">
        <f t="shared" si="141"/>
        <v>0</v>
      </c>
      <c r="WF52" s="106">
        <f t="shared" si="142"/>
        <v>0</v>
      </c>
      <c r="WG52" s="106">
        <f t="shared" si="143"/>
        <v>0</v>
      </c>
      <c r="WH52" s="106">
        <f t="shared" si="144"/>
        <v>0</v>
      </c>
      <c r="WI52" s="106">
        <f t="shared" si="145"/>
        <v>0</v>
      </c>
      <c r="WJ52" s="106">
        <f t="shared" si="146"/>
        <v>0</v>
      </c>
      <c r="WK52" s="106">
        <f t="shared" si="147"/>
        <v>0</v>
      </c>
      <c r="WL52" s="106">
        <f t="shared" si="148"/>
        <v>0</v>
      </c>
      <c r="WM52" s="106">
        <f t="shared" si="149"/>
        <v>0</v>
      </c>
      <c r="WN52" s="106">
        <f t="shared" si="150"/>
        <v>0</v>
      </c>
      <c r="WO52" s="106">
        <f t="shared" si="151"/>
        <v>0</v>
      </c>
      <c r="WP52" s="106">
        <f t="shared" si="152"/>
        <v>0</v>
      </c>
      <c r="WQ52" s="106">
        <f t="shared" si="153"/>
        <v>0</v>
      </c>
      <c r="WR52" s="106">
        <f t="shared" si="154"/>
        <v>0</v>
      </c>
      <c r="WS52" s="106">
        <f t="shared" si="155"/>
        <v>0</v>
      </c>
      <c r="WT52" s="106">
        <f t="shared" si="156"/>
        <v>0</v>
      </c>
      <c r="WU52" s="106">
        <f t="shared" si="157"/>
        <v>0</v>
      </c>
      <c r="WV52" s="106">
        <f t="shared" si="158"/>
        <v>0</v>
      </c>
      <c r="WW52" s="106">
        <f t="shared" si="159"/>
        <v>0</v>
      </c>
      <c r="WX52" s="106">
        <f t="shared" si="160"/>
        <v>0</v>
      </c>
      <c r="WY52" s="106">
        <f t="shared" si="161"/>
        <v>0</v>
      </c>
      <c r="WZ52" s="106">
        <f t="shared" si="162"/>
        <v>0</v>
      </c>
      <c r="XA52" s="106">
        <f t="shared" si="163"/>
        <v>0</v>
      </c>
      <c r="XB52" s="106">
        <f t="shared" si="164"/>
        <v>0</v>
      </c>
      <c r="XC52" s="106">
        <f t="shared" si="165"/>
        <v>0</v>
      </c>
      <c r="XD52" s="106">
        <f t="shared" si="166"/>
        <v>0</v>
      </c>
      <c r="XE52" s="106">
        <f t="shared" si="167"/>
        <v>0</v>
      </c>
      <c r="XF52" s="106">
        <f t="shared" si="168"/>
        <v>0</v>
      </c>
      <c r="XG52" s="106">
        <f t="shared" si="169"/>
        <v>0</v>
      </c>
      <c r="XH52" s="106">
        <f t="shared" si="170"/>
        <v>0</v>
      </c>
      <c r="XI52" s="106">
        <f t="shared" si="171"/>
        <v>0</v>
      </c>
      <c r="XJ52" s="106">
        <f t="shared" si="172"/>
        <v>0</v>
      </c>
      <c r="XK52" s="106">
        <f t="shared" si="173"/>
        <v>0</v>
      </c>
      <c r="XL52" s="106">
        <f t="shared" si="174"/>
        <v>0</v>
      </c>
      <c r="XM52" s="106">
        <f t="shared" si="175"/>
        <v>0</v>
      </c>
      <c r="XN52" s="106">
        <f t="shared" si="176"/>
        <v>0</v>
      </c>
      <c r="XO52" s="106">
        <f t="shared" si="177"/>
        <v>0</v>
      </c>
      <c r="XP52" s="106">
        <f t="shared" si="178"/>
        <v>0</v>
      </c>
      <c r="XQ52" s="106">
        <f t="shared" si="179"/>
        <v>0</v>
      </c>
      <c r="XR52" s="106">
        <f t="shared" si="180"/>
        <v>0</v>
      </c>
      <c r="XS52" s="106">
        <f t="shared" si="181"/>
        <v>0</v>
      </c>
      <c r="XT52" s="106">
        <f t="shared" si="182"/>
        <v>0</v>
      </c>
      <c r="XU52" s="106">
        <f t="shared" si="183"/>
        <v>0</v>
      </c>
      <c r="XV52" s="106">
        <f t="shared" si="184"/>
        <v>0</v>
      </c>
      <c r="XW52" s="106">
        <f t="shared" si="185"/>
        <v>0</v>
      </c>
      <c r="XX52" s="106">
        <f t="shared" si="186"/>
        <v>0</v>
      </c>
      <c r="XY52" s="106">
        <f t="shared" si="187"/>
        <v>0</v>
      </c>
      <c r="XZ52" s="106">
        <f t="shared" si="188"/>
        <v>0</v>
      </c>
      <c r="YA52" s="106">
        <f t="shared" si="189"/>
        <v>0</v>
      </c>
      <c r="YB52" s="106">
        <f t="shared" si="190"/>
        <v>0</v>
      </c>
      <c r="YC52" s="106">
        <f t="shared" si="191"/>
        <v>0</v>
      </c>
      <c r="YD52" s="106">
        <f t="shared" si="192"/>
        <v>0</v>
      </c>
      <c r="YE52" s="106">
        <f t="shared" si="193"/>
        <v>0</v>
      </c>
      <c r="YF52" s="106">
        <f t="shared" si="194"/>
        <v>0</v>
      </c>
      <c r="YG52" s="106">
        <f t="shared" si="195"/>
        <v>0</v>
      </c>
      <c r="YH52" s="106">
        <f t="shared" si="196"/>
        <v>0</v>
      </c>
      <c r="YI52" s="106">
        <f t="shared" si="197"/>
        <v>0</v>
      </c>
      <c r="YJ52" s="106">
        <f t="shared" si="198"/>
        <v>0</v>
      </c>
      <c r="YK52" s="106">
        <f t="shared" si="199"/>
        <v>0</v>
      </c>
      <c r="YL52" s="106">
        <f t="shared" si="200"/>
        <v>0</v>
      </c>
      <c r="YM52" s="106">
        <f t="shared" si="201"/>
        <v>0</v>
      </c>
      <c r="YN52" s="106">
        <f t="shared" si="202"/>
        <v>0</v>
      </c>
      <c r="YO52" s="106">
        <f t="shared" si="203"/>
        <v>0</v>
      </c>
      <c r="YP52" s="106">
        <f t="shared" si="204"/>
        <v>0</v>
      </c>
      <c r="YQ52" s="106">
        <f t="shared" si="205"/>
        <v>0</v>
      </c>
      <c r="YR52" s="106">
        <f t="shared" si="206"/>
        <v>0</v>
      </c>
      <c r="YS52" s="106">
        <f t="shared" si="207"/>
        <v>0</v>
      </c>
      <c r="YT52" s="106">
        <f t="shared" si="208"/>
        <v>0</v>
      </c>
      <c r="YU52" s="106">
        <f t="shared" si="209"/>
        <v>0</v>
      </c>
      <c r="YV52" s="106">
        <f t="shared" si="210"/>
        <v>0</v>
      </c>
      <c r="YW52" s="106">
        <f t="shared" si="211"/>
        <v>0</v>
      </c>
      <c r="YX52" s="106">
        <f t="shared" si="212"/>
        <v>0</v>
      </c>
      <c r="YY52" s="106">
        <f t="shared" si="213"/>
        <v>0</v>
      </c>
      <c r="YZ52" s="106">
        <f t="shared" si="214"/>
        <v>0</v>
      </c>
      <c r="ZA52" s="106">
        <f t="shared" si="215"/>
        <v>0</v>
      </c>
      <c r="ZB52" s="106">
        <f t="shared" si="216"/>
        <v>0</v>
      </c>
      <c r="ZC52" s="106">
        <f t="shared" si="217"/>
        <v>0</v>
      </c>
      <c r="ZD52" s="106">
        <f t="shared" si="218"/>
        <v>0</v>
      </c>
      <c r="ZE52" s="106">
        <f t="shared" si="219"/>
        <v>0</v>
      </c>
      <c r="ZF52" s="106">
        <f t="shared" si="220"/>
        <v>0</v>
      </c>
      <c r="ZG52" s="106">
        <f t="shared" si="221"/>
        <v>0</v>
      </c>
      <c r="ZH52" s="106">
        <f t="shared" si="222"/>
        <v>0</v>
      </c>
      <c r="ZI52" s="106">
        <f t="shared" si="223"/>
        <v>0</v>
      </c>
      <c r="ZJ52" s="106">
        <f t="shared" si="224"/>
        <v>0</v>
      </c>
      <c r="ZK52" s="106">
        <f t="shared" si="225"/>
        <v>0</v>
      </c>
      <c r="ZL52" s="106">
        <f t="shared" si="226"/>
        <v>0</v>
      </c>
      <c r="ZM52" s="106">
        <f t="shared" si="227"/>
        <v>0</v>
      </c>
      <c r="ZN52" s="106">
        <f t="shared" si="228"/>
        <v>0</v>
      </c>
      <c r="ZO52" s="106">
        <f t="shared" si="229"/>
        <v>0</v>
      </c>
      <c r="ZP52" s="106">
        <f t="shared" si="230"/>
        <v>0</v>
      </c>
      <c r="ZQ52" s="106">
        <f t="shared" si="231"/>
        <v>0</v>
      </c>
      <c r="ZR52" s="106">
        <f t="shared" si="232"/>
        <v>0</v>
      </c>
      <c r="ZS52" s="106">
        <f t="shared" si="233"/>
        <v>0</v>
      </c>
      <c r="ZT52" s="106">
        <f t="shared" si="234"/>
        <v>0</v>
      </c>
      <c r="ZU52" s="106">
        <f t="shared" si="235"/>
        <v>0</v>
      </c>
      <c r="ZV52" s="106">
        <f t="shared" si="236"/>
        <v>0</v>
      </c>
      <c r="ZW52" s="106">
        <f t="shared" si="237"/>
        <v>0</v>
      </c>
      <c r="ZX52" s="106">
        <f t="shared" si="238"/>
        <v>0</v>
      </c>
      <c r="ZY52" s="106">
        <f t="shared" si="239"/>
        <v>0</v>
      </c>
      <c r="ZZ52" s="106">
        <f t="shared" si="240"/>
        <v>0</v>
      </c>
      <c r="AAA52" s="106">
        <f t="shared" si="241"/>
        <v>0</v>
      </c>
      <c r="AAB52" s="106">
        <f t="shared" si="242"/>
        <v>0</v>
      </c>
      <c r="AAC52" s="106">
        <f t="shared" si="243"/>
        <v>0</v>
      </c>
      <c r="AAD52" s="106">
        <f t="shared" si="244"/>
        <v>0</v>
      </c>
      <c r="AAE52" s="106">
        <f t="shared" si="245"/>
        <v>0</v>
      </c>
      <c r="AAF52" s="106">
        <f t="shared" si="246"/>
        <v>0</v>
      </c>
      <c r="AAG52" s="106">
        <f t="shared" si="247"/>
        <v>0</v>
      </c>
      <c r="AAH52" s="106">
        <f t="shared" si="248"/>
        <v>0</v>
      </c>
      <c r="AAI52" s="106">
        <f t="shared" si="249"/>
        <v>0</v>
      </c>
      <c r="AAJ52" s="106">
        <f t="shared" si="250"/>
        <v>0</v>
      </c>
      <c r="AAK52" s="106">
        <f t="shared" si="251"/>
        <v>0</v>
      </c>
      <c r="AAL52" s="106">
        <f t="shared" si="252"/>
        <v>0</v>
      </c>
      <c r="AAM52" s="106">
        <f t="shared" si="253"/>
        <v>0</v>
      </c>
      <c r="AAN52" s="106">
        <f t="shared" si="254"/>
        <v>0</v>
      </c>
      <c r="AAO52" s="106">
        <f t="shared" si="255"/>
        <v>0</v>
      </c>
      <c r="AAP52" s="106">
        <f t="shared" si="256"/>
        <v>0</v>
      </c>
      <c r="AAQ52" s="106">
        <f t="shared" si="257"/>
        <v>0</v>
      </c>
      <c r="AAR52" s="106">
        <f t="shared" si="258"/>
        <v>0</v>
      </c>
      <c r="AAS52" s="106">
        <f t="shared" si="259"/>
        <v>0</v>
      </c>
      <c r="AAT52" s="106">
        <f t="shared" si="260"/>
        <v>0</v>
      </c>
      <c r="AAU52" s="106">
        <f t="shared" si="261"/>
        <v>0</v>
      </c>
      <c r="AAV52" s="106">
        <f t="shared" si="262"/>
        <v>0</v>
      </c>
      <c r="AAW52" s="106">
        <f t="shared" si="263"/>
        <v>0</v>
      </c>
      <c r="AAX52" s="106">
        <f t="shared" si="264"/>
        <v>0</v>
      </c>
      <c r="AAY52" s="106">
        <f t="shared" si="265"/>
        <v>0</v>
      </c>
      <c r="AAZ52" s="106">
        <f t="shared" si="266"/>
        <v>0</v>
      </c>
      <c r="ABA52" s="106">
        <f t="shared" si="267"/>
        <v>0</v>
      </c>
      <c r="ABB52" s="106">
        <f t="shared" si="268"/>
        <v>0</v>
      </c>
      <c r="ABC52" s="106">
        <f t="shared" si="269"/>
        <v>0</v>
      </c>
      <c r="ABD52" s="106">
        <f t="shared" si="270"/>
        <v>0</v>
      </c>
      <c r="ABE52" s="106">
        <f t="shared" si="271"/>
        <v>0</v>
      </c>
      <c r="ABF52" s="106">
        <f t="shared" si="272"/>
        <v>0</v>
      </c>
      <c r="ABG52" s="106">
        <f t="shared" si="273"/>
        <v>0</v>
      </c>
      <c r="ABH52" s="106">
        <f t="shared" si="274"/>
        <v>0</v>
      </c>
      <c r="ABI52" s="106">
        <f t="shared" si="275"/>
        <v>0</v>
      </c>
      <c r="ABJ52" s="106">
        <f t="shared" si="276"/>
        <v>0</v>
      </c>
      <c r="ABK52" s="106">
        <f t="shared" si="277"/>
        <v>0</v>
      </c>
      <c r="ABL52" s="106">
        <f t="shared" si="278"/>
        <v>91710.45</v>
      </c>
      <c r="ABM52" s="106">
        <f t="shared" si="279"/>
        <v>0</v>
      </c>
      <c r="ABN52" s="106">
        <f t="shared" si="280"/>
        <v>0</v>
      </c>
      <c r="ABO52" s="106">
        <f t="shared" si="281"/>
        <v>0</v>
      </c>
      <c r="ABP52" s="106">
        <f t="shared" si="282"/>
        <v>0</v>
      </c>
      <c r="ABQ52" s="106">
        <f t="shared" si="283"/>
        <v>0</v>
      </c>
      <c r="ABR52" s="106">
        <f t="shared" si="284"/>
        <v>26866.399999999998</v>
      </c>
      <c r="ABS52" s="106">
        <f t="shared" si="285"/>
        <v>0</v>
      </c>
      <c r="ABT52" s="106">
        <f t="shared" si="286"/>
        <v>0</v>
      </c>
      <c r="ABU52" s="106">
        <f t="shared" si="287"/>
        <v>0</v>
      </c>
      <c r="ABV52" s="106">
        <f t="shared" si="288"/>
        <v>0</v>
      </c>
      <c r="ABW52" s="106">
        <f t="shared" si="289"/>
        <v>0</v>
      </c>
      <c r="ABX52" s="106">
        <f t="shared" si="290"/>
        <v>0</v>
      </c>
      <c r="ABY52" s="106">
        <f t="shared" si="291"/>
        <v>0</v>
      </c>
      <c r="ABZ52" s="106">
        <f t="shared" si="292"/>
        <v>0</v>
      </c>
      <c r="ACA52" s="106">
        <f t="shared" si="293"/>
        <v>0</v>
      </c>
      <c r="ACB52" s="106">
        <f t="shared" si="294"/>
        <v>0</v>
      </c>
      <c r="ACC52" s="106">
        <f t="shared" si="295"/>
        <v>0</v>
      </c>
      <c r="ACD52" s="106">
        <f t="shared" si="296"/>
        <v>0</v>
      </c>
      <c r="ACE52" s="106">
        <f t="shared" si="297"/>
        <v>0</v>
      </c>
      <c r="ACF52" s="106">
        <f t="shared" si="298"/>
        <v>0</v>
      </c>
      <c r="ACG52" s="106">
        <f t="shared" si="299"/>
        <v>0</v>
      </c>
      <c r="ACH52" s="106">
        <f t="shared" si="300"/>
        <v>0</v>
      </c>
      <c r="ACI52" s="106">
        <f t="shared" si="301"/>
        <v>0</v>
      </c>
      <c r="ACJ52" s="106">
        <f t="shared" si="302"/>
        <v>0</v>
      </c>
      <c r="ACK52" s="106">
        <f t="shared" si="303"/>
        <v>0</v>
      </c>
      <c r="ACL52" s="106">
        <f t="shared" si="304"/>
        <v>0</v>
      </c>
      <c r="ACM52" s="106">
        <f t="shared" si="305"/>
        <v>0</v>
      </c>
      <c r="ACN52" s="106">
        <f t="shared" si="306"/>
        <v>0</v>
      </c>
      <c r="ACO52" s="106">
        <f t="shared" si="307"/>
        <v>0</v>
      </c>
      <c r="ACP52" s="106">
        <f t="shared" si="308"/>
        <v>0</v>
      </c>
      <c r="ACQ52" s="106">
        <f t="shared" si="309"/>
        <v>0</v>
      </c>
      <c r="ACR52" s="106">
        <f t="shared" si="310"/>
        <v>0</v>
      </c>
      <c r="ACS52" s="106">
        <f t="shared" si="311"/>
        <v>29624</v>
      </c>
      <c r="ACT52" s="106">
        <f t="shared" si="312"/>
        <v>448</v>
      </c>
      <c r="ACU52" s="106">
        <f t="shared" si="313"/>
        <v>2184</v>
      </c>
      <c r="ACV52" s="106">
        <f t="shared" si="314"/>
        <v>0</v>
      </c>
      <c r="ACW52" s="106">
        <f t="shared" si="315"/>
        <v>0</v>
      </c>
      <c r="ACX52" s="106">
        <f t="shared" si="316"/>
        <v>0</v>
      </c>
      <c r="ACY52" s="106">
        <f t="shared" si="317"/>
        <v>1980</v>
      </c>
      <c r="ACZ52" s="106">
        <f t="shared" si="318"/>
        <v>4050</v>
      </c>
      <c r="ADA52" s="106">
        <f t="shared" si="319"/>
        <v>0</v>
      </c>
      <c r="ADB52" s="106">
        <f t="shared" si="320"/>
        <v>0</v>
      </c>
      <c r="ADC52" s="106">
        <f t="shared" si="321"/>
        <v>0</v>
      </c>
      <c r="ADD52" s="106">
        <f t="shared" si="322"/>
        <v>0</v>
      </c>
      <c r="ADE52" s="106">
        <f t="shared" si="323"/>
        <v>0</v>
      </c>
      <c r="ADF52" s="106">
        <f t="shared" si="324"/>
        <v>0</v>
      </c>
      <c r="ADG52" s="106">
        <f t="shared" si="325"/>
        <v>0</v>
      </c>
      <c r="ADH52" s="106">
        <f t="shared" si="326"/>
        <v>0</v>
      </c>
      <c r="ADI52" s="106">
        <f t="shared" si="327"/>
        <v>0</v>
      </c>
      <c r="ADJ52" s="106">
        <f t="shared" si="328"/>
        <v>0</v>
      </c>
      <c r="ADK52" s="106">
        <f t="shared" si="329"/>
        <v>0</v>
      </c>
      <c r="ADL52" s="106">
        <f t="shared" si="330"/>
        <v>0</v>
      </c>
      <c r="ADM52" s="106">
        <f t="shared" si="331"/>
        <v>0</v>
      </c>
      <c r="ADN52" s="106">
        <f t="shared" si="332"/>
        <v>0</v>
      </c>
      <c r="ADO52" s="106">
        <f t="shared" si="333"/>
        <v>0</v>
      </c>
      <c r="ADP52" s="106">
        <f t="shared" si="334"/>
        <v>0</v>
      </c>
      <c r="ADQ52" s="106">
        <f t="shared" si="335"/>
        <v>0</v>
      </c>
      <c r="ADR52" s="106">
        <f t="shared" si="336"/>
        <v>0</v>
      </c>
      <c r="ADS52" s="106">
        <f t="shared" si="337"/>
        <v>0</v>
      </c>
      <c r="ADT52" s="106">
        <f t="shared" si="338"/>
        <v>0</v>
      </c>
      <c r="ADU52" s="106">
        <f t="shared" si="339"/>
        <v>0</v>
      </c>
      <c r="ADV52" s="106">
        <f t="shared" si="340"/>
        <v>0</v>
      </c>
      <c r="ADW52" s="106">
        <f t="shared" si="341"/>
        <v>0</v>
      </c>
      <c r="ADX52" s="106">
        <f t="shared" si="342"/>
        <v>0</v>
      </c>
      <c r="ADY52" s="106">
        <f t="shared" si="343"/>
        <v>0</v>
      </c>
      <c r="ADZ52" s="106">
        <f t="shared" si="344"/>
        <v>0</v>
      </c>
      <c r="AEA52" s="106">
        <f t="shared" si="345"/>
        <v>0</v>
      </c>
      <c r="AEB52" s="106">
        <f t="shared" si="346"/>
        <v>0</v>
      </c>
      <c r="AEC52" s="106">
        <f t="shared" si="347"/>
        <v>0</v>
      </c>
      <c r="AED52" s="106">
        <f t="shared" si="348"/>
        <v>0</v>
      </c>
      <c r="AEE52" s="106">
        <f t="shared" si="349"/>
        <v>0</v>
      </c>
      <c r="AEF52" s="106">
        <f t="shared" si="350"/>
        <v>0</v>
      </c>
      <c r="AEG52" s="106">
        <f t="shared" si="351"/>
        <v>0</v>
      </c>
      <c r="AEH52" s="106">
        <f t="shared" si="352"/>
        <v>0</v>
      </c>
      <c r="AEI52" s="106">
        <f t="shared" si="353"/>
        <v>0</v>
      </c>
      <c r="AEJ52" s="106">
        <f t="shared" si="354"/>
        <v>0</v>
      </c>
      <c r="AEK52" s="106">
        <f t="shared" si="355"/>
        <v>0</v>
      </c>
      <c r="AEL52" s="106">
        <f t="shared" si="356"/>
        <v>0</v>
      </c>
      <c r="AEM52" s="106">
        <f t="shared" si="357"/>
        <v>0</v>
      </c>
      <c r="AEN52" s="106">
        <f t="shared" si="358"/>
        <v>0</v>
      </c>
      <c r="AEO52" s="106">
        <f t="shared" si="359"/>
        <v>0</v>
      </c>
      <c r="AEP52" s="106">
        <f t="shared" si="360"/>
        <v>0</v>
      </c>
      <c r="AEQ52" s="106">
        <f t="shared" si="361"/>
        <v>0</v>
      </c>
      <c r="AER52" s="106">
        <f t="shared" si="362"/>
        <v>0</v>
      </c>
      <c r="AES52" s="106">
        <f t="shared" si="363"/>
        <v>0</v>
      </c>
      <c r="AET52" s="106">
        <f t="shared" si="364"/>
        <v>0</v>
      </c>
      <c r="AEU52" s="106">
        <f t="shared" si="365"/>
        <v>0</v>
      </c>
      <c r="AEV52" s="106">
        <f t="shared" si="366"/>
        <v>0</v>
      </c>
      <c r="AEW52" s="106">
        <f t="shared" si="367"/>
        <v>0</v>
      </c>
      <c r="AEX52" s="106">
        <f t="shared" si="368"/>
        <v>0</v>
      </c>
      <c r="AEY52" s="106">
        <f t="shared" si="369"/>
        <v>0</v>
      </c>
      <c r="AEZ52" s="106">
        <f t="shared" si="370"/>
        <v>0</v>
      </c>
      <c r="AFA52" s="106">
        <f t="shared" si="371"/>
        <v>0</v>
      </c>
      <c r="AFB52" s="106">
        <f t="shared" si="372"/>
        <v>0</v>
      </c>
      <c r="AFC52" s="106">
        <f t="shared" si="373"/>
        <v>0</v>
      </c>
      <c r="AFD52" s="106">
        <f t="shared" si="374"/>
        <v>0</v>
      </c>
      <c r="AFE52" s="106">
        <f t="shared" si="375"/>
        <v>0</v>
      </c>
      <c r="AFF52" s="106">
        <f t="shared" si="376"/>
        <v>0</v>
      </c>
      <c r="AFG52" s="106">
        <f t="shared" si="377"/>
        <v>0</v>
      </c>
      <c r="AFH52" s="106">
        <f t="shared" si="378"/>
        <v>0</v>
      </c>
      <c r="AFI52" s="106">
        <f t="shared" si="379"/>
        <v>0</v>
      </c>
      <c r="AFJ52" s="106">
        <f t="shared" si="380"/>
        <v>0</v>
      </c>
      <c r="AFK52" s="106">
        <f t="shared" si="381"/>
        <v>0</v>
      </c>
      <c r="AFL52" s="106">
        <f t="shared" si="382"/>
        <v>0</v>
      </c>
      <c r="AFM52" s="106">
        <f t="shared" si="383"/>
        <v>0</v>
      </c>
      <c r="AFN52" s="106">
        <f t="shared" si="384"/>
        <v>0</v>
      </c>
      <c r="AFO52" s="106">
        <f t="shared" si="385"/>
        <v>0</v>
      </c>
      <c r="AFP52" s="106">
        <f t="shared" si="386"/>
        <v>0</v>
      </c>
      <c r="AFQ52" s="106">
        <f t="shared" si="387"/>
        <v>0</v>
      </c>
      <c r="AFR52" s="106">
        <f t="shared" si="388"/>
        <v>0</v>
      </c>
      <c r="AFS52" s="106">
        <f t="shared" si="389"/>
        <v>0</v>
      </c>
      <c r="AFT52" s="106">
        <f t="shared" si="390"/>
        <v>0</v>
      </c>
      <c r="AFU52" s="106">
        <f t="shared" si="391"/>
        <v>476</v>
      </c>
      <c r="AFV52" s="106">
        <f t="shared" si="392"/>
        <v>0</v>
      </c>
      <c r="AFW52" s="106">
        <f t="shared" si="393"/>
        <v>0</v>
      </c>
      <c r="AFX52" s="106">
        <f t="shared" si="394"/>
        <v>0</v>
      </c>
      <c r="AFY52" s="106">
        <f t="shared" si="395"/>
        <v>0</v>
      </c>
      <c r="AFZ52" s="106">
        <f t="shared" si="396"/>
        <v>0</v>
      </c>
      <c r="AGA52" s="106">
        <f t="shared" si="397"/>
        <v>0</v>
      </c>
      <c r="AGB52" s="106">
        <f t="shared" si="398"/>
        <v>0</v>
      </c>
      <c r="AGC52" s="106">
        <f t="shared" si="399"/>
        <v>0</v>
      </c>
      <c r="AGD52" s="106">
        <f t="shared" si="400"/>
        <v>0</v>
      </c>
      <c r="AGE52" s="106">
        <f t="shared" si="401"/>
        <v>0</v>
      </c>
      <c r="AGF52" s="106">
        <f t="shared" si="402"/>
        <v>0</v>
      </c>
      <c r="AGG52" s="106">
        <f t="shared" si="403"/>
        <v>0</v>
      </c>
      <c r="AGH52" s="106">
        <f t="shared" si="404"/>
        <v>0</v>
      </c>
      <c r="AGI52" s="106">
        <f t="shared" si="405"/>
        <v>0</v>
      </c>
      <c r="AGJ52" s="106">
        <f t="shared" si="406"/>
        <v>0</v>
      </c>
      <c r="AGK52" s="106">
        <f t="shared" si="407"/>
        <v>0</v>
      </c>
      <c r="AGL52" s="106">
        <f t="shared" si="408"/>
        <v>0</v>
      </c>
      <c r="AGM52" s="106">
        <f t="shared" si="409"/>
        <v>0</v>
      </c>
      <c r="AGN52" s="106">
        <f t="shared" si="410"/>
        <v>0</v>
      </c>
      <c r="AGO52" s="106">
        <f t="shared" si="411"/>
        <v>0</v>
      </c>
      <c r="AGP52" s="106">
        <f t="shared" si="412"/>
        <v>0</v>
      </c>
      <c r="AGQ52" s="106">
        <f t="shared" si="413"/>
        <v>0</v>
      </c>
      <c r="AGR52" s="106">
        <f t="shared" si="414"/>
        <v>0</v>
      </c>
      <c r="AGS52" s="106">
        <f t="shared" si="415"/>
        <v>0</v>
      </c>
      <c r="AGT52" s="106">
        <f t="shared" si="416"/>
        <v>0</v>
      </c>
      <c r="AGU52" s="106">
        <f t="shared" si="417"/>
        <v>0</v>
      </c>
      <c r="AGV52" s="106">
        <f t="shared" si="418"/>
        <v>0</v>
      </c>
      <c r="AGW52" s="106">
        <f t="shared" si="419"/>
        <v>0</v>
      </c>
      <c r="AGX52" s="106">
        <f t="shared" si="420"/>
        <v>0</v>
      </c>
      <c r="AGY52" s="106">
        <f t="shared" si="421"/>
        <v>0</v>
      </c>
      <c r="AGZ52" s="106">
        <f t="shared" si="422"/>
        <v>0</v>
      </c>
      <c r="AHA52" s="106">
        <f t="shared" si="423"/>
        <v>0</v>
      </c>
      <c r="AHB52" s="106">
        <f t="shared" si="424"/>
        <v>0</v>
      </c>
      <c r="AHC52" s="106">
        <f t="shared" si="425"/>
        <v>0</v>
      </c>
      <c r="AHD52" s="106">
        <f t="shared" si="426"/>
        <v>0</v>
      </c>
      <c r="AHE52" s="106">
        <f t="shared" si="427"/>
        <v>0</v>
      </c>
      <c r="AHF52" s="106">
        <f t="shared" si="428"/>
        <v>0</v>
      </c>
      <c r="AHG52" s="106">
        <f t="shared" si="429"/>
        <v>0</v>
      </c>
      <c r="AHH52" s="106">
        <f t="shared" si="430"/>
        <v>0</v>
      </c>
      <c r="AHI52" s="106">
        <f t="shared" si="431"/>
        <v>0</v>
      </c>
      <c r="AHJ52" s="106">
        <f t="shared" si="432"/>
        <v>0</v>
      </c>
      <c r="AHK52" s="106">
        <f t="shared" si="433"/>
        <v>0</v>
      </c>
      <c r="AHL52" s="106">
        <f t="shared" si="434"/>
        <v>0</v>
      </c>
      <c r="AHM52" s="106">
        <f t="shared" si="435"/>
        <v>0</v>
      </c>
      <c r="AHN52" s="106">
        <f t="shared" si="436"/>
        <v>0</v>
      </c>
      <c r="AHO52" s="106">
        <f t="shared" si="437"/>
        <v>0</v>
      </c>
      <c r="AHP52" s="106">
        <f t="shared" si="438"/>
        <v>0</v>
      </c>
      <c r="AHQ52" s="106">
        <f t="shared" si="439"/>
        <v>0</v>
      </c>
      <c r="AHT52" s="35">
        <f t="shared" si="440"/>
        <v>0</v>
      </c>
      <c r="AHU52" s="35">
        <f t="shared" si="441"/>
        <v>0</v>
      </c>
      <c r="AHV52" s="35">
        <f t="shared" si="442"/>
        <v>49.029999999999994</v>
      </c>
      <c r="AHW52" s="35">
        <f t="shared" si="443"/>
        <v>29.07</v>
      </c>
      <c r="AHX52" s="35">
        <f t="shared" si="444"/>
        <v>0</v>
      </c>
      <c r="AHY52" s="35">
        <f t="shared" si="445"/>
        <v>0</v>
      </c>
      <c r="AHZ52" s="35">
        <f t="shared" si="446"/>
        <v>1.7</v>
      </c>
      <c r="AIA52" s="35">
        <f t="shared" si="447"/>
        <v>79.8</v>
      </c>
      <c r="AIB52" s="108">
        <f t="shared" si="448"/>
        <v>0</v>
      </c>
      <c r="AIC52" s="108">
        <f t="shared" si="449"/>
        <v>0</v>
      </c>
      <c r="AID52" s="108">
        <f t="shared" si="450"/>
        <v>0.6144110275689223</v>
      </c>
      <c r="AIE52" s="108">
        <f t="shared" si="451"/>
        <v>0.36428571428571432</v>
      </c>
      <c r="AIF52" s="108">
        <f t="shared" si="452"/>
        <v>0</v>
      </c>
      <c r="AIG52" s="108">
        <f t="shared" si="453"/>
        <v>0</v>
      </c>
      <c r="AIH52" s="108">
        <f t="shared" si="454"/>
        <v>2.1303258145363407E-2</v>
      </c>
      <c r="AII52" s="35" t="s">
        <v>582</v>
      </c>
      <c r="AIK52" s="106">
        <f t="shared" si="455"/>
        <v>157338.84999999998</v>
      </c>
      <c r="AIL52" s="106">
        <f t="shared" si="456"/>
        <v>0</v>
      </c>
      <c r="AIM52" s="106">
        <f t="shared" si="457"/>
        <v>0</v>
      </c>
      <c r="AIN52" s="106">
        <f t="shared" si="458"/>
        <v>157338.84999999998</v>
      </c>
      <c r="AIO52" s="106">
        <f t="shared" si="459"/>
        <v>0</v>
      </c>
      <c r="AIP52" s="36">
        <f t="shared" si="460"/>
        <v>0</v>
      </c>
    </row>
    <row r="53" spans="5:926" ht="23.25" customHeight="1" x14ac:dyDescent="0.2">
      <c r="E53" s="103"/>
      <c r="J53" s="32">
        <v>2019</v>
      </c>
      <c r="K53" s="32">
        <v>1041</v>
      </c>
      <c r="L53" s="104">
        <v>43586</v>
      </c>
      <c r="M53" s="32">
        <v>1710400</v>
      </c>
      <c r="O53" s="33" t="s">
        <v>698</v>
      </c>
      <c r="P53" s="33" t="s">
        <v>775</v>
      </c>
      <c r="Q53" s="34" t="s">
        <v>776</v>
      </c>
      <c r="R53" s="35">
        <v>28</v>
      </c>
      <c r="S53" s="35">
        <v>4</v>
      </c>
      <c r="T53" s="35">
        <v>10</v>
      </c>
      <c r="U53" s="34" t="s">
        <v>701</v>
      </c>
      <c r="V53" s="35" t="s">
        <v>743</v>
      </c>
      <c r="X53" s="35">
        <v>83.13</v>
      </c>
      <c r="Y53" s="105">
        <f t="shared" si="0"/>
        <v>2646.4573559485143</v>
      </c>
      <c r="Z53" s="106">
        <v>195485</v>
      </c>
      <c r="AA53" s="106">
        <v>0</v>
      </c>
      <c r="AB53" s="106">
        <v>0</v>
      </c>
      <c r="AC53" s="106">
        <f t="shared" si="1"/>
        <v>195485</v>
      </c>
      <c r="AD53" s="106">
        <v>195485</v>
      </c>
      <c r="AE53" s="106">
        <v>0</v>
      </c>
      <c r="AF53" s="106">
        <v>0</v>
      </c>
      <c r="AG53" s="106">
        <f t="shared" si="2"/>
        <v>195485</v>
      </c>
      <c r="AH53" s="105">
        <v>220000</v>
      </c>
      <c r="AI53" s="105">
        <v>0</v>
      </c>
      <c r="AJ53" s="105">
        <v>0</v>
      </c>
      <c r="AK53" s="107">
        <f t="shared" si="3"/>
        <v>220000</v>
      </c>
      <c r="AL53" s="36">
        <f t="shared" si="4"/>
        <v>0.88856818181818187</v>
      </c>
      <c r="AM53" s="108">
        <f t="shared" si="5"/>
        <v>0.15656818181818188</v>
      </c>
      <c r="AN53" s="108">
        <f t="shared" si="6"/>
        <v>0.13911518646028642</v>
      </c>
      <c r="AO53" s="108">
        <f t="shared" si="7"/>
        <v>1.935303510388026E-2</v>
      </c>
      <c r="AP53" s="106">
        <f t="shared" si="8"/>
        <v>48400000000</v>
      </c>
      <c r="AQ53" s="105">
        <f t="shared" si="9"/>
        <v>38214385225</v>
      </c>
      <c r="AR53" s="106">
        <f t="shared" si="10"/>
        <v>43006700000</v>
      </c>
      <c r="KW53" s="35">
        <v>24.15</v>
      </c>
      <c r="KX53" s="35">
        <v>45.97</v>
      </c>
      <c r="KY53" s="35">
        <v>3.84</v>
      </c>
      <c r="KZ53" s="35">
        <v>2.71</v>
      </c>
      <c r="LD53" s="35">
        <v>4.5</v>
      </c>
      <c r="RB53" s="35">
        <v>1.96</v>
      </c>
      <c r="RE53" s="35">
        <f t="shared" si="11"/>
        <v>81.17</v>
      </c>
      <c r="RF53" s="35">
        <f t="shared" si="12"/>
        <v>83.13</v>
      </c>
      <c r="RG53" s="106">
        <f t="shared" si="13"/>
        <v>0</v>
      </c>
      <c r="RH53" s="106">
        <f t="shared" si="14"/>
        <v>0</v>
      </c>
      <c r="RI53" s="106">
        <f t="shared" si="15"/>
        <v>0</v>
      </c>
      <c r="RJ53" s="106">
        <f t="shared" si="16"/>
        <v>0</v>
      </c>
      <c r="RK53" s="106">
        <f t="shared" si="17"/>
        <v>0</v>
      </c>
      <c r="RL53" s="106">
        <f t="shared" si="18"/>
        <v>0</v>
      </c>
      <c r="RM53" s="106">
        <f t="shared" si="19"/>
        <v>0</v>
      </c>
      <c r="RN53" s="106">
        <f t="shared" si="20"/>
        <v>0</v>
      </c>
      <c r="RO53" s="106">
        <f t="shared" si="21"/>
        <v>0</v>
      </c>
      <c r="RP53" s="106">
        <f t="shared" si="22"/>
        <v>0</v>
      </c>
      <c r="RQ53" s="106">
        <f t="shared" si="23"/>
        <v>0</v>
      </c>
      <c r="RR53" s="106">
        <f t="shared" si="24"/>
        <v>0</v>
      </c>
      <c r="RS53" s="106">
        <f t="shared" si="25"/>
        <v>0</v>
      </c>
      <c r="RT53" s="106">
        <f t="shared" si="26"/>
        <v>0</v>
      </c>
      <c r="RU53" s="106">
        <f t="shared" si="27"/>
        <v>0</v>
      </c>
      <c r="RV53" s="106">
        <f t="shared" si="28"/>
        <v>0</v>
      </c>
      <c r="RW53" s="106">
        <f t="shared" si="29"/>
        <v>0</v>
      </c>
      <c r="RX53" s="106">
        <f t="shared" si="30"/>
        <v>0</v>
      </c>
      <c r="RY53" s="106">
        <f t="shared" si="31"/>
        <v>0</v>
      </c>
      <c r="RZ53" s="106">
        <f t="shared" si="32"/>
        <v>0</v>
      </c>
      <c r="SA53" s="106">
        <f t="shared" si="33"/>
        <v>0</v>
      </c>
      <c r="SB53" s="106">
        <f t="shared" si="34"/>
        <v>0</v>
      </c>
      <c r="SC53" s="106">
        <f t="shared" si="35"/>
        <v>0</v>
      </c>
      <c r="SD53" s="106">
        <f t="shared" si="36"/>
        <v>0</v>
      </c>
      <c r="SE53" s="106">
        <f t="shared" si="37"/>
        <v>0</v>
      </c>
      <c r="SF53" s="106">
        <f t="shared" si="38"/>
        <v>0</v>
      </c>
      <c r="SG53" s="106">
        <f t="shared" si="39"/>
        <v>0</v>
      </c>
      <c r="SH53" s="106">
        <f t="shared" si="40"/>
        <v>0</v>
      </c>
      <c r="SI53" s="106">
        <f t="shared" si="41"/>
        <v>0</v>
      </c>
      <c r="SJ53" s="106">
        <f t="shared" si="42"/>
        <v>0</v>
      </c>
      <c r="SK53" s="106">
        <f t="shared" si="43"/>
        <v>0</v>
      </c>
      <c r="SL53" s="106">
        <f t="shared" si="44"/>
        <v>0</v>
      </c>
      <c r="SM53" s="106">
        <f t="shared" si="45"/>
        <v>0</v>
      </c>
      <c r="SN53" s="106">
        <f t="shared" si="46"/>
        <v>0</v>
      </c>
      <c r="SO53" s="106">
        <f t="shared" si="47"/>
        <v>0</v>
      </c>
      <c r="SP53" s="106">
        <f t="shared" si="48"/>
        <v>0</v>
      </c>
      <c r="SQ53" s="106">
        <f t="shared" si="49"/>
        <v>0</v>
      </c>
      <c r="SR53" s="106">
        <f t="shared" si="50"/>
        <v>0</v>
      </c>
      <c r="SS53" s="106">
        <f t="shared" si="51"/>
        <v>0</v>
      </c>
      <c r="ST53" s="106">
        <f t="shared" si="52"/>
        <v>0</v>
      </c>
      <c r="SU53" s="106">
        <f t="shared" si="53"/>
        <v>0</v>
      </c>
      <c r="SV53" s="106">
        <f t="shared" si="54"/>
        <v>0</v>
      </c>
      <c r="SW53" s="106">
        <f t="shared" si="55"/>
        <v>0</v>
      </c>
      <c r="SX53" s="106">
        <f t="shared" si="56"/>
        <v>0</v>
      </c>
      <c r="SY53" s="106">
        <f t="shared" si="57"/>
        <v>0</v>
      </c>
      <c r="SZ53" s="106">
        <f t="shared" si="58"/>
        <v>0</v>
      </c>
      <c r="TA53" s="106">
        <f t="shared" si="59"/>
        <v>0</v>
      </c>
      <c r="TB53" s="106">
        <f t="shared" si="60"/>
        <v>0</v>
      </c>
      <c r="TC53" s="106">
        <f t="shared" si="61"/>
        <v>0</v>
      </c>
      <c r="TD53" s="106">
        <f t="shared" si="62"/>
        <v>0</v>
      </c>
      <c r="TE53" s="106">
        <f t="shared" si="63"/>
        <v>0</v>
      </c>
      <c r="TF53" s="106">
        <f t="shared" si="64"/>
        <v>0</v>
      </c>
      <c r="TG53" s="106">
        <f t="shared" si="65"/>
        <v>0</v>
      </c>
      <c r="TH53" s="106">
        <f t="shared" si="66"/>
        <v>0</v>
      </c>
      <c r="TI53" s="106">
        <f t="shared" si="67"/>
        <v>0</v>
      </c>
      <c r="TJ53" s="106">
        <f t="shared" si="68"/>
        <v>0</v>
      </c>
      <c r="TK53" s="106">
        <f t="shared" si="69"/>
        <v>0</v>
      </c>
      <c r="TL53" s="106">
        <f t="shared" si="70"/>
        <v>0</v>
      </c>
      <c r="TM53" s="106">
        <f t="shared" si="71"/>
        <v>0</v>
      </c>
      <c r="TN53" s="106">
        <f t="shared" si="72"/>
        <v>0</v>
      </c>
      <c r="TO53" s="106">
        <f t="shared" si="73"/>
        <v>0</v>
      </c>
      <c r="TP53" s="106">
        <f t="shared" si="74"/>
        <v>0</v>
      </c>
      <c r="TQ53" s="106">
        <f t="shared" si="75"/>
        <v>0</v>
      </c>
      <c r="TR53" s="106">
        <f t="shared" si="76"/>
        <v>0</v>
      </c>
      <c r="TS53" s="106">
        <f t="shared" si="77"/>
        <v>0</v>
      </c>
      <c r="TT53" s="106">
        <f t="shared" si="78"/>
        <v>0</v>
      </c>
      <c r="TU53" s="106">
        <f t="shared" si="79"/>
        <v>0</v>
      </c>
      <c r="TV53" s="106">
        <f t="shared" si="80"/>
        <v>0</v>
      </c>
      <c r="TW53" s="106">
        <f t="shared" si="81"/>
        <v>0</v>
      </c>
      <c r="TX53" s="106">
        <f t="shared" si="82"/>
        <v>0</v>
      </c>
      <c r="TY53" s="106">
        <f t="shared" si="83"/>
        <v>0</v>
      </c>
      <c r="TZ53" s="106">
        <f t="shared" si="84"/>
        <v>0</v>
      </c>
      <c r="UA53" s="106">
        <f t="shared" si="85"/>
        <v>0</v>
      </c>
      <c r="UB53" s="106">
        <f t="shared" si="86"/>
        <v>0</v>
      </c>
      <c r="UC53" s="106">
        <f t="shared" si="87"/>
        <v>0</v>
      </c>
      <c r="UD53" s="106">
        <f t="shared" si="88"/>
        <v>0</v>
      </c>
      <c r="UE53" s="106">
        <f t="shared" si="89"/>
        <v>0</v>
      </c>
      <c r="UF53" s="106">
        <f t="shared" si="90"/>
        <v>0</v>
      </c>
      <c r="UG53" s="106">
        <f t="shared" si="91"/>
        <v>0</v>
      </c>
      <c r="UH53" s="106">
        <f t="shared" si="92"/>
        <v>0</v>
      </c>
      <c r="UI53" s="106">
        <f t="shared" si="93"/>
        <v>0</v>
      </c>
      <c r="UJ53" s="106">
        <f t="shared" si="94"/>
        <v>0</v>
      </c>
      <c r="UK53" s="106">
        <f t="shared" si="95"/>
        <v>0</v>
      </c>
      <c r="UL53" s="106">
        <f t="shared" si="96"/>
        <v>0</v>
      </c>
      <c r="UM53" s="106">
        <f t="shared" si="97"/>
        <v>0</v>
      </c>
      <c r="UN53" s="106">
        <f t="shared" si="98"/>
        <v>0</v>
      </c>
      <c r="UO53" s="106">
        <f t="shared" si="99"/>
        <v>0</v>
      </c>
      <c r="UP53" s="106">
        <f t="shared" si="100"/>
        <v>0</v>
      </c>
      <c r="UQ53" s="106">
        <f t="shared" si="101"/>
        <v>0</v>
      </c>
      <c r="UR53" s="106">
        <f t="shared" si="102"/>
        <v>0</v>
      </c>
      <c r="US53" s="106">
        <f t="shared" si="103"/>
        <v>0</v>
      </c>
      <c r="UT53" s="106">
        <f t="shared" si="104"/>
        <v>0</v>
      </c>
      <c r="UU53" s="106">
        <f t="shared" si="105"/>
        <v>0</v>
      </c>
      <c r="UV53" s="106">
        <f t="shared" si="106"/>
        <v>0</v>
      </c>
      <c r="UW53" s="106">
        <f t="shared" si="107"/>
        <v>0</v>
      </c>
      <c r="UX53" s="106">
        <f t="shared" si="108"/>
        <v>0</v>
      </c>
      <c r="UY53" s="106">
        <f t="shared" si="109"/>
        <v>0</v>
      </c>
      <c r="UZ53" s="106">
        <f t="shared" si="110"/>
        <v>0</v>
      </c>
      <c r="VA53" s="106">
        <f t="shared" si="111"/>
        <v>0</v>
      </c>
      <c r="VB53" s="106">
        <f t="shared" si="112"/>
        <v>0</v>
      </c>
      <c r="VC53" s="106">
        <f t="shared" si="113"/>
        <v>0</v>
      </c>
      <c r="VD53" s="106">
        <f t="shared" si="114"/>
        <v>0</v>
      </c>
      <c r="VE53" s="106">
        <f t="shared" si="115"/>
        <v>0</v>
      </c>
      <c r="VF53" s="106">
        <f t="shared" si="116"/>
        <v>0</v>
      </c>
      <c r="VG53" s="106">
        <f t="shared" si="117"/>
        <v>0</v>
      </c>
      <c r="VH53" s="106">
        <f t="shared" si="118"/>
        <v>0</v>
      </c>
      <c r="VI53" s="106">
        <f t="shared" si="119"/>
        <v>0</v>
      </c>
      <c r="VJ53" s="106">
        <f t="shared" si="120"/>
        <v>0</v>
      </c>
      <c r="VK53" s="106">
        <f t="shared" si="121"/>
        <v>0</v>
      </c>
      <c r="VL53" s="106">
        <f t="shared" si="122"/>
        <v>0</v>
      </c>
      <c r="VM53" s="106">
        <f t="shared" si="123"/>
        <v>0</v>
      </c>
      <c r="VN53" s="106">
        <f t="shared" si="124"/>
        <v>0</v>
      </c>
      <c r="VO53" s="106">
        <f t="shared" si="125"/>
        <v>0</v>
      </c>
      <c r="VP53" s="106">
        <f t="shared" si="126"/>
        <v>0</v>
      </c>
      <c r="VQ53" s="106">
        <f t="shared" si="127"/>
        <v>0</v>
      </c>
      <c r="VR53" s="106">
        <f t="shared" si="128"/>
        <v>0</v>
      </c>
      <c r="VS53" s="106">
        <f t="shared" si="129"/>
        <v>0</v>
      </c>
      <c r="VT53" s="106">
        <f t="shared" si="130"/>
        <v>0</v>
      </c>
      <c r="VU53" s="106">
        <f t="shared" si="131"/>
        <v>0</v>
      </c>
      <c r="VV53" s="106">
        <f t="shared" si="132"/>
        <v>0</v>
      </c>
      <c r="VW53" s="106">
        <f t="shared" si="133"/>
        <v>0</v>
      </c>
      <c r="VX53" s="106">
        <f t="shared" si="134"/>
        <v>0</v>
      </c>
      <c r="VY53" s="106">
        <f t="shared" si="135"/>
        <v>0</v>
      </c>
      <c r="VZ53" s="106">
        <f t="shared" si="136"/>
        <v>0</v>
      </c>
      <c r="WA53" s="106">
        <f t="shared" si="137"/>
        <v>0</v>
      </c>
      <c r="WB53" s="106">
        <f t="shared" si="138"/>
        <v>0</v>
      </c>
      <c r="WC53" s="106">
        <f t="shared" si="139"/>
        <v>0</v>
      </c>
      <c r="WD53" s="106">
        <f t="shared" si="140"/>
        <v>0</v>
      </c>
      <c r="WE53" s="106">
        <f t="shared" si="141"/>
        <v>0</v>
      </c>
      <c r="WF53" s="106">
        <f t="shared" si="142"/>
        <v>0</v>
      </c>
      <c r="WG53" s="106">
        <f t="shared" si="143"/>
        <v>0</v>
      </c>
      <c r="WH53" s="106">
        <f t="shared" si="144"/>
        <v>0</v>
      </c>
      <c r="WI53" s="106">
        <f t="shared" si="145"/>
        <v>0</v>
      </c>
      <c r="WJ53" s="106">
        <f t="shared" si="146"/>
        <v>0</v>
      </c>
      <c r="WK53" s="106">
        <f t="shared" si="147"/>
        <v>0</v>
      </c>
      <c r="WL53" s="106">
        <f t="shared" si="148"/>
        <v>0</v>
      </c>
      <c r="WM53" s="106">
        <f t="shared" si="149"/>
        <v>0</v>
      </c>
      <c r="WN53" s="106">
        <f t="shared" si="150"/>
        <v>0</v>
      </c>
      <c r="WO53" s="106">
        <f t="shared" si="151"/>
        <v>0</v>
      </c>
      <c r="WP53" s="106">
        <f t="shared" si="152"/>
        <v>0</v>
      </c>
      <c r="WQ53" s="106">
        <f t="shared" si="153"/>
        <v>0</v>
      </c>
      <c r="WR53" s="106">
        <f t="shared" si="154"/>
        <v>0</v>
      </c>
      <c r="WS53" s="106">
        <f t="shared" si="155"/>
        <v>0</v>
      </c>
      <c r="WT53" s="106">
        <f t="shared" si="156"/>
        <v>0</v>
      </c>
      <c r="WU53" s="106">
        <f t="shared" si="157"/>
        <v>0</v>
      </c>
      <c r="WV53" s="106">
        <f t="shared" si="158"/>
        <v>0</v>
      </c>
      <c r="WW53" s="106">
        <f t="shared" si="159"/>
        <v>0</v>
      </c>
      <c r="WX53" s="106">
        <f t="shared" si="160"/>
        <v>0</v>
      </c>
      <c r="WY53" s="106">
        <f t="shared" si="161"/>
        <v>0</v>
      </c>
      <c r="WZ53" s="106">
        <f t="shared" si="162"/>
        <v>0</v>
      </c>
      <c r="XA53" s="106">
        <f t="shared" si="163"/>
        <v>0</v>
      </c>
      <c r="XB53" s="106">
        <f t="shared" si="164"/>
        <v>0</v>
      </c>
      <c r="XC53" s="106">
        <f t="shared" si="165"/>
        <v>0</v>
      </c>
      <c r="XD53" s="106">
        <f t="shared" si="166"/>
        <v>0</v>
      </c>
      <c r="XE53" s="106">
        <f t="shared" si="167"/>
        <v>0</v>
      </c>
      <c r="XF53" s="106">
        <f t="shared" si="168"/>
        <v>0</v>
      </c>
      <c r="XG53" s="106">
        <f t="shared" si="169"/>
        <v>0</v>
      </c>
      <c r="XH53" s="106">
        <f t="shared" si="170"/>
        <v>0</v>
      </c>
      <c r="XI53" s="106">
        <f t="shared" si="171"/>
        <v>0</v>
      </c>
      <c r="XJ53" s="106">
        <f t="shared" si="172"/>
        <v>0</v>
      </c>
      <c r="XK53" s="106">
        <f t="shared" si="173"/>
        <v>0</v>
      </c>
      <c r="XL53" s="106">
        <f t="shared" si="174"/>
        <v>0</v>
      </c>
      <c r="XM53" s="106">
        <f t="shared" si="175"/>
        <v>0</v>
      </c>
      <c r="XN53" s="106">
        <f t="shared" si="176"/>
        <v>0</v>
      </c>
      <c r="XO53" s="106">
        <f t="shared" si="177"/>
        <v>0</v>
      </c>
      <c r="XP53" s="106">
        <f t="shared" si="178"/>
        <v>0</v>
      </c>
      <c r="XQ53" s="106">
        <f t="shared" si="179"/>
        <v>0</v>
      </c>
      <c r="XR53" s="106">
        <f t="shared" si="180"/>
        <v>0</v>
      </c>
      <c r="XS53" s="106">
        <f t="shared" si="181"/>
        <v>0</v>
      </c>
      <c r="XT53" s="106">
        <f t="shared" si="182"/>
        <v>0</v>
      </c>
      <c r="XU53" s="106">
        <f t="shared" si="183"/>
        <v>0</v>
      </c>
      <c r="XV53" s="106">
        <f t="shared" si="184"/>
        <v>0</v>
      </c>
      <c r="XW53" s="106">
        <f t="shared" si="185"/>
        <v>0</v>
      </c>
      <c r="XX53" s="106">
        <f t="shared" si="186"/>
        <v>0</v>
      </c>
      <c r="XY53" s="106">
        <f t="shared" si="187"/>
        <v>0</v>
      </c>
      <c r="XZ53" s="106">
        <f t="shared" si="188"/>
        <v>0</v>
      </c>
      <c r="YA53" s="106">
        <f t="shared" si="189"/>
        <v>0</v>
      </c>
      <c r="YB53" s="106">
        <f t="shared" si="190"/>
        <v>0</v>
      </c>
      <c r="YC53" s="106">
        <f t="shared" si="191"/>
        <v>0</v>
      </c>
      <c r="YD53" s="106">
        <f t="shared" si="192"/>
        <v>0</v>
      </c>
      <c r="YE53" s="106">
        <f t="shared" si="193"/>
        <v>0</v>
      </c>
      <c r="YF53" s="106">
        <f t="shared" si="194"/>
        <v>0</v>
      </c>
      <c r="YG53" s="106">
        <f t="shared" si="195"/>
        <v>0</v>
      </c>
      <c r="YH53" s="106">
        <f t="shared" si="196"/>
        <v>0</v>
      </c>
      <c r="YI53" s="106">
        <f t="shared" si="197"/>
        <v>0</v>
      </c>
      <c r="YJ53" s="106">
        <f t="shared" si="198"/>
        <v>0</v>
      </c>
      <c r="YK53" s="106">
        <f t="shared" si="199"/>
        <v>0</v>
      </c>
      <c r="YL53" s="106">
        <f t="shared" si="200"/>
        <v>0</v>
      </c>
      <c r="YM53" s="106">
        <f t="shared" si="201"/>
        <v>0</v>
      </c>
      <c r="YN53" s="106">
        <f t="shared" si="202"/>
        <v>0</v>
      </c>
      <c r="YO53" s="106">
        <f t="shared" si="203"/>
        <v>0</v>
      </c>
      <c r="YP53" s="106">
        <f t="shared" si="204"/>
        <v>0</v>
      </c>
      <c r="YQ53" s="106">
        <f t="shared" si="205"/>
        <v>0</v>
      </c>
      <c r="YR53" s="106">
        <f t="shared" si="206"/>
        <v>0</v>
      </c>
      <c r="YS53" s="106">
        <f t="shared" si="207"/>
        <v>0</v>
      </c>
      <c r="YT53" s="106">
        <f t="shared" si="208"/>
        <v>0</v>
      </c>
      <c r="YU53" s="106">
        <f t="shared" si="209"/>
        <v>0</v>
      </c>
      <c r="YV53" s="106">
        <f t="shared" si="210"/>
        <v>0</v>
      </c>
      <c r="YW53" s="106">
        <f t="shared" si="211"/>
        <v>0</v>
      </c>
      <c r="YX53" s="106">
        <f t="shared" si="212"/>
        <v>0</v>
      </c>
      <c r="YY53" s="106">
        <f t="shared" si="213"/>
        <v>0</v>
      </c>
      <c r="YZ53" s="106">
        <f t="shared" si="214"/>
        <v>0</v>
      </c>
      <c r="ZA53" s="106">
        <f t="shared" si="215"/>
        <v>0</v>
      </c>
      <c r="ZB53" s="106">
        <f t="shared" si="216"/>
        <v>0</v>
      </c>
      <c r="ZC53" s="106">
        <f t="shared" si="217"/>
        <v>0</v>
      </c>
      <c r="ZD53" s="106">
        <f t="shared" si="218"/>
        <v>0</v>
      </c>
      <c r="ZE53" s="106">
        <f t="shared" si="219"/>
        <v>0</v>
      </c>
      <c r="ZF53" s="106">
        <f t="shared" si="220"/>
        <v>0</v>
      </c>
      <c r="ZG53" s="106">
        <f t="shared" si="221"/>
        <v>0</v>
      </c>
      <c r="ZH53" s="106">
        <f t="shared" si="222"/>
        <v>0</v>
      </c>
      <c r="ZI53" s="106">
        <f t="shared" si="223"/>
        <v>0</v>
      </c>
      <c r="ZJ53" s="106">
        <f t="shared" si="224"/>
        <v>0</v>
      </c>
      <c r="ZK53" s="106">
        <f t="shared" si="225"/>
        <v>0</v>
      </c>
      <c r="ZL53" s="106">
        <f t="shared" si="226"/>
        <v>0</v>
      </c>
      <c r="ZM53" s="106">
        <f t="shared" si="227"/>
        <v>0</v>
      </c>
      <c r="ZN53" s="106">
        <f t="shared" si="228"/>
        <v>0</v>
      </c>
      <c r="ZO53" s="106">
        <f t="shared" si="229"/>
        <v>0</v>
      </c>
      <c r="ZP53" s="106">
        <f t="shared" si="230"/>
        <v>0</v>
      </c>
      <c r="ZQ53" s="106">
        <f t="shared" si="231"/>
        <v>0</v>
      </c>
      <c r="ZR53" s="106">
        <f t="shared" si="232"/>
        <v>0</v>
      </c>
      <c r="ZS53" s="106">
        <f t="shared" si="233"/>
        <v>0</v>
      </c>
      <c r="ZT53" s="106">
        <f t="shared" si="234"/>
        <v>0</v>
      </c>
      <c r="ZU53" s="106">
        <f t="shared" si="235"/>
        <v>0</v>
      </c>
      <c r="ZV53" s="106">
        <f t="shared" si="236"/>
        <v>0</v>
      </c>
      <c r="ZW53" s="106">
        <f t="shared" si="237"/>
        <v>0</v>
      </c>
      <c r="ZX53" s="106">
        <f t="shared" si="238"/>
        <v>0</v>
      </c>
      <c r="ZY53" s="106">
        <f t="shared" si="239"/>
        <v>0</v>
      </c>
      <c r="ZZ53" s="106">
        <f t="shared" si="240"/>
        <v>0</v>
      </c>
      <c r="AAA53" s="106">
        <f t="shared" si="241"/>
        <v>0</v>
      </c>
      <c r="AAB53" s="106">
        <f t="shared" si="242"/>
        <v>0</v>
      </c>
      <c r="AAC53" s="106">
        <f t="shared" si="243"/>
        <v>0</v>
      </c>
      <c r="AAD53" s="106">
        <f t="shared" si="244"/>
        <v>0</v>
      </c>
      <c r="AAE53" s="106">
        <f t="shared" si="245"/>
        <v>0</v>
      </c>
      <c r="AAF53" s="106">
        <f t="shared" si="246"/>
        <v>0</v>
      </c>
      <c r="AAG53" s="106">
        <f t="shared" si="247"/>
        <v>0</v>
      </c>
      <c r="AAH53" s="106">
        <f t="shared" si="248"/>
        <v>0</v>
      </c>
      <c r="AAI53" s="106">
        <f t="shared" si="249"/>
        <v>0</v>
      </c>
      <c r="AAJ53" s="106">
        <f t="shared" si="250"/>
        <v>0</v>
      </c>
      <c r="AAK53" s="106">
        <f t="shared" si="251"/>
        <v>0</v>
      </c>
      <c r="AAL53" s="106">
        <f t="shared" si="252"/>
        <v>0</v>
      </c>
      <c r="AAM53" s="106">
        <f t="shared" si="253"/>
        <v>0</v>
      </c>
      <c r="AAN53" s="106">
        <f t="shared" si="254"/>
        <v>0</v>
      </c>
      <c r="AAO53" s="106">
        <f t="shared" si="255"/>
        <v>0</v>
      </c>
      <c r="AAP53" s="106">
        <f t="shared" si="256"/>
        <v>0</v>
      </c>
      <c r="AAQ53" s="106">
        <f t="shared" si="257"/>
        <v>0</v>
      </c>
      <c r="AAR53" s="106">
        <f t="shared" si="258"/>
        <v>0</v>
      </c>
      <c r="AAS53" s="106">
        <f t="shared" si="259"/>
        <v>0</v>
      </c>
      <c r="AAT53" s="106">
        <f t="shared" si="260"/>
        <v>0</v>
      </c>
      <c r="AAU53" s="106">
        <f t="shared" si="261"/>
        <v>0</v>
      </c>
      <c r="AAV53" s="106">
        <f t="shared" si="262"/>
        <v>0</v>
      </c>
      <c r="AAW53" s="106">
        <f t="shared" si="263"/>
        <v>0</v>
      </c>
      <c r="AAX53" s="106">
        <f t="shared" si="264"/>
        <v>0</v>
      </c>
      <c r="AAY53" s="106">
        <f t="shared" si="265"/>
        <v>0</v>
      </c>
      <c r="AAZ53" s="106">
        <f t="shared" si="266"/>
        <v>0</v>
      </c>
      <c r="ABA53" s="106">
        <f t="shared" si="267"/>
        <v>0</v>
      </c>
      <c r="ABB53" s="106">
        <f t="shared" si="268"/>
        <v>0</v>
      </c>
      <c r="ABC53" s="106">
        <f t="shared" si="269"/>
        <v>0</v>
      </c>
      <c r="ABD53" s="106">
        <f t="shared" si="270"/>
        <v>0</v>
      </c>
      <c r="ABE53" s="106">
        <f t="shared" si="271"/>
        <v>0</v>
      </c>
      <c r="ABF53" s="106">
        <f t="shared" si="272"/>
        <v>0</v>
      </c>
      <c r="ABG53" s="106">
        <f t="shared" si="273"/>
        <v>0</v>
      </c>
      <c r="ABH53" s="106">
        <f t="shared" si="274"/>
        <v>0</v>
      </c>
      <c r="ABI53" s="106">
        <f t="shared" si="275"/>
        <v>0</v>
      </c>
      <c r="ABJ53" s="106">
        <f t="shared" si="276"/>
        <v>0</v>
      </c>
      <c r="ABK53" s="106">
        <f t="shared" si="277"/>
        <v>66291.75</v>
      </c>
      <c r="ABL53" s="106">
        <f t="shared" si="278"/>
        <v>126187.65</v>
      </c>
      <c r="ABM53" s="106">
        <f t="shared" si="279"/>
        <v>10540.8</v>
      </c>
      <c r="ABN53" s="106">
        <f t="shared" si="280"/>
        <v>6544.65</v>
      </c>
      <c r="ABO53" s="106">
        <f t="shared" si="281"/>
        <v>0</v>
      </c>
      <c r="ABP53" s="106">
        <f t="shared" si="282"/>
        <v>0</v>
      </c>
      <c r="ABQ53" s="106">
        <f t="shared" si="283"/>
        <v>0</v>
      </c>
      <c r="ABR53" s="106">
        <f t="shared" si="284"/>
        <v>7740</v>
      </c>
      <c r="ABS53" s="106">
        <f t="shared" si="285"/>
        <v>0</v>
      </c>
      <c r="ABT53" s="106">
        <f t="shared" si="286"/>
        <v>0</v>
      </c>
      <c r="ABU53" s="106">
        <f t="shared" si="287"/>
        <v>0</v>
      </c>
      <c r="ABV53" s="106">
        <f t="shared" si="288"/>
        <v>0</v>
      </c>
      <c r="ABW53" s="106">
        <f t="shared" si="289"/>
        <v>0</v>
      </c>
      <c r="ABX53" s="106">
        <f t="shared" si="290"/>
        <v>0</v>
      </c>
      <c r="ABY53" s="106">
        <f t="shared" si="291"/>
        <v>0</v>
      </c>
      <c r="ABZ53" s="106">
        <f t="shared" si="292"/>
        <v>0</v>
      </c>
      <c r="ACA53" s="106">
        <f t="shared" si="293"/>
        <v>0</v>
      </c>
      <c r="ACB53" s="106">
        <f t="shared" si="294"/>
        <v>0</v>
      </c>
      <c r="ACC53" s="106">
        <f t="shared" si="295"/>
        <v>0</v>
      </c>
      <c r="ACD53" s="106">
        <f t="shared" si="296"/>
        <v>0</v>
      </c>
      <c r="ACE53" s="106">
        <f t="shared" si="297"/>
        <v>0</v>
      </c>
      <c r="ACF53" s="106">
        <f t="shared" si="298"/>
        <v>0</v>
      </c>
      <c r="ACG53" s="106">
        <f t="shared" si="299"/>
        <v>0</v>
      </c>
      <c r="ACH53" s="106">
        <f t="shared" si="300"/>
        <v>0</v>
      </c>
      <c r="ACI53" s="106">
        <f t="shared" si="301"/>
        <v>0</v>
      </c>
      <c r="ACJ53" s="106">
        <f t="shared" si="302"/>
        <v>0</v>
      </c>
      <c r="ACK53" s="106">
        <f t="shared" si="303"/>
        <v>0</v>
      </c>
      <c r="ACL53" s="106">
        <f t="shared" si="304"/>
        <v>0</v>
      </c>
      <c r="ACM53" s="106">
        <f t="shared" si="305"/>
        <v>0</v>
      </c>
      <c r="ACN53" s="106">
        <f t="shared" si="306"/>
        <v>0</v>
      </c>
      <c r="ACO53" s="106">
        <f t="shared" si="307"/>
        <v>0</v>
      </c>
      <c r="ACP53" s="106">
        <f t="shared" si="308"/>
        <v>0</v>
      </c>
      <c r="ACQ53" s="106">
        <f t="shared" si="309"/>
        <v>0</v>
      </c>
      <c r="ACR53" s="106">
        <f t="shared" si="310"/>
        <v>0</v>
      </c>
      <c r="ACS53" s="106">
        <f t="shared" si="311"/>
        <v>0</v>
      </c>
      <c r="ACT53" s="106">
        <f t="shared" si="312"/>
        <v>0</v>
      </c>
      <c r="ACU53" s="106">
        <f t="shared" si="313"/>
        <v>0</v>
      </c>
      <c r="ACV53" s="106">
        <f t="shared" si="314"/>
        <v>0</v>
      </c>
      <c r="ACW53" s="106">
        <f t="shared" si="315"/>
        <v>0</v>
      </c>
      <c r="ACX53" s="106">
        <f t="shared" si="316"/>
        <v>0</v>
      </c>
      <c r="ACY53" s="106">
        <f t="shared" si="317"/>
        <v>0</v>
      </c>
      <c r="ACZ53" s="106">
        <f t="shared" si="318"/>
        <v>0</v>
      </c>
      <c r="ADA53" s="106">
        <f t="shared" si="319"/>
        <v>0</v>
      </c>
      <c r="ADB53" s="106">
        <f t="shared" si="320"/>
        <v>0</v>
      </c>
      <c r="ADC53" s="106">
        <f t="shared" si="321"/>
        <v>0</v>
      </c>
      <c r="ADD53" s="106">
        <f t="shared" si="322"/>
        <v>0</v>
      </c>
      <c r="ADE53" s="106">
        <f t="shared" si="323"/>
        <v>0</v>
      </c>
      <c r="ADF53" s="106">
        <f t="shared" si="324"/>
        <v>0</v>
      </c>
      <c r="ADG53" s="106">
        <f t="shared" si="325"/>
        <v>0</v>
      </c>
      <c r="ADH53" s="106">
        <f t="shared" si="326"/>
        <v>0</v>
      </c>
      <c r="ADI53" s="106">
        <f t="shared" si="327"/>
        <v>0</v>
      </c>
      <c r="ADJ53" s="106">
        <f t="shared" si="328"/>
        <v>0</v>
      </c>
      <c r="ADK53" s="106">
        <f t="shared" si="329"/>
        <v>0</v>
      </c>
      <c r="ADL53" s="106">
        <f t="shared" si="330"/>
        <v>0</v>
      </c>
      <c r="ADM53" s="106">
        <f t="shared" si="331"/>
        <v>0</v>
      </c>
      <c r="ADN53" s="106">
        <f t="shared" si="332"/>
        <v>0</v>
      </c>
      <c r="ADO53" s="106">
        <f t="shared" si="333"/>
        <v>0</v>
      </c>
      <c r="ADP53" s="106">
        <f t="shared" si="334"/>
        <v>0</v>
      </c>
      <c r="ADQ53" s="106">
        <f t="shared" si="335"/>
        <v>0</v>
      </c>
      <c r="ADR53" s="106">
        <f t="shared" si="336"/>
        <v>0</v>
      </c>
      <c r="ADS53" s="106">
        <f t="shared" si="337"/>
        <v>0</v>
      </c>
      <c r="ADT53" s="106">
        <f t="shared" si="338"/>
        <v>0</v>
      </c>
      <c r="ADU53" s="106">
        <f t="shared" si="339"/>
        <v>0</v>
      </c>
      <c r="ADV53" s="106">
        <f t="shared" si="340"/>
        <v>0</v>
      </c>
      <c r="ADW53" s="106">
        <f t="shared" si="341"/>
        <v>0</v>
      </c>
      <c r="ADX53" s="106">
        <f t="shared" si="342"/>
        <v>0</v>
      </c>
      <c r="ADY53" s="106">
        <f t="shared" si="343"/>
        <v>0</v>
      </c>
      <c r="ADZ53" s="106">
        <f t="shared" si="344"/>
        <v>0</v>
      </c>
      <c r="AEA53" s="106">
        <f t="shared" si="345"/>
        <v>0</v>
      </c>
      <c r="AEB53" s="106">
        <f t="shared" si="346"/>
        <v>0</v>
      </c>
      <c r="AEC53" s="106">
        <f t="shared" si="347"/>
        <v>0</v>
      </c>
      <c r="AED53" s="106">
        <f t="shared" si="348"/>
        <v>0</v>
      </c>
      <c r="AEE53" s="106">
        <f t="shared" si="349"/>
        <v>0</v>
      </c>
      <c r="AEF53" s="106">
        <f t="shared" si="350"/>
        <v>0</v>
      </c>
      <c r="AEG53" s="106">
        <f t="shared" si="351"/>
        <v>0</v>
      </c>
      <c r="AEH53" s="106">
        <f t="shared" si="352"/>
        <v>0</v>
      </c>
      <c r="AEI53" s="106">
        <f t="shared" si="353"/>
        <v>0</v>
      </c>
      <c r="AEJ53" s="106">
        <f t="shared" si="354"/>
        <v>0</v>
      </c>
      <c r="AEK53" s="106">
        <f t="shared" si="355"/>
        <v>0</v>
      </c>
      <c r="AEL53" s="106">
        <f t="shared" si="356"/>
        <v>0</v>
      </c>
      <c r="AEM53" s="106">
        <f t="shared" si="357"/>
        <v>0</v>
      </c>
      <c r="AEN53" s="106">
        <f t="shared" si="358"/>
        <v>0</v>
      </c>
      <c r="AEO53" s="106">
        <f t="shared" si="359"/>
        <v>0</v>
      </c>
      <c r="AEP53" s="106">
        <f t="shared" si="360"/>
        <v>0</v>
      </c>
      <c r="AEQ53" s="106">
        <f t="shared" si="361"/>
        <v>0</v>
      </c>
      <c r="AER53" s="106">
        <f t="shared" si="362"/>
        <v>0</v>
      </c>
      <c r="AES53" s="106">
        <f t="shared" si="363"/>
        <v>0</v>
      </c>
      <c r="AET53" s="106">
        <f t="shared" si="364"/>
        <v>0</v>
      </c>
      <c r="AEU53" s="106">
        <f t="shared" si="365"/>
        <v>0</v>
      </c>
      <c r="AEV53" s="106">
        <f t="shared" si="366"/>
        <v>0</v>
      </c>
      <c r="AEW53" s="106">
        <f t="shared" si="367"/>
        <v>0</v>
      </c>
      <c r="AEX53" s="106">
        <f t="shared" si="368"/>
        <v>0</v>
      </c>
      <c r="AEY53" s="106">
        <f t="shared" si="369"/>
        <v>0</v>
      </c>
      <c r="AEZ53" s="106">
        <f t="shared" si="370"/>
        <v>0</v>
      </c>
      <c r="AFA53" s="106">
        <f t="shared" si="371"/>
        <v>0</v>
      </c>
      <c r="AFB53" s="106">
        <f t="shared" si="372"/>
        <v>0</v>
      </c>
      <c r="AFC53" s="106">
        <f t="shared" si="373"/>
        <v>0</v>
      </c>
      <c r="AFD53" s="106">
        <f t="shared" si="374"/>
        <v>0</v>
      </c>
      <c r="AFE53" s="106">
        <f t="shared" si="375"/>
        <v>0</v>
      </c>
      <c r="AFF53" s="106">
        <f t="shared" si="376"/>
        <v>0</v>
      </c>
      <c r="AFG53" s="106">
        <f t="shared" si="377"/>
        <v>0</v>
      </c>
      <c r="AFH53" s="106">
        <f t="shared" si="378"/>
        <v>0</v>
      </c>
      <c r="AFI53" s="106">
        <f t="shared" si="379"/>
        <v>0</v>
      </c>
      <c r="AFJ53" s="106">
        <f t="shared" si="380"/>
        <v>0</v>
      </c>
      <c r="AFK53" s="106">
        <f t="shared" si="381"/>
        <v>0</v>
      </c>
      <c r="AFL53" s="106">
        <f t="shared" si="382"/>
        <v>0</v>
      </c>
      <c r="AFM53" s="106">
        <f t="shared" si="383"/>
        <v>0</v>
      </c>
      <c r="AFN53" s="106">
        <f t="shared" si="384"/>
        <v>0</v>
      </c>
      <c r="AFO53" s="106">
        <f t="shared" si="385"/>
        <v>0</v>
      </c>
      <c r="AFP53" s="106">
        <f t="shared" si="386"/>
        <v>0</v>
      </c>
      <c r="AFQ53" s="106">
        <f t="shared" si="387"/>
        <v>0</v>
      </c>
      <c r="AFR53" s="106">
        <f t="shared" si="388"/>
        <v>0</v>
      </c>
      <c r="AFS53" s="106">
        <f t="shared" si="389"/>
        <v>0</v>
      </c>
      <c r="AFT53" s="106">
        <f t="shared" si="390"/>
        <v>0</v>
      </c>
      <c r="AFU53" s="106">
        <f t="shared" si="391"/>
        <v>0</v>
      </c>
      <c r="AFV53" s="106">
        <f t="shared" si="392"/>
        <v>0</v>
      </c>
      <c r="AFW53" s="106">
        <f t="shared" si="393"/>
        <v>0</v>
      </c>
      <c r="AFX53" s="106">
        <f t="shared" si="394"/>
        <v>0</v>
      </c>
      <c r="AFY53" s="106">
        <f t="shared" si="395"/>
        <v>0</v>
      </c>
      <c r="AFZ53" s="106">
        <f t="shared" si="396"/>
        <v>0</v>
      </c>
      <c r="AGA53" s="106">
        <f t="shared" si="397"/>
        <v>0</v>
      </c>
      <c r="AGB53" s="106">
        <f t="shared" si="398"/>
        <v>0</v>
      </c>
      <c r="AGC53" s="106">
        <f t="shared" si="399"/>
        <v>0</v>
      </c>
      <c r="AGD53" s="106">
        <f t="shared" si="400"/>
        <v>0</v>
      </c>
      <c r="AGE53" s="106">
        <f t="shared" si="401"/>
        <v>0</v>
      </c>
      <c r="AGF53" s="106">
        <f t="shared" si="402"/>
        <v>0</v>
      </c>
      <c r="AGG53" s="106">
        <f t="shared" si="403"/>
        <v>0</v>
      </c>
      <c r="AGH53" s="106">
        <f t="shared" si="404"/>
        <v>0</v>
      </c>
      <c r="AGI53" s="106">
        <f t="shared" si="405"/>
        <v>0</v>
      </c>
      <c r="AGJ53" s="106">
        <f t="shared" si="406"/>
        <v>0</v>
      </c>
      <c r="AGK53" s="106">
        <f t="shared" si="407"/>
        <v>0</v>
      </c>
      <c r="AGL53" s="106">
        <f t="shared" si="408"/>
        <v>0</v>
      </c>
      <c r="AGM53" s="106">
        <f t="shared" si="409"/>
        <v>0</v>
      </c>
      <c r="AGN53" s="106">
        <f t="shared" si="410"/>
        <v>0</v>
      </c>
      <c r="AGO53" s="106">
        <f t="shared" si="411"/>
        <v>0</v>
      </c>
      <c r="AGP53" s="106">
        <f t="shared" si="412"/>
        <v>0</v>
      </c>
      <c r="AGQ53" s="106">
        <f t="shared" si="413"/>
        <v>0</v>
      </c>
      <c r="AGR53" s="106">
        <f t="shared" si="414"/>
        <v>0</v>
      </c>
      <c r="AGS53" s="106">
        <f t="shared" si="415"/>
        <v>0</v>
      </c>
      <c r="AGT53" s="106">
        <f t="shared" si="416"/>
        <v>0</v>
      </c>
      <c r="AGU53" s="106">
        <f t="shared" si="417"/>
        <v>0</v>
      </c>
      <c r="AGV53" s="106">
        <f t="shared" si="418"/>
        <v>0</v>
      </c>
      <c r="AGW53" s="106">
        <f t="shared" si="419"/>
        <v>0</v>
      </c>
      <c r="AGX53" s="106">
        <f t="shared" si="420"/>
        <v>0</v>
      </c>
      <c r="AGY53" s="106">
        <f t="shared" si="421"/>
        <v>0</v>
      </c>
      <c r="AGZ53" s="106">
        <f t="shared" si="422"/>
        <v>0</v>
      </c>
      <c r="AHA53" s="106">
        <f t="shared" si="423"/>
        <v>0</v>
      </c>
      <c r="AHB53" s="106">
        <f t="shared" si="424"/>
        <v>0</v>
      </c>
      <c r="AHC53" s="106">
        <f t="shared" si="425"/>
        <v>0</v>
      </c>
      <c r="AHD53" s="106">
        <f t="shared" si="426"/>
        <v>0</v>
      </c>
      <c r="AHE53" s="106">
        <f t="shared" si="427"/>
        <v>0</v>
      </c>
      <c r="AHF53" s="106">
        <f t="shared" si="428"/>
        <v>0</v>
      </c>
      <c r="AHG53" s="106">
        <f t="shared" si="429"/>
        <v>0</v>
      </c>
      <c r="AHH53" s="106">
        <f t="shared" si="430"/>
        <v>0</v>
      </c>
      <c r="AHI53" s="106">
        <f t="shared" si="431"/>
        <v>0</v>
      </c>
      <c r="AHJ53" s="106">
        <f t="shared" si="432"/>
        <v>0</v>
      </c>
      <c r="AHK53" s="106">
        <f t="shared" si="433"/>
        <v>0</v>
      </c>
      <c r="AHL53" s="106">
        <f t="shared" si="434"/>
        <v>0</v>
      </c>
      <c r="AHM53" s="106">
        <f t="shared" si="435"/>
        <v>0</v>
      </c>
      <c r="AHN53" s="106">
        <f t="shared" si="436"/>
        <v>0</v>
      </c>
      <c r="AHO53" s="106">
        <f t="shared" si="437"/>
        <v>0</v>
      </c>
      <c r="AHP53" s="106">
        <f t="shared" si="438"/>
        <v>0</v>
      </c>
      <c r="AHQ53" s="106">
        <f t="shared" si="439"/>
        <v>0</v>
      </c>
      <c r="AHT53" s="35">
        <f t="shared" si="440"/>
        <v>0</v>
      </c>
      <c r="AHU53" s="35">
        <f t="shared" si="441"/>
        <v>0</v>
      </c>
      <c r="AHV53" s="35">
        <f t="shared" si="442"/>
        <v>81.17</v>
      </c>
      <c r="AHW53" s="35">
        <f t="shared" si="443"/>
        <v>0</v>
      </c>
      <c r="AHX53" s="35">
        <f t="shared" si="444"/>
        <v>0</v>
      </c>
      <c r="AHY53" s="35">
        <f t="shared" si="445"/>
        <v>0</v>
      </c>
      <c r="AHZ53" s="35">
        <f t="shared" si="446"/>
        <v>1.96</v>
      </c>
      <c r="AIA53" s="35">
        <f t="shared" si="447"/>
        <v>83.13</v>
      </c>
      <c r="AIB53" s="108">
        <f t="shared" si="448"/>
        <v>0</v>
      </c>
      <c r="AIC53" s="108">
        <f t="shared" si="449"/>
        <v>0</v>
      </c>
      <c r="AID53" s="108">
        <f t="shared" si="450"/>
        <v>0.97642247082882239</v>
      </c>
      <c r="AIE53" s="108">
        <f t="shared" si="451"/>
        <v>0</v>
      </c>
      <c r="AIF53" s="108">
        <f t="shared" si="452"/>
        <v>0</v>
      </c>
      <c r="AIG53" s="108">
        <f t="shared" si="453"/>
        <v>0</v>
      </c>
      <c r="AIH53" s="108">
        <f t="shared" si="454"/>
        <v>2.3577529171177676E-2</v>
      </c>
      <c r="AII53" s="35" t="s">
        <v>582</v>
      </c>
      <c r="AIK53" s="106">
        <f t="shared" si="455"/>
        <v>217304.84999999998</v>
      </c>
      <c r="AIL53" s="106">
        <f t="shared" si="456"/>
        <v>0</v>
      </c>
      <c r="AIM53" s="106">
        <f t="shared" si="457"/>
        <v>0</v>
      </c>
      <c r="AIN53" s="106">
        <f t="shared" si="458"/>
        <v>217304.84999999998</v>
      </c>
      <c r="AIO53" s="106">
        <f t="shared" si="459"/>
        <v>0</v>
      </c>
      <c r="AIP53" s="36">
        <f t="shared" si="460"/>
        <v>0</v>
      </c>
    </row>
    <row r="54" spans="5:926" ht="23.25" customHeight="1" x14ac:dyDescent="0.2">
      <c r="E54" s="103"/>
      <c r="J54" s="109">
        <v>2020</v>
      </c>
      <c r="K54" s="109">
        <v>757</v>
      </c>
      <c r="L54" s="110">
        <v>43922</v>
      </c>
      <c r="M54" s="109">
        <v>2410600</v>
      </c>
      <c r="N54" s="111"/>
      <c r="O54" s="111" t="s">
        <v>838</v>
      </c>
      <c r="P54" s="111" t="s">
        <v>839</v>
      </c>
      <c r="Q54" s="111" t="s">
        <v>840</v>
      </c>
      <c r="R54" s="35">
        <v>27</v>
      </c>
      <c r="S54" s="35">
        <v>3</v>
      </c>
      <c r="T54" s="35">
        <v>12</v>
      </c>
      <c r="U54" s="34" t="s">
        <v>701</v>
      </c>
      <c r="V54" s="35" t="s">
        <v>803</v>
      </c>
      <c r="X54" s="35">
        <v>155</v>
      </c>
      <c r="Y54" s="105">
        <f t="shared" si="0"/>
        <v>1854.8387096774193</v>
      </c>
      <c r="Z54" s="106">
        <f>SUM(RC54:AHM54)</f>
        <v>288751</v>
      </c>
      <c r="AA54" s="106">
        <v>0</v>
      </c>
      <c r="AB54" s="106">
        <v>0</v>
      </c>
      <c r="AC54" s="106">
        <f t="shared" si="1"/>
        <v>288751</v>
      </c>
      <c r="AD54" s="106">
        <f>SUM(RG54:AHQ54)</f>
        <v>288445</v>
      </c>
      <c r="AE54" s="106">
        <v>0</v>
      </c>
      <c r="AF54" s="106">
        <v>0</v>
      </c>
      <c r="AG54" s="106">
        <f t="shared" si="2"/>
        <v>288445</v>
      </c>
      <c r="AH54" s="105">
        <v>287500</v>
      </c>
      <c r="AI54" s="105">
        <v>0</v>
      </c>
      <c r="AJ54" s="105">
        <v>0</v>
      </c>
      <c r="AK54" s="107">
        <f t="shared" si="3"/>
        <v>287500</v>
      </c>
      <c r="AL54" s="36">
        <f t="shared" si="4"/>
        <v>1.003286956521739</v>
      </c>
      <c r="AM54" s="108">
        <f t="shared" si="5"/>
        <v>0.27128695652173906</v>
      </c>
      <c r="AN54" s="108">
        <f t="shared" si="6"/>
        <v>0.2538339611638436</v>
      </c>
      <c r="AO54" s="108">
        <f t="shared" si="7"/>
        <v>6.4431679840127667E-2</v>
      </c>
      <c r="AP54" s="106">
        <f t="shared" si="8"/>
        <v>82656250000</v>
      </c>
      <c r="AQ54" s="105">
        <f t="shared" si="9"/>
        <v>83200518025</v>
      </c>
      <c r="AR54" s="106">
        <f t="shared" si="10"/>
        <v>82927937500</v>
      </c>
      <c r="KW54" s="35">
        <v>2</v>
      </c>
      <c r="KX54" s="35">
        <v>15</v>
      </c>
      <c r="KZ54" s="35">
        <v>23</v>
      </c>
      <c r="LA54" s="35">
        <v>5</v>
      </c>
      <c r="LC54" s="35">
        <v>19</v>
      </c>
      <c r="LD54" s="35">
        <v>65</v>
      </c>
      <c r="ME54" s="35">
        <v>18</v>
      </c>
      <c r="MG54" s="35">
        <v>3</v>
      </c>
      <c r="PG54" s="35">
        <v>1</v>
      </c>
      <c r="RB54" s="35">
        <v>4</v>
      </c>
      <c r="RE54" s="35">
        <f t="shared" si="11"/>
        <v>151</v>
      </c>
      <c r="RF54" s="35">
        <f t="shared" si="12"/>
        <v>155</v>
      </c>
      <c r="RG54" s="106">
        <f t="shared" si="13"/>
        <v>0</v>
      </c>
      <c r="RH54" s="106">
        <f t="shared" si="14"/>
        <v>0</v>
      </c>
      <c r="RI54" s="106">
        <f t="shared" si="15"/>
        <v>0</v>
      </c>
      <c r="RJ54" s="106">
        <f t="shared" si="16"/>
        <v>0</v>
      </c>
      <c r="RK54" s="106">
        <f t="shared" si="17"/>
        <v>0</v>
      </c>
      <c r="RL54" s="106">
        <f t="shared" si="18"/>
        <v>0</v>
      </c>
      <c r="RM54" s="106">
        <f t="shared" si="19"/>
        <v>0</v>
      </c>
      <c r="RN54" s="106">
        <f t="shared" si="20"/>
        <v>0</v>
      </c>
      <c r="RO54" s="106">
        <f t="shared" si="21"/>
        <v>0</v>
      </c>
      <c r="RP54" s="106">
        <f t="shared" si="22"/>
        <v>0</v>
      </c>
      <c r="RQ54" s="106">
        <f t="shared" si="23"/>
        <v>0</v>
      </c>
      <c r="RR54" s="106">
        <f t="shared" si="24"/>
        <v>0</v>
      </c>
      <c r="RS54" s="106">
        <f t="shared" si="25"/>
        <v>0</v>
      </c>
      <c r="RT54" s="106">
        <f t="shared" si="26"/>
        <v>0</v>
      </c>
      <c r="RU54" s="106">
        <f t="shared" si="27"/>
        <v>0</v>
      </c>
      <c r="RV54" s="106">
        <f t="shared" si="28"/>
        <v>0</v>
      </c>
      <c r="RW54" s="106">
        <f t="shared" si="29"/>
        <v>0</v>
      </c>
      <c r="RX54" s="106">
        <f t="shared" si="30"/>
        <v>0</v>
      </c>
      <c r="RY54" s="106">
        <f t="shared" si="31"/>
        <v>0</v>
      </c>
      <c r="RZ54" s="106">
        <f t="shared" si="32"/>
        <v>0</v>
      </c>
      <c r="SA54" s="106">
        <f t="shared" si="33"/>
        <v>0</v>
      </c>
      <c r="SB54" s="106">
        <f t="shared" si="34"/>
        <v>0</v>
      </c>
      <c r="SC54" s="106">
        <f t="shared" si="35"/>
        <v>0</v>
      </c>
      <c r="SD54" s="106">
        <f t="shared" si="36"/>
        <v>0</v>
      </c>
      <c r="SE54" s="106">
        <f t="shared" si="37"/>
        <v>0</v>
      </c>
      <c r="SF54" s="106">
        <f t="shared" si="38"/>
        <v>0</v>
      </c>
      <c r="SG54" s="106">
        <f t="shared" si="39"/>
        <v>0</v>
      </c>
      <c r="SH54" s="106">
        <f t="shared" si="40"/>
        <v>0</v>
      </c>
      <c r="SI54" s="106">
        <f t="shared" si="41"/>
        <v>0</v>
      </c>
      <c r="SJ54" s="106">
        <f t="shared" si="42"/>
        <v>0</v>
      </c>
      <c r="SK54" s="106">
        <f t="shared" si="43"/>
        <v>0</v>
      </c>
      <c r="SL54" s="106">
        <f t="shared" si="44"/>
        <v>0</v>
      </c>
      <c r="SM54" s="106">
        <f t="shared" si="45"/>
        <v>0</v>
      </c>
      <c r="SN54" s="106">
        <f t="shared" si="46"/>
        <v>0</v>
      </c>
      <c r="SO54" s="106">
        <f t="shared" si="47"/>
        <v>0</v>
      </c>
      <c r="SP54" s="106">
        <f t="shared" si="48"/>
        <v>0</v>
      </c>
      <c r="SQ54" s="106">
        <f t="shared" si="49"/>
        <v>0</v>
      </c>
      <c r="SR54" s="106">
        <f t="shared" si="50"/>
        <v>0</v>
      </c>
      <c r="SS54" s="106">
        <f t="shared" si="51"/>
        <v>0</v>
      </c>
      <c r="ST54" s="106">
        <f t="shared" si="52"/>
        <v>0</v>
      </c>
      <c r="SU54" s="106">
        <f t="shared" si="53"/>
        <v>0</v>
      </c>
      <c r="SV54" s="106">
        <f t="shared" si="54"/>
        <v>0</v>
      </c>
      <c r="SW54" s="106">
        <f t="shared" si="55"/>
        <v>0</v>
      </c>
      <c r="SX54" s="106">
        <f t="shared" si="56"/>
        <v>0</v>
      </c>
      <c r="SY54" s="106">
        <f t="shared" si="57"/>
        <v>0</v>
      </c>
      <c r="SZ54" s="106">
        <f t="shared" si="58"/>
        <v>0</v>
      </c>
      <c r="TA54" s="106">
        <f t="shared" si="59"/>
        <v>0</v>
      </c>
      <c r="TB54" s="106">
        <f t="shared" si="60"/>
        <v>0</v>
      </c>
      <c r="TC54" s="106">
        <f t="shared" si="61"/>
        <v>0</v>
      </c>
      <c r="TD54" s="106">
        <f t="shared" si="62"/>
        <v>0</v>
      </c>
      <c r="TE54" s="106">
        <f t="shared" si="63"/>
        <v>0</v>
      </c>
      <c r="TF54" s="106">
        <f t="shared" si="64"/>
        <v>0</v>
      </c>
      <c r="TG54" s="106">
        <f t="shared" si="65"/>
        <v>0</v>
      </c>
      <c r="TH54" s="106">
        <f t="shared" si="66"/>
        <v>0</v>
      </c>
      <c r="TI54" s="106">
        <f t="shared" si="67"/>
        <v>0</v>
      </c>
      <c r="TJ54" s="106">
        <f t="shared" si="68"/>
        <v>0</v>
      </c>
      <c r="TK54" s="106">
        <f t="shared" si="69"/>
        <v>0</v>
      </c>
      <c r="TL54" s="106">
        <f t="shared" si="70"/>
        <v>0</v>
      </c>
      <c r="TM54" s="106">
        <f t="shared" si="71"/>
        <v>0</v>
      </c>
      <c r="TN54" s="106">
        <f t="shared" si="72"/>
        <v>0</v>
      </c>
      <c r="TO54" s="106">
        <f t="shared" si="73"/>
        <v>0</v>
      </c>
      <c r="TP54" s="106">
        <f t="shared" si="74"/>
        <v>0</v>
      </c>
      <c r="TQ54" s="106">
        <f t="shared" si="75"/>
        <v>0</v>
      </c>
      <c r="TR54" s="106">
        <f t="shared" si="76"/>
        <v>0</v>
      </c>
      <c r="TS54" s="106">
        <f t="shared" si="77"/>
        <v>0</v>
      </c>
      <c r="TT54" s="106">
        <f t="shared" si="78"/>
        <v>0</v>
      </c>
      <c r="TU54" s="106">
        <f t="shared" si="79"/>
        <v>0</v>
      </c>
      <c r="TV54" s="106">
        <f t="shared" si="80"/>
        <v>0</v>
      </c>
      <c r="TW54" s="106">
        <f t="shared" si="81"/>
        <v>0</v>
      </c>
      <c r="TX54" s="106">
        <f t="shared" si="82"/>
        <v>0</v>
      </c>
      <c r="TY54" s="106">
        <f t="shared" si="83"/>
        <v>0</v>
      </c>
      <c r="TZ54" s="106">
        <f t="shared" si="84"/>
        <v>0</v>
      </c>
      <c r="UA54" s="106">
        <f t="shared" si="85"/>
        <v>0</v>
      </c>
      <c r="UB54" s="106">
        <f t="shared" si="86"/>
        <v>0</v>
      </c>
      <c r="UC54" s="106">
        <f t="shared" si="87"/>
        <v>0</v>
      </c>
      <c r="UD54" s="106">
        <f t="shared" si="88"/>
        <v>0</v>
      </c>
      <c r="UE54" s="106">
        <f t="shared" si="89"/>
        <v>0</v>
      </c>
      <c r="UF54" s="106">
        <f t="shared" si="90"/>
        <v>0</v>
      </c>
      <c r="UG54" s="106">
        <f t="shared" si="91"/>
        <v>0</v>
      </c>
      <c r="UH54" s="106">
        <f t="shared" si="92"/>
        <v>0</v>
      </c>
      <c r="UI54" s="106">
        <f t="shared" si="93"/>
        <v>0</v>
      </c>
      <c r="UJ54" s="106">
        <f t="shared" si="94"/>
        <v>0</v>
      </c>
      <c r="UK54" s="106">
        <f t="shared" si="95"/>
        <v>0</v>
      </c>
      <c r="UL54" s="106">
        <f t="shared" si="96"/>
        <v>0</v>
      </c>
      <c r="UM54" s="106">
        <f t="shared" si="97"/>
        <v>0</v>
      </c>
      <c r="UN54" s="106">
        <f t="shared" si="98"/>
        <v>0</v>
      </c>
      <c r="UO54" s="106">
        <f t="shared" si="99"/>
        <v>0</v>
      </c>
      <c r="UP54" s="106">
        <f t="shared" si="100"/>
        <v>0</v>
      </c>
      <c r="UQ54" s="106">
        <f t="shared" si="101"/>
        <v>0</v>
      </c>
      <c r="UR54" s="106">
        <f t="shared" si="102"/>
        <v>0</v>
      </c>
      <c r="US54" s="106">
        <f t="shared" si="103"/>
        <v>0</v>
      </c>
      <c r="UT54" s="106">
        <f t="shared" si="104"/>
        <v>0</v>
      </c>
      <c r="UU54" s="106">
        <f t="shared" si="105"/>
        <v>0</v>
      </c>
      <c r="UV54" s="106">
        <f t="shared" si="106"/>
        <v>0</v>
      </c>
      <c r="UW54" s="106">
        <f t="shared" si="107"/>
        <v>0</v>
      </c>
      <c r="UX54" s="106">
        <f t="shared" si="108"/>
        <v>0</v>
      </c>
      <c r="UY54" s="106">
        <f t="shared" si="109"/>
        <v>0</v>
      </c>
      <c r="UZ54" s="106">
        <f t="shared" si="110"/>
        <v>0</v>
      </c>
      <c r="VA54" s="106">
        <f t="shared" si="111"/>
        <v>0</v>
      </c>
      <c r="VB54" s="106">
        <f t="shared" si="112"/>
        <v>0</v>
      </c>
      <c r="VC54" s="106">
        <f t="shared" si="113"/>
        <v>0</v>
      </c>
      <c r="VD54" s="106">
        <f t="shared" si="114"/>
        <v>0</v>
      </c>
      <c r="VE54" s="106">
        <f t="shared" si="115"/>
        <v>0</v>
      </c>
      <c r="VF54" s="106">
        <f t="shared" si="116"/>
        <v>0</v>
      </c>
      <c r="VG54" s="106">
        <f t="shared" si="117"/>
        <v>0</v>
      </c>
      <c r="VH54" s="106">
        <f t="shared" si="118"/>
        <v>0</v>
      </c>
      <c r="VI54" s="106">
        <f t="shared" si="119"/>
        <v>0</v>
      </c>
      <c r="VJ54" s="106">
        <f t="shared" si="120"/>
        <v>0</v>
      </c>
      <c r="VK54" s="106">
        <f t="shared" si="121"/>
        <v>0</v>
      </c>
      <c r="VL54" s="106">
        <f t="shared" si="122"/>
        <v>0</v>
      </c>
      <c r="VM54" s="106">
        <f t="shared" si="123"/>
        <v>0</v>
      </c>
      <c r="VN54" s="106">
        <f t="shared" si="124"/>
        <v>0</v>
      </c>
      <c r="VO54" s="106">
        <f t="shared" si="125"/>
        <v>0</v>
      </c>
      <c r="VP54" s="106">
        <f t="shared" si="126"/>
        <v>0</v>
      </c>
      <c r="VQ54" s="106">
        <f t="shared" si="127"/>
        <v>0</v>
      </c>
      <c r="VR54" s="106">
        <f t="shared" si="128"/>
        <v>0</v>
      </c>
      <c r="VS54" s="106">
        <f t="shared" si="129"/>
        <v>0</v>
      </c>
      <c r="VT54" s="106">
        <f t="shared" si="130"/>
        <v>0</v>
      </c>
      <c r="VU54" s="106">
        <f t="shared" si="131"/>
        <v>0</v>
      </c>
      <c r="VV54" s="106">
        <f t="shared" si="132"/>
        <v>0</v>
      </c>
      <c r="VW54" s="106">
        <f t="shared" si="133"/>
        <v>0</v>
      </c>
      <c r="VX54" s="106">
        <f t="shared" si="134"/>
        <v>0</v>
      </c>
      <c r="VY54" s="106">
        <f t="shared" si="135"/>
        <v>0</v>
      </c>
      <c r="VZ54" s="106">
        <f t="shared" si="136"/>
        <v>0</v>
      </c>
      <c r="WA54" s="106">
        <f t="shared" si="137"/>
        <v>0</v>
      </c>
      <c r="WB54" s="106">
        <f t="shared" si="138"/>
        <v>0</v>
      </c>
      <c r="WC54" s="106">
        <f t="shared" si="139"/>
        <v>0</v>
      </c>
      <c r="WD54" s="106">
        <f t="shared" si="140"/>
        <v>0</v>
      </c>
      <c r="WE54" s="106">
        <f t="shared" si="141"/>
        <v>0</v>
      </c>
      <c r="WF54" s="106">
        <f t="shared" si="142"/>
        <v>0</v>
      </c>
      <c r="WG54" s="106">
        <f t="shared" si="143"/>
        <v>0</v>
      </c>
      <c r="WH54" s="106">
        <f t="shared" si="144"/>
        <v>0</v>
      </c>
      <c r="WI54" s="106">
        <f t="shared" si="145"/>
        <v>0</v>
      </c>
      <c r="WJ54" s="106">
        <f t="shared" si="146"/>
        <v>0</v>
      </c>
      <c r="WK54" s="106">
        <f t="shared" si="147"/>
        <v>0</v>
      </c>
      <c r="WL54" s="106">
        <f t="shared" si="148"/>
        <v>0</v>
      </c>
      <c r="WM54" s="106">
        <f t="shared" si="149"/>
        <v>0</v>
      </c>
      <c r="WN54" s="106">
        <f t="shared" si="150"/>
        <v>0</v>
      </c>
      <c r="WO54" s="106">
        <f t="shared" si="151"/>
        <v>0</v>
      </c>
      <c r="WP54" s="106">
        <f t="shared" si="152"/>
        <v>0</v>
      </c>
      <c r="WQ54" s="106">
        <f t="shared" si="153"/>
        <v>0</v>
      </c>
      <c r="WR54" s="106">
        <f t="shared" si="154"/>
        <v>0</v>
      </c>
      <c r="WS54" s="106">
        <f t="shared" si="155"/>
        <v>0</v>
      </c>
      <c r="WT54" s="106">
        <f t="shared" si="156"/>
        <v>0</v>
      </c>
      <c r="WU54" s="106">
        <f t="shared" si="157"/>
        <v>0</v>
      </c>
      <c r="WV54" s="106">
        <f t="shared" si="158"/>
        <v>0</v>
      </c>
      <c r="WW54" s="106">
        <f t="shared" si="159"/>
        <v>0</v>
      </c>
      <c r="WX54" s="106">
        <f t="shared" si="160"/>
        <v>0</v>
      </c>
      <c r="WY54" s="106">
        <f t="shared" si="161"/>
        <v>0</v>
      </c>
      <c r="WZ54" s="106">
        <f t="shared" si="162"/>
        <v>0</v>
      </c>
      <c r="XA54" s="106">
        <f t="shared" si="163"/>
        <v>0</v>
      </c>
      <c r="XB54" s="106">
        <f t="shared" si="164"/>
        <v>0</v>
      </c>
      <c r="XC54" s="106">
        <f t="shared" si="165"/>
        <v>0</v>
      </c>
      <c r="XD54" s="106">
        <f t="shared" si="166"/>
        <v>0</v>
      </c>
      <c r="XE54" s="106">
        <f t="shared" si="167"/>
        <v>0</v>
      </c>
      <c r="XF54" s="106">
        <f t="shared" si="168"/>
        <v>0</v>
      </c>
      <c r="XG54" s="106">
        <f t="shared" si="169"/>
        <v>0</v>
      </c>
      <c r="XH54" s="106">
        <f t="shared" si="170"/>
        <v>0</v>
      </c>
      <c r="XI54" s="106">
        <f t="shared" si="171"/>
        <v>0</v>
      </c>
      <c r="XJ54" s="106">
        <f t="shared" si="172"/>
        <v>0</v>
      </c>
      <c r="XK54" s="106">
        <f t="shared" si="173"/>
        <v>0</v>
      </c>
      <c r="XL54" s="106">
        <f t="shared" si="174"/>
        <v>0</v>
      </c>
      <c r="XM54" s="106">
        <f t="shared" si="175"/>
        <v>0</v>
      </c>
      <c r="XN54" s="106">
        <f t="shared" si="176"/>
        <v>0</v>
      </c>
      <c r="XO54" s="106">
        <f t="shared" si="177"/>
        <v>0</v>
      </c>
      <c r="XP54" s="106">
        <f t="shared" si="178"/>
        <v>0</v>
      </c>
      <c r="XQ54" s="106">
        <f t="shared" si="179"/>
        <v>0</v>
      </c>
      <c r="XR54" s="106">
        <f t="shared" si="180"/>
        <v>0</v>
      </c>
      <c r="XS54" s="106">
        <f t="shared" si="181"/>
        <v>0</v>
      </c>
      <c r="XT54" s="106">
        <f t="shared" si="182"/>
        <v>0</v>
      </c>
      <c r="XU54" s="106">
        <f t="shared" si="183"/>
        <v>0</v>
      </c>
      <c r="XV54" s="106">
        <f t="shared" si="184"/>
        <v>0</v>
      </c>
      <c r="XW54" s="106">
        <f t="shared" si="185"/>
        <v>0</v>
      </c>
      <c r="XX54" s="106">
        <f t="shared" si="186"/>
        <v>0</v>
      </c>
      <c r="XY54" s="106">
        <f t="shared" si="187"/>
        <v>0</v>
      </c>
      <c r="XZ54" s="106">
        <f t="shared" si="188"/>
        <v>0</v>
      </c>
      <c r="YA54" s="106">
        <f t="shared" si="189"/>
        <v>0</v>
      </c>
      <c r="YB54" s="106">
        <f t="shared" si="190"/>
        <v>0</v>
      </c>
      <c r="YC54" s="106">
        <f t="shared" si="191"/>
        <v>0</v>
      </c>
      <c r="YD54" s="106">
        <f t="shared" si="192"/>
        <v>0</v>
      </c>
      <c r="YE54" s="106">
        <f t="shared" si="193"/>
        <v>0</v>
      </c>
      <c r="YF54" s="106">
        <f t="shared" si="194"/>
        <v>0</v>
      </c>
      <c r="YG54" s="106">
        <f t="shared" si="195"/>
        <v>0</v>
      </c>
      <c r="YH54" s="106">
        <f t="shared" si="196"/>
        <v>0</v>
      </c>
      <c r="YI54" s="106">
        <f t="shared" si="197"/>
        <v>0</v>
      </c>
      <c r="YJ54" s="106">
        <f t="shared" si="198"/>
        <v>0</v>
      </c>
      <c r="YK54" s="106">
        <f t="shared" si="199"/>
        <v>0</v>
      </c>
      <c r="YL54" s="106">
        <f t="shared" si="200"/>
        <v>0</v>
      </c>
      <c r="YM54" s="106">
        <f t="shared" si="201"/>
        <v>0</v>
      </c>
      <c r="YN54" s="106">
        <f t="shared" si="202"/>
        <v>0</v>
      </c>
      <c r="YO54" s="106">
        <f t="shared" si="203"/>
        <v>0</v>
      </c>
      <c r="YP54" s="106">
        <f t="shared" si="204"/>
        <v>0</v>
      </c>
      <c r="YQ54" s="106">
        <f t="shared" si="205"/>
        <v>0</v>
      </c>
      <c r="YR54" s="106">
        <f t="shared" si="206"/>
        <v>0</v>
      </c>
      <c r="YS54" s="106">
        <f t="shared" si="207"/>
        <v>0</v>
      </c>
      <c r="YT54" s="106">
        <f t="shared" si="208"/>
        <v>0</v>
      </c>
      <c r="YU54" s="106">
        <f t="shared" si="209"/>
        <v>0</v>
      </c>
      <c r="YV54" s="106">
        <f t="shared" si="210"/>
        <v>0</v>
      </c>
      <c r="YW54" s="106">
        <f t="shared" si="211"/>
        <v>0</v>
      </c>
      <c r="YX54" s="106">
        <f t="shared" si="212"/>
        <v>0</v>
      </c>
      <c r="YY54" s="106">
        <f t="shared" si="213"/>
        <v>0</v>
      </c>
      <c r="YZ54" s="106">
        <f t="shared" si="214"/>
        <v>0</v>
      </c>
      <c r="ZA54" s="106">
        <f t="shared" si="215"/>
        <v>0</v>
      </c>
      <c r="ZB54" s="106">
        <f t="shared" si="216"/>
        <v>0</v>
      </c>
      <c r="ZC54" s="106">
        <f t="shared" si="217"/>
        <v>0</v>
      </c>
      <c r="ZD54" s="106">
        <f t="shared" si="218"/>
        <v>0</v>
      </c>
      <c r="ZE54" s="106">
        <f t="shared" si="219"/>
        <v>0</v>
      </c>
      <c r="ZF54" s="106">
        <f t="shared" si="220"/>
        <v>0</v>
      </c>
      <c r="ZG54" s="106">
        <f t="shared" si="221"/>
        <v>0</v>
      </c>
      <c r="ZH54" s="106">
        <f t="shared" si="222"/>
        <v>0</v>
      </c>
      <c r="ZI54" s="106">
        <f t="shared" si="223"/>
        <v>0</v>
      </c>
      <c r="ZJ54" s="106">
        <f t="shared" si="224"/>
        <v>0</v>
      </c>
      <c r="ZK54" s="106">
        <f t="shared" si="225"/>
        <v>0</v>
      </c>
      <c r="ZL54" s="106">
        <f t="shared" si="226"/>
        <v>0</v>
      </c>
      <c r="ZM54" s="106">
        <f t="shared" si="227"/>
        <v>0</v>
      </c>
      <c r="ZN54" s="106">
        <f t="shared" si="228"/>
        <v>0</v>
      </c>
      <c r="ZO54" s="106">
        <f t="shared" si="229"/>
        <v>0</v>
      </c>
      <c r="ZP54" s="106">
        <f t="shared" si="230"/>
        <v>0</v>
      </c>
      <c r="ZQ54" s="106">
        <f t="shared" si="231"/>
        <v>0</v>
      </c>
      <c r="ZR54" s="106">
        <f t="shared" si="232"/>
        <v>0</v>
      </c>
      <c r="ZS54" s="106">
        <f t="shared" si="233"/>
        <v>0</v>
      </c>
      <c r="ZT54" s="106">
        <f t="shared" si="234"/>
        <v>0</v>
      </c>
      <c r="ZU54" s="106">
        <f t="shared" si="235"/>
        <v>0</v>
      </c>
      <c r="ZV54" s="106">
        <f t="shared" si="236"/>
        <v>0</v>
      </c>
      <c r="ZW54" s="106">
        <f t="shared" si="237"/>
        <v>0</v>
      </c>
      <c r="ZX54" s="106">
        <f t="shared" si="238"/>
        <v>0</v>
      </c>
      <c r="ZY54" s="106">
        <f t="shared" si="239"/>
        <v>0</v>
      </c>
      <c r="ZZ54" s="106">
        <f t="shared" si="240"/>
        <v>0</v>
      </c>
      <c r="AAA54" s="106">
        <f t="shared" si="241"/>
        <v>0</v>
      </c>
      <c r="AAB54" s="106">
        <f t="shared" si="242"/>
        <v>0</v>
      </c>
      <c r="AAC54" s="106">
        <f t="shared" si="243"/>
        <v>0</v>
      </c>
      <c r="AAD54" s="106">
        <f t="shared" si="244"/>
        <v>0</v>
      </c>
      <c r="AAE54" s="106">
        <f t="shared" si="245"/>
        <v>0</v>
      </c>
      <c r="AAF54" s="106">
        <f t="shared" si="246"/>
        <v>0</v>
      </c>
      <c r="AAG54" s="106">
        <f t="shared" si="247"/>
        <v>0</v>
      </c>
      <c r="AAH54" s="106">
        <f t="shared" si="248"/>
        <v>0</v>
      </c>
      <c r="AAI54" s="106">
        <f t="shared" si="249"/>
        <v>0</v>
      </c>
      <c r="AAJ54" s="106">
        <f t="shared" si="250"/>
        <v>0</v>
      </c>
      <c r="AAK54" s="106">
        <f t="shared" si="251"/>
        <v>0</v>
      </c>
      <c r="AAL54" s="106">
        <f t="shared" si="252"/>
        <v>0</v>
      </c>
      <c r="AAM54" s="106">
        <f t="shared" si="253"/>
        <v>0</v>
      </c>
      <c r="AAN54" s="106">
        <f t="shared" si="254"/>
        <v>0</v>
      </c>
      <c r="AAO54" s="106">
        <f t="shared" si="255"/>
        <v>0</v>
      </c>
      <c r="AAP54" s="106">
        <f t="shared" si="256"/>
        <v>0</v>
      </c>
      <c r="AAQ54" s="106">
        <f t="shared" si="257"/>
        <v>0</v>
      </c>
      <c r="AAR54" s="106">
        <f t="shared" si="258"/>
        <v>0</v>
      </c>
      <c r="AAS54" s="106">
        <f t="shared" si="259"/>
        <v>0</v>
      </c>
      <c r="AAT54" s="106">
        <f t="shared" si="260"/>
        <v>0</v>
      </c>
      <c r="AAU54" s="106">
        <f t="shared" si="261"/>
        <v>0</v>
      </c>
      <c r="AAV54" s="106">
        <f t="shared" si="262"/>
        <v>0</v>
      </c>
      <c r="AAW54" s="106">
        <f t="shared" si="263"/>
        <v>0</v>
      </c>
      <c r="AAX54" s="106">
        <f t="shared" si="264"/>
        <v>0</v>
      </c>
      <c r="AAY54" s="106">
        <f t="shared" si="265"/>
        <v>0</v>
      </c>
      <c r="AAZ54" s="106">
        <f t="shared" si="266"/>
        <v>0</v>
      </c>
      <c r="ABA54" s="106">
        <f t="shared" si="267"/>
        <v>0</v>
      </c>
      <c r="ABB54" s="106">
        <f t="shared" si="268"/>
        <v>0</v>
      </c>
      <c r="ABC54" s="106">
        <f t="shared" si="269"/>
        <v>0</v>
      </c>
      <c r="ABD54" s="106">
        <f t="shared" si="270"/>
        <v>0</v>
      </c>
      <c r="ABE54" s="106">
        <f t="shared" si="271"/>
        <v>0</v>
      </c>
      <c r="ABF54" s="106">
        <f t="shared" si="272"/>
        <v>0</v>
      </c>
      <c r="ABG54" s="106">
        <f t="shared" si="273"/>
        <v>0</v>
      </c>
      <c r="ABH54" s="106">
        <f t="shared" si="274"/>
        <v>0</v>
      </c>
      <c r="ABI54" s="106">
        <f t="shared" si="275"/>
        <v>0</v>
      </c>
      <c r="ABJ54" s="106">
        <f t="shared" si="276"/>
        <v>0</v>
      </c>
      <c r="ABK54" s="106">
        <f t="shared" si="277"/>
        <v>5490</v>
      </c>
      <c r="ABL54" s="106">
        <f t="shared" si="278"/>
        <v>41175</v>
      </c>
      <c r="ABM54" s="106">
        <f t="shared" si="279"/>
        <v>0</v>
      </c>
      <c r="ABN54" s="106">
        <f t="shared" si="280"/>
        <v>55545</v>
      </c>
      <c r="ABO54" s="106">
        <f t="shared" si="281"/>
        <v>12075</v>
      </c>
      <c r="ABP54" s="106">
        <f t="shared" si="282"/>
        <v>0</v>
      </c>
      <c r="ABQ54" s="106">
        <f t="shared" si="283"/>
        <v>32680</v>
      </c>
      <c r="ABR54" s="106">
        <f t="shared" si="284"/>
        <v>111800</v>
      </c>
      <c r="ABS54" s="106">
        <f t="shared" si="285"/>
        <v>0</v>
      </c>
      <c r="ABT54" s="106">
        <f t="shared" si="286"/>
        <v>0</v>
      </c>
      <c r="ABU54" s="106">
        <f t="shared" si="287"/>
        <v>0</v>
      </c>
      <c r="ABV54" s="106">
        <f t="shared" si="288"/>
        <v>0</v>
      </c>
      <c r="ABW54" s="106">
        <f t="shared" si="289"/>
        <v>0</v>
      </c>
      <c r="ABX54" s="106">
        <f t="shared" si="290"/>
        <v>0</v>
      </c>
      <c r="ABY54" s="106">
        <f t="shared" si="291"/>
        <v>0</v>
      </c>
      <c r="ABZ54" s="106">
        <f t="shared" si="292"/>
        <v>0</v>
      </c>
      <c r="ACA54" s="106">
        <f t="shared" si="293"/>
        <v>0</v>
      </c>
      <c r="ACB54" s="106">
        <f t="shared" si="294"/>
        <v>0</v>
      </c>
      <c r="ACC54" s="106">
        <f t="shared" si="295"/>
        <v>0</v>
      </c>
      <c r="ACD54" s="106">
        <f t="shared" si="296"/>
        <v>0</v>
      </c>
      <c r="ACE54" s="106">
        <f t="shared" si="297"/>
        <v>0</v>
      </c>
      <c r="ACF54" s="106">
        <f t="shared" si="298"/>
        <v>0</v>
      </c>
      <c r="ACG54" s="106">
        <f t="shared" si="299"/>
        <v>0</v>
      </c>
      <c r="ACH54" s="106">
        <f t="shared" si="300"/>
        <v>0</v>
      </c>
      <c r="ACI54" s="106">
        <f t="shared" si="301"/>
        <v>0</v>
      </c>
      <c r="ACJ54" s="106">
        <f t="shared" si="302"/>
        <v>0</v>
      </c>
      <c r="ACK54" s="106">
        <f t="shared" si="303"/>
        <v>0</v>
      </c>
      <c r="ACL54" s="106">
        <f t="shared" si="304"/>
        <v>0</v>
      </c>
      <c r="ACM54" s="106">
        <f t="shared" si="305"/>
        <v>0</v>
      </c>
      <c r="ACN54" s="106">
        <f t="shared" si="306"/>
        <v>0</v>
      </c>
      <c r="ACO54" s="106">
        <f t="shared" si="307"/>
        <v>0</v>
      </c>
      <c r="ACP54" s="106">
        <f t="shared" si="308"/>
        <v>0</v>
      </c>
      <c r="ACQ54" s="106">
        <f t="shared" si="309"/>
        <v>0</v>
      </c>
      <c r="ACR54" s="106">
        <f t="shared" si="310"/>
        <v>0</v>
      </c>
      <c r="ACS54" s="106">
        <f t="shared" si="311"/>
        <v>25200</v>
      </c>
      <c r="ACT54" s="106">
        <f t="shared" si="312"/>
        <v>0</v>
      </c>
      <c r="ACU54" s="106">
        <f t="shared" si="313"/>
        <v>4200</v>
      </c>
      <c r="ACV54" s="106">
        <f t="shared" si="314"/>
        <v>0</v>
      </c>
      <c r="ACW54" s="106">
        <f t="shared" si="315"/>
        <v>0</v>
      </c>
      <c r="ACX54" s="106">
        <f t="shared" si="316"/>
        <v>0</v>
      </c>
      <c r="ACY54" s="106">
        <f t="shared" si="317"/>
        <v>0</v>
      </c>
      <c r="ACZ54" s="106">
        <f t="shared" si="318"/>
        <v>0</v>
      </c>
      <c r="ADA54" s="106">
        <f t="shared" si="319"/>
        <v>0</v>
      </c>
      <c r="ADB54" s="106">
        <f t="shared" si="320"/>
        <v>0</v>
      </c>
      <c r="ADC54" s="106">
        <f t="shared" si="321"/>
        <v>0</v>
      </c>
      <c r="ADD54" s="106">
        <f t="shared" si="322"/>
        <v>0</v>
      </c>
      <c r="ADE54" s="106">
        <f t="shared" si="323"/>
        <v>0</v>
      </c>
      <c r="ADF54" s="106">
        <f t="shared" si="324"/>
        <v>0</v>
      </c>
      <c r="ADG54" s="106">
        <f t="shared" si="325"/>
        <v>0</v>
      </c>
      <c r="ADH54" s="106">
        <f t="shared" si="326"/>
        <v>0</v>
      </c>
      <c r="ADI54" s="106">
        <f t="shared" si="327"/>
        <v>0</v>
      </c>
      <c r="ADJ54" s="106">
        <f t="shared" si="328"/>
        <v>0</v>
      </c>
      <c r="ADK54" s="106">
        <f t="shared" si="329"/>
        <v>0</v>
      </c>
      <c r="ADL54" s="106">
        <f t="shared" si="330"/>
        <v>0</v>
      </c>
      <c r="ADM54" s="106">
        <f t="shared" si="331"/>
        <v>0</v>
      </c>
      <c r="ADN54" s="106">
        <f t="shared" si="332"/>
        <v>0</v>
      </c>
      <c r="ADO54" s="106">
        <f t="shared" si="333"/>
        <v>0</v>
      </c>
      <c r="ADP54" s="106">
        <f t="shared" si="334"/>
        <v>0</v>
      </c>
      <c r="ADQ54" s="106">
        <f t="shared" si="335"/>
        <v>0</v>
      </c>
      <c r="ADR54" s="106">
        <f t="shared" si="336"/>
        <v>0</v>
      </c>
      <c r="ADS54" s="106">
        <f t="shared" si="337"/>
        <v>0</v>
      </c>
      <c r="ADT54" s="106">
        <f t="shared" si="338"/>
        <v>0</v>
      </c>
      <c r="ADU54" s="106">
        <f t="shared" si="339"/>
        <v>0</v>
      </c>
      <c r="ADV54" s="106">
        <f t="shared" si="340"/>
        <v>0</v>
      </c>
      <c r="ADW54" s="106">
        <f t="shared" si="341"/>
        <v>0</v>
      </c>
      <c r="ADX54" s="106">
        <f t="shared" si="342"/>
        <v>0</v>
      </c>
      <c r="ADY54" s="106">
        <f t="shared" si="343"/>
        <v>0</v>
      </c>
      <c r="ADZ54" s="106">
        <f t="shared" si="344"/>
        <v>0</v>
      </c>
      <c r="AEA54" s="106">
        <f t="shared" si="345"/>
        <v>0</v>
      </c>
      <c r="AEB54" s="106">
        <f t="shared" si="346"/>
        <v>0</v>
      </c>
      <c r="AEC54" s="106">
        <f t="shared" si="347"/>
        <v>0</v>
      </c>
      <c r="AED54" s="106">
        <f t="shared" si="348"/>
        <v>0</v>
      </c>
      <c r="AEE54" s="106">
        <f t="shared" si="349"/>
        <v>0</v>
      </c>
      <c r="AEF54" s="106">
        <f t="shared" si="350"/>
        <v>0</v>
      </c>
      <c r="AEG54" s="106">
        <f t="shared" si="351"/>
        <v>0</v>
      </c>
      <c r="AEH54" s="106">
        <f t="shared" si="352"/>
        <v>0</v>
      </c>
      <c r="AEI54" s="106">
        <f t="shared" si="353"/>
        <v>0</v>
      </c>
      <c r="AEJ54" s="106">
        <f t="shared" si="354"/>
        <v>0</v>
      </c>
      <c r="AEK54" s="106">
        <f t="shared" si="355"/>
        <v>0</v>
      </c>
      <c r="AEL54" s="106">
        <f t="shared" si="356"/>
        <v>0</v>
      </c>
      <c r="AEM54" s="106">
        <f t="shared" si="357"/>
        <v>0</v>
      </c>
      <c r="AEN54" s="106">
        <f t="shared" si="358"/>
        <v>0</v>
      </c>
      <c r="AEO54" s="106">
        <f t="shared" si="359"/>
        <v>0</v>
      </c>
      <c r="AEP54" s="106">
        <f t="shared" si="360"/>
        <v>0</v>
      </c>
      <c r="AEQ54" s="106">
        <f t="shared" si="361"/>
        <v>0</v>
      </c>
      <c r="AER54" s="106">
        <f t="shared" si="362"/>
        <v>0</v>
      </c>
      <c r="AES54" s="106">
        <f t="shared" si="363"/>
        <v>0</v>
      </c>
      <c r="AET54" s="106">
        <f t="shared" si="364"/>
        <v>0</v>
      </c>
      <c r="AEU54" s="106">
        <f t="shared" si="365"/>
        <v>0</v>
      </c>
      <c r="AEV54" s="106">
        <f t="shared" si="366"/>
        <v>0</v>
      </c>
      <c r="AEW54" s="106">
        <f t="shared" si="367"/>
        <v>0</v>
      </c>
      <c r="AEX54" s="106">
        <f t="shared" si="368"/>
        <v>0</v>
      </c>
      <c r="AEY54" s="106">
        <f t="shared" si="369"/>
        <v>0</v>
      </c>
      <c r="AEZ54" s="106">
        <f t="shared" si="370"/>
        <v>0</v>
      </c>
      <c r="AFA54" s="106">
        <f t="shared" si="371"/>
        <v>0</v>
      </c>
      <c r="AFB54" s="106">
        <f t="shared" si="372"/>
        <v>0</v>
      </c>
      <c r="AFC54" s="106">
        <f t="shared" si="373"/>
        <v>0</v>
      </c>
      <c r="AFD54" s="106">
        <f t="shared" si="374"/>
        <v>0</v>
      </c>
      <c r="AFE54" s="106">
        <f t="shared" si="375"/>
        <v>0</v>
      </c>
      <c r="AFF54" s="106">
        <f t="shared" si="376"/>
        <v>0</v>
      </c>
      <c r="AFG54" s="106">
        <f t="shared" si="377"/>
        <v>0</v>
      </c>
      <c r="AFH54" s="106">
        <f t="shared" si="378"/>
        <v>0</v>
      </c>
      <c r="AFI54" s="106">
        <f t="shared" si="379"/>
        <v>0</v>
      </c>
      <c r="AFJ54" s="106">
        <f t="shared" si="380"/>
        <v>0</v>
      </c>
      <c r="AFK54" s="106">
        <f t="shared" si="381"/>
        <v>0</v>
      </c>
      <c r="AFL54" s="106">
        <f t="shared" si="382"/>
        <v>0</v>
      </c>
      <c r="AFM54" s="106">
        <f t="shared" si="383"/>
        <v>0</v>
      </c>
      <c r="AFN54" s="106">
        <f t="shared" si="384"/>
        <v>0</v>
      </c>
      <c r="AFO54" s="106">
        <f t="shared" si="385"/>
        <v>0</v>
      </c>
      <c r="AFP54" s="106">
        <f t="shared" si="386"/>
        <v>0</v>
      </c>
      <c r="AFQ54" s="106">
        <f t="shared" si="387"/>
        <v>0</v>
      </c>
      <c r="AFR54" s="106">
        <f t="shared" si="388"/>
        <v>0</v>
      </c>
      <c r="AFS54" s="106">
        <f t="shared" si="389"/>
        <v>0</v>
      </c>
      <c r="AFT54" s="106">
        <f t="shared" si="390"/>
        <v>0</v>
      </c>
      <c r="AFU54" s="106">
        <f t="shared" si="391"/>
        <v>280</v>
      </c>
      <c r="AFV54" s="106">
        <f t="shared" si="392"/>
        <v>0</v>
      </c>
      <c r="AFW54" s="106">
        <f t="shared" si="393"/>
        <v>0</v>
      </c>
      <c r="AFX54" s="106">
        <f t="shared" si="394"/>
        <v>0</v>
      </c>
      <c r="AFY54" s="106">
        <f t="shared" si="395"/>
        <v>0</v>
      </c>
      <c r="AFZ54" s="106">
        <f t="shared" si="396"/>
        <v>0</v>
      </c>
      <c r="AGA54" s="106">
        <f t="shared" si="397"/>
        <v>0</v>
      </c>
      <c r="AGB54" s="106">
        <f t="shared" si="398"/>
        <v>0</v>
      </c>
      <c r="AGC54" s="106">
        <f t="shared" si="399"/>
        <v>0</v>
      </c>
      <c r="AGD54" s="106">
        <f t="shared" si="400"/>
        <v>0</v>
      </c>
      <c r="AGE54" s="106">
        <f t="shared" si="401"/>
        <v>0</v>
      </c>
      <c r="AGF54" s="106">
        <f t="shared" si="402"/>
        <v>0</v>
      </c>
      <c r="AGG54" s="106">
        <f t="shared" si="403"/>
        <v>0</v>
      </c>
      <c r="AGH54" s="106">
        <f t="shared" si="404"/>
        <v>0</v>
      </c>
      <c r="AGI54" s="106">
        <f t="shared" si="405"/>
        <v>0</v>
      </c>
      <c r="AGJ54" s="106">
        <f t="shared" si="406"/>
        <v>0</v>
      </c>
      <c r="AGK54" s="106">
        <f t="shared" si="407"/>
        <v>0</v>
      </c>
      <c r="AGL54" s="106">
        <f t="shared" si="408"/>
        <v>0</v>
      </c>
      <c r="AGM54" s="106">
        <f t="shared" si="409"/>
        <v>0</v>
      </c>
      <c r="AGN54" s="106">
        <f t="shared" si="410"/>
        <v>0</v>
      </c>
      <c r="AGO54" s="106">
        <f t="shared" si="411"/>
        <v>0</v>
      </c>
      <c r="AGP54" s="106">
        <f t="shared" si="412"/>
        <v>0</v>
      </c>
      <c r="AGQ54" s="106">
        <f t="shared" si="413"/>
        <v>0</v>
      </c>
      <c r="AGR54" s="106">
        <f t="shared" si="414"/>
        <v>0</v>
      </c>
      <c r="AGS54" s="106">
        <f t="shared" si="415"/>
        <v>0</v>
      </c>
      <c r="AGT54" s="106">
        <f t="shared" si="416"/>
        <v>0</v>
      </c>
      <c r="AGU54" s="106">
        <f t="shared" si="417"/>
        <v>0</v>
      </c>
      <c r="AGV54" s="106">
        <f t="shared" si="418"/>
        <v>0</v>
      </c>
      <c r="AGW54" s="106">
        <f t="shared" si="419"/>
        <v>0</v>
      </c>
      <c r="AGX54" s="106">
        <f t="shared" si="420"/>
        <v>0</v>
      </c>
      <c r="AGY54" s="106">
        <f t="shared" si="421"/>
        <v>0</v>
      </c>
      <c r="AGZ54" s="106">
        <f t="shared" si="422"/>
        <v>0</v>
      </c>
      <c r="AHA54" s="106">
        <f t="shared" si="423"/>
        <v>0</v>
      </c>
      <c r="AHB54" s="106">
        <f t="shared" si="424"/>
        <v>0</v>
      </c>
      <c r="AHC54" s="106">
        <f t="shared" si="425"/>
        <v>0</v>
      </c>
      <c r="AHD54" s="106">
        <f t="shared" si="426"/>
        <v>0</v>
      </c>
      <c r="AHE54" s="106">
        <f t="shared" si="427"/>
        <v>0</v>
      </c>
      <c r="AHF54" s="106">
        <f t="shared" si="428"/>
        <v>0</v>
      </c>
      <c r="AHG54" s="106">
        <f t="shared" si="429"/>
        <v>0</v>
      </c>
      <c r="AHH54" s="106">
        <f t="shared" si="430"/>
        <v>0</v>
      </c>
      <c r="AHI54" s="106">
        <f t="shared" si="431"/>
        <v>0</v>
      </c>
      <c r="AHJ54" s="106">
        <f t="shared" si="432"/>
        <v>0</v>
      </c>
      <c r="AHK54" s="106">
        <f t="shared" si="433"/>
        <v>0</v>
      </c>
      <c r="AHL54" s="106">
        <f t="shared" si="434"/>
        <v>0</v>
      </c>
      <c r="AHM54" s="106">
        <f t="shared" si="435"/>
        <v>0</v>
      </c>
      <c r="AHN54" s="106">
        <f t="shared" si="436"/>
        <v>0</v>
      </c>
      <c r="AHO54" s="106">
        <f t="shared" si="437"/>
        <v>0</v>
      </c>
      <c r="AHP54" s="106">
        <f t="shared" si="438"/>
        <v>0</v>
      </c>
      <c r="AHQ54" s="106">
        <f t="shared" si="439"/>
        <v>0</v>
      </c>
      <c r="AHT54" s="35">
        <f t="shared" si="440"/>
        <v>0</v>
      </c>
      <c r="AHU54" s="35">
        <f t="shared" si="441"/>
        <v>0</v>
      </c>
      <c r="AHV54" s="35">
        <f t="shared" si="442"/>
        <v>129</v>
      </c>
      <c r="AHW54" s="35">
        <f t="shared" si="443"/>
        <v>21</v>
      </c>
      <c r="AHX54" s="35">
        <f t="shared" si="444"/>
        <v>0</v>
      </c>
      <c r="AHY54" s="35">
        <f t="shared" si="445"/>
        <v>0</v>
      </c>
      <c r="AHZ54" s="35">
        <f t="shared" si="446"/>
        <v>5</v>
      </c>
      <c r="AIA54" s="35">
        <f t="shared" si="447"/>
        <v>155</v>
      </c>
      <c r="AIB54" s="108">
        <f t="shared" si="448"/>
        <v>0</v>
      </c>
      <c r="AIC54" s="108">
        <f t="shared" si="449"/>
        <v>0</v>
      </c>
      <c r="AID54" s="108">
        <f t="shared" si="450"/>
        <v>0.83225806451612905</v>
      </c>
      <c r="AIE54" s="108">
        <f t="shared" si="451"/>
        <v>0.13548387096774195</v>
      </c>
      <c r="AIF54" s="108">
        <f t="shared" si="452"/>
        <v>0</v>
      </c>
      <c r="AIG54" s="108">
        <f t="shared" si="453"/>
        <v>0</v>
      </c>
      <c r="AIH54" s="108">
        <f t="shared" si="454"/>
        <v>3.2258064516129031E-2</v>
      </c>
      <c r="AII54" s="35" t="s">
        <v>582</v>
      </c>
      <c r="AIK54" s="106">
        <f t="shared" si="455"/>
        <v>288445</v>
      </c>
      <c r="AIL54" s="106">
        <f t="shared" si="456"/>
        <v>0</v>
      </c>
      <c r="AIM54" s="106">
        <f t="shared" si="457"/>
        <v>0</v>
      </c>
      <c r="AIN54" s="106">
        <f t="shared" si="458"/>
        <v>288445</v>
      </c>
      <c r="AIO54" s="106">
        <f t="shared" si="459"/>
        <v>0</v>
      </c>
      <c r="AIP54" s="36">
        <f t="shared" si="460"/>
        <v>0</v>
      </c>
    </row>
    <row r="55" spans="5:926" ht="38.25" x14ac:dyDescent="0.2">
      <c r="E55" s="103"/>
      <c r="J55" s="32">
        <v>2018</v>
      </c>
      <c r="K55" s="32">
        <v>2551</v>
      </c>
      <c r="L55" s="104">
        <v>43465</v>
      </c>
      <c r="M55" s="32">
        <v>171100</v>
      </c>
      <c r="N55" s="33" t="s">
        <v>697</v>
      </c>
      <c r="O55" s="33" t="s">
        <v>698</v>
      </c>
      <c r="P55" s="33" t="s">
        <v>699</v>
      </c>
      <c r="Q55" s="34" t="s">
        <v>700</v>
      </c>
      <c r="U55" s="34" t="s">
        <v>701</v>
      </c>
      <c r="V55" s="35" t="s">
        <v>702</v>
      </c>
      <c r="X55" s="35">
        <v>5.49</v>
      </c>
      <c r="Y55" s="105">
        <f t="shared" si="0"/>
        <v>1183.9708561020036</v>
      </c>
      <c r="Z55" s="106">
        <v>10980</v>
      </c>
      <c r="AA55" s="106">
        <v>0</v>
      </c>
      <c r="AB55" s="106">
        <v>0</v>
      </c>
      <c r="AC55" s="106">
        <f t="shared" si="1"/>
        <v>10980</v>
      </c>
      <c r="AD55" s="106">
        <v>10980</v>
      </c>
      <c r="AE55" s="106">
        <v>0</v>
      </c>
      <c r="AF55" s="106">
        <v>0</v>
      </c>
      <c r="AG55" s="106">
        <f t="shared" si="2"/>
        <v>10980</v>
      </c>
      <c r="AH55" s="105">
        <v>6500</v>
      </c>
      <c r="AI55" s="105">
        <v>0</v>
      </c>
      <c r="AJ55" s="105">
        <v>0</v>
      </c>
      <c r="AK55" s="107">
        <f t="shared" si="3"/>
        <v>6500</v>
      </c>
      <c r="AL55" s="36">
        <f t="shared" si="4"/>
        <v>1.6892307692307693</v>
      </c>
      <c r="AM55" s="108">
        <f t="shared" si="5"/>
        <v>0.95723076923076933</v>
      </c>
      <c r="AN55" s="108">
        <f t="shared" si="6"/>
        <v>0.93977777387287387</v>
      </c>
      <c r="AO55" s="108">
        <f t="shared" si="7"/>
        <v>0.88318226426545443</v>
      </c>
      <c r="AP55" s="106">
        <f t="shared" si="8"/>
        <v>42250000</v>
      </c>
      <c r="AQ55" s="105">
        <f t="shared" si="9"/>
        <v>120560400</v>
      </c>
      <c r="AR55" s="106">
        <f t="shared" si="10"/>
        <v>71370000</v>
      </c>
      <c r="LZ55" s="35">
        <v>4.4000000000000004</v>
      </c>
      <c r="MA55" s="35">
        <v>0</v>
      </c>
      <c r="MB55" s="35">
        <v>0</v>
      </c>
      <c r="NH55" s="35">
        <v>1.0900000000000001</v>
      </c>
      <c r="RB55" s="35">
        <v>0</v>
      </c>
      <c r="RE55" s="35">
        <f t="shared" si="11"/>
        <v>5.49</v>
      </c>
      <c r="RF55" s="35">
        <f t="shared" si="12"/>
        <v>5.49</v>
      </c>
      <c r="RG55" s="106">
        <f t="shared" si="13"/>
        <v>0</v>
      </c>
      <c r="RH55" s="106">
        <f t="shared" si="14"/>
        <v>0</v>
      </c>
      <c r="RI55" s="106">
        <f t="shared" si="15"/>
        <v>0</v>
      </c>
      <c r="RJ55" s="106">
        <f t="shared" si="16"/>
        <v>0</v>
      </c>
      <c r="RK55" s="106">
        <f t="shared" si="17"/>
        <v>0</v>
      </c>
      <c r="RL55" s="106">
        <f t="shared" si="18"/>
        <v>0</v>
      </c>
      <c r="RM55" s="106">
        <f t="shared" si="19"/>
        <v>0</v>
      </c>
      <c r="RN55" s="106">
        <f t="shared" si="20"/>
        <v>0</v>
      </c>
      <c r="RO55" s="106">
        <f t="shared" si="21"/>
        <v>0</v>
      </c>
      <c r="RP55" s="106">
        <f t="shared" si="22"/>
        <v>0</v>
      </c>
      <c r="RQ55" s="106">
        <f t="shared" si="23"/>
        <v>0</v>
      </c>
      <c r="RR55" s="106">
        <f t="shared" si="24"/>
        <v>0</v>
      </c>
      <c r="RS55" s="106">
        <f t="shared" si="25"/>
        <v>0</v>
      </c>
      <c r="RT55" s="106">
        <f t="shared" si="26"/>
        <v>0</v>
      </c>
      <c r="RU55" s="106">
        <f t="shared" si="27"/>
        <v>0</v>
      </c>
      <c r="RV55" s="106">
        <f t="shared" si="28"/>
        <v>0</v>
      </c>
      <c r="RW55" s="106">
        <f t="shared" si="29"/>
        <v>0</v>
      </c>
      <c r="RX55" s="106">
        <f t="shared" si="30"/>
        <v>0</v>
      </c>
      <c r="RY55" s="106">
        <f t="shared" si="31"/>
        <v>0</v>
      </c>
      <c r="RZ55" s="106">
        <f t="shared" si="32"/>
        <v>0</v>
      </c>
      <c r="SA55" s="106">
        <f t="shared" si="33"/>
        <v>0</v>
      </c>
      <c r="SB55" s="106">
        <f t="shared" si="34"/>
        <v>0</v>
      </c>
      <c r="SC55" s="106">
        <f t="shared" si="35"/>
        <v>0</v>
      </c>
      <c r="SD55" s="106">
        <f t="shared" si="36"/>
        <v>0</v>
      </c>
      <c r="SE55" s="106">
        <f t="shared" si="37"/>
        <v>0</v>
      </c>
      <c r="SF55" s="106">
        <f t="shared" si="38"/>
        <v>0</v>
      </c>
      <c r="SG55" s="106">
        <f t="shared" si="39"/>
        <v>0</v>
      </c>
      <c r="SH55" s="106">
        <f t="shared" si="40"/>
        <v>0</v>
      </c>
      <c r="SI55" s="106">
        <f t="shared" si="41"/>
        <v>0</v>
      </c>
      <c r="SJ55" s="106">
        <f t="shared" si="42"/>
        <v>0</v>
      </c>
      <c r="SK55" s="106">
        <f t="shared" si="43"/>
        <v>0</v>
      </c>
      <c r="SL55" s="106">
        <f t="shared" si="44"/>
        <v>0</v>
      </c>
      <c r="SM55" s="106">
        <f t="shared" si="45"/>
        <v>0</v>
      </c>
      <c r="SN55" s="106">
        <f t="shared" si="46"/>
        <v>0</v>
      </c>
      <c r="SO55" s="106">
        <f t="shared" si="47"/>
        <v>0</v>
      </c>
      <c r="SP55" s="106">
        <f t="shared" si="48"/>
        <v>0</v>
      </c>
      <c r="SQ55" s="106">
        <f t="shared" si="49"/>
        <v>0</v>
      </c>
      <c r="SR55" s="106">
        <f t="shared" si="50"/>
        <v>0</v>
      </c>
      <c r="SS55" s="106">
        <f t="shared" si="51"/>
        <v>0</v>
      </c>
      <c r="ST55" s="106">
        <f t="shared" si="52"/>
        <v>0</v>
      </c>
      <c r="SU55" s="106">
        <f t="shared" si="53"/>
        <v>0</v>
      </c>
      <c r="SV55" s="106">
        <f t="shared" si="54"/>
        <v>0</v>
      </c>
      <c r="SW55" s="106">
        <f t="shared" si="55"/>
        <v>0</v>
      </c>
      <c r="SX55" s="106">
        <f t="shared" si="56"/>
        <v>0</v>
      </c>
      <c r="SY55" s="106">
        <f t="shared" si="57"/>
        <v>0</v>
      </c>
      <c r="SZ55" s="106">
        <f t="shared" si="58"/>
        <v>0</v>
      </c>
      <c r="TA55" s="106">
        <f t="shared" si="59"/>
        <v>0</v>
      </c>
      <c r="TB55" s="106">
        <f t="shared" si="60"/>
        <v>0</v>
      </c>
      <c r="TC55" s="106">
        <f t="shared" si="61"/>
        <v>0</v>
      </c>
      <c r="TD55" s="106">
        <f t="shared" si="62"/>
        <v>0</v>
      </c>
      <c r="TE55" s="106">
        <f t="shared" si="63"/>
        <v>0</v>
      </c>
      <c r="TF55" s="106">
        <f t="shared" si="64"/>
        <v>0</v>
      </c>
      <c r="TG55" s="106">
        <f t="shared" si="65"/>
        <v>0</v>
      </c>
      <c r="TH55" s="106">
        <f t="shared" si="66"/>
        <v>0</v>
      </c>
      <c r="TI55" s="106">
        <f t="shared" si="67"/>
        <v>0</v>
      </c>
      <c r="TJ55" s="106">
        <f t="shared" si="68"/>
        <v>0</v>
      </c>
      <c r="TK55" s="106">
        <f t="shared" si="69"/>
        <v>0</v>
      </c>
      <c r="TL55" s="106">
        <f t="shared" si="70"/>
        <v>0</v>
      </c>
      <c r="TM55" s="106">
        <f t="shared" si="71"/>
        <v>0</v>
      </c>
      <c r="TN55" s="106">
        <f t="shared" si="72"/>
        <v>0</v>
      </c>
      <c r="TO55" s="106">
        <f t="shared" si="73"/>
        <v>0</v>
      </c>
      <c r="TP55" s="106">
        <f t="shared" si="74"/>
        <v>0</v>
      </c>
      <c r="TQ55" s="106">
        <f t="shared" si="75"/>
        <v>0</v>
      </c>
      <c r="TR55" s="106">
        <f t="shared" si="76"/>
        <v>0</v>
      </c>
      <c r="TS55" s="106">
        <f t="shared" si="77"/>
        <v>0</v>
      </c>
      <c r="TT55" s="106">
        <f t="shared" si="78"/>
        <v>0</v>
      </c>
      <c r="TU55" s="106">
        <f t="shared" si="79"/>
        <v>0</v>
      </c>
      <c r="TV55" s="106">
        <f t="shared" si="80"/>
        <v>0</v>
      </c>
      <c r="TW55" s="106">
        <f t="shared" si="81"/>
        <v>0</v>
      </c>
      <c r="TX55" s="106">
        <f t="shared" si="82"/>
        <v>0</v>
      </c>
      <c r="TY55" s="106">
        <f t="shared" si="83"/>
        <v>0</v>
      </c>
      <c r="TZ55" s="106">
        <f t="shared" si="84"/>
        <v>0</v>
      </c>
      <c r="UA55" s="106">
        <f t="shared" si="85"/>
        <v>0</v>
      </c>
      <c r="UB55" s="106">
        <f t="shared" si="86"/>
        <v>0</v>
      </c>
      <c r="UC55" s="106">
        <f t="shared" si="87"/>
        <v>0</v>
      </c>
      <c r="UD55" s="106">
        <f t="shared" si="88"/>
        <v>0</v>
      </c>
      <c r="UE55" s="106">
        <f t="shared" si="89"/>
        <v>0</v>
      </c>
      <c r="UF55" s="106">
        <f t="shared" si="90"/>
        <v>0</v>
      </c>
      <c r="UG55" s="106">
        <f t="shared" si="91"/>
        <v>0</v>
      </c>
      <c r="UH55" s="106">
        <f t="shared" si="92"/>
        <v>0</v>
      </c>
      <c r="UI55" s="106">
        <f t="shared" si="93"/>
        <v>0</v>
      </c>
      <c r="UJ55" s="106">
        <f t="shared" si="94"/>
        <v>0</v>
      </c>
      <c r="UK55" s="106">
        <f t="shared" si="95"/>
        <v>0</v>
      </c>
      <c r="UL55" s="106">
        <f t="shared" si="96"/>
        <v>0</v>
      </c>
      <c r="UM55" s="106">
        <f t="shared" si="97"/>
        <v>0</v>
      </c>
      <c r="UN55" s="106">
        <f t="shared" si="98"/>
        <v>0</v>
      </c>
      <c r="UO55" s="106">
        <f t="shared" si="99"/>
        <v>0</v>
      </c>
      <c r="UP55" s="106">
        <f t="shared" si="100"/>
        <v>0</v>
      </c>
      <c r="UQ55" s="106">
        <f t="shared" si="101"/>
        <v>0</v>
      </c>
      <c r="UR55" s="106">
        <f t="shared" si="102"/>
        <v>0</v>
      </c>
      <c r="US55" s="106">
        <f t="shared" si="103"/>
        <v>0</v>
      </c>
      <c r="UT55" s="106">
        <f t="shared" si="104"/>
        <v>0</v>
      </c>
      <c r="UU55" s="106">
        <f t="shared" si="105"/>
        <v>0</v>
      </c>
      <c r="UV55" s="106">
        <f t="shared" si="106"/>
        <v>0</v>
      </c>
      <c r="UW55" s="106">
        <f t="shared" si="107"/>
        <v>0</v>
      </c>
      <c r="UX55" s="106">
        <f t="shared" si="108"/>
        <v>0</v>
      </c>
      <c r="UY55" s="106">
        <f t="shared" si="109"/>
        <v>0</v>
      </c>
      <c r="UZ55" s="106">
        <f t="shared" si="110"/>
        <v>0</v>
      </c>
      <c r="VA55" s="106">
        <f t="shared" si="111"/>
        <v>0</v>
      </c>
      <c r="VB55" s="106">
        <f t="shared" si="112"/>
        <v>0</v>
      </c>
      <c r="VC55" s="106">
        <f t="shared" si="113"/>
        <v>0</v>
      </c>
      <c r="VD55" s="106">
        <f t="shared" si="114"/>
        <v>0</v>
      </c>
      <c r="VE55" s="106">
        <f t="shared" si="115"/>
        <v>0</v>
      </c>
      <c r="VF55" s="106">
        <f t="shared" si="116"/>
        <v>0</v>
      </c>
      <c r="VG55" s="106">
        <f t="shared" si="117"/>
        <v>0</v>
      </c>
      <c r="VH55" s="106">
        <f t="shared" si="118"/>
        <v>0</v>
      </c>
      <c r="VI55" s="106">
        <f t="shared" si="119"/>
        <v>0</v>
      </c>
      <c r="VJ55" s="106">
        <f t="shared" si="120"/>
        <v>0</v>
      </c>
      <c r="VK55" s="106">
        <f t="shared" si="121"/>
        <v>0</v>
      </c>
      <c r="VL55" s="106">
        <f t="shared" si="122"/>
        <v>0</v>
      </c>
      <c r="VM55" s="106">
        <f t="shared" si="123"/>
        <v>0</v>
      </c>
      <c r="VN55" s="106">
        <f t="shared" si="124"/>
        <v>0</v>
      </c>
      <c r="VO55" s="106">
        <f t="shared" si="125"/>
        <v>0</v>
      </c>
      <c r="VP55" s="106">
        <f t="shared" si="126"/>
        <v>0</v>
      </c>
      <c r="VQ55" s="106">
        <f t="shared" si="127"/>
        <v>0</v>
      </c>
      <c r="VR55" s="106">
        <f t="shared" si="128"/>
        <v>0</v>
      </c>
      <c r="VS55" s="106">
        <f t="shared" si="129"/>
        <v>0</v>
      </c>
      <c r="VT55" s="106">
        <f t="shared" si="130"/>
        <v>0</v>
      </c>
      <c r="VU55" s="106">
        <f t="shared" si="131"/>
        <v>0</v>
      </c>
      <c r="VV55" s="106">
        <f t="shared" si="132"/>
        <v>0</v>
      </c>
      <c r="VW55" s="106">
        <f t="shared" si="133"/>
        <v>0</v>
      </c>
      <c r="VX55" s="106">
        <f t="shared" si="134"/>
        <v>0</v>
      </c>
      <c r="VY55" s="106">
        <f t="shared" si="135"/>
        <v>0</v>
      </c>
      <c r="VZ55" s="106">
        <f t="shared" si="136"/>
        <v>0</v>
      </c>
      <c r="WA55" s="106">
        <f t="shared" si="137"/>
        <v>0</v>
      </c>
      <c r="WB55" s="106">
        <f t="shared" si="138"/>
        <v>0</v>
      </c>
      <c r="WC55" s="106">
        <f t="shared" si="139"/>
        <v>0</v>
      </c>
      <c r="WD55" s="106">
        <f t="shared" si="140"/>
        <v>0</v>
      </c>
      <c r="WE55" s="106">
        <f t="shared" si="141"/>
        <v>0</v>
      </c>
      <c r="WF55" s="106">
        <f t="shared" si="142"/>
        <v>0</v>
      </c>
      <c r="WG55" s="106">
        <f t="shared" si="143"/>
        <v>0</v>
      </c>
      <c r="WH55" s="106">
        <f t="shared" si="144"/>
        <v>0</v>
      </c>
      <c r="WI55" s="106">
        <f t="shared" si="145"/>
        <v>0</v>
      </c>
      <c r="WJ55" s="106">
        <f t="shared" si="146"/>
        <v>0</v>
      </c>
      <c r="WK55" s="106">
        <f t="shared" si="147"/>
        <v>0</v>
      </c>
      <c r="WL55" s="106">
        <f t="shared" si="148"/>
        <v>0</v>
      </c>
      <c r="WM55" s="106">
        <f t="shared" si="149"/>
        <v>0</v>
      </c>
      <c r="WN55" s="106">
        <f t="shared" si="150"/>
        <v>0</v>
      </c>
      <c r="WO55" s="106">
        <f t="shared" si="151"/>
        <v>0</v>
      </c>
      <c r="WP55" s="106">
        <f t="shared" si="152"/>
        <v>0</v>
      </c>
      <c r="WQ55" s="106">
        <f t="shared" si="153"/>
        <v>0</v>
      </c>
      <c r="WR55" s="106">
        <f t="shared" si="154"/>
        <v>0</v>
      </c>
      <c r="WS55" s="106">
        <f t="shared" si="155"/>
        <v>0</v>
      </c>
      <c r="WT55" s="106">
        <f t="shared" si="156"/>
        <v>0</v>
      </c>
      <c r="WU55" s="106">
        <f t="shared" si="157"/>
        <v>0</v>
      </c>
      <c r="WV55" s="106">
        <f t="shared" si="158"/>
        <v>0</v>
      </c>
      <c r="WW55" s="106">
        <f t="shared" si="159"/>
        <v>0</v>
      </c>
      <c r="WX55" s="106">
        <f t="shared" si="160"/>
        <v>0</v>
      </c>
      <c r="WY55" s="106">
        <f t="shared" si="161"/>
        <v>0</v>
      </c>
      <c r="WZ55" s="106">
        <f t="shared" si="162"/>
        <v>0</v>
      </c>
      <c r="XA55" s="106">
        <f t="shared" si="163"/>
        <v>0</v>
      </c>
      <c r="XB55" s="106">
        <f t="shared" si="164"/>
        <v>0</v>
      </c>
      <c r="XC55" s="106">
        <f t="shared" si="165"/>
        <v>0</v>
      </c>
      <c r="XD55" s="106">
        <f t="shared" si="166"/>
        <v>0</v>
      </c>
      <c r="XE55" s="106">
        <f t="shared" si="167"/>
        <v>0</v>
      </c>
      <c r="XF55" s="106">
        <f t="shared" si="168"/>
        <v>0</v>
      </c>
      <c r="XG55" s="106">
        <f t="shared" si="169"/>
        <v>0</v>
      </c>
      <c r="XH55" s="106">
        <f t="shared" si="170"/>
        <v>0</v>
      </c>
      <c r="XI55" s="106">
        <f t="shared" si="171"/>
        <v>0</v>
      </c>
      <c r="XJ55" s="106">
        <f t="shared" si="172"/>
        <v>0</v>
      </c>
      <c r="XK55" s="106">
        <f t="shared" si="173"/>
        <v>0</v>
      </c>
      <c r="XL55" s="106">
        <f t="shared" si="174"/>
        <v>0</v>
      </c>
      <c r="XM55" s="106">
        <f t="shared" si="175"/>
        <v>0</v>
      </c>
      <c r="XN55" s="106">
        <f t="shared" si="176"/>
        <v>0</v>
      </c>
      <c r="XO55" s="106">
        <f t="shared" si="177"/>
        <v>0</v>
      </c>
      <c r="XP55" s="106">
        <f t="shared" si="178"/>
        <v>0</v>
      </c>
      <c r="XQ55" s="106">
        <f t="shared" si="179"/>
        <v>0</v>
      </c>
      <c r="XR55" s="106">
        <f t="shared" si="180"/>
        <v>0</v>
      </c>
      <c r="XS55" s="106">
        <f t="shared" si="181"/>
        <v>0</v>
      </c>
      <c r="XT55" s="106">
        <f t="shared" si="182"/>
        <v>0</v>
      </c>
      <c r="XU55" s="106">
        <f t="shared" si="183"/>
        <v>0</v>
      </c>
      <c r="XV55" s="106">
        <f t="shared" si="184"/>
        <v>0</v>
      </c>
      <c r="XW55" s="106">
        <f t="shared" si="185"/>
        <v>0</v>
      </c>
      <c r="XX55" s="106">
        <f t="shared" si="186"/>
        <v>0</v>
      </c>
      <c r="XY55" s="106">
        <f t="shared" si="187"/>
        <v>0</v>
      </c>
      <c r="XZ55" s="106">
        <f t="shared" si="188"/>
        <v>0</v>
      </c>
      <c r="YA55" s="106">
        <f t="shared" si="189"/>
        <v>0</v>
      </c>
      <c r="YB55" s="106">
        <f t="shared" si="190"/>
        <v>0</v>
      </c>
      <c r="YC55" s="106">
        <f t="shared" si="191"/>
        <v>0</v>
      </c>
      <c r="YD55" s="106">
        <f t="shared" si="192"/>
        <v>0</v>
      </c>
      <c r="YE55" s="106">
        <f t="shared" si="193"/>
        <v>0</v>
      </c>
      <c r="YF55" s="106">
        <f t="shared" si="194"/>
        <v>0</v>
      </c>
      <c r="YG55" s="106">
        <f t="shared" si="195"/>
        <v>0</v>
      </c>
      <c r="YH55" s="106">
        <f t="shared" si="196"/>
        <v>0</v>
      </c>
      <c r="YI55" s="106">
        <f t="shared" si="197"/>
        <v>0</v>
      </c>
      <c r="YJ55" s="106">
        <f t="shared" si="198"/>
        <v>0</v>
      </c>
      <c r="YK55" s="106">
        <f t="shared" si="199"/>
        <v>0</v>
      </c>
      <c r="YL55" s="106">
        <f t="shared" si="200"/>
        <v>0</v>
      </c>
      <c r="YM55" s="106">
        <f t="shared" si="201"/>
        <v>0</v>
      </c>
      <c r="YN55" s="106">
        <f t="shared" si="202"/>
        <v>0</v>
      </c>
      <c r="YO55" s="106">
        <f t="shared" si="203"/>
        <v>0</v>
      </c>
      <c r="YP55" s="106">
        <f t="shared" si="204"/>
        <v>0</v>
      </c>
      <c r="YQ55" s="106">
        <f t="shared" si="205"/>
        <v>0</v>
      </c>
      <c r="YR55" s="106">
        <f t="shared" si="206"/>
        <v>0</v>
      </c>
      <c r="YS55" s="106">
        <f t="shared" si="207"/>
        <v>0</v>
      </c>
      <c r="YT55" s="106">
        <f t="shared" si="208"/>
        <v>0</v>
      </c>
      <c r="YU55" s="106">
        <f t="shared" si="209"/>
        <v>0</v>
      </c>
      <c r="YV55" s="106">
        <f t="shared" si="210"/>
        <v>0</v>
      </c>
      <c r="YW55" s="106">
        <f t="shared" si="211"/>
        <v>0</v>
      </c>
      <c r="YX55" s="106">
        <f t="shared" si="212"/>
        <v>0</v>
      </c>
      <c r="YY55" s="106">
        <f t="shared" si="213"/>
        <v>0</v>
      </c>
      <c r="YZ55" s="106">
        <f t="shared" si="214"/>
        <v>0</v>
      </c>
      <c r="ZA55" s="106">
        <f t="shared" si="215"/>
        <v>0</v>
      </c>
      <c r="ZB55" s="106">
        <f t="shared" si="216"/>
        <v>0</v>
      </c>
      <c r="ZC55" s="106">
        <f t="shared" si="217"/>
        <v>0</v>
      </c>
      <c r="ZD55" s="106">
        <f t="shared" si="218"/>
        <v>0</v>
      </c>
      <c r="ZE55" s="106">
        <f t="shared" si="219"/>
        <v>0</v>
      </c>
      <c r="ZF55" s="106">
        <f t="shared" si="220"/>
        <v>0</v>
      </c>
      <c r="ZG55" s="106">
        <f t="shared" si="221"/>
        <v>0</v>
      </c>
      <c r="ZH55" s="106">
        <f t="shared" si="222"/>
        <v>0</v>
      </c>
      <c r="ZI55" s="106">
        <f t="shared" si="223"/>
        <v>0</v>
      </c>
      <c r="ZJ55" s="106">
        <f t="shared" si="224"/>
        <v>0</v>
      </c>
      <c r="ZK55" s="106">
        <f t="shared" si="225"/>
        <v>0</v>
      </c>
      <c r="ZL55" s="106">
        <f t="shared" si="226"/>
        <v>0</v>
      </c>
      <c r="ZM55" s="106">
        <f t="shared" si="227"/>
        <v>0</v>
      </c>
      <c r="ZN55" s="106">
        <f t="shared" si="228"/>
        <v>0</v>
      </c>
      <c r="ZO55" s="106">
        <f t="shared" si="229"/>
        <v>0</v>
      </c>
      <c r="ZP55" s="106">
        <f t="shared" si="230"/>
        <v>0</v>
      </c>
      <c r="ZQ55" s="106">
        <f t="shared" si="231"/>
        <v>0</v>
      </c>
      <c r="ZR55" s="106">
        <f t="shared" si="232"/>
        <v>0</v>
      </c>
      <c r="ZS55" s="106">
        <f t="shared" si="233"/>
        <v>0</v>
      </c>
      <c r="ZT55" s="106">
        <f t="shared" si="234"/>
        <v>0</v>
      </c>
      <c r="ZU55" s="106">
        <f t="shared" si="235"/>
        <v>0</v>
      </c>
      <c r="ZV55" s="106">
        <f t="shared" si="236"/>
        <v>0</v>
      </c>
      <c r="ZW55" s="106">
        <f t="shared" si="237"/>
        <v>0</v>
      </c>
      <c r="ZX55" s="106">
        <f t="shared" si="238"/>
        <v>0</v>
      </c>
      <c r="ZY55" s="106">
        <f t="shared" si="239"/>
        <v>0</v>
      </c>
      <c r="ZZ55" s="106">
        <f t="shared" si="240"/>
        <v>0</v>
      </c>
      <c r="AAA55" s="106">
        <f t="shared" si="241"/>
        <v>0</v>
      </c>
      <c r="AAB55" s="106">
        <f t="shared" si="242"/>
        <v>0</v>
      </c>
      <c r="AAC55" s="106">
        <f t="shared" si="243"/>
        <v>0</v>
      </c>
      <c r="AAD55" s="106">
        <f t="shared" si="244"/>
        <v>0</v>
      </c>
      <c r="AAE55" s="106">
        <f t="shared" si="245"/>
        <v>0</v>
      </c>
      <c r="AAF55" s="106">
        <f t="shared" si="246"/>
        <v>0</v>
      </c>
      <c r="AAG55" s="106">
        <f t="shared" si="247"/>
        <v>0</v>
      </c>
      <c r="AAH55" s="106">
        <f t="shared" si="248"/>
        <v>0</v>
      </c>
      <c r="AAI55" s="106">
        <f t="shared" si="249"/>
        <v>0</v>
      </c>
      <c r="AAJ55" s="106">
        <f t="shared" si="250"/>
        <v>0</v>
      </c>
      <c r="AAK55" s="106">
        <f t="shared" si="251"/>
        <v>0</v>
      </c>
      <c r="AAL55" s="106">
        <f t="shared" si="252"/>
        <v>0</v>
      </c>
      <c r="AAM55" s="106">
        <f t="shared" si="253"/>
        <v>0</v>
      </c>
      <c r="AAN55" s="106">
        <f t="shared" si="254"/>
        <v>0</v>
      </c>
      <c r="AAO55" s="106">
        <f t="shared" si="255"/>
        <v>0</v>
      </c>
      <c r="AAP55" s="106">
        <f t="shared" si="256"/>
        <v>0</v>
      </c>
      <c r="AAQ55" s="106">
        <f t="shared" si="257"/>
        <v>0</v>
      </c>
      <c r="AAR55" s="106">
        <f t="shared" si="258"/>
        <v>0</v>
      </c>
      <c r="AAS55" s="106">
        <f t="shared" si="259"/>
        <v>0</v>
      </c>
      <c r="AAT55" s="106">
        <f t="shared" si="260"/>
        <v>0</v>
      </c>
      <c r="AAU55" s="106">
        <f t="shared" si="261"/>
        <v>0</v>
      </c>
      <c r="AAV55" s="106">
        <f t="shared" si="262"/>
        <v>0</v>
      </c>
      <c r="AAW55" s="106">
        <f t="shared" si="263"/>
        <v>0</v>
      </c>
      <c r="AAX55" s="106">
        <f t="shared" si="264"/>
        <v>0</v>
      </c>
      <c r="AAY55" s="106">
        <f t="shared" si="265"/>
        <v>0</v>
      </c>
      <c r="AAZ55" s="106">
        <f t="shared" si="266"/>
        <v>0</v>
      </c>
      <c r="ABA55" s="106">
        <f t="shared" si="267"/>
        <v>0</v>
      </c>
      <c r="ABB55" s="106">
        <f t="shared" si="268"/>
        <v>0</v>
      </c>
      <c r="ABC55" s="106">
        <f t="shared" si="269"/>
        <v>0</v>
      </c>
      <c r="ABD55" s="106">
        <f t="shared" si="270"/>
        <v>0</v>
      </c>
      <c r="ABE55" s="106">
        <f t="shared" si="271"/>
        <v>0</v>
      </c>
      <c r="ABF55" s="106">
        <f t="shared" si="272"/>
        <v>0</v>
      </c>
      <c r="ABG55" s="106">
        <f t="shared" si="273"/>
        <v>0</v>
      </c>
      <c r="ABH55" s="106">
        <f t="shared" si="274"/>
        <v>0</v>
      </c>
      <c r="ABI55" s="106">
        <f t="shared" si="275"/>
        <v>0</v>
      </c>
      <c r="ABJ55" s="106">
        <f t="shared" si="276"/>
        <v>0</v>
      </c>
      <c r="ABK55" s="106">
        <f t="shared" si="277"/>
        <v>0</v>
      </c>
      <c r="ABL55" s="106">
        <f t="shared" si="278"/>
        <v>0</v>
      </c>
      <c r="ABM55" s="106">
        <f t="shared" si="279"/>
        <v>0</v>
      </c>
      <c r="ABN55" s="106">
        <f t="shared" si="280"/>
        <v>0</v>
      </c>
      <c r="ABO55" s="106">
        <f t="shared" si="281"/>
        <v>0</v>
      </c>
      <c r="ABP55" s="106">
        <f t="shared" si="282"/>
        <v>0</v>
      </c>
      <c r="ABQ55" s="106">
        <f t="shared" si="283"/>
        <v>0</v>
      </c>
      <c r="ABR55" s="106">
        <f t="shared" si="284"/>
        <v>0</v>
      </c>
      <c r="ABS55" s="106">
        <f t="shared" si="285"/>
        <v>0</v>
      </c>
      <c r="ABT55" s="106">
        <f t="shared" si="286"/>
        <v>0</v>
      </c>
      <c r="ABU55" s="106">
        <f t="shared" si="287"/>
        <v>0</v>
      </c>
      <c r="ABV55" s="106">
        <f t="shared" si="288"/>
        <v>0</v>
      </c>
      <c r="ABW55" s="106">
        <f t="shared" si="289"/>
        <v>0</v>
      </c>
      <c r="ABX55" s="106">
        <f t="shared" si="290"/>
        <v>0</v>
      </c>
      <c r="ABY55" s="106">
        <f t="shared" si="291"/>
        <v>0</v>
      </c>
      <c r="ABZ55" s="106">
        <f t="shared" si="292"/>
        <v>0</v>
      </c>
      <c r="ACA55" s="106">
        <f t="shared" si="293"/>
        <v>0</v>
      </c>
      <c r="ACB55" s="106">
        <f t="shared" si="294"/>
        <v>0</v>
      </c>
      <c r="ACC55" s="106">
        <f t="shared" si="295"/>
        <v>0</v>
      </c>
      <c r="ACD55" s="106">
        <f t="shared" si="296"/>
        <v>0</v>
      </c>
      <c r="ACE55" s="106">
        <f t="shared" si="297"/>
        <v>0</v>
      </c>
      <c r="ACF55" s="106">
        <f t="shared" si="298"/>
        <v>0</v>
      </c>
      <c r="ACG55" s="106">
        <f t="shared" si="299"/>
        <v>0</v>
      </c>
      <c r="ACH55" s="106">
        <f t="shared" si="300"/>
        <v>0</v>
      </c>
      <c r="ACI55" s="106">
        <f t="shared" si="301"/>
        <v>0</v>
      </c>
      <c r="ACJ55" s="106">
        <f t="shared" si="302"/>
        <v>0</v>
      </c>
      <c r="ACK55" s="106">
        <f t="shared" si="303"/>
        <v>0</v>
      </c>
      <c r="ACL55" s="106">
        <f t="shared" si="304"/>
        <v>0</v>
      </c>
      <c r="ACM55" s="106">
        <f t="shared" si="305"/>
        <v>0</v>
      </c>
      <c r="ACN55" s="106">
        <f t="shared" si="306"/>
        <v>12078.000000000002</v>
      </c>
      <c r="ACO55" s="106">
        <f t="shared" si="307"/>
        <v>0</v>
      </c>
      <c r="ACP55" s="106">
        <f t="shared" si="308"/>
        <v>0</v>
      </c>
      <c r="ACQ55" s="106">
        <f t="shared" si="309"/>
        <v>0</v>
      </c>
      <c r="ACR55" s="106">
        <f t="shared" si="310"/>
        <v>0</v>
      </c>
      <c r="ACS55" s="106">
        <f t="shared" si="311"/>
        <v>0</v>
      </c>
      <c r="ACT55" s="106">
        <f t="shared" si="312"/>
        <v>0</v>
      </c>
      <c r="ACU55" s="106">
        <f t="shared" si="313"/>
        <v>0</v>
      </c>
      <c r="ACV55" s="106">
        <f t="shared" si="314"/>
        <v>0</v>
      </c>
      <c r="ACW55" s="106">
        <f t="shared" si="315"/>
        <v>0</v>
      </c>
      <c r="ACX55" s="106">
        <f t="shared" si="316"/>
        <v>0</v>
      </c>
      <c r="ACY55" s="106">
        <f t="shared" si="317"/>
        <v>0</v>
      </c>
      <c r="ACZ55" s="106">
        <f t="shared" si="318"/>
        <v>0</v>
      </c>
      <c r="ADA55" s="106">
        <f t="shared" si="319"/>
        <v>0</v>
      </c>
      <c r="ADB55" s="106">
        <f t="shared" si="320"/>
        <v>0</v>
      </c>
      <c r="ADC55" s="106">
        <f t="shared" si="321"/>
        <v>0</v>
      </c>
      <c r="ADD55" s="106">
        <f t="shared" si="322"/>
        <v>0</v>
      </c>
      <c r="ADE55" s="106">
        <f t="shared" si="323"/>
        <v>0</v>
      </c>
      <c r="ADF55" s="106">
        <f t="shared" si="324"/>
        <v>0</v>
      </c>
      <c r="ADG55" s="106">
        <f t="shared" si="325"/>
        <v>0</v>
      </c>
      <c r="ADH55" s="106">
        <f t="shared" si="326"/>
        <v>0</v>
      </c>
      <c r="ADI55" s="106">
        <f t="shared" si="327"/>
        <v>0</v>
      </c>
      <c r="ADJ55" s="106">
        <f t="shared" si="328"/>
        <v>0</v>
      </c>
      <c r="ADK55" s="106">
        <f t="shared" si="329"/>
        <v>0</v>
      </c>
      <c r="ADL55" s="106">
        <f t="shared" si="330"/>
        <v>0</v>
      </c>
      <c r="ADM55" s="106">
        <f t="shared" si="331"/>
        <v>0</v>
      </c>
      <c r="ADN55" s="106">
        <f t="shared" si="332"/>
        <v>0</v>
      </c>
      <c r="ADO55" s="106">
        <f t="shared" si="333"/>
        <v>0</v>
      </c>
      <c r="ADP55" s="106">
        <f t="shared" si="334"/>
        <v>0</v>
      </c>
      <c r="ADQ55" s="106">
        <f t="shared" si="335"/>
        <v>0</v>
      </c>
      <c r="ADR55" s="106">
        <f t="shared" si="336"/>
        <v>0</v>
      </c>
      <c r="ADS55" s="106">
        <f t="shared" si="337"/>
        <v>0</v>
      </c>
      <c r="ADT55" s="106">
        <f t="shared" si="338"/>
        <v>0</v>
      </c>
      <c r="ADU55" s="106">
        <f t="shared" si="339"/>
        <v>0</v>
      </c>
      <c r="ADV55" s="106">
        <f t="shared" si="340"/>
        <v>1526</v>
      </c>
      <c r="ADW55" s="106">
        <f t="shared" si="341"/>
        <v>0</v>
      </c>
      <c r="ADX55" s="106">
        <f t="shared" si="342"/>
        <v>0</v>
      </c>
      <c r="ADY55" s="106">
        <f t="shared" si="343"/>
        <v>0</v>
      </c>
      <c r="ADZ55" s="106">
        <f t="shared" si="344"/>
        <v>0</v>
      </c>
      <c r="AEA55" s="106">
        <f t="shared" si="345"/>
        <v>0</v>
      </c>
      <c r="AEB55" s="106">
        <f t="shared" si="346"/>
        <v>0</v>
      </c>
      <c r="AEC55" s="106">
        <f t="shared" si="347"/>
        <v>0</v>
      </c>
      <c r="AED55" s="106">
        <f t="shared" si="348"/>
        <v>0</v>
      </c>
      <c r="AEE55" s="106">
        <f t="shared" si="349"/>
        <v>0</v>
      </c>
      <c r="AEF55" s="106">
        <f t="shared" si="350"/>
        <v>0</v>
      </c>
      <c r="AEG55" s="106">
        <f t="shared" si="351"/>
        <v>0</v>
      </c>
      <c r="AEH55" s="106">
        <f t="shared" si="352"/>
        <v>0</v>
      </c>
      <c r="AEI55" s="106">
        <f t="shared" si="353"/>
        <v>0</v>
      </c>
      <c r="AEJ55" s="106">
        <f t="shared" si="354"/>
        <v>0</v>
      </c>
      <c r="AEK55" s="106">
        <f t="shared" si="355"/>
        <v>0</v>
      </c>
      <c r="AEL55" s="106">
        <f t="shared" si="356"/>
        <v>0</v>
      </c>
      <c r="AEM55" s="106">
        <f t="shared" si="357"/>
        <v>0</v>
      </c>
      <c r="AEN55" s="106">
        <f t="shared" si="358"/>
        <v>0</v>
      </c>
      <c r="AEO55" s="106">
        <f t="shared" si="359"/>
        <v>0</v>
      </c>
      <c r="AEP55" s="106">
        <f t="shared" si="360"/>
        <v>0</v>
      </c>
      <c r="AEQ55" s="106">
        <f t="shared" si="361"/>
        <v>0</v>
      </c>
      <c r="AER55" s="106">
        <f t="shared" si="362"/>
        <v>0</v>
      </c>
      <c r="AES55" s="106">
        <f t="shared" si="363"/>
        <v>0</v>
      </c>
      <c r="AET55" s="106">
        <f t="shared" si="364"/>
        <v>0</v>
      </c>
      <c r="AEU55" s="106">
        <f t="shared" si="365"/>
        <v>0</v>
      </c>
      <c r="AEV55" s="106">
        <f t="shared" si="366"/>
        <v>0</v>
      </c>
      <c r="AEW55" s="106">
        <f t="shared" si="367"/>
        <v>0</v>
      </c>
      <c r="AEX55" s="106">
        <f t="shared" si="368"/>
        <v>0</v>
      </c>
      <c r="AEY55" s="106">
        <f t="shared" si="369"/>
        <v>0</v>
      </c>
      <c r="AEZ55" s="106">
        <f t="shared" si="370"/>
        <v>0</v>
      </c>
      <c r="AFA55" s="106">
        <f t="shared" si="371"/>
        <v>0</v>
      </c>
      <c r="AFB55" s="106">
        <f t="shared" si="372"/>
        <v>0</v>
      </c>
      <c r="AFC55" s="106">
        <f t="shared" si="373"/>
        <v>0</v>
      </c>
      <c r="AFD55" s="106">
        <f t="shared" si="374"/>
        <v>0</v>
      </c>
      <c r="AFE55" s="106">
        <f t="shared" si="375"/>
        <v>0</v>
      </c>
      <c r="AFF55" s="106">
        <f t="shared" si="376"/>
        <v>0</v>
      </c>
      <c r="AFG55" s="106">
        <f t="shared" si="377"/>
        <v>0</v>
      </c>
      <c r="AFH55" s="106">
        <f t="shared" si="378"/>
        <v>0</v>
      </c>
      <c r="AFI55" s="106">
        <f t="shared" si="379"/>
        <v>0</v>
      </c>
      <c r="AFJ55" s="106">
        <f t="shared" si="380"/>
        <v>0</v>
      </c>
      <c r="AFK55" s="106">
        <f t="shared" si="381"/>
        <v>0</v>
      </c>
      <c r="AFL55" s="106">
        <f t="shared" si="382"/>
        <v>0</v>
      </c>
      <c r="AFM55" s="106">
        <f t="shared" si="383"/>
        <v>0</v>
      </c>
      <c r="AFN55" s="106">
        <f t="shared" si="384"/>
        <v>0</v>
      </c>
      <c r="AFO55" s="106">
        <f t="shared" si="385"/>
        <v>0</v>
      </c>
      <c r="AFP55" s="106">
        <f t="shared" si="386"/>
        <v>0</v>
      </c>
      <c r="AFQ55" s="106">
        <f t="shared" si="387"/>
        <v>0</v>
      </c>
      <c r="AFR55" s="106">
        <f t="shared" si="388"/>
        <v>0</v>
      </c>
      <c r="AFS55" s="106">
        <f t="shared" si="389"/>
        <v>0</v>
      </c>
      <c r="AFT55" s="106">
        <f t="shared" si="390"/>
        <v>0</v>
      </c>
      <c r="AFU55" s="106">
        <f t="shared" si="391"/>
        <v>0</v>
      </c>
      <c r="AFV55" s="106">
        <f t="shared" si="392"/>
        <v>0</v>
      </c>
      <c r="AFW55" s="106">
        <f t="shared" si="393"/>
        <v>0</v>
      </c>
      <c r="AFX55" s="106">
        <f t="shared" si="394"/>
        <v>0</v>
      </c>
      <c r="AFY55" s="106">
        <f t="shared" si="395"/>
        <v>0</v>
      </c>
      <c r="AFZ55" s="106">
        <f t="shared" si="396"/>
        <v>0</v>
      </c>
      <c r="AGA55" s="106">
        <f t="shared" si="397"/>
        <v>0</v>
      </c>
      <c r="AGB55" s="106">
        <f t="shared" si="398"/>
        <v>0</v>
      </c>
      <c r="AGC55" s="106">
        <f t="shared" si="399"/>
        <v>0</v>
      </c>
      <c r="AGD55" s="106">
        <f t="shared" si="400"/>
        <v>0</v>
      </c>
      <c r="AGE55" s="106">
        <f t="shared" si="401"/>
        <v>0</v>
      </c>
      <c r="AGF55" s="106">
        <f t="shared" si="402"/>
        <v>0</v>
      </c>
      <c r="AGG55" s="106">
        <f t="shared" si="403"/>
        <v>0</v>
      </c>
      <c r="AGH55" s="106">
        <f t="shared" si="404"/>
        <v>0</v>
      </c>
      <c r="AGI55" s="106">
        <f t="shared" si="405"/>
        <v>0</v>
      </c>
      <c r="AGJ55" s="106">
        <f t="shared" si="406"/>
        <v>0</v>
      </c>
      <c r="AGK55" s="106">
        <f t="shared" si="407"/>
        <v>0</v>
      </c>
      <c r="AGL55" s="106">
        <f t="shared" si="408"/>
        <v>0</v>
      </c>
      <c r="AGM55" s="106">
        <f t="shared" si="409"/>
        <v>0</v>
      </c>
      <c r="AGN55" s="106">
        <f t="shared" si="410"/>
        <v>0</v>
      </c>
      <c r="AGO55" s="106">
        <f t="shared" si="411"/>
        <v>0</v>
      </c>
      <c r="AGP55" s="106">
        <f t="shared" si="412"/>
        <v>0</v>
      </c>
      <c r="AGQ55" s="106">
        <f t="shared" si="413"/>
        <v>0</v>
      </c>
      <c r="AGR55" s="106">
        <f t="shared" si="414"/>
        <v>0</v>
      </c>
      <c r="AGS55" s="106">
        <f t="shared" si="415"/>
        <v>0</v>
      </c>
      <c r="AGT55" s="106">
        <f t="shared" si="416"/>
        <v>0</v>
      </c>
      <c r="AGU55" s="106">
        <f t="shared" si="417"/>
        <v>0</v>
      </c>
      <c r="AGV55" s="106">
        <f t="shared" si="418"/>
        <v>0</v>
      </c>
      <c r="AGW55" s="106">
        <f t="shared" si="419"/>
        <v>0</v>
      </c>
      <c r="AGX55" s="106">
        <f t="shared" si="420"/>
        <v>0</v>
      </c>
      <c r="AGY55" s="106">
        <f t="shared" si="421"/>
        <v>0</v>
      </c>
      <c r="AGZ55" s="106">
        <f t="shared" si="422"/>
        <v>0</v>
      </c>
      <c r="AHA55" s="106">
        <f t="shared" si="423"/>
        <v>0</v>
      </c>
      <c r="AHB55" s="106">
        <f t="shared" si="424"/>
        <v>0</v>
      </c>
      <c r="AHC55" s="106">
        <f t="shared" si="425"/>
        <v>0</v>
      </c>
      <c r="AHD55" s="106">
        <f t="shared" si="426"/>
        <v>0</v>
      </c>
      <c r="AHE55" s="106">
        <f t="shared" si="427"/>
        <v>0</v>
      </c>
      <c r="AHF55" s="106">
        <f t="shared" si="428"/>
        <v>0</v>
      </c>
      <c r="AHG55" s="106">
        <f t="shared" si="429"/>
        <v>0</v>
      </c>
      <c r="AHH55" s="106">
        <f t="shared" si="430"/>
        <v>0</v>
      </c>
      <c r="AHI55" s="106">
        <f t="shared" si="431"/>
        <v>0</v>
      </c>
      <c r="AHJ55" s="106">
        <f t="shared" si="432"/>
        <v>0</v>
      </c>
      <c r="AHK55" s="106">
        <f t="shared" si="433"/>
        <v>0</v>
      </c>
      <c r="AHL55" s="106">
        <f t="shared" si="434"/>
        <v>0</v>
      </c>
      <c r="AHM55" s="106">
        <f t="shared" si="435"/>
        <v>0</v>
      </c>
      <c r="AHN55" s="106">
        <f t="shared" si="436"/>
        <v>0</v>
      </c>
      <c r="AHO55" s="106">
        <f t="shared" si="437"/>
        <v>0</v>
      </c>
      <c r="AHP55" s="106">
        <f t="shared" si="438"/>
        <v>0</v>
      </c>
      <c r="AHQ55" s="106">
        <f t="shared" si="439"/>
        <v>0</v>
      </c>
      <c r="AHT55" s="35">
        <f t="shared" si="440"/>
        <v>0</v>
      </c>
      <c r="AHU55" s="35">
        <f t="shared" si="441"/>
        <v>0</v>
      </c>
      <c r="AHV55" s="35">
        <f t="shared" si="442"/>
        <v>4.4000000000000004</v>
      </c>
      <c r="AHW55" s="35">
        <f t="shared" si="443"/>
        <v>1.0900000000000001</v>
      </c>
      <c r="AHX55" s="35">
        <f t="shared" si="444"/>
        <v>0</v>
      </c>
      <c r="AHY55" s="35">
        <f t="shared" si="445"/>
        <v>0</v>
      </c>
      <c r="AHZ55" s="35">
        <f t="shared" si="446"/>
        <v>0</v>
      </c>
      <c r="AIA55" s="35">
        <f t="shared" si="447"/>
        <v>5.49</v>
      </c>
      <c r="AIB55" s="108">
        <f t="shared" si="448"/>
        <v>0</v>
      </c>
      <c r="AIC55" s="108">
        <f t="shared" si="449"/>
        <v>0</v>
      </c>
      <c r="AID55" s="108">
        <f t="shared" si="450"/>
        <v>0.80145719489981793</v>
      </c>
      <c r="AIE55" s="108">
        <f t="shared" si="451"/>
        <v>0.19854280510018216</v>
      </c>
      <c r="AIF55" s="108">
        <f t="shared" si="452"/>
        <v>0</v>
      </c>
      <c r="AIG55" s="108">
        <f t="shared" si="453"/>
        <v>0</v>
      </c>
      <c r="AIH55" s="108">
        <f t="shared" si="454"/>
        <v>0</v>
      </c>
      <c r="AII55" s="35" t="s">
        <v>582</v>
      </c>
      <c r="AIK55" s="106">
        <f t="shared" si="455"/>
        <v>13604.000000000002</v>
      </c>
      <c r="AIL55" s="106">
        <f t="shared" si="456"/>
        <v>0</v>
      </c>
      <c r="AIM55" s="106">
        <f t="shared" si="457"/>
        <v>0</v>
      </c>
      <c r="AIN55" s="106">
        <f t="shared" si="458"/>
        <v>13604.000000000002</v>
      </c>
      <c r="AIO55" s="106">
        <f t="shared" si="459"/>
        <v>0</v>
      </c>
      <c r="AIP55" s="36">
        <f t="shared" si="460"/>
        <v>0</v>
      </c>
    </row>
    <row r="56" spans="5:926" ht="38.25" x14ac:dyDescent="0.2">
      <c r="E56" s="103"/>
      <c r="J56" s="109">
        <v>2021</v>
      </c>
      <c r="K56" s="109">
        <v>1135</v>
      </c>
      <c r="L56" s="110">
        <v>44319</v>
      </c>
      <c r="M56" s="109">
        <v>1601200</v>
      </c>
      <c r="N56" s="111"/>
      <c r="O56" s="111" t="s">
        <v>712</v>
      </c>
      <c r="P56" s="111" t="s">
        <v>769</v>
      </c>
      <c r="Q56" s="111" t="s">
        <v>853</v>
      </c>
      <c r="R56" s="35">
        <v>4</v>
      </c>
      <c r="S56" s="35">
        <v>3</v>
      </c>
      <c r="T56" s="35">
        <v>10</v>
      </c>
      <c r="U56" s="34" t="s">
        <v>701</v>
      </c>
      <c r="V56" s="35" t="s">
        <v>743</v>
      </c>
      <c r="X56" s="35">
        <v>154.22</v>
      </c>
      <c r="Y56" s="105">
        <f t="shared" si="0"/>
        <v>4219.9455323563743</v>
      </c>
      <c r="Z56" s="106">
        <v>210305</v>
      </c>
      <c r="AA56" s="106"/>
      <c r="AB56" s="106"/>
      <c r="AC56" s="106">
        <f t="shared" si="1"/>
        <v>210305</v>
      </c>
      <c r="AD56" s="106">
        <v>210305</v>
      </c>
      <c r="AE56" s="106"/>
      <c r="AF56" s="106"/>
      <c r="AG56" s="106">
        <f t="shared" si="2"/>
        <v>210305</v>
      </c>
      <c r="AH56" s="105">
        <v>650800</v>
      </c>
      <c r="AI56" s="105"/>
      <c r="AJ56" s="105"/>
      <c r="AK56" s="107">
        <f t="shared" si="3"/>
        <v>650800</v>
      </c>
      <c r="AL56" s="36">
        <f t="shared" si="4"/>
        <v>0.32314843269821758</v>
      </c>
      <c r="AM56" s="108">
        <f t="shared" si="5"/>
        <v>0.4088515673017824</v>
      </c>
      <c r="AN56" s="108">
        <f t="shared" si="6"/>
        <v>0.42630456265967787</v>
      </c>
      <c r="AO56" s="108">
        <f t="shared" si="7"/>
        <v>0.1817355801444592</v>
      </c>
      <c r="AP56" s="106">
        <f t="shared" si="8"/>
        <v>423540640000</v>
      </c>
      <c r="AQ56" s="105">
        <f t="shared" si="9"/>
        <v>44228193025</v>
      </c>
      <c r="AR56" s="106">
        <f t="shared" si="10"/>
        <v>136866494000</v>
      </c>
      <c r="KX56" s="35">
        <v>49.82</v>
      </c>
      <c r="KY56" s="35">
        <v>26.75</v>
      </c>
      <c r="KZ56" s="35">
        <v>59.94</v>
      </c>
      <c r="LA56" s="35">
        <v>15.49</v>
      </c>
      <c r="LC56" s="35">
        <v>52.53</v>
      </c>
      <c r="LD56" s="35">
        <v>99.76</v>
      </c>
      <c r="OW56" s="35">
        <v>4.22</v>
      </c>
      <c r="PL56" s="35">
        <v>1</v>
      </c>
      <c r="RB56" s="35">
        <v>2.79</v>
      </c>
      <c r="RE56" s="35">
        <f t="shared" si="11"/>
        <v>308.51000000000005</v>
      </c>
      <c r="RF56" s="35">
        <f t="shared" si="12"/>
        <v>312.30000000000007</v>
      </c>
      <c r="RG56" s="106">
        <f t="shared" si="13"/>
        <v>0</v>
      </c>
      <c r="RH56" s="106">
        <f t="shared" si="14"/>
        <v>0</v>
      </c>
      <c r="RI56" s="106">
        <f t="shared" si="15"/>
        <v>0</v>
      </c>
      <c r="RJ56" s="106">
        <f t="shared" si="16"/>
        <v>0</v>
      </c>
      <c r="RK56" s="106">
        <f t="shared" si="17"/>
        <v>0</v>
      </c>
      <c r="RL56" s="106">
        <f t="shared" si="18"/>
        <v>0</v>
      </c>
      <c r="RM56" s="106">
        <f t="shared" si="19"/>
        <v>0</v>
      </c>
      <c r="RN56" s="106">
        <f t="shared" si="20"/>
        <v>0</v>
      </c>
      <c r="RO56" s="106">
        <f t="shared" si="21"/>
        <v>0</v>
      </c>
      <c r="RP56" s="106">
        <f t="shared" si="22"/>
        <v>0</v>
      </c>
      <c r="RQ56" s="106">
        <f t="shared" si="23"/>
        <v>0</v>
      </c>
      <c r="RR56" s="106">
        <f t="shared" si="24"/>
        <v>0</v>
      </c>
      <c r="RS56" s="106">
        <f t="shared" si="25"/>
        <v>0</v>
      </c>
      <c r="RT56" s="106">
        <f t="shared" si="26"/>
        <v>0</v>
      </c>
      <c r="RU56" s="106">
        <f t="shared" si="27"/>
        <v>0</v>
      </c>
      <c r="RV56" s="106">
        <f t="shared" si="28"/>
        <v>0</v>
      </c>
      <c r="RW56" s="106">
        <f t="shared" si="29"/>
        <v>0</v>
      </c>
      <c r="RX56" s="106">
        <f t="shared" si="30"/>
        <v>0</v>
      </c>
      <c r="RY56" s="106">
        <f t="shared" si="31"/>
        <v>0</v>
      </c>
      <c r="RZ56" s="106">
        <f t="shared" si="32"/>
        <v>0</v>
      </c>
      <c r="SA56" s="106">
        <f t="shared" si="33"/>
        <v>0</v>
      </c>
      <c r="SB56" s="106">
        <f t="shared" si="34"/>
        <v>0</v>
      </c>
      <c r="SC56" s="106">
        <f t="shared" si="35"/>
        <v>0</v>
      </c>
      <c r="SD56" s="106">
        <f t="shared" si="36"/>
        <v>0</v>
      </c>
      <c r="SE56" s="106">
        <f t="shared" si="37"/>
        <v>0</v>
      </c>
      <c r="SF56" s="106">
        <f t="shared" si="38"/>
        <v>0</v>
      </c>
      <c r="SG56" s="106">
        <f t="shared" si="39"/>
        <v>0</v>
      </c>
      <c r="SH56" s="106">
        <f t="shared" si="40"/>
        <v>0</v>
      </c>
      <c r="SI56" s="106">
        <f t="shared" si="41"/>
        <v>0</v>
      </c>
      <c r="SJ56" s="106">
        <f t="shared" si="42"/>
        <v>0</v>
      </c>
      <c r="SK56" s="106">
        <f t="shared" si="43"/>
        <v>0</v>
      </c>
      <c r="SL56" s="106">
        <f t="shared" si="44"/>
        <v>0</v>
      </c>
      <c r="SM56" s="106">
        <f t="shared" si="45"/>
        <v>0</v>
      </c>
      <c r="SN56" s="106">
        <f t="shared" si="46"/>
        <v>0</v>
      </c>
      <c r="SO56" s="106">
        <f t="shared" si="47"/>
        <v>0</v>
      </c>
      <c r="SP56" s="106">
        <f t="shared" si="48"/>
        <v>0</v>
      </c>
      <c r="SQ56" s="106">
        <f t="shared" si="49"/>
        <v>0</v>
      </c>
      <c r="SR56" s="106">
        <f t="shared" si="50"/>
        <v>0</v>
      </c>
      <c r="SS56" s="106">
        <f t="shared" si="51"/>
        <v>0</v>
      </c>
      <c r="ST56" s="106">
        <f t="shared" si="52"/>
        <v>0</v>
      </c>
      <c r="SU56" s="106">
        <f t="shared" si="53"/>
        <v>0</v>
      </c>
      <c r="SV56" s="106">
        <f t="shared" si="54"/>
        <v>0</v>
      </c>
      <c r="SW56" s="106">
        <f t="shared" si="55"/>
        <v>0</v>
      </c>
      <c r="SX56" s="106">
        <f t="shared" si="56"/>
        <v>0</v>
      </c>
      <c r="SY56" s="106">
        <f t="shared" si="57"/>
        <v>0</v>
      </c>
      <c r="SZ56" s="106">
        <f t="shared" si="58"/>
        <v>0</v>
      </c>
      <c r="TA56" s="106">
        <f t="shared" si="59"/>
        <v>0</v>
      </c>
      <c r="TB56" s="106">
        <f t="shared" si="60"/>
        <v>0</v>
      </c>
      <c r="TC56" s="106">
        <f t="shared" si="61"/>
        <v>0</v>
      </c>
      <c r="TD56" s="106">
        <f t="shared" si="62"/>
        <v>0</v>
      </c>
      <c r="TE56" s="106">
        <f t="shared" si="63"/>
        <v>0</v>
      </c>
      <c r="TF56" s="106">
        <f t="shared" si="64"/>
        <v>0</v>
      </c>
      <c r="TG56" s="106">
        <f t="shared" si="65"/>
        <v>0</v>
      </c>
      <c r="TH56" s="106">
        <f t="shared" si="66"/>
        <v>0</v>
      </c>
      <c r="TI56" s="106">
        <f t="shared" si="67"/>
        <v>0</v>
      </c>
      <c r="TJ56" s="106">
        <f t="shared" si="68"/>
        <v>0</v>
      </c>
      <c r="TK56" s="106">
        <f t="shared" si="69"/>
        <v>0</v>
      </c>
      <c r="TL56" s="106">
        <f t="shared" si="70"/>
        <v>0</v>
      </c>
      <c r="TM56" s="106">
        <f t="shared" si="71"/>
        <v>0</v>
      </c>
      <c r="TN56" s="106">
        <f t="shared" si="72"/>
        <v>0</v>
      </c>
      <c r="TO56" s="106">
        <f t="shared" si="73"/>
        <v>0</v>
      </c>
      <c r="TP56" s="106">
        <f t="shared" si="74"/>
        <v>0</v>
      </c>
      <c r="TQ56" s="106">
        <f t="shared" si="75"/>
        <v>0</v>
      </c>
      <c r="TR56" s="106">
        <f t="shared" si="76"/>
        <v>0</v>
      </c>
      <c r="TS56" s="106">
        <f t="shared" si="77"/>
        <v>0</v>
      </c>
      <c r="TT56" s="106">
        <f t="shared" si="78"/>
        <v>0</v>
      </c>
      <c r="TU56" s="106">
        <f t="shared" si="79"/>
        <v>0</v>
      </c>
      <c r="TV56" s="106">
        <f t="shared" si="80"/>
        <v>0</v>
      </c>
      <c r="TW56" s="106">
        <f t="shared" si="81"/>
        <v>0</v>
      </c>
      <c r="TX56" s="106">
        <f t="shared" si="82"/>
        <v>0</v>
      </c>
      <c r="TY56" s="106">
        <f t="shared" si="83"/>
        <v>0</v>
      </c>
      <c r="TZ56" s="106">
        <f t="shared" si="84"/>
        <v>0</v>
      </c>
      <c r="UA56" s="106">
        <f t="shared" si="85"/>
        <v>0</v>
      </c>
      <c r="UB56" s="106">
        <f t="shared" si="86"/>
        <v>0</v>
      </c>
      <c r="UC56" s="106">
        <f t="shared" si="87"/>
        <v>0</v>
      </c>
      <c r="UD56" s="106">
        <f t="shared" si="88"/>
        <v>0</v>
      </c>
      <c r="UE56" s="106">
        <f t="shared" si="89"/>
        <v>0</v>
      </c>
      <c r="UF56" s="106">
        <f t="shared" si="90"/>
        <v>0</v>
      </c>
      <c r="UG56" s="106">
        <f t="shared" si="91"/>
        <v>0</v>
      </c>
      <c r="UH56" s="106">
        <f t="shared" si="92"/>
        <v>0</v>
      </c>
      <c r="UI56" s="106">
        <f t="shared" si="93"/>
        <v>0</v>
      </c>
      <c r="UJ56" s="106">
        <f t="shared" si="94"/>
        <v>0</v>
      </c>
      <c r="UK56" s="106">
        <f t="shared" si="95"/>
        <v>0</v>
      </c>
      <c r="UL56" s="106">
        <f t="shared" si="96"/>
        <v>0</v>
      </c>
      <c r="UM56" s="106">
        <f t="shared" si="97"/>
        <v>0</v>
      </c>
      <c r="UN56" s="106">
        <f t="shared" si="98"/>
        <v>0</v>
      </c>
      <c r="UO56" s="106">
        <f t="shared" si="99"/>
        <v>0</v>
      </c>
      <c r="UP56" s="106">
        <f t="shared" si="100"/>
        <v>0</v>
      </c>
      <c r="UQ56" s="106">
        <f t="shared" si="101"/>
        <v>0</v>
      </c>
      <c r="UR56" s="106">
        <f t="shared" si="102"/>
        <v>0</v>
      </c>
      <c r="US56" s="106">
        <f t="shared" si="103"/>
        <v>0</v>
      </c>
      <c r="UT56" s="106">
        <f t="shared" si="104"/>
        <v>0</v>
      </c>
      <c r="UU56" s="106">
        <f t="shared" si="105"/>
        <v>0</v>
      </c>
      <c r="UV56" s="106">
        <f t="shared" si="106"/>
        <v>0</v>
      </c>
      <c r="UW56" s="106">
        <f t="shared" si="107"/>
        <v>0</v>
      </c>
      <c r="UX56" s="106">
        <f t="shared" si="108"/>
        <v>0</v>
      </c>
      <c r="UY56" s="106">
        <f t="shared" si="109"/>
        <v>0</v>
      </c>
      <c r="UZ56" s="106">
        <f t="shared" si="110"/>
        <v>0</v>
      </c>
      <c r="VA56" s="106">
        <f t="shared" si="111"/>
        <v>0</v>
      </c>
      <c r="VB56" s="106">
        <f t="shared" si="112"/>
        <v>0</v>
      </c>
      <c r="VC56" s="106">
        <f t="shared" si="113"/>
        <v>0</v>
      </c>
      <c r="VD56" s="106">
        <f t="shared" si="114"/>
        <v>0</v>
      </c>
      <c r="VE56" s="106">
        <f t="shared" si="115"/>
        <v>0</v>
      </c>
      <c r="VF56" s="106">
        <f t="shared" si="116"/>
        <v>0</v>
      </c>
      <c r="VG56" s="106">
        <f t="shared" si="117"/>
        <v>0</v>
      </c>
      <c r="VH56" s="106">
        <f t="shared" si="118"/>
        <v>0</v>
      </c>
      <c r="VI56" s="106">
        <f t="shared" si="119"/>
        <v>0</v>
      </c>
      <c r="VJ56" s="106">
        <f t="shared" si="120"/>
        <v>0</v>
      </c>
      <c r="VK56" s="106">
        <f t="shared" si="121"/>
        <v>0</v>
      </c>
      <c r="VL56" s="106">
        <f t="shared" si="122"/>
        <v>0</v>
      </c>
      <c r="VM56" s="106">
        <f t="shared" si="123"/>
        <v>0</v>
      </c>
      <c r="VN56" s="106">
        <f t="shared" si="124"/>
        <v>0</v>
      </c>
      <c r="VO56" s="106">
        <f t="shared" si="125"/>
        <v>0</v>
      </c>
      <c r="VP56" s="106">
        <f t="shared" si="126"/>
        <v>0</v>
      </c>
      <c r="VQ56" s="106">
        <f t="shared" si="127"/>
        <v>0</v>
      </c>
      <c r="VR56" s="106">
        <f t="shared" si="128"/>
        <v>0</v>
      </c>
      <c r="VS56" s="106">
        <f t="shared" si="129"/>
        <v>0</v>
      </c>
      <c r="VT56" s="106">
        <f t="shared" si="130"/>
        <v>0</v>
      </c>
      <c r="VU56" s="106">
        <f t="shared" si="131"/>
        <v>0</v>
      </c>
      <c r="VV56" s="106">
        <f t="shared" si="132"/>
        <v>0</v>
      </c>
      <c r="VW56" s="106">
        <f t="shared" si="133"/>
        <v>0</v>
      </c>
      <c r="VX56" s="106">
        <f t="shared" si="134"/>
        <v>0</v>
      </c>
      <c r="VY56" s="106">
        <f t="shared" si="135"/>
        <v>0</v>
      </c>
      <c r="VZ56" s="106">
        <f t="shared" si="136"/>
        <v>0</v>
      </c>
      <c r="WA56" s="106">
        <f t="shared" si="137"/>
        <v>0</v>
      </c>
      <c r="WB56" s="106">
        <f t="shared" si="138"/>
        <v>0</v>
      </c>
      <c r="WC56" s="106">
        <f t="shared" si="139"/>
        <v>0</v>
      </c>
      <c r="WD56" s="106">
        <f t="shared" si="140"/>
        <v>0</v>
      </c>
      <c r="WE56" s="106">
        <f t="shared" si="141"/>
        <v>0</v>
      </c>
      <c r="WF56" s="106">
        <f t="shared" si="142"/>
        <v>0</v>
      </c>
      <c r="WG56" s="106">
        <f t="shared" si="143"/>
        <v>0</v>
      </c>
      <c r="WH56" s="106">
        <f t="shared" si="144"/>
        <v>0</v>
      </c>
      <c r="WI56" s="106">
        <f t="shared" si="145"/>
        <v>0</v>
      </c>
      <c r="WJ56" s="106">
        <f t="shared" si="146"/>
        <v>0</v>
      </c>
      <c r="WK56" s="106">
        <f t="shared" si="147"/>
        <v>0</v>
      </c>
      <c r="WL56" s="106">
        <f t="shared" si="148"/>
        <v>0</v>
      </c>
      <c r="WM56" s="106">
        <f t="shared" si="149"/>
        <v>0</v>
      </c>
      <c r="WN56" s="106">
        <f t="shared" si="150"/>
        <v>0</v>
      </c>
      <c r="WO56" s="106">
        <f t="shared" si="151"/>
        <v>0</v>
      </c>
      <c r="WP56" s="106">
        <f t="shared" si="152"/>
        <v>0</v>
      </c>
      <c r="WQ56" s="106">
        <f t="shared" si="153"/>
        <v>0</v>
      </c>
      <c r="WR56" s="106">
        <f t="shared" si="154"/>
        <v>0</v>
      </c>
      <c r="WS56" s="106">
        <f t="shared" si="155"/>
        <v>0</v>
      </c>
      <c r="WT56" s="106">
        <f t="shared" si="156"/>
        <v>0</v>
      </c>
      <c r="WU56" s="106">
        <f t="shared" si="157"/>
        <v>0</v>
      </c>
      <c r="WV56" s="106">
        <f t="shared" si="158"/>
        <v>0</v>
      </c>
      <c r="WW56" s="106">
        <f t="shared" si="159"/>
        <v>0</v>
      </c>
      <c r="WX56" s="106">
        <f t="shared" si="160"/>
        <v>0</v>
      </c>
      <c r="WY56" s="106">
        <f t="shared" si="161"/>
        <v>0</v>
      </c>
      <c r="WZ56" s="106">
        <f t="shared" si="162"/>
        <v>0</v>
      </c>
      <c r="XA56" s="106">
        <f t="shared" si="163"/>
        <v>0</v>
      </c>
      <c r="XB56" s="106">
        <f t="shared" si="164"/>
        <v>0</v>
      </c>
      <c r="XC56" s="106">
        <f t="shared" si="165"/>
        <v>0</v>
      </c>
      <c r="XD56" s="106">
        <f t="shared" si="166"/>
        <v>0</v>
      </c>
      <c r="XE56" s="106">
        <f t="shared" si="167"/>
        <v>0</v>
      </c>
      <c r="XF56" s="106">
        <f t="shared" si="168"/>
        <v>0</v>
      </c>
      <c r="XG56" s="106">
        <f t="shared" si="169"/>
        <v>0</v>
      </c>
      <c r="XH56" s="106">
        <f t="shared" si="170"/>
        <v>0</v>
      </c>
      <c r="XI56" s="106">
        <f t="shared" si="171"/>
        <v>0</v>
      </c>
      <c r="XJ56" s="106">
        <f t="shared" si="172"/>
        <v>0</v>
      </c>
      <c r="XK56" s="106">
        <f t="shared" si="173"/>
        <v>0</v>
      </c>
      <c r="XL56" s="106">
        <f t="shared" si="174"/>
        <v>0</v>
      </c>
      <c r="XM56" s="106">
        <f t="shared" si="175"/>
        <v>0</v>
      </c>
      <c r="XN56" s="106">
        <f t="shared" si="176"/>
        <v>0</v>
      </c>
      <c r="XO56" s="106">
        <f t="shared" si="177"/>
        <v>0</v>
      </c>
      <c r="XP56" s="106">
        <f t="shared" si="178"/>
        <v>0</v>
      </c>
      <c r="XQ56" s="106">
        <f t="shared" si="179"/>
        <v>0</v>
      </c>
      <c r="XR56" s="106">
        <f t="shared" si="180"/>
        <v>0</v>
      </c>
      <c r="XS56" s="106">
        <f t="shared" si="181"/>
        <v>0</v>
      </c>
      <c r="XT56" s="106">
        <f t="shared" si="182"/>
        <v>0</v>
      </c>
      <c r="XU56" s="106">
        <f t="shared" si="183"/>
        <v>0</v>
      </c>
      <c r="XV56" s="106">
        <f t="shared" si="184"/>
        <v>0</v>
      </c>
      <c r="XW56" s="106">
        <f t="shared" si="185"/>
        <v>0</v>
      </c>
      <c r="XX56" s="106">
        <f t="shared" si="186"/>
        <v>0</v>
      </c>
      <c r="XY56" s="106">
        <f t="shared" si="187"/>
        <v>0</v>
      </c>
      <c r="XZ56" s="106">
        <f t="shared" si="188"/>
        <v>0</v>
      </c>
      <c r="YA56" s="106">
        <f t="shared" si="189"/>
        <v>0</v>
      </c>
      <c r="YB56" s="106">
        <f t="shared" si="190"/>
        <v>0</v>
      </c>
      <c r="YC56" s="106">
        <f t="shared" si="191"/>
        <v>0</v>
      </c>
      <c r="YD56" s="106">
        <f t="shared" si="192"/>
        <v>0</v>
      </c>
      <c r="YE56" s="106">
        <f t="shared" si="193"/>
        <v>0</v>
      </c>
      <c r="YF56" s="106">
        <f t="shared" si="194"/>
        <v>0</v>
      </c>
      <c r="YG56" s="106">
        <f t="shared" si="195"/>
        <v>0</v>
      </c>
      <c r="YH56" s="106">
        <f t="shared" si="196"/>
        <v>0</v>
      </c>
      <c r="YI56" s="106">
        <f t="shared" si="197"/>
        <v>0</v>
      </c>
      <c r="YJ56" s="106">
        <f t="shared" si="198"/>
        <v>0</v>
      </c>
      <c r="YK56" s="106">
        <f t="shared" si="199"/>
        <v>0</v>
      </c>
      <c r="YL56" s="106">
        <f t="shared" si="200"/>
        <v>0</v>
      </c>
      <c r="YM56" s="106">
        <f t="shared" si="201"/>
        <v>0</v>
      </c>
      <c r="YN56" s="106">
        <f t="shared" si="202"/>
        <v>0</v>
      </c>
      <c r="YO56" s="106">
        <f t="shared" si="203"/>
        <v>0</v>
      </c>
      <c r="YP56" s="106">
        <f t="shared" si="204"/>
        <v>0</v>
      </c>
      <c r="YQ56" s="106">
        <f t="shared" si="205"/>
        <v>0</v>
      </c>
      <c r="YR56" s="106">
        <f t="shared" si="206"/>
        <v>0</v>
      </c>
      <c r="YS56" s="106">
        <f t="shared" si="207"/>
        <v>0</v>
      </c>
      <c r="YT56" s="106">
        <f t="shared" si="208"/>
        <v>0</v>
      </c>
      <c r="YU56" s="106">
        <f t="shared" si="209"/>
        <v>0</v>
      </c>
      <c r="YV56" s="106">
        <f t="shared" si="210"/>
        <v>0</v>
      </c>
      <c r="YW56" s="106">
        <f t="shared" si="211"/>
        <v>0</v>
      </c>
      <c r="YX56" s="106">
        <f t="shared" si="212"/>
        <v>0</v>
      </c>
      <c r="YY56" s="106">
        <f t="shared" si="213"/>
        <v>0</v>
      </c>
      <c r="YZ56" s="106">
        <f t="shared" si="214"/>
        <v>0</v>
      </c>
      <c r="ZA56" s="106">
        <f t="shared" si="215"/>
        <v>0</v>
      </c>
      <c r="ZB56" s="106">
        <f t="shared" si="216"/>
        <v>0</v>
      </c>
      <c r="ZC56" s="106">
        <f t="shared" si="217"/>
        <v>0</v>
      </c>
      <c r="ZD56" s="106">
        <f t="shared" si="218"/>
        <v>0</v>
      </c>
      <c r="ZE56" s="106">
        <f t="shared" si="219"/>
        <v>0</v>
      </c>
      <c r="ZF56" s="106">
        <f t="shared" si="220"/>
        <v>0</v>
      </c>
      <c r="ZG56" s="106">
        <f t="shared" si="221"/>
        <v>0</v>
      </c>
      <c r="ZH56" s="106">
        <f t="shared" si="222"/>
        <v>0</v>
      </c>
      <c r="ZI56" s="106">
        <f t="shared" si="223"/>
        <v>0</v>
      </c>
      <c r="ZJ56" s="106">
        <f t="shared" si="224"/>
        <v>0</v>
      </c>
      <c r="ZK56" s="106">
        <f t="shared" si="225"/>
        <v>0</v>
      </c>
      <c r="ZL56" s="106">
        <f t="shared" si="226"/>
        <v>0</v>
      </c>
      <c r="ZM56" s="106">
        <f t="shared" si="227"/>
        <v>0</v>
      </c>
      <c r="ZN56" s="106">
        <f t="shared" si="228"/>
        <v>0</v>
      </c>
      <c r="ZO56" s="106">
        <f t="shared" si="229"/>
        <v>0</v>
      </c>
      <c r="ZP56" s="106">
        <f t="shared" si="230"/>
        <v>0</v>
      </c>
      <c r="ZQ56" s="106">
        <f t="shared" si="231"/>
        <v>0</v>
      </c>
      <c r="ZR56" s="106">
        <f t="shared" si="232"/>
        <v>0</v>
      </c>
      <c r="ZS56" s="106">
        <f t="shared" si="233"/>
        <v>0</v>
      </c>
      <c r="ZT56" s="106">
        <f t="shared" si="234"/>
        <v>0</v>
      </c>
      <c r="ZU56" s="106">
        <f t="shared" si="235"/>
        <v>0</v>
      </c>
      <c r="ZV56" s="106">
        <f t="shared" si="236"/>
        <v>0</v>
      </c>
      <c r="ZW56" s="106">
        <f t="shared" si="237"/>
        <v>0</v>
      </c>
      <c r="ZX56" s="106">
        <f t="shared" si="238"/>
        <v>0</v>
      </c>
      <c r="ZY56" s="106">
        <f t="shared" si="239"/>
        <v>0</v>
      </c>
      <c r="ZZ56" s="106">
        <f t="shared" si="240"/>
        <v>0</v>
      </c>
      <c r="AAA56" s="106">
        <f t="shared" si="241"/>
        <v>0</v>
      </c>
      <c r="AAB56" s="106">
        <f t="shared" si="242"/>
        <v>0</v>
      </c>
      <c r="AAC56" s="106">
        <f t="shared" si="243"/>
        <v>0</v>
      </c>
      <c r="AAD56" s="106">
        <f t="shared" si="244"/>
        <v>0</v>
      </c>
      <c r="AAE56" s="106">
        <f t="shared" si="245"/>
        <v>0</v>
      </c>
      <c r="AAF56" s="106">
        <f t="shared" si="246"/>
        <v>0</v>
      </c>
      <c r="AAG56" s="106">
        <f t="shared" si="247"/>
        <v>0</v>
      </c>
      <c r="AAH56" s="106">
        <f t="shared" si="248"/>
        <v>0</v>
      </c>
      <c r="AAI56" s="106">
        <f t="shared" si="249"/>
        <v>0</v>
      </c>
      <c r="AAJ56" s="106">
        <f t="shared" si="250"/>
        <v>0</v>
      </c>
      <c r="AAK56" s="106">
        <f t="shared" si="251"/>
        <v>0</v>
      </c>
      <c r="AAL56" s="106">
        <f t="shared" si="252"/>
        <v>0</v>
      </c>
      <c r="AAM56" s="106">
        <f t="shared" si="253"/>
        <v>0</v>
      </c>
      <c r="AAN56" s="106">
        <f t="shared" si="254"/>
        <v>0</v>
      </c>
      <c r="AAO56" s="106">
        <f t="shared" si="255"/>
        <v>0</v>
      </c>
      <c r="AAP56" s="106">
        <f t="shared" si="256"/>
        <v>0</v>
      </c>
      <c r="AAQ56" s="106">
        <f t="shared" si="257"/>
        <v>0</v>
      </c>
      <c r="AAR56" s="106">
        <f t="shared" si="258"/>
        <v>0</v>
      </c>
      <c r="AAS56" s="106">
        <f t="shared" si="259"/>
        <v>0</v>
      </c>
      <c r="AAT56" s="106">
        <f t="shared" si="260"/>
        <v>0</v>
      </c>
      <c r="AAU56" s="106">
        <f t="shared" si="261"/>
        <v>0</v>
      </c>
      <c r="AAV56" s="106">
        <f t="shared" si="262"/>
        <v>0</v>
      </c>
      <c r="AAW56" s="106">
        <f t="shared" si="263"/>
        <v>0</v>
      </c>
      <c r="AAX56" s="106">
        <f t="shared" si="264"/>
        <v>0</v>
      </c>
      <c r="AAY56" s="106">
        <f t="shared" si="265"/>
        <v>0</v>
      </c>
      <c r="AAZ56" s="106">
        <f t="shared" si="266"/>
        <v>0</v>
      </c>
      <c r="ABA56" s="106">
        <f t="shared" si="267"/>
        <v>0</v>
      </c>
      <c r="ABB56" s="106">
        <f t="shared" si="268"/>
        <v>0</v>
      </c>
      <c r="ABC56" s="106">
        <f t="shared" si="269"/>
        <v>0</v>
      </c>
      <c r="ABD56" s="106">
        <f t="shared" si="270"/>
        <v>0</v>
      </c>
      <c r="ABE56" s="106">
        <f t="shared" si="271"/>
        <v>0</v>
      </c>
      <c r="ABF56" s="106">
        <f t="shared" si="272"/>
        <v>0</v>
      </c>
      <c r="ABG56" s="106">
        <f t="shared" si="273"/>
        <v>0</v>
      </c>
      <c r="ABH56" s="106">
        <f t="shared" si="274"/>
        <v>0</v>
      </c>
      <c r="ABI56" s="106">
        <f t="shared" si="275"/>
        <v>0</v>
      </c>
      <c r="ABJ56" s="106">
        <f t="shared" si="276"/>
        <v>0</v>
      </c>
      <c r="ABK56" s="106">
        <f t="shared" si="277"/>
        <v>0</v>
      </c>
      <c r="ABL56" s="106">
        <f t="shared" si="278"/>
        <v>136755.9</v>
      </c>
      <c r="ABM56" s="106">
        <f t="shared" si="279"/>
        <v>73428.75</v>
      </c>
      <c r="ABN56" s="106">
        <f t="shared" si="280"/>
        <v>144755.1</v>
      </c>
      <c r="ABO56" s="106">
        <f t="shared" si="281"/>
        <v>37408.35</v>
      </c>
      <c r="ABP56" s="106">
        <f t="shared" si="282"/>
        <v>0</v>
      </c>
      <c r="ABQ56" s="106">
        <f t="shared" si="283"/>
        <v>90351.6</v>
      </c>
      <c r="ABR56" s="106">
        <f t="shared" si="284"/>
        <v>171587.20000000001</v>
      </c>
      <c r="ABS56" s="106">
        <f t="shared" si="285"/>
        <v>0</v>
      </c>
      <c r="ABT56" s="106">
        <f t="shared" si="286"/>
        <v>0</v>
      </c>
      <c r="ABU56" s="106">
        <f t="shared" si="287"/>
        <v>0</v>
      </c>
      <c r="ABV56" s="106">
        <f t="shared" si="288"/>
        <v>0</v>
      </c>
      <c r="ABW56" s="106">
        <f t="shared" si="289"/>
        <v>0</v>
      </c>
      <c r="ABX56" s="106">
        <f t="shared" si="290"/>
        <v>0</v>
      </c>
      <c r="ABY56" s="106">
        <f t="shared" si="291"/>
        <v>0</v>
      </c>
      <c r="ABZ56" s="106">
        <f t="shared" si="292"/>
        <v>0</v>
      </c>
      <c r="ACA56" s="106">
        <f t="shared" si="293"/>
        <v>0</v>
      </c>
      <c r="ACB56" s="106">
        <f t="shared" si="294"/>
        <v>0</v>
      </c>
      <c r="ACC56" s="106">
        <f t="shared" si="295"/>
        <v>0</v>
      </c>
      <c r="ACD56" s="106">
        <f t="shared" si="296"/>
        <v>0</v>
      </c>
      <c r="ACE56" s="106">
        <f t="shared" si="297"/>
        <v>0</v>
      </c>
      <c r="ACF56" s="106">
        <f t="shared" si="298"/>
        <v>0</v>
      </c>
      <c r="ACG56" s="106">
        <f t="shared" si="299"/>
        <v>0</v>
      </c>
      <c r="ACH56" s="106">
        <f t="shared" si="300"/>
        <v>0</v>
      </c>
      <c r="ACI56" s="106">
        <f t="shared" si="301"/>
        <v>0</v>
      </c>
      <c r="ACJ56" s="106">
        <f t="shared" si="302"/>
        <v>0</v>
      </c>
      <c r="ACK56" s="106">
        <f t="shared" si="303"/>
        <v>0</v>
      </c>
      <c r="ACL56" s="106">
        <f t="shared" si="304"/>
        <v>0</v>
      </c>
      <c r="ACM56" s="106">
        <f t="shared" si="305"/>
        <v>0</v>
      </c>
      <c r="ACN56" s="106">
        <f t="shared" si="306"/>
        <v>0</v>
      </c>
      <c r="ACO56" s="106">
        <f t="shared" si="307"/>
        <v>0</v>
      </c>
      <c r="ACP56" s="106">
        <f t="shared" si="308"/>
        <v>0</v>
      </c>
      <c r="ACQ56" s="106">
        <f t="shared" si="309"/>
        <v>0</v>
      </c>
      <c r="ACR56" s="106">
        <f t="shared" si="310"/>
        <v>0</v>
      </c>
      <c r="ACS56" s="106">
        <f t="shared" si="311"/>
        <v>0</v>
      </c>
      <c r="ACT56" s="106">
        <f t="shared" si="312"/>
        <v>0</v>
      </c>
      <c r="ACU56" s="106">
        <f t="shared" si="313"/>
        <v>0</v>
      </c>
      <c r="ACV56" s="106">
        <f t="shared" si="314"/>
        <v>0</v>
      </c>
      <c r="ACW56" s="106">
        <f t="shared" si="315"/>
        <v>0</v>
      </c>
      <c r="ACX56" s="106">
        <f t="shared" si="316"/>
        <v>0</v>
      </c>
      <c r="ACY56" s="106">
        <f t="shared" si="317"/>
        <v>0</v>
      </c>
      <c r="ACZ56" s="106">
        <f t="shared" si="318"/>
        <v>0</v>
      </c>
      <c r="ADA56" s="106">
        <f t="shared" si="319"/>
        <v>0</v>
      </c>
      <c r="ADB56" s="106">
        <f t="shared" si="320"/>
        <v>0</v>
      </c>
      <c r="ADC56" s="106">
        <f t="shared" si="321"/>
        <v>0</v>
      </c>
      <c r="ADD56" s="106">
        <f t="shared" si="322"/>
        <v>0</v>
      </c>
      <c r="ADE56" s="106">
        <f t="shared" si="323"/>
        <v>0</v>
      </c>
      <c r="ADF56" s="106">
        <f t="shared" si="324"/>
        <v>0</v>
      </c>
      <c r="ADG56" s="106">
        <f t="shared" si="325"/>
        <v>0</v>
      </c>
      <c r="ADH56" s="106">
        <f t="shared" si="326"/>
        <v>0</v>
      </c>
      <c r="ADI56" s="106">
        <f t="shared" si="327"/>
        <v>0</v>
      </c>
      <c r="ADJ56" s="106">
        <f t="shared" si="328"/>
        <v>0</v>
      </c>
      <c r="ADK56" s="106">
        <f t="shared" si="329"/>
        <v>0</v>
      </c>
      <c r="ADL56" s="106">
        <f t="shared" si="330"/>
        <v>0</v>
      </c>
      <c r="ADM56" s="106">
        <f t="shared" si="331"/>
        <v>0</v>
      </c>
      <c r="ADN56" s="106">
        <f t="shared" si="332"/>
        <v>0</v>
      </c>
      <c r="ADO56" s="106">
        <f t="shared" si="333"/>
        <v>0</v>
      </c>
      <c r="ADP56" s="106">
        <f t="shared" si="334"/>
        <v>0</v>
      </c>
      <c r="ADQ56" s="106">
        <f t="shared" si="335"/>
        <v>0</v>
      </c>
      <c r="ADR56" s="106">
        <f t="shared" si="336"/>
        <v>0</v>
      </c>
      <c r="ADS56" s="106">
        <f t="shared" si="337"/>
        <v>0</v>
      </c>
      <c r="ADT56" s="106">
        <f t="shared" si="338"/>
        <v>0</v>
      </c>
      <c r="ADU56" s="106">
        <f t="shared" si="339"/>
        <v>0</v>
      </c>
      <c r="ADV56" s="106">
        <f t="shared" si="340"/>
        <v>0</v>
      </c>
      <c r="ADW56" s="106">
        <f t="shared" si="341"/>
        <v>0</v>
      </c>
      <c r="ADX56" s="106">
        <f t="shared" si="342"/>
        <v>0</v>
      </c>
      <c r="ADY56" s="106">
        <f t="shared" si="343"/>
        <v>0</v>
      </c>
      <c r="ADZ56" s="106">
        <f t="shared" si="344"/>
        <v>0</v>
      </c>
      <c r="AEA56" s="106">
        <f t="shared" si="345"/>
        <v>0</v>
      </c>
      <c r="AEB56" s="106">
        <f t="shared" si="346"/>
        <v>0</v>
      </c>
      <c r="AEC56" s="106">
        <f t="shared" si="347"/>
        <v>0</v>
      </c>
      <c r="AED56" s="106">
        <f t="shared" si="348"/>
        <v>0</v>
      </c>
      <c r="AEE56" s="106">
        <f t="shared" si="349"/>
        <v>0</v>
      </c>
      <c r="AEF56" s="106">
        <f t="shared" si="350"/>
        <v>0</v>
      </c>
      <c r="AEG56" s="106">
        <f t="shared" si="351"/>
        <v>0</v>
      </c>
      <c r="AEH56" s="106">
        <f t="shared" si="352"/>
        <v>0</v>
      </c>
      <c r="AEI56" s="106">
        <f t="shared" si="353"/>
        <v>0</v>
      </c>
      <c r="AEJ56" s="106">
        <f t="shared" si="354"/>
        <v>0</v>
      </c>
      <c r="AEK56" s="106">
        <f t="shared" si="355"/>
        <v>0</v>
      </c>
      <c r="AEL56" s="106">
        <f t="shared" si="356"/>
        <v>0</v>
      </c>
      <c r="AEM56" s="106">
        <f t="shared" si="357"/>
        <v>0</v>
      </c>
      <c r="AEN56" s="106">
        <f t="shared" si="358"/>
        <v>0</v>
      </c>
      <c r="AEO56" s="106">
        <f t="shared" si="359"/>
        <v>0</v>
      </c>
      <c r="AEP56" s="106">
        <f t="shared" si="360"/>
        <v>0</v>
      </c>
      <c r="AEQ56" s="106">
        <f t="shared" si="361"/>
        <v>0</v>
      </c>
      <c r="AER56" s="106">
        <f t="shared" si="362"/>
        <v>0</v>
      </c>
      <c r="AES56" s="106">
        <f t="shared" si="363"/>
        <v>0</v>
      </c>
      <c r="AET56" s="106">
        <f t="shared" si="364"/>
        <v>0</v>
      </c>
      <c r="AEU56" s="106">
        <f t="shared" si="365"/>
        <v>0</v>
      </c>
      <c r="AEV56" s="106">
        <f t="shared" si="366"/>
        <v>0</v>
      </c>
      <c r="AEW56" s="106">
        <f t="shared" si="367"/>
        <v>0</v>
      </c>
      <c r="AEX56" s="106">
        <f t="shared" si="368"/>
        <v>0</v>
      </c>
      <c r="AEY56" s="106">
        <f t="shared" si="369"/>
        <v>0</v>
      </c>
      <c r="AEZ56" s="106">
        <f t="shared" si="370"/>
        <v>0</v>
      </c>
      <c r="AFA56" s="106">
        <f t="shared" si="371"/>
        <v>0</v>
      </c>
      <c r="AFB56" s="106">
        <f t="shared" si="372"/>
        <v>0</v>
      </c>
      <c r="AFC56" s="106">
        <f t="shared" si="373"/>
        <v>0</v>
      </c>
      <c r="AFD56" s="106">
        <f t="shared" si="374"/>
        <v>0</v>
      </c>
      <c r="AFE56" s="106">
        <f t="shared" si="375"/>
        <v>0</v>
      </c>
      <c r="AFF56" s="106">
        <f t="shared" si="376"/>
        <v>0</v>
      </c>
      <c r="AFG56" s="106">
        <f t="shared" si="377"/>
        <v>0</v>
      </c>
      <c r="AFH56" s="106">
        <f t="shared" si="378"/>
        <v>0</v>
      </c>
      <c r="AFI56" s="106">
        <f t="shared" si="379"/>
        <v>0</v>
      </c>
      <c r="AFJ56" s="106">
        <f t="shared" si="380"/>
        <v>0</v>
      </c>
      <c r="AFK56" s="106">
        <f t="shared" si="381"/>
        <v>1181.5999999999999</v>
      </c>
      <c r="AFL56" s="106">
        <f t="shared" si="382"/>
        <v>0</v>
      </c>
      <c r="AFM56" s="106">
        <f t="shared" si="383"/>
        <v>0</v>
      </c>
      <c r="AFN56" s="106">
        <f t="shared" si="384"/>
        <v>0</v>
      </c>
      <c r="AFO56" s="106">
        <f t="shared" si="385"/>
        <v>0</v>
      </c>
      <c r="AFP56" s="106">
        <f t="shared" si="386"/>
        <v>0</v>
      </c>
      <c r="AFQ56" s="106">
        <f t="shared" si="387"/>
        <v>0</v>
      </c>
      <c r="AFR56" s="106">
        <f t="shared" si="388"/>
        <v>0</v>
      </c>
      <c r="AFS56" s="106">
        <f t="shared" si="389"/>
        <v>0</v>
      </c>
      <c r="AFT56" s="106">
        <f t="shared" si="390"/>
        <v>0</v>
      </c>
      <c r="AFU56" s="106">
        <f t="shared" si="391"/>
        <v>0</v>
      </c>
      <c r="AFV56" s="106">
        <f t="shared" si="392"/>
        <v>0</v>
      </c>
      <c r="AFW56" s="106">
        <f t="shared" si="393"/>
        <v>0</v>
      </c>
      <c r="AFX56" s="106">
        <f t="shared" si="394"/>
        <v>0</v>
      </c>
      <c r="AFY56" s="106">
        <f t="shared" si="395"/>
        <v>0</v>
      </c>
      <c r="AFZ56" s="106">
        <f t="shared" si="396"/>
        <v>13840</v>
      </c>
      <c r="AGA56" s="106">
        <f t="shared" si="397"/>
        <v>0</v>
      </c>
      <c r="AGB56" s="106">
        <f t="shared" si="398"/>
        <v>0</v>
      </c>
      <c r="AGC56" s="106">
        <f t="shared" si="399"/>
        <v>0</v>
      </c>
      <c r="AGD56" s="106">
        <f t="shared" si="400"/>
        <v>0</v>
      </c>
      <c r="AGE56" s="106">
        <f t="shared" si="401"/>
        <v>0</v>
      </c>
      <c r="AGF56" s="106">
        <f t="shared" si="402"/>
        <v>0</v>
      </c>
      <c r="AGG56" s="106">
        <f t="shared" si="403"/>
        <v>0</v>
      </c>
      <c r="AGH56" s="106">
        <f t="shared" si="404"/>
        <v>0</v>
      </c>
      <c r="AGI56" s="106">
        <f t="shared" si="405"/>
        <v>0</v>
      </c>
      <c r="AGJ56" s="106">
        <f t="shared" si="406"/>
        <v>0</v>
      </c>
      <c r="AGK56" s="106">
        <f t="shared" si="407"/>
        <v>0</v>
      </c>
      <c r="AGL56" s="106">
        <f t="shared" si="408"/>
        <v>0</v>
      </c>
      <c r="AGM56" s="106">
        <f t="shared" si="409"/>
        <v>0</v>
      </c>
      <c r="AGN56" s="106">
        <f t="shared" si="410"/>
        <v>0</v>
      </c>
      <c r="AGO56" s="106">
        <f t="shared" si="411"/>
        <v>0</v>
      </c>
      <c r="AGP56" s="106">
        <f t="shared" si="412"/>
        <v>0</v>
      </c>
      <c r="AGQ56" s="106">
        <f t="shared" si="413"/>
        <v>0</v>
      </c>
      <c r="AGR56" s="106">
        <f t="shared" si="414"/>
        <v>0</v>
      </c>
      <c r="AGS56" s="106">
        <f t="shared" si="415"/>
        <v>0</v>
      </c>
      <c r="AGT56" s="106">
        <f t="shared" si="416"/>
        <v>0</v>
      </c>
      <c r="AGU56" s="106">
        <f t="shared" si="417"/>
        <v>0</v>
      </c>
      <c r="AGV56" s="106">
        <f t="shared" si="418"/>
        <v>0</v>
      </c>
      <c r="AGW56" s="106">
        <f t="shared" si="419"/>
        <v>0</v>
      </c>
      <c r="AGX56" s="106">
        <f t="shared" si="420"/>
        <v>0</v>
      </c>
      <c r="AGY56" s="106">
        <f t="shared" si="421"/>
        <v>0</v>
      </c>
      <c r="AGZ56" s="106">
        <f t="shared" si="422"/>
        <v>0</v>
      </c>
      <c r="AHA56" s="106">
        <f t="shared" si="423"/>
        <v>0</v>
      </c>
      <c r="AHB56" s="106">
        <f t="shared" si="424"/>
        <v>0</v>
      </c>
      <c r="AHC56" s="106">
        <f t="shared" si="425"/>
        <v>0</v>
      </c>
      <c r="AHD56" s="106">
        <f t="shared" si="426"/>
        <v>0</v>
      </c>
      <c r="AHE56" s="106">
        <f t="shared" si="427"/>
        <v>0</v>
      </c>
      <c r="AHF56" s="106">
        <f t="shared" si="428"/>
        <v>0</v>
      </c>
      <c r="AHG56" s="106">
        <f t="shared" si="429"/>
        <v>0</v>
      </c>
      <c r="AHH56" s="106">
        <f t="shared" si="430"/>
        <v>0</v>
      </c>
      <c r="AHI56" s="106">
        <f t="shared" si="431"/>
        <v>0</v>
      </c>
      <c r="AHJ56" s="106">
        <f t="shared" si="432"/>
        <v>0</v>
      </c>
      <c r="AHK56" s="106">
        <f t="shared" si="433"/>
        <v>0</v>
      </c>
      <c r="AHL56" s="106">
        <f t="shared" si="434"/>
        <v>0</v>
      </c>
      <c r="AHM56" s="106">
        <f t="shared" si="435"/>
        <v>0</v>
      </c>
      <c r="AHN56" s="106">
        <f t="shared" si="436"/>
        <v>0</v>
      </c>
      <c r="AHO56" s="106">
        <f t="shared" si="437"/>
        <v>0</v>
      </c>
      <c r="AHP56" s="106">
        <f t="shared" si="438"/>
        <v>0</v>
      </c>
      <c r="AHQ56" s="106">
        <f t="shared" si="439"/>
        <v>0</v>
      </c>
      <c r="AHT56" s="35">
        <f t="shared" si="440"/>
        <v>0</v>
      </c>
      <c r="AHU56" s="35">
        <f t="shared" si="441"/>
        <v>0</v>
      </c>
      <c r="AHV56" s="35">
        <f t="shared" si="442"/>
        <v>304.29000000000002</v>
      </c>
      <c r="AHW56" s="35">
        <f t="shared" si="443"/>
        <v>0</v>
      </c>
      <c r="AHX56" s="35">
        <f t="shared" si="444"/>
        <v>0</v>
      </c>
      <c r="AHY56" s="35">
        <f t="shared" si="445"/>
        <v>0</v>
      </c>
      <c r="AHZ56" s="35">
        <f t="shared" si="446"/>
        <v>8.01</v>
      </c>
      <c r="AIA56" s="35">
        <f t="shared" si="447"/>
        <v>312.3</v>
      </c>
      <c r="AIB56" s="108">
        <f t="shared" si="448"/>
        <v>0</v>
      </c>
      <c r="AIC56" s="108">
        <f t="shared" si="449"/>
        <v>0</v>
      </c>
      <c r="AID56" s="108">
        <f t="shared" si="450"/>
        <v>0.97435158501440922</v>
      </c>
      <c r="AIE56" s="108">
        <f t="shared" si="451"/>
        <v>0</v>
      </c>
      <c r="AIF56" s="108">
        <f t="shared" si="452"/>
        <v>0</v>
      </c>
      <c r="AIG56" s="108">
        <f t="shared" si="453"/>
        <v>0</v>
      </c>
      <c r="AIH56" s="108">
        <f t="shared" si="454"/>
        <v>2.5648414985590777E-2</v>
      </c>
      <c r="AII56" s="35" t="s">
        <v>582</v>
      </c>
      <c r="AIK56" s="106">
        <f t="shared" si="455"/>
        <v>669308.49999999988</v>
      </c>
      <c r="AIL56" s="106">
        <f t="shared" si="456"/>
        <v>0</v>
      </c>
      <c r="AIM56" s="106">
        <f t="shared" si="457"/>
        <v>13840</v>
      </c>
      <c r="AIN56" s="106">
        <f t="shared" si="458"/>
        <v>655468.49999999988</v>
      </c>
      <c r="AIO56" s="106">
        <f t="shared" si="459"/>
        <v>13840</v>
      </c>
      <c r="AIP56" s="36">
        <f t="shared" si="460"/>
        <v>2.1114668363163145E-2</v>
      </c>
    </row>
    <row r="57" spans="5:926" ht="23.25" customHeight="1" x14ac:dyDescent="0.2">
      <c r="E57" s="103"/>
      <c r="J57" s="109">
        <v>2019</v>
      </c>
      <c r="K57" s="109">
        <v>2638</v>
      </c>
      <c r="L57" s="110">
        <v>43763</v>
      </c>
      <c r="M57" s="109">
        <v>2205600</v>
      </c>
      <c r="N57" s="111" t="s">
        <v>822</v>
      </c>
      <c r="O57" s="33" t="s">
        <v>698</v>
      </c>
      <c r="P57" s="111" t="s">
        <v>823</v>
      </c>
      <c r="Q57" s="111" t="s">
        <v>824</v>
      </c>
      <c r="R57" s="35">
        <v>1</v>
      </c>
      <c r="S57" s="35">
        <v>1</v>
      </c>
      <c r="T57" s="35">
        <v>12</v>
      </c>
      <c r="U57" s="34" t="s">
        <v>701</v>
      </c>
      <c r="V57" s="35" t="s">
        <v>702</v>
      </c>
      <c r="X57" s="35">
        <v>132.19</v>
      </c>
      <c r="Y57" s="105">
        <f t="shared" si="0"/>
        <v>1929.041531129435</v>
      </c>
      <c r="Z57" s="106">
        <v>193770</v>
      </c>
      <c r="AA57" s="106">
        <v>0</v>
      </c>
      <c r="AB57" s="106">
        <v>3695</v>
      </c>
      <c r="AC57" s="106">
        <f t="shared" si="1"/>
        <v>197465</v>
      </c>
      <c r="AD57" s="106">
        <v>193770</v>
      </c>
      <c r="AE57" s="106">
        <v>0</v>
      </c>
      <c r="AF57" s="106">
        <v>3695</v>
      </c>
      <c r="AG57" s="106">
        <f t="shared" si="2"/>
        <v>197465</v>
      </c>
      <c r="AH57" s="105">
        <v>275000</v>
      </c>
      <c r="AI57" s="105">
        <v>20000</v>
      </c>
      <c r="AJ57" s="105">
        <v>0</v>
      </c>
      <c r="AK57" s="107">
        <f t="shared" si="3"/>
        <v>255000</v>
      </c>
      <c r="AL57" s="36">
        <f t="shared" si="4"/>
        <v>0.75988235294117645</v>
      </c>
      <c r="AM57" s="108">
        <f t="shared" si="5"/>
        <v>2.7882352941176469E-2</v>
      </c>
      <c r="AN57" s="108">
        <f t="shared" si="6"/>
        <v>1.0429357583281007E-2</v>
      </c>
      <c r="AO57" s="108">
        <f t="shared" si="7"/>
        <v>1.0877149959994105E-4</v>
      </c>
      <c r="AP57" s="106">
        <f t="shared" si="8"/>
        <v>65025000000</v>
      </c>
      <c r="AQ57" s="105">
        <f t="shared" si="9"/>
        <v>38992426225</v>
      </c>
      <c r="AR57" s="106">
        <f t="shared" si="10"/>
        <v>50353575000</v>
      </c>
      <c r="KW57" s="35">
        <v>40.14</v>
      </c>
      <c r="KY57" s="35">
        <v>23.62</v>
      </c>
      <c r="KZ57" s="35">
        <v>3.91</v>
      </c>
      <c r="LB57" s="35">
        <v>0</v>
      </c>
      <c r="LD57" s="35">
        <v>1.75</v>
      </c>
      <c r="ME57" s="35">
        <v>3.45</v>
      </c>
      <c r="MJ57" s="35">
        <v>0</v>
      </c>
      <c r="MK57" s="35">
        <v>0</v>
      </c>
      <c r="ML57" s="35">
        <v>0</v>
      </c>
      <c r="NV57" s="35">
        <v>4.95</v>
      </c>
      <c r="NW57" s="35">
        <v>6.81</v>
      </c>
      <c r="OA57" s="35">
        <v>0.12</v>
      </c>
      <c r="OB57" s="35">
        <v>21.32</v>
      </c>
      <c r="OW57" s="35">
        <v>0.43</v>
      </c>
      <c r="PG57" s="35">
        <v>18.13</v>
      </c>
      <c r="PJ57" s="35">
        <v>6.53</v>
      </c>
      <c r="PL57" s="35">
        <v>1</v>
      </c>
      <c r="RB57" s="35">
        <v>0.03</v>
      </c>
      <c r="RE57" s="35">
        <f t="shared" si="11"/>
        <v>124.63000000000002</v>
      </c>
      <c r="RF57" s="35">
        <f t="shared" si="12"/>
        <v>132.19000000000003</v>
      </c>
      <c r="RG57" s="106">
        <f t="shared" si="13"/>
        <v>0</v>
      </c>
      <c r="RH57" s="106">
        <f t="shared" si="14"/>
        <v>0</v>
      </c>
      <c r="RI57" s="106">
        <f t="shared" si="15"/>
        <v>0</v>
      </c>
      <c r="RJ57" s="106">
        <f t="shared" si="16"/>
        <v>0</v>
      </c>
      <c r="RK57" s="106">
        <f t="shared" si="17"/>
        <v>0</v>
      </c>
      <c r="RL57" s="106">
        <f t="shared" si="18"/>
        <v>0</v>
      </c>
      <c r="RM57" s="106">
        <f t="shared" si="19"/>
        <v>0</v>
      </c>
      <c r="RN57" s="106">
        <f t="shared" si="20"/>
        <v>0</v>
      </c>
      <c r="RO57" s="106">
        <f t="shared" si="21"/>
        <v>0</v>
      </c>
      <c r="RP57" s="106">
        <f t="shared" si="22"/>
        <v>0</v>
      </c>
      <c r="RQ57" s="106">
        <f t="shared" si="23"/>
        <v>0</v>
      </c>
      <c r="RR57" s="106">
        <f t="shared" si="24"/>
        <v>0</v>
      </c>
      <c r="RS57" s="106">
        <f t="shared" si="25"/>
        <v>0</v>
      </c>
      <c r="RT57" s="106">
        <f t="shared" si="26"/>
        <v>0</v>
      </c>
      <c r="RU57" s="106">
        <f t="shared" si="27"/>
        <v>0</v>
      </c>
      <c r="RV57" s="106">
        <f t="shared" si="28"/>
        <v>0</v>
      </c>
      <c r="RW57" s="106">
        <f t="shared" si="29"/>
        <v>0</v>
      </c>
      <c r="RX57" s="106">
        <f t="shared" si="30"/>
        <v>0</v>
      </c>
      <c r="RY57" s="106">
        <f t="shared" si="31"/>
        <v>0</v>
      </c>
      <c r="RZ57" s="106">
        <f t="shared" si="32"/>
        <v>0</v>
      </c>
      <c r="SA57" s="106">
        <f t="shared" si="33"/>
        <v>0</v>
      </c>
      <c r="SB57" s="106">
        <f t="shared" si="34"/>
        <v>0</v>
      </c>
      <c r="SC57" s="106">
        <f t="shared" si="35"/>
        <v>0</v>
      </c>
      <c r="SD57" s="106">
        <f t="shared" si="36"/>
        <v>0</v>
      </c>
      <c r="SE57" s="106">
        <f t="shared" si="37"/>
        <v>0</v>
      </c>
      <c r="SF57" s="106">
        <f t="shared" si="38"/>
        <v>0</v>
      </c>
      <c r="SG57" s="106">
        <f t="shared" si="39"/>
        <v>0</v>
      </c>
      <c r="SH57" s="106">
        <f t="shared" si="40"/>
        <v>0</v>
      </c>
      <c r="SI57" s="106">
        <f t="shared" si="41"/>
        <v>0</v>
      </c>
      <c r="SJ57" s="106">
        <f t="shared" si="42"/>
        <v>0</v>
      </c>
      <c r="SK57" s="106">
        <f t="shared" si="43"/>
        <v>0</v>
      </c>
      <c r="SL57" s="106">
        <f t="shared" si="44"/>
        <v>0</v>
      </c>
      <c r="SM57" s="106">
        <f t="shared" si="45"/>
        <v>0</v>
      </c>
      <c r="SN57" s="106">
        <f t="shared" si="46"/>
        <v>0</v>
      </c>
      <c r="SO57" s="106">
        <f t="shared" si="47"/>
        <v>0</v>
      </c>
      <c r="SP57" s="106">
        <f t="shared" si="48"/>
        <v>0</v>
      </c>
      <c r="SQ57" s="106">
        <f t="shared" si="49"/>
        <v>0</v>
      </c>
      <c r="SR57" s="106">
        <f t="shared" si="50"/>
        <v>0</v>
      </c>
      <c r="SS57" s="106">
        <f t="shared" si="51"/>
        <v>0</v>
      </c>
      <c r="ST57" s="106">
        <f t="shared" si="52"/>
        <v>0</v>
      </c>
      <c r="SU57" s="106">
        <f t="shared" si="53"/>
        <v>0</v>
      </c>
      <c r="SV57" s="106">
        <f t="shared" si="54"/>
        <v>0</v>
      </c>
      <c r="SW57" s="106">
        <f t="shared" si="55"/>
        <v>0</v>
      </c>
      <c r="SX57" s="106">
        <f t="shared" si="56"/>
        <v>0</v>
      </c>
      <c r="SY57" s="106">
        <f t="shared" si="57"/>
        <v>0</v>
      </c>
      <c r="SZ57" s="106">
        <f t="shared" si="58"/>
        <v>0</v>
      </c>
      <c r="TA57" s="106">
        <f t="shared" si="59"/>
        <v>0</v>
      </c>
      <c r="TB57" s="106">
        <f t="shared" si="60"/>
        <v>0</v>
      </c>
      <c r="TC57" s="106">
        <f t="shared" si="61"/>
        <v>0</v>
      </c>
      <c r="TD57" s="106">
        <f t="shared" si="62"/>
        <v>0</v>
      </c>
      <c r="TE57" s="106">
        <f t="shared" si="63"/>
        <v>0</v>
      </c>
      <c r="TF57" s="106">
        <f t="shared" si="64"/>
        <v>0</v>
      </c>
      <c r="TG57" s="106">
        <f t="shared" si="65"/>
        <v>0</v>
      </c>
      <c r="TH57" s="106">
        <f t="shared" si="66"/>
        <v>0</v>
      </c>
      <c r="TI57" s="106">
        <f t="shared" si="67"/>
        <v>0</v>
      </c>
      <c r="TJ57" s="106">
        <f t="shared" si="68"/>
        <v>0</v>
      </c>
      <c r="TK57" s="106">
        <f t="shared" si="69"/>
        <v>0</v>
      </c>
      <c r="TL57" s="106">
        <f t="shared" si="70"/>
        <v>0</v>
      </c>
      <c r="TM57" s="106">
        <f t="shared" si="71"/>
        <v>0</v>
      </c>
      <c r="TN57" s="106">
        <f t="shared" si="72"/>
        <v>0</v>
      </c>
      <c r="TO57" s="106">
        <f t="shared" si="73"/>
        <v>0</v>
      </c>
      <c r="TP57" s="106">
        <f t="shared" si="74"/>
        <v>0</v>
      </c>
      <c r="TQ57" s="106">
        <f t="shared" si="75"/>
        <v>0</v>
      </c>
      <c r="TR57" s="106">
        <f t="shared" si="76"/>
        <v>0</v>
      </c>
      <c r="TS57" s="106">
        <f t="shared" si="77"/>
        <v>0</v>
      </c>
      <c r="TT57" s="106">
        <f t="shared" si="78"/>
        <v>0</v>
      </c>
      <c r="TU57" s="106">
        <f t="shared" si="79"/>
        <v>0</v>
      </c>
      <c r="TV57" s="106">
        <f t="shared" si="80"/>
        <v>0</v>
      </c>
      <c r="TW57" s="106">
        <f t="shared" si="81"/>
        <v>0</v>
      </c>
      <c r="TX57" s="106">
        <f t="shared" si="82"/>
        <v>0</v>
      </c>
      <c r="TY57" s="106">
        <f t="shared" si="83"/>
        <v>0</v>
      </c>
      <c r="TZ57" s="106">
        <f t="shared" si="84"/>
        <v>0</v>
      </c>
      <c r="UA57" s="106">
        <f t="shared" si="85"/>
        <v>0</v>
      </c>
      <c r="UB57" s="106">
        <f t="shared" si="86"/>
        <v>0</v>
      </c>
      <c r="UC57" s="106">
        <f t="shared" si="87"/>
        <v>0</v>
      </c>
      <c r="UD57" s="106">
        <f t="shared" si="88"/>
        <v>0</v>
      </c>
      <c r="UE57" s="106">
        <f t="shared" si="89"/>
        <v>0</v>
      </c>
      <c r="UF57" s="106">
        <f t="shared" si="90"/>
        <v>0</v>
      </c>
      <c r="UG57" s="106">
        <f t="shared" si="91"/>
        <v>0</v>
      </c>
      <c r="UH57" s="106">
        <f t="shared" si="92"/>
        <v>0</v>
      </c>
      <c r="UI57" s="106">
        <f t="shared" si="93"/>
        <v>0</v>
      </c>
      <c r="UJ57" s="106">
        <f t="shared" si="94"/>
        <v>0</v>
      </c>
      <c r="UK57" s="106">
        <f t="shared" si="95"/>
        <v>0</v>
      </c>
      <c r="UL57" s="106">
        <f t="shared" si="96"/>
        <v>0</v>
      </c>
      <c r="UM57" s="106">
        <f t="shared" si="97"/>
        <v>0</v>
      </c>
      <c r="UN57" s="106">
        <f t="shared" si="98"/>
        <v>0</v>
      </c>
      <c r="UO57" s="106">
        <f t="shared" si="99"/>
        <v>0</v>
      </c>
      <c r="UP57" s="106">
        <f t="shared" si="100"/>
        <v>0</v>
      </c>
      <c r="UQ57" s="106">
        <f t="shared" si="101"/>
        <v>0</v>
      </c>
      <c r="UR57" s="106">
        <f t="shared" si="102"/>
        <v>0</v>
      </c>
      <c r="US57" s="106">
        <f t="shared" si="103"/>
        <v>0</v>
      </c>
      <c r="UT57" s="106">
        <f t="shared" si="104"/>
        <v>0</v>
      </c>
      <c r="UU57" s="106">
        <f t="shared" si="105"/>
        <v>0</v>
      </c>
      <c r="UV57" s="106">
        <f t="shared" si="106"/>
        <v>0</v>
      </c>
      <c r="UW57" s="106">
        <f t="shared" si="107"/>
        <v>0</v>
      </c>
      <c r="UX57" s="106">
        <f t="shared" si="108"/>
        <v>0</v>
      </c>
      <c r="UY57" s="106">
        <f t="shared" si="109"/>
        <v>0</v>
      </c>
      <c r="UZ57" s="106">
        <f t="shared" si="110"/>
        <v>0</v>
      </c>
      <c r="VA57" s="106">
        <f t="shared" si="111"/>
        <v>0</v>
      </c>
      <c r="VB57" s="106">
        <f t="shared" si="112"/>
        <v>0</v>
      </c>
      <c r="VC57" s="106">
        <f t="shared" si="113"/>
        <v>0</v>
      </c>
      <c r="VD57" s="106">
        <f t="shared" si="114"/>
        <v>0</v>
      </c>
      <c r="VE57" s="106">
        <f t="shared" si="115"/>
        <v>0</v>
      </c>
      <c r="VF57" s="106">
        <f t="shared" si="116"/>
        <v>0</v>
      </c>
      <c r="VG57" s="106">
        <f t="shared" si="117"/>
        <v>0</v>
      </c>
      <c r="VH57" s="106">
        <f t="shared" si="118"/>
        <v>0</v>
      </c>
      <c r="VI57" s="106">
        <f t="shared" si="119"/>
        <v>0</v>
      </c>
      <c r="VJ57" s="106">
        <f t="shared" si="120"/>
        <v>0</v>
      </c>
      <c r="VK57" s="106">
        <f t="shared" si="121"/>
        <v>0</v>
      </c>
      <c r="VL57" s="106">
        <f t="shared" si="122"/>
        <v>0</v>
      </c>
      <c r="VM57" s="106">
        <f t="shared" si="123"/>
        <v>0</v>
      </c>
      <c r="VN57" s="106">
        <f t="shared" si="124"/>
        <v>0</v>
      </c>
      <c r="VO57" s="106">
        <f t="shared" si="125"/>
        <v>0</v>
      </c>
      <c r="VP57" s="106">
        <f t="shared" si="126"/>
        <v>0</v>
      </c>
      <c r="VQ57" s="106">
        <f t="shared" si="127"/>
        <v>0</v>
      </c>
      <c r="VR57" s="106">
        <f t="shared" si="128"/>
        <v>0</v>
      </c>
      <c r="VS57" s="106">
        <f t="shared" si="129"/>
        <v>0</v>
      </c>
      <c r="VT57" s="106">
        <f t="shared" si="130"/>
        <v>0</v>
      </c>
      <c r="VU57" s="106">
        <f t="shared" si="131"/>
        <v>0</v>
      </c>
      <c r="VV57" s="106">
        <f t="shared" si="132"/>
        <v>0</v>
      </c>
      <c r="VW57" s="106">
        <f t="shared" si="133"/>
        <v>0</v>
      </c>
      <c r="VX57" s="106">
        <f t="shared" si="134"/>
        <v>0</v>
      </c>
      <c r="VY57" s="106">
        <f t="shared" si="135"/>
        <v>0</v>
      </c>
      <c r="VZ57" s="106">
        <f t="shared" si="136"/>
        <v>0</v>
      </c>
      <c r="WA57" s="106">
        <f t="shared" si="137"/>
        <v>0</v>
      </c>
      <c r="WB57" s="106">
        <f t="shared" si="138"/>
        <v>0</v>
      </c>
      <c r="WC57" s="106">
        <f t="shared" si="139"/>
        <v>0</v>
      </c>
      <c r="WD57" s="106">
        <f t="shared" si="140"/>
        <v>0</v>
      </c>
      <c r="WE57" s="106">
        <f t="shared" si="141"/>
        <v>0</v>
      </c>
      <c r="WF57" s="106">
        <f t="shared" si="142"/>
        <v>0</v>
      </c>
      <c r="WG57" s="106">
        <f t="shared" si="143"/>
        <v>0</v>
      </c>
      <c r="WH57" s="106">
        <f t="shared" si="144"/>
        <v>0</v>
      </c>
      <c r="WI57" s="106">
        <f t="shared" si="145"/>
        <v>0</v>
      </c>
      <c r="WJ57" s="106">
        <f t="shared" si="146"/>
        <v>0</v>
      </c>
      <c r="WK57" s="106">
        <f t="shared" si="147"/>
        <v>0</v>
      </c>
      <c r="WL57" s="106">
        <f t="shared" si="148"/>
        <v>0</v>
      </c>
      <c r="WM57" s="106">
        <f t="shared" si="149"/>
        <v>0</v>
      </c>
      <c r="WN57" s="106">
        <f t="shared" si="150"/>
        <v>0</v>
      </c>
      <c r="WO57" s="106">
        <f t="shared" si="151"/>
        <v>0</v>
      </c>
      <c r="WP57" s="106">
        <f t="shared" si="152"/>
        <v>0</v>
      </c>
      <c r="WQ57" s="106">
        <f t="shared" si="153"/>
        <v>0</v>
      </c>
      <c r="WR57" s="106">
        <f t="shared" si="154"/>
        <v>0</v>
      </c>
      <c r="WS57" s="106">
        <f t="shared" si="155"/>
        <v>0</v>
      </c>
      <c r="WT57" s="106">
        <f t="shared" si="156"/>
        <v>0</v>
      </c>
      <c r="WU57" s="106">
        <f t="shared" si="157"/>
        <v>0</v>
      </c>
      <c r="WV57" s="106">
        <f t="shared" si="158"/>
        <v>0</v>
      </c>
      <c r="WW57" s="106">
        <f t="shared" si="159"/>
        <v>0</v>
      </c>
      <c r="WX57" s="106">
        <f t="shared" si="160"/>
        <v>0</v>
      </c>
      <c r="WY57" s="106">
        <f t="shared" si="161"/>
        <v>0</v>
      </c>
      <c r="WZ57" s="106">
        <f t="shared" si="162"/>
        <v>0</v>
      </c>
      <c r="XA57" s="106">
        <f t="shared" si="163"/>
        <v>0</v>
      </c>
      <c r="XB57" s="106">
        <f t="shared" si="164"/>
        <v>0</v>
      </c>
      <c r="XC57" s="106">
        <f t="shared" si="165"/>
        <v>0</v>
      </c>
      <c r="XD57" s="106">
        <f t="shared" si="166"/>
        <v>0</v>
      </c>
      <c r="XE57" s="106">
        <f t="shared" si="167"/>
        <v>0</v>
      </c>
      <c r="XF57" s="106">
        <f t="shared" si="168"/>
        <v>0</v>
      </c>
      <c r="XG57" s="106">
        <f t="shared" si="169"/>
        <v>0</v>
      </c>
      <c r="XH57" s="106">
        <f t="shared" si="170"/>
        <v>0</v>
      </c>
      <c r="XI57" s="106">
        <f t="shared" si="171"/>
        <v>0</v>
      </c>
      <c r="XJ57" s="106">
        <f t="shared" si="172"/>
        <v>0</v>
      </c>
      <c r="XK57" s="106">
        <f t="shared" si="173"/>
        <v>0</v>
      </c>
      <c r="XL57" s="106">
        <f t="shared" si="174"/>
        <v>0</v>
      </c>
      <c r="XM57" s="106">
        <f t="shared" si="175"/>
        <v>0</v>
      </c>
      <c r="XN57" s="106">
        <f t="shared" si="176"/>
        <v>0</v>
      </c>
      <c r="XO57" s="106">
        <f t="shared" si="177"/>
        <v>0</v>
      </c>
      <c r="XP57" s="106">
        <f t="shared" si="178"/>
        <v>0</v>
      </c>
      <c r="XQ57" s="106">
        <f t="shared" si="179"/>
        <v>0</v>
      </c>
      <c r="XR57" s="106">
        <f t="shared" si="180"/>
        <v>0</v>
      </c>
      <c r="XS57" s="106">
        <f t="shared" si="181"/>
        <v>0</v>
      </c>
      <c r="XT57" s="106">
        <f t="shared" si="182"/>
        <v>0</v>
      </c>
      <c r="XU57" s="106">
        <f t="shared" si="183"/>
        <v>0</v>
      </c>
      <c r="XV57" s="106">
        <f t="shared" si="184"/>
        <v>0</v>
      </c>
      <c r="XW57" s="106">
        <f t="shared" si="185"/>
        <v>0</v>
      </c>
      <c r="XX57" s="106">
        <f t="shared" si="186"/>
        <v>0</v>
      </c>
      <c r="XY57" s="106">
        <f t="shared" si="187"/>
        <v>0</v>
      </c>
      <c r="XZ57" s="106">
        <f t="shared" si="188"/>
        <v>0</v>
      </c>
      <c r="YA57" s="106">
        <f t="shared" si="189"/>
        <v>0</v>
      </c>
      <c r="YB57" s="106">
        <f t="shared" si="190"/>
        <v>0</v>
      </c>
      <c r="YC57" s="106">
        <f t="shared" si="191"/>
        <v>0</v>
      </c>
      <c r="YD57" s="106">
        <f t="shared" si="192"/>
        <v>0</v>
      </c>
      <c r="YE57" s="106">
        <f t="shared" si="193"/>
        <v>0</v>
      </c>
      <c r="YF57" s="106">
        <f t="shared" si="194"/>
        <v>0</v>
      </c>
      <c r="YG57" s="106">
        <f t="shared" si="195"/>
        <v>0</v>
      </c>
      <c r="YH57" s="106">
        <f t="shared" si="196"/>
        <v>0</v>
      </c>
      <c r="YI57" s="106">
        <f t="shared" si="197"/>
        <v>0</v>
      </c>
      <c r="YJ57" s="106">
        <f t="shared" si="198"/>
        <v>0</v>
      </c>
      <c r="YK57" s="106">
        <f t="shared" si="199"/>
        <v>0</v>
      </c>
      <c r="YL57" s="106">
        <f t="shared" si="200"/>
        <v>0</v>
      </c>
      <c r="YM57" s="106">
        <f t="shared" si="201"/>
        <v>0</v>
      </c>
      <c r="YN57" s="106">
        <f t="shared" si="202"/>
        <v>0</v>
      </c>
      <c r="YO57" s="106">
        <f t="shared" si="203"/>
        <v>0</v>
      </c>
      <c r="YP57" s="106">
        <f t="shared" si="204"/>
        <v>0</v>
      </c>
      <c r="YQ57" s="106">
        <f t="shared" si="205"/>
        <v>0</v>
      </c>
      <c r="YR57" s="106">
        <f t="shared" si="206"/>
        <v>0</v>
      </c>
      <c r="YS57" s="106">
        <f t="shared" si="207"/>
        <v>0</v>
      </c>
      <c r="YT57" s="106">
        <f t="shared" si="208"/>
        <v>0</v>
      </c>
      <c r="YU57" s="106">
        <f t="shared" si="209"/>
        <v>0</v>
      </c>
      <c r="YV57" s="106">
        <f t="shared" si="210"/>
        <v>0</v>
      </c>
      <c r="YW57" s="106">
        <f t="shared" si="211"/>
        <v>0</v>
      </c>
      <c r="YX57" s="106">
        <f t="shared" si="212"/>
        <v>0</v>
      </c>
      <c r="YY57" s="106">
        <f t="shared" si="213"/>
        <v>0</v>
      </c>
      <c r="YZ57" s="106">
        <f t="shared" si="214"/>
        <v>0</v>
      </c>
      <c r="ZA57" s="106">
        <f t="shared" si="215"/>
        <v>0</v>
      </c>
      <c r="ZB57" s="106">
        <f t="shared" si="216"/>
        <v>0</v>
      </c>
      <c r="ZC57" s="106">
        <f t="shared" si="217"/>
        <v>0</v>
      </c>
      <c r="ZD57" s="106">
        <f t="shared" si="218"/>
        <v>0</v>
      </c>
      <c r="ZE57" s="106">
        <f t="shared" si="219"/>
        <v>0</v>
      </c>
      <c r="ZF57" s="106">
        <f t="shared" si="220"/>
        <v>0</v>
      </c>
      <c r="ZG57" s="106">
        <f t="shared" si="221"/>
        <v>0</v>
      </c>
      <c r="ZH57" s="106">
        <f t="shared" si="222"/>
        <v>0</v>
      </c>
      <c r="ZI57" s="106">
        <f t="shared" si="223"/>
        <v>0</v>
      </c>
      <c r="ZJ57" s="106">
        <f t="shared" si="224"/>
        <v>0</v>
      </c>
      <c r="ZK57" s="106">
        <f t="shared" si="225"/>
        <v>0</v>
      </c>
      <c r="ZL57" s="106">
        <f t="shared" si="226"/>
        <v>0</v>
      </c>
      <c r="ZM57" s="106">
        <f t="shared" si="227"/>
        <v>0</v>
      </c>
      <c r="ZN57" s="106">
        <f t="shared" si="228"/>
        <v>0</v>
      </c>
      <c r="ZO57" s="106">
        <f t="shared" si="229"/>
        <v>0</v>
      </c>
      <c r="ZP57" s="106">
        <f t="shared" si="230"/>
        <v>0</v>
      </c>
      <c r="ZQ57" s="106">
        <f t="shared" si="231"/>
        <v>0</v>
      </c>
      <c r="ZR57" s="106">
        <f t="shared" si="232"/>
        <v>0</v>
      </c>
      <c r="ZS57" s="106">
        <f t="shared" si="233"/>
        <v>0</v>
      </c>
      <c r="ZT57" s="106">
        <f t="shared" si="234"/>
        <v>0</v>
      </c>
      <c r="ZU57" s="106">
        <f t="shared" si="235"/>
        <v>0</v>
      </c>
      <c r="ZV57" s="106">
        <f t="shared" si="236"/>
        <v>0</v>
      </c>
      <c r="ZW57" s="106">
        <f t="shared" si="237"/>
        <v>0</v>
      </c>
      <c r="ZX57" s="106">
        <f t="shared" si="238"/>
        <v>0</v>
      </c>
      <c r="ZY57" s="106">
        <f t="shared" si="239"/>
        <v>0</v>
      </c>
      <c r="ZZ57" s="106">
        <f t="shared" si="240"/>
        <v>0</v>
      </c>
      <c r="AAA57" s="106">
        <f t="shared" si="241"/>
        <v>0</v>
      </c>
      <c r="AAB57" s="106">
        <f t="shared" si="242"/>
        <v>0</v>
      </c>
      <c r="AAC57" s="106">
        <f t="shared" si="243"/>
        <v>0</v>
      </c>
      <c r="AAD57" s="106">
        <f t="shared" si="244"/>
        <v>0</v>
      </c>
      <c r="AAE57" s="106">
        <f t="shared" si="245"/>
        <v>0</v>
      </c>
      <c r="AAF57" s="106">
        <f t="shared" si="246"/>
        <v>0</v>
      </c>
      <c r="AAG57" s="106">
        <f t="shared" si="247"/>
        <v>0</v>
      </c>
      <c r="AAH57" s="106">
        <f t="shared" si="248"/>
        <v>0</v>
      </c>
      <c r="AAI57" s="106">
        <f t="shared" si="249"/>
        <v>0</v>
      </c>
      <c r="AAJ57" s="106">
        <f t="shared" si="250"/>
        <v>0</v>
      </c>
      <c r="AAK57" s="106">
        <f t="shared" si="251"/>
        <v>0</v>
      </c>
      <c r="AAL57" s="106">
        <f t="shared" si="252"/>
        <v>0</v>
      </c>
      <c r="AAM57" s="106">
        <f t="shared" si="253"/>
        <v>0</v>
      </c>
      <c r="AAN57" s="106">
        <f t="shared" si="254"/>
        <v>0</v>
      </c>
      <c r="AAO57" s="106">
        <f t="shared" si="255"/>
        <v>0</v>
      </c>
      <c r="AAP57" s="106">
        <f t="shared" si="256"/>
        <v>0</v>
      </c>
      <c r="AAQ57" s="106">
        <f t="shared" si="257"/>
        <v>0</v>
      </c>
      <c r="AAR57" s="106">
        <f t="shared" si="258"/>
        <v>0</v>
      </c>
      <c r="AAS57" s="106">
        <f t="shared" si="259"/>
        <v>0</v>
      </c>
      <c r="AAT57" s="106">
        <f t="shared" si="260"/>
        <v>0</v>
      </c>
      <c r="AAU57" s="106">
        <f t="shared" si="261"/>
        <v>0</v>
      </c>
      <c r="AAV57" s="106">
        <f t="shared" si="262"/>
        <v>0</v>
      </c>
      <c r="AAW57" s="106">
        <f t="shared" si="263"/>
        <v>0</v>
      </c>
      <c r="AAX57" s="106">
        <f t="shared" si="264"/>
        <v>0</v>
      </c>
      <c r="AAY57" s="106">
        <f t="shared" si="265"/>
        <v>0</v>
      </c>
      <c r="AAZ57" s="106">
        <f t="shared" si="266"/>
        <v>0</v>
      </c>
      <c r="ABA57" s="106">
        <f t="shared" si="267"/>
        <v>0</v>
      </c>
      <c r="ABB57" s="106">
        <f t="shared" si="268"/>
        <v>0</v>
      </c>
      <c r="ABC57" s="106">
        <f t="shared" si="269"/>
        <v>0</v>
      </c>
      <c r="ABD57" s="106">
        <f t="shared" si="270"/>
        <v>0</v>
      </c>
      <c r="ABE57" s="106">
        <f t="shared" si="271"/>
        <v>0</v>
      </c>
      <c r="ABF57" s="106">
        <f t="shared" si="272"/>
        <v>0</v>
      </c>
      <c r="ABG57" s="106">
        <f t="shared" si="273"/>
        <v>0</v>
      </c>
      <c r="ABH57" s="106">
        <f t="shared" si="274"/>
        <v>0</v>
      </c>
      <c r="ABI57" s="106">
        <f t="shared" si="275"/>
        <v>0</v>
      </c>
      <c r="ABJ57" s="106">
        <f t="shared" si="276"/>
        <v>0</v>
      </c>
      <c r="ABK57" s="106">
        <f t="shared" si="277"/>
        <v>110184.3</v>
      </c>
      <c r="ABL57" s="106">
        <f t="shared" si="278"/>
        <v>0</v>
      </c>
      <c r="ABM57" s="106">
        <f t="shared" si="279"/>
        <v>64836.9</v>
      </c>
      <c r="ABN57" s="106">
        <f t="shared" si="280"/>
        <v>9442.65</v>
      </c>
      <c r="ABO57" s="106">
        <f t="shared" si="281"/>
        <v>0</v>
      </c>
      <c r="ABP57" s="106">
        <f t="shared" si="282"/>
        <v>0</v>
      </c>
      <c r="ABQ57" s="106">
        <f t="shared" si="283"/>
        <v>0</v>
      </c>
      <c r="ABR57" s="106">
        <f t="shared" si="284"/>
        <v>3010</v>
      </c>
      <c r="ABS57" s="106">
        <f t="shared" si="285"/>
        <v>0</v>
      </c>
      <c r="ABT57" s="106">
        <f t="shared" si="286"/>
        <v>0</v>
      </c>
      <c r="ABU57" s="106">
        <f t="shared" si="287"/>
        <v>0</v>
      </c>
      <c r="ABV57" s="106">
        <f t="shared" si="288"/>
        <v>0</v>
      </c>
      <c r="ABW57" s="106">
        <f t="shared" si="289"/>
        <v>0</v>
      </c>
      <c r="ABX57" s="106">
        <f t="shared" si="290"/>
        <v>0</v>
      </c>
      <c r="ABY57" s="106">
        <f t="shared" si="291"/>
        <v>0</v>
      </c>
      <c r="ABZ57" s="106">
        <f t="shared" si="292"/>
        <v>0</v>
      </c>
      <c r="ACA57" s="106">
        <f t="shared" si="293"/>
        <v>0</v>
      </c>
      <c r="ACB57" s="106">
        <f t="shared" si="294"/>
        <v>0</v>
      </c>
      <c r="ACC57" s="106">
        <f t="shared" si="295"/>
        <v>0</v>
      </c>
      <c r="ACD57" s="106">
        <f t="shared" si="296"/>
        <v>0</v>
      </c>
      <c r="ACE57" s="106">
        <f t="shared" si="297"/>
        <v>0</v>
      </c>
      <c r="ACF57" s="106">
        <f t="shared" si="298"/>
        <v>0</v>
      </c>
      <c r="ACG57" s="106">
        <f t="shared" si="299"/>
        <v>0</v>
      </c>
      <c r="ACH57" s="106">
        <f t="shared" si="300"/>
        <v>0</v>
      </c>
      <c r="ACI57" s="106">
        <f t="shared" si="301"/>
        <v>0</v>
      </c>
      <c r="ACJ57" s="106">
        <f t="shared" si="302"/>
        <v>0</v>
      </c>
      <c r="ACK57" s="106">
        <f t="shared" si="303"/>
        <v>0</v>
      </c>
      <c r="ACL57" s="106">
        <f t="shared" si="304"/>
        <v>0</v>
      </c>
      <c r="ACM57" s="106">
        <f t="shared" si="305"/>
        <v>0</v>
      </c>
      <c r="ACN57" s="106">
        <f t="shared" si="306"/>
        <v>0</v>
      </c>
      <c r="ACO57" s="106">
        <f t="shared" si="307"/>
        <v>0</v>
      </c>
      <c r="ACP57" s="106">
        <f t="shared" si="308"/>
        <v>0</v>
      </c>
      <c r="ACQ57" s="106">
        <f t="shared" si="309"/>
        <v>0</v>
      </c>
      <c r="ACR57" s="106">
        <f t="shared" si="310"/>
        <v>0</v>
      </c>
      <c r="ACS57" s="106">
        <f t="shared" si="311"/>
        <v>4830</v>
      </c>
      <c r="ACT57" s="106">
        <f t="shared" si="312"/>
        <v>0</v>
      </c>
      <c r="ACU57" s="106">
        <f t="shared" si="313"/>
        <v>0</v>
      </c>
      <c r="ACV57" s="106">
        <f t="shared" si="314"/>
        <v>0</v>
      </c>
      <c r="ACW57" s="106">
        <f t="shared" si="315"/>
        <v>0</v>
      </c>
      <c r="ACX57" s="106">
        <f t="shared" si="316"/>
        <v>0</v>
      </c>
      <c r="ACY57" s="106">
        <f t="shared" si="317"/>
        <v>0</v>
      </c>
      <c r="ACZ57" s="106">
        <f t="shared" si="318"/>
        <v>0</v>
      </c>
      <c r="ADA57" s="106">
        <f t="shared" si="319"/>
        <v>0</v>
      </c>
      <c r="ADB57" s="106">
        <f t="shared" si="320"/>
        <v>0</v>
      </c>
      <c r="ADC57" s="106">
        <f t="shared" si="321"/>
        <v>0</v>
      </c>
      <c r="ADD57" s="106">
        <f t="shared" si="322"/>
        <v>0</v>
      </c>
      <c r="ADE57" s="106">
        <f t="shared" si="323"/>
        <v>0</v>
      </c>
      <c r="ADF57" s="106">
        <f t="shared" si="324"/>
        <v>0</v>
      </c>
      <c r="ADG57" s="106">
        <f t="shared" si="325"/>
        <v>0</v>
      </c>
      <c r="ADH57" s="106">
        <f t="shared" si="326"/>
        <v>0</v>
      </c>
      <c r="ADI57" s="106">
        <f t="shared" si="327"/>
        <v>0</v>
      </c>
      <c r="ADJ57" s="106">
        <f t="shared" si="328"/>
        <v>0</v>
      </c>
      <c r="ADK57" s="106">
        <f t="shared" si="329"/>
        <v>0</v>
      </c>
      <c r="ADL57" s="106">
        <f t="shared" si="330"/>
        <v>0</v>
      </c>
      <c r="ADM57" s="106">
        <f t="shared" si="331"/>
        <v>0</v>
      </c>
      <c r="ADN57" s="106">
        <f t="shared" si="332"/>
        <v>0</v>
      </c>
      <c r="ADO57" s="106">
        <f t="shared" si="333"/>
        <v>0</v>
      </c>
      <c r="ADP57" s="106">
        <f t="shared" si="334"/>
        <v>0</v>
      </c>
      <c r="ADQ57" s="106">
        <f t="shared" si="335"/>
        <v>0</v>
      </c>
      <c r="ADR57" s="106">
        <f t="shared" si="336"/>
        <v>0</v>
      </c>
      <c r="ADS57" s="106">
        <f t="shared" si="337"/>
        <v>0</v>
      </c>
      <c r="ADT57" s="106">
        <f t="shared" si="338"/>
        <v>0</v>
      </c>
      <c r="ADU57" s="106">
        <f t="shared" si="339"/>
        <v>0</v>
      </c>
      <c r="ADV57" s="106">
        <f t="shared" si="340"/>
        <v>0</v>
      </c>
      <c r="ADW57" s="106">
        <f t="shared" si="341"/>
        <v>0</v>
      </c>
      <c r="ADX57" s="106">
        <f t="shared" si="342"/>
        <v>0</v>
      </c>
      <c r="ADY57" s="106">
        <f t="shared" si="343"/>
        <v>0</v>
      </c>
      <c r="ADZ57" s="106">
        <f t="shared" si="344"/>
        <v>0</v>
      </c>
      <c r="AEA57" s="106">
        <f t="shared" si="345"/>
        <v>0</v>
      </c>
      <c r="AEB57" s="106">
        <f t="shared" si="346"/>
        <v>0</v>
      </c>
      <c r="AEC57" s="106">
        <f t="shared" si="347"/>
        <v>0</v>
      </c>
      <c r="AED57" s="106">
        <f t="shared" si="348"/>
        <v>0</v>
      </c>
      <c r="AEE57" s="106">
        <f t="shared" si="349"/>
        <v>0</v>
      </c>
      <c r="AEF57" s="106">
        <f t="shared" si="350"/>
        <v>0</v>
      </c>
      <c r="AEG57" s="106">
        <f t="shared" si="351"/>
        <v>0</v>
      </c>
      <c r="AEH57" s="106">
        <f t="shared" si="352"/>
        <v>0</v>
      </c>
      <c r="AEI57" s="106">
        <f t="shared" si="353"/>
        <v>0</v>
      </c>
      <c r="AEJ57" s="106">
        <f t="shared" si="354"/>
        <v>1386</v>
      </c>
      <c r="AEK57" s="106">
        <f t="shared" si="355"/>
        <v>1906.8</v>
      </c>
      <c r="AEL57" s="106">
        <f t="shared" si="356"/>
        <v>0</v>
      </c>
      <c r="AEM57" s="106">
        <f t="shared" si="357"/>
        <v>0</v>
      </c>
      <c r="AEN57" s="106">
        <f t="shared" si="358"/>
        <v>0</v>
      </c>
      <c r="AEO57" s="106">
        <f t="shared" si="359"/>
        <v>33.6</v>
      </c>
      <c r="AEP57" s="106">
        <f t="shared" si="360"/>
        <v>5969.6</v>
      </c>
      <c r="AEQ57" s="106">
        <f t="shared" si="361"/>
        <v>0</v>
      </c>
      <c r="AER57" s="106">
        <f t="shared" si="362"/>
        <v>0</v>
      </c>
      <c r="AES57" s="106">
        <f t="shared" si="363"/>
        <v>0</v>
      </c>
      <c r="AET57" s="106">
        <f t="shared" si="364"/>
        <v>0</v>
      </c>
      <c r="AEU57" s="106">
        <f t="shared" si="365"/>
        <v>0</v>
      </c>
      <c r="AEV57" s="106">
        <f t="shared" si="366"/>
        <v>0</v>
      </c>
      <c r="AEW57" s="106">
        <f t="shared" si="367"/>
        <v>0</v>
      </c>
      <c r="AEX57" s="106">
        <f t="shared" si="368"/>
        <v>0</v>
      </c>
      <c r="AEY57" s="106">
        <f t="shared" si="369"/>
        <v>0</v>
      </c>
      <c r="AEZ57" s="106">
        <f t="shared" si="370"/>
        <v>0</v>
      </c>
      <c r="AFA57" s="106">
        <f t="shared" si="371"/>
        <v>0</v>
      </c>
      <c r="AFB57" s="106">
        <f t="shared" si="372"/>
        <v>0</v>
      </c>
      <c r="AFC57" s="106">
        <f t="shared" si="373"/>
        <v>0</v>
      </c>
      <c r="AFD57" s="106">
        <f t="shared" si="374"/>
        <v>0</v>
      </c>
      <c r="AFE57" s="106">
        <f t="shared" si="375"/>
        <v>0</v>
      </c>
      <c r="AFF57" s="106">
        <f t="shared" si="376"/>
        <v>0</v>
      </c>
      <c r="AFG57" s="106">
        <f t="shared" si="377"/>
        <v>0</v>
      </c>
      <c r="AFH57" s="106">
        <f t="shared" si="378"/>
        <v>0</v>
      </c>
      <c r="AFI57" s="106">
        <f t="shared" si="379"/>
        <v>0</v>
      </c>
      <c r="AFJ57" s="106">
        <f t="shared" si="380"/>
        <v>0</v>
      </c>
      <c r="AFK57" s="106">
        <f t="shared" si="381"/>
        <v>120.39999999999999</v>
      </c>
      <c r="AFL57" s="106">
        <f t="shared" si="382"/>
        <v>0</v>
      </c>
      <c r="AFM57" s="106">
        <f t="shared" si="383"/>
        <v>0</v>
      </c>
      <c r="AFN57" s="106">
        <f t="shared" si="384"/>
        <v>0</v>
      </c>
      <c r="AFO57" s="106">
        <f t="shared" si="385"/>
        <v>0</v>
      </c>
      <c r="AFP57" s="106">
        <f t="shared" si="386"/>
        <v>0</v>
      </c>
      <c r="AFQ57" s="106">
        <f t="shared" si="387"/>
        <v>0</v>
      </c>
      <c r="AFR57" s="106">
        <f t="shared" si="388"/>
        <v>0</v>
      </c>
      <c r="AFS57" s="106">
        <f t="shared" si="389"/>
        <v>0</v>
      </c>
      <c r="AFT57" s="106">
        <f t="shared" si="390"/>
        <v>0</v>
      </c>
      <c r="AFU57" s="106">
        <f t="shared" si="391"/>
        <v>5076.3999999999996</v>
      </c>
      <c r="AFV57" s="106">
        <f t="shared" si="392"/>
        <v>0</v>
      </c>
      <c r="AFW57" s="106">
        <f t="shared" si="393"/>
        <v>0</v>
      </c>
      <c r="AFX57" s="106">
        <f t="shared" si="394"/>
        <v>0</v>
      </c>
      <c r="AFY57" s="106">
        <f t="shared" si="395"/>
        <v>0</v>
      </c>
      <c r="AFZ57" s="106">
        <f t="shared" si="396"/>
        <v>13840</v>
      </c>
      <c r="AGA57" s="106">
        <f t="shared" si="397"/>
        <v>0</v>
      </c>
      <c r="AGB57" s="106">
        <f t="shared" si="398"/>
        <v>0</v>
      </c>
      <c r="AGC57" s="106">
        <f t="shared" si="399"/>
        <v>0</v>
      </c>
      <c r="AGD57" s="106">
        <f t="shared" si="400"/>
        <v>0</v>
      </c>
      <c r="AGE57" s="106">
        <f t="shared" si="401"/>
        <v>0</v>
      </c>
      <c r="AGF57" s="106">
        <f t="shared" si="402"/>
        <v>0</v>
      </c>
      <c r="AGG57" s="106">
        <f t="shared" si="403"/>
        <v>0</v>
      </c>
      <c r="AGH57" s="106">
        <f t="shared" si="404"/>
        <v>0</v>
      </c>
      <c r="AGI57" s="106">
        <f t="shared" si="405"/>
        <v>0</v>
      </c>
      <c r="AGJ57" s="106">
        <f t="shared" si="406"/>
        <v>0</v>
      </c>
      <c r="AGK57" s="106">
        <f t="shared" si="407"/>
        <v>0</v>
      </c>
      <c r="AGL57" s="106">
        <f t="shared" si="408"/>
        <v>0</v>
      </c>
      <c r="AGM57" s="106">
        <f t="shared" si="409"/>
        <v>0</v>
      </c>
      <c r="AGN57" s="106">
        <f t="shared" si="410"/>
        <v>0</v>
      </c>
      <c r="AGO57" s="106">
        <f t="shared" si="411"/>
        <v>0</v>
      </c>
      <c r="AGP57" s="106">
        <f t="shared" si="412"/>
        <v>0</v>
      </c>
      <c r="AGQ57" s="106">
        <f t="shared" si="413"/>
        <v>0</v>
      </c>
      <c r="AGR57" s="106">
        <f t="shared" si="414"/>
        <v>0</v>
      </c>
      <c r="AGS57" s="106">
        <f t="shared" si="415"/>
        <v>0</v>
      </c>
      <c r="AGT57" s="106">
        <f t="shared" si="416"/>
        <v>0</v>
      </c>
      <c r="AGU57" s="106">
        <f t="shared" si="417"/>
        <v>0</v>
      </c>
      <c r="AGV57" s="106">
        <f t="shared" si="418"/>
        <v>0</v>
      </c>
      <c r="AGW57" s="106">
        <f t="shared" si="419"/>
        <v>0</v>
      </c>
      <c r="AGX57" s="106">
        <f t="shared" si="420"/>
        <v>0</v>
      </c>
      <c r="AGY57" s="106">
        <f t="shared" si="421"/>
        <v>0</v>
      </c>
      <c r="AGZ57" s="106">
        <f t="shared" si="422"/>
        <v>0</v>
      </c>
      <c r="AHA57" s="106">
        <f t="shared" si="423"/>
        <v>0</v>
      </c>
      <c r="AHB57" s="106">
        <f t="shared" si="424"/>
        <v>0</v>
      </c>
      <c r="AHC57" s="106">
        <f t="shared" si="425"/>
        <v>0</v>
      </c>
      <c r="AHD57" s="106">
        <f t="shared" si="426"/>
        <v>0</v>
      </c>
      <c r="AHE57" s="106">
        <f t="shared" si="427"/>
        <v>0</v>
      </c>
      <c r="AHF57" s="106">
        <f t="shared" si="428"/>
        <v>0</v>
      </c>
      <c r="AHG57" s="106">
        <f t="shared" si="429"/>
        <v>0</v>
      </c>
      <c r="AHH57" s="106">
        <f t="shared" si="430"/>
        <v>0</v>
      </c>
      <c r="AHI57" s="106">
        <f t="shared" si="431"/>
        <v>0</v>
      </c>
      <c r="AHJ57" s="106">
        <f t="shared" si="432"/>
        <v>0</v>
      </c>
      <c r="AHK57" s="106">
        <f t="shared" si="433"/>
        <v>0</v>
      </c>
      <c r="AHL57" s="106">
        <f t="shared" si="434"/>
        <v>0</v>
      </c>
      <c r="AHM57" s="106">
        <f t="shared" si="435"/>
        <v>0</v>
      </c>
      <c r="AHN57" s="106">
        <f t="shared" si="436"/>
        <v>0</v>
      </c>
      <c r="AHO57" s="106">
        <f t="shared" si="437"/>
        <v>0</v>
      </c>
      <c r="AHP57" s="106">
        <f t="shared" si="438"/>
        <v>0</v>
      </c>
      <c r="AHQ57" s="106">
        <f t="shared" si="439"/>
        <v>0</v>
      </c>
      <c r="AHT57" s="35">
        <f t="shared" si="440"/>
        <v>0</v>
      </c>
      <c r="AHU57" s="35">
        <f t="shared" si="441"/>
        <v>0</v>
      </c>
      <c r="AHV57" s="35">
        <f t="shared" si="442"/>
        <v>69.42</v>
      </c>
      <c r="AHW57" s="35">
        <f t="shared" si="443"/>
        <v>3.45</v>
      </c>
      <c r="AHX57" s="35">
        <f t="shared" si="444"/>
        <v>0</v>
      </c>
      <c r="AHY57" s="35">
        <f t="shared" si="445"/>
        <v>33.200000000000003</v>
      </c>
      <c r="AHZ57" s="35">
        <f t="shared" si="446"/>
        <v>26.12</v>
      </c>
      <c r="AIA57" s="35">
        <f t="shared" si="447"/>
        <v>132.19</v>
      </c>
      <c r="AIB57" s="108">
        <f t="shared" si="448"/>
        <v>0</v>
      </c>
      <c r="AIC57" s="108">
        <f t="shared" si="449"/>
        <v>0</v>
      </c>
      <c r="AID57" s="108">
        <f t="shared" si="450"/>
        <v>0.52515318859217797</v>
      </c>
      <c r="AIE57" s="108">
        <f t="shared" si="451"/>
        <v>2.6098797185868827E-2</v>
      </c>
      <c r="AIF57" s="108">
        <f t="shared" si="452"/>
        <v>0</v>
      </c>
      <c r="AIG57" s="108">
        <f t="shared" si="453"/>
        <v>0.25115364248430294</v>
      </c>
      <c r="AIH57" s="108">
        <f t="shared" si="454"/>
        <v>0.19759437173765038</v>
      </c>
      <c r="AII57" s="35" t="s">
        <v>582</v>
      </c>
      <c r="AIK57" s="106">
        <f t="shared" si="455"/>
        <v>220636.65</v>
      </c>
      <c r="AIL57" s="106">
        <f t="shared" si="456"/>
        <v>0</v>
      </c>
      <c r="AIM57" s="106">
        <f t="shared" si="457"/>
        <v>13840</v>
      </c>
      <c r="AIN57" s="106">
        <f t="shared" si="458"/>
        <v>206796.65</v>
      </c>
      <c r="AIO57" s="106">
        <f t="shared" si="459"/>
        <v>13840</v>
      </c>
      <c r="AIP57" s="36">
        <f t="shared" si="460"/>
        <v>6.6925648940638058E-2</v>
      </c>
    </row>
    <row r="58" spans="5:926" ht="36.75" customHeight="1" x14ac:dyDescent="0.2">
      <c r="E58" s="103"/>
      <c r="J58" s="109">
        <v>2021</v>
      </c>
      <c r="K58" s="109">
        <v>650</v>
      </c>
      <c r="L58" s="110">
        <v>44279</v>
      </c>
      <c r="M58" s="109">
        <v>1105900</v>
      </c>
      <c r="N58" s="111"/>
      <c r="O58" s="111" t="s">
        <v>712</v>
      </c>
      <c r="P58" s="111" t="s">
        <v>726</v>
      </c>
      <c r="Q58" s="111" t="s">
        <v>727</v>
      </c>
      <c r="R58" s="35">
        <v>13</v>
      </c>
      <c r="S58" s="35">
        <v>2</v>
      </c>
      <c r="T58" s="35">
        <v>9</v>
      </c>
      <c r="U58" s="34" t="s">
        <v>701</v>
      </c>
      <c r="V58" s="35" t="s">
        <v>709</v>
      </c>
      <c r="X58" s="35">
        <v>118.8</v>
      </c>
      <c r="Y58" s="105">
        <f t="shared" si="0"/>
        <v>6397.3063973063972</v>
      </c>
      <c r="Z58" s="106">
        <v>230750</v>
      </c>
      <c r="AA58" s="106"/>
      <c r="AB58" s="106"/>
      <c r="AC58" s="106">
        <f t="shared" si="1"/>
        <v>230750</v>
      </c>
      <c r="AD58" s="106">
        <v>230750</v>
      </c>
      <c r="AE58" s="106"/>
      <c r="AF58" s="106"/>
      <c r="AG58" s="106">
        <f t="shared" si="2"/>
        <v>230750</v>
      </c>
      <c r="AH58" s="105">
        <v>760000</v>
      </c>
      <c r="AI58" s="105"/>
      <c r="AJ58" s="105"/>
      <c r="AK58" s="107">
        <f t="shared" si="3"/>
        <v>760000</v>
      </c>
      <c r="AL58" s="36">
        <f t="shared" si="4"/>
        <v>0.30361842105263159</v>
      </c>
      <c r="AM58" s="108">
        <f t="shared" si="5"/>
        <v>0.42838157894736839</v>
      </c>
      <c r="AN58" s="108">
        <f t="shared" si="6"/>
        <v>0.44583457430526385</v>
      </c>
      <c r="AO58" s="108">
        <f t="shared" si="7"/>
        <v>0.19876846764595585</v>
      </c>
      <c r="AP58" s="106">
        <f t="shared" si="8"/>
        <v>577600000000</v>
      </c>
      <c r="AQ58" s="105">
        <f t="shared" si="9"/>
        <v>53245562500</v>
      </c>
      <c r="AR58" s="106">
        <f t="shared" si="10"/>
        <v>175370000000</v>
      </c>
      <c r="KW58" s="35">
        <v>14.1</v>
      </c>
      <c r="KX58" s="35">
        <v>51.63</v>
      </c>
      <c r="KZ58" s="35">
        <v>37.520000000000003</v>
      </c>
      <c r="LD58" s="35">
        <v>24.23</v>
      </c>
      <c r="ME58" s="35">
        <v>67.78</v>
      </c>
      <c r="MF58" s="35">
        <v>36.950000000000003</v>
      </c>
      <c r="MG58" s="35">
        <v>43.51</v>
      </c>
      <c r="RB58" s="35">
        <v>1.22</v>
      </c>
      <c r="RE58" s="35">
        <f t="shared" si="11"/>
        <v>275.71999999999997</v>
      </c>
      <c r="RF58" s="35">
        <f t="shared" si="12"/>
        <v>276.94</v>
      </c>
      <c r="RG58" s="106">
        <f t="shared" si="13"/>
        <v>0</v>
      </c>
      <c r="RH58" s="106">
        <f t="shared" si="14"/>
        <v>0</v>
      </c>
      <c r="RI58" s="106">
        <f t="shared" si="15"/>
        <v>0</v>
      </c>
      <c r="RJ58" s="106">
        <f t="shared" si="16"/>
        <v>0</v>
      </c>
      <c r="RK58" s="106">
        <f t="shared" si="17"/>
        <v>0</v>
      </c>
      <c r="RL58" s="106">
        <f t="shared" si="18"/>
        <v>0</v>
      </c>
      <c r="RM58" s="106">
        <f t="shared" si="19"/>
        <v>0</v>
      </c>
      <c r="RN58" s="106">
        <f t="shared" si="20"/>
        <v>0</v>
      </c>
      <c r="RO58" s="106">
        <f t="shared" si="21"/>
        <v>0</v>
      </c>
      <c r="RP58" s="106">
        <f t="shared" si="22"/>
        <v>0</v>
      </c>
      <c r="RQ58" s="106">
        <f t="shared" si="23"/>
        <v>0</v>
      </c>
      <c r="RR58" s="106">
        <f t="shared" si="24"/>
        <v>0</v>
      </c>
      <c r="RS58" s="106">
        <f t="shared" si="25"/>
        <v>0</v>
      </c>
      <c r="RT58" s="106">
        <f t="shared" si="26"/>
        <v>0</v>
      </c>
      <c r="RU58" s="106">
        <f t="shared" si="27"/>
        <v>0</v>
      </c>
      <c r="RV58" s="106">
        <f t="shared" si="28"/>
        <v>0</v>
      </c>
      <c r="RW58" s="106">
        <f t="shared" si="29"/>
        <v>0</v>
      </c>
      <c r="RX58" s="106">
        <f t="shared" si="30"/>
        <v>0</v>
      </c>
      <c r="RY58" s="106">
        <f t="shared" si="31"/>
        <v>0</v>
      </c>
      <c r="RZ58" s="106">
        <f t="shared" si="32"/>
        <v>0</v>
      </c>
      <c r="SA58" s="106">
        <f t="shared" si="33"/>
        <v>0</v>
      </c>
      <c r="SB58" s="106">
        <f t="shared" si="34"/>
        <v>0</v>
      </c>
      <c r="SC58" s="106">
        <f t="shared" si="35"/>
        <v>0</v>
      </c>
      <c r="SD58" s="106">
        <f t="shared" si="36"/>
        <v>0</v>
      </c>
      <c r="SE58" s="106">
        <f t="shared" si="37"/>
        <v>0</v>
      </c>
      <c r="SF58" s="106">
        <f t="shared" si="38"/>
        <v>0</v>
      </c>
      <c r="SG58" s="106">
        <f t="shared" si="39"/>
        <v>0</v>
      </c>
      <c r="SH58" s="106">
        <f t="shared" si="40"/>
        <v>0</v>
      </c>
      <c r="SI58" s="106">
        <f t="shared" si="41"/>
        <v>0</v>
      </c>
      <c r="SJ58" s="106">
        <f t="shared" si="42"/>
        <v>0</v>
      </c>
      <c r="SK58" s="106">
        <f t="shared" si="43"/>
        <v>0</v>
      </c>
      <c r="SL58" s="106">
        <f t="shared" si="44"/>
        <v>0</v>
      </c>
      <c r="SM58" s="106">
        <f t="shared" si="45"/>
        <v>0</v>
      </c>
      <c r="SN58" s="106">
        <f t="shared" si="46"/>
        <v>0</v>
      </c>
      <c r="SO58" s="106">
        <f t="shared" si="47"/>
        <v>0</v>
      </c>
      <c r="SP58" s="106">
        <f t="shared" si="48"/>
        <v>0</v>
      </c>
      <c r="SQ58" s="106">
        <f t="shared" si="49"/>
        <v>0</v>
      </c>
      <c r="SR58" s="106">
        <f t="shared" si="50"/>
        <v>0</v>
      </c>
      <c r="SS58" s="106">
        <f t="shared" si="51"/>
        <v>0</v>
      </c>
      <c r="ST58" s="106">
        <f t="shared" si="52"/>
        <v>0</v>
      </c>
      <c r="SU58" s="106">
        <f t="shared" si="53"/>
        <v>0</v>
      </c>
      <c r="SV58" s="106">
        <f t="shared" si="54"/>
        <v>0</v>
      </c>
      <c r="SW58" s="106">
        <f t="shared" si="55"/>
        <v>0</v>
      </c>
      <c r="SX58" s="106">
        <f t="shared" si="56"/>
        <v>0</v>
      </c>
      <c r="SY58" s="106">
        <f t="shared" si="57"/>
        <v>0</v>
      </c>
      <c r="SZ58" s="106">
        <f t="shared" si="58"/>
        <v>0</v>
      </c>
      <c r="TA58" s="106">
        <f t="shared" si="59"/>
        <v>0</v>
      </c>
      <c r="TB58" s="106">
        <f t="shared" si="60"/>
        <v>0</v>
      </c>
      <c r="TC58" s="106">
        <f t="shared" si="61"/>
        <v>0</v>
      </c>
      <c r="TD58" s="106">
        <f t="shared" si="62"/>
        <v>0</v>
      </c>
      <c r="TE58" s="106">
        <f t="shared" si="63"/>
        <v>0</v>
      </c>
      <c r="TF58" s="106">
        <f t="shared" si="64"/>
        <v>0</v>
      </c>
      <c r="TG58" s="106">
        <f t="shared" si="65"/>
        <v>0</v>
      </c>
      <c r="TH58" s="106">
        <f t="shared" si="66"/>
        <v>0</v>
      </c>
      <c r="TI58" s="106">
        <f t="shared" si="67"/>
        <v>0</v>
      </c>
      <c r="TJ58" s="106">
        <f t="shared" si="68"/>
        <v>0</v>
      </c>
      <c r="TK58" s="106">
        <f t="shared" si="69"/>
        <v>0</v>
      </c>
      <c r="TL58" s="106">
        <f t="shared" si="70"/>
        <v>0</v>
      </c>
      <c r="TM58" s="106">
        <f t="shared" si="71"/>
        <v>0</v>
      </c>
      <c r="TN58" s="106">
        <f t="shared" si="72"/>
        <v>0</v>
      </c>
      <c r="TO58" s="106">
        <f t="shared" si="73"/>
        <v>0</v>
      </c>
      <c r="TP58" s="106">
        <f t="shared" si="74"/>
        <v>0</v>
      </c>
      <c r="TQ58" s="106">
        <f t="shared" si="75"/>
        <v>0</v>
      </c>
      <c r="TR58" s="106">
        <f t="shared" si="76"/>
        <v>0</v>
      </c>
      <c r="TS58" s="106">
        <f t="shared" si="77"/>
        <v>0</v>
      </c>
      <c r="TT58" s="106">
        <f t="shared" si="78"/>
        <v>0</v>
      </c>
      <c r="TU58" s="106">
        <f t="shared" si="79"/>
        <v>0</v>
      </c>
      <c r="TV58" s="106">
        <f t="shared" si="80"/>
        <v>0</v>
      </c>
      <c r="TW58" s="106">
        <f t="shared" si="81"/>
        <v>0</v>
      </c>
      <c r="TX58" s="106">
        <f t="shared" si="82"/>
        <v>0</v>
      </c>
      <c r="TY58" s="106">
        <f t="shared" si="83"/>
        <v>0</v>
      </c>
      <c r="TZ58" s="106">
        <f t="shared" si="84"/>
        <v>0</v>
      </c>
      <c r="UA58" s="106">
        <f t="shared" si="85"/>
        <v>0</v>
      </c>
      <c r="UB58" s="106">
        <f t="shared" si="86"/>
        <v>0</v>
      </c>
      <c r="UC58" s="106">
        <f t="shared" si="87"/>
        <v>0</v>
      </c>
      <c r="UD58" s="106">
        <f t="shared" si="88"/>
        <v>0</v>
      </c>
      <c r="UE58" s="106">
        <f t="shared" si="89"/>
        <v>0</v>
      </c>
      <c r="UF58" s="106">
        <f t="shared" si="90"/>
        <v>0</v>
      </c>
      <c r="UG58" s="106">
        <f t="shared" si="91"/>
        <v>0</v>
      </c>
      <c r="UH58" s="106">
        <f t="shared" si="92"/>
        <v>0</v>
      </c>
      <c r="UI58" s="106">
        <f t="shared" si="93"/>
        <v>0</v>
      </c>
      <c r="UJ58" s="106">
        <f t="shared" si="94"/>
        <v>0</v>
      </c>
      <c r="UK58" s="106">
        <f t="shared" si="95"/>
        <v>0</v>
      </c>
      <c r="UL58" s="106">
        <f t="shared" si="96"/>
        <v>0</v>
      </c>
      <c r="UM58" s="106">
        <f t="shared" si="97"/>
        <v>0</v>
      </c>
      <c r="UN58" s="106">
        <f t="shared" si="98"/>
        <v>0</v>
      </c>
      <c r="UO58" s="106">
        <f t="shared" si="99"/>
        <v>0</v>
      </c>
      <c r="UP58" s="106">
        <f t="shared" si="100"/>
        <v>0</v>
      </c>
      <c r="UQ58" s="106">
        <f t="shared" si="101"/>
        <v>0</v>
      </c>
      <c r="UR58" s="106">
        <f t="shared" si="102"/>
        <v>0</v>
      </c>
      <c r="US58" s="106">
        <f t="shared" si="103"/>
        <v>0</v>
      </c>
      <c r="UT58" s="106">
        <f t="shared" si="104"/>
        <v>0</v>
      </c>
      <c r="UU58" s="106">
        <f t="shared" si="105"/>
        <v>0</v>
      </c>
      <c r="UV58" s="106">
        <f t="shared" si="106"/>
        <v>0</v>
      </c>
      <c r="UW58" s="106">
        <f t="shared" si="107"/>
        <v>0</v>
      </c>
      <c r="UX58" s="106">
        <f t="shared" si="108"/>
        <v>0</v>
      </c>
      <c r="UY58" s="106">
        <f t="shared" si="109"/>
        <v>0</v>
      </c>
      <c r="UZ58" s="106">
        <f t="shared" si="110"/>
        <v>0</v>
      </c>
      <c r="VA58" s="106">
        <f t="shared" si="111"/>
        <v>0</v>
      </c>
      <c r="VB58" s="106">
        <f t="shared" si="112"/>
        <v>0</v>
      </c>
      <c r="VC58" s="106">
        <f t="shared" si="113"/>
        <v>0</v>
      </c>
      <c r="VD58" s="106">
        <f t="shared" si="114"/>
        <v>0</v>
      </c>
      <c r="VE58" s="106">
        <f t="shared" si="115"/>
        <v>0</v>
      </c>
      <c r="VF58" s="106">
        <f t="shared" si="116"/>
        <v>0</v>
      </c>
      <c r="VG58" s="106">
        <f t="shared" si="117"/>
        <v>0</v>
      </c>
      <c r="VH58" s="106">
        <f t="shared" si="118"/>
        <v>0</v>
      </c>
      <c r="VI58" s="106">
        <f t="shared" si="119"/>
        <v>0</v>
      </c>
      <c r="VJ58" s="106">
        <f t="shared" si="120"/>
        <v>0</v>
      </c>
      <c r="VK58" s="106">
        <f t="shared" si="121"/>
        <v>0</v>
      </c>
      <c r="VL58" s="106">
        <f t="shared" si="122"/>
        <v>0</v>
      </c>
      <c r="VM58" s="106">
        <f t="shared" si="123"/>
        <v>0</v>
      </c>
      <c r="VN58" s="106">
        <f t="shared" si="124"/>
        <v>0</v>
      </c>
      <c r="VO58" s="106">
        <f t="shared" si="125"/>
        <v>0</v>
      </c>
      <c r="VP58" s="106">
        <f t="shared" si="126"/>
        <v>0</v>
      </c>
      <c r="VQ58" s="106">
        <f t="shared" si="127"/>
        <v>0</v>
      </c>
      <c r="VR58" s="106">
        <f t="shared" si="128"/>
        <v>0</v>
      </c>
      <c r="VS58" s="106">
        <f t="shared" si="129"/>
        <v>0</v>
      </c>
      <c r="VT58" s="106">
        <f t="shared" si="130"/>
        <v>0</v>
      </c>
      <c r="VU58" s="106">
        <f t="shared" si="131"/>
        <v>0</v>
      </c>
      <c r="VV58" s="106">
        <f t="shared" si="132"/>
        <v>0</v>
      </c>
      <c r="VW58" s="106">
        <f t="shared" si="133"/>
        <v>0</v>
      </c>
      <c r="VX58" s="106">
        <f t="shared" si="134"/>
        <v>0</v>
      </c>
      <c r="VY58" s="106">
        <f t="shared" si="135"/>
        <v>0</v>
      </c>
      <c r="VZ58" s="106">
        <f t="shared" si="136"/>
        <v>0</v>
      </c>
      <c r="WA58" s="106">
        <f t="shared" si="137"/>
        <v>0</v>
      </c>
      <c r="WB58" s="106">
        <f t="shared" si="138"/>
        <v>0</v>
      </c>
      <c r="WC58" s="106">
        <f t="shared" si="139"/>
        <v>0</v>
      </c>
      <c r="WD58" s="106">
        <f t="shared" si="140"/>
        <v>0</v>
      </c>
      <c r="WE58" s="106">
        <f t="shared" si="141"/>
        <v>0</v>
      </c>
      <c r="WF58" s="106">
        <f t="shared" si="142"/>
        <v>0</v>
      </c>
      <c r="WG58" s="106">
        <f t="shared" si="143"/>
        <v>0</v>
      </c>
      <c r="WH58" s="106">
        <f t="shared" si="144"/>
        <v>0</v>
      </c>
      <c r="WI58" s="106">
        <f t="shared" si="145"/>
        <v>0</v>
      </c>
      <c r="WJ58" s="106">
        <f t="shared" si="146"/>
        <v>0</v>
      </c>
      <c r="WK58" s="106">
        <f t="shared" si="147"/>
        <v>0</v>
      </c>
      <c r="WL58" s="106">
        <f t="shared" si="148"/>
        <v>0</v>
      </c>
      <c r="WM58" s="106">
        <f t="shared" si="149"/>
        <v>0</v>
      </c>
      <c r="WN58" s="106">
        <f t="shared" si="150"/>
        <v>0</v>
      </c>
      <c r="WO58" s="106">
        <f t="shared" si="151"/>
        <v>0</v>
      </c>
      <c r="WP58" s="106">
        <f t="shared" si="152"/>
        <v>0</v>
      </c>
      <c r="WQ58" s="106">
        <f t="shared" si="153"/>
        <v>0</v>
      </c>
      <c r="WR58" s="106">
        <f t="shared" si="154"/>
        <v>0</v>
      </c>
      <c r="WS58" s="106">
        <f t="shared" si="155"/>
        <v>0</v>
      </c>
      <c r="WT58" s="106">
        <f t="shared" si="156"/>
        <v>0</v>
      </c>
      <c r="WU58" s="106">
        <f t="shared" si="157"/>
        <v>0</v>
      </c>
      <c r="WV58" s="106">
        <f t="shared" si="158"/>
        <v>0</v>
      </c>
      <c r="WW58" s="106">
        <f t="shared" si="159"/>
        <v>0</v>
      </c>
      <c r="WX58" s="106">
        <f t="shared" si="160"/>
        <v>0</v>
      </c>
      <c r="WY58" s="106">
        <f t="shared" si="161"/>
        <v>0</v>
      </c>
      <c r="WZ58" s="106">
        <f t="shared" si="162"/>
        <v>0</v>
      </c>
      <c r="XA58" s="106">
        <f t="shared" si="163"/>
        <v>0</v>
      </c>
      <c r="XB58" s="106">
        <f t="shared" si="164"/>
        <v>0</v>
      </c>
      <c r="XC58" s="106">
        <f t="shared" si="165"/>
        <v>0</v>
      </c>
      <c r="XD58" s="106">
        <f t="shared" si="166"/>
        <v>0</v>
      </c>
      <c r="XE58" s="106">
        <f t="shared" si="167"/>
        <v>0</v>
      </c>
      <c r="XF58" s="106">
        <f t="shared" si="168"/>
        <v>0</v>
      </c>
      <c r="XG58" s="106">
        <f t="shared" si="169"/>
        <v>0</v>
      </c>
      <c r="XH58" s="106">
        <f t="shared" si="170"/>
        <v>0</v>
      </c>
      <c r="XI58" s="106">
        <f t="shared" si="171"/>
        <v>0</v>
      </c>
      <c r="XJ58" s="106">
        <f t="shared" si="172"/>
        <v>0</v>
      </c>
      <c r="XK58" s="106">
        <f t="shared" si="173"/>
        <v>0</v>
      </c>
      <c r="XL58" s="106">
        <f t="shared" si="174"/>
        <v>0</v>
      </c>
      <c r="XM58" s="106">
        <f t="shared" si="175"/>
        <v>0</v>
      </c>
      <c r="XN58" s="106">
        <f t="shared" si="176"/>
        <v>0</v>
      </c>
      <c r="XO58" s="106">
        <f t="shared" si="177"/>
        <v>0</v>
      </c>
      <c r="XP58" s="106">
        <f t="shared" si="178"/>
        <v>0</v>
      </c>
      <c r="XQ58" s="106">
        <f t="shared" si="179"/>
        <v>0</v>
      </c>
      <c r="XR58" s="106">
        <f t="shared" si="180"/>
        <v>0</v>
      </c>
      <c r="XS58" s="106">
        <f t="shared" si="181"/>
        <v>0</v>
      </c>
      <c r="XT58" s="106">
        <f t="shared" si="182"/>
        <v>0</v>
      </c>
      <c r="XU58" s="106">
        <f t="shared" si="183"/>
        <v>0</v>
      </c>
      <c r="XV58" s="106">
        <f t="shared" si="184"/>
        <v>0</v>
      </c>
      <c r="XW58" s="106">
        <f t="shared" si="185"/>
        <v>0</v>
      </c>
      <c r="XX58" s="106">
        <f t="shared" si="186"/>
        <v>0</v>
      </c>
      <c r="XY58" s="106">
        <f t="shared" si="187"/>
        <v>0</v>
      </c>
      <c r="XZ58" s="106">
        <f t="shared" si="188"/>
        <v>0</v>
      </c>
      <c r="YA58" s="106">
        <f t="shared" si="189"/>
        <v>0</v>
      </c>
      <c r="YB58" s="106">
        <f t="shared" si="190"/>
        <v>0</v>
      </c>
      <c r="YC58" s="106">
        <f t="shared" si="191"/>
        <v>0</v>
      </c>
      <c r="YD58" s="106">
        <f t="shared" si="192"/>
        <v>0</v>
      </c>
      <c r="YE58" s="106">
        <f t="shared" si="193"/>
        <v>0</v>
      </c>
      <c r="YF58" s="106">
        <f t="shared" si="194"/>
        <v>0</v>
      </c>
      <c r="YG58" s="106">
        <f t="shared" si="195"/>
        <v>0</v>
      </c>
      <c r="YH58" s="106">
        <f t="shared" si="196"/>
        <v>0</v>
      </c>
      <c r="YI58" s="106">
        <f t="shared" si="197"/>
        <v>0</v>
      </c>
      <c r="YJ58" s="106">
        <f t="shared" si="198"/>
        <v>0</v>
      </c>
      <c r="YK58" s="106">
        <f t="shared" si="199"/>
        <v>0</v>
      </c>
      <c r="YL58" s="106">
        <f t="shared" si="200"/>
        <v>0</v>
      </c>
      <c r="YM58" s="106">
        <f t="shared" si="201"/>
        <v>0</v>
      </c>
      <c r="YN58" s="106">
        <f t="shared" si="202"/>
        <v>0</v>
      </c>
      <c r="YO58" s="106">
        <f t="shared" si="203"/>
        <v>0</v>
      </c>
      <c r="YP58" s="106">
        <f t="shared" si="204"/>
        <v>0</v>
      </c>
      <c r="YQ58" s="106">
        <f t="shared" si="205"/>
        <v>0</v>
      </c>
      <c r="YR58" s="106">
        <f t="shared" si="206"/>
        <v>0</v>
      </c>
      <c r="YS58" s="106">
        <f t="shared" si="207"/>
        <v>0</v>
      </c>
      <c r="YT58" s="106">
        <f t="shared" si="208"/>
        <v>0</v>
      </c>
      <c r="YU58" s="106">
        <f t="shared" si="209"/>
        <v>0</v>
      </c>
      <c r="YV58" s="106">
        <f t="shared" si="210"/>
        <v>0</v>
      </c>
      <c r="YW58" s="106">
        <f t="shared" si="211"/>
        <v>0</v>
      </c>
      <c r="YX58" s="106">
        <f t="shared" si="212"/>
        <v>0</v>
      </c>
      <c r="YY58" s="106">
        <f t="shared" si="213"/>
        <v>0</v>
      </c>
      <c r="YZ58" s="106">
        <f t="shared" si="214"/>
        <v>0</v>
      </c>
      <c r="ZA58" s="106">
        <f t="shared" si="215"/>
        <v>0</v>
      </c>
      <c r="ZB58" s="106">
        <f t="shared" si="216"/>
        <v>0</v>
      </c>
      <c r="ZC58" s="106">
        <f t="shared" si="217"/>
        <v>0</v>
      </c>
      <c r="ZD58" s="106">
        <f t="shared" si="218"/>
        <v>0</v>
      </c>
      <c r="ZE58" s="106">
        <f t="shared" si="219"/>
        <v>0</v>
      </c>
      <c r="ZF58" s="106">
        <f t="shared" si="220"/>
        <v>0</v>
      </c>
      <c r="ZG58" s="106">
        <f t="shared" si="221"/>
        <v>0</v>
      </c>
      <c r="ZH58" s="106">
        <f t="shared" si="222"/>
        <v>0</v>
      </c>
      <c r="ZI58" s="106">
        <f t="shared" si="223"/>
        <v>0</v>
      </c>
      <c r="ZJ58" s="106">
        <f t="shared" si="224"/>
        <v>0</v>
      </c>
      <c r="ZK58" s="106">
        <f t="shared" si="225"/>
        <v>0</v>
      </c>
      <c r="ZL58" s="106">
        <f t="shared" si="226"/>
        <v>0</v>
      </c>
      <c r="ZM58" s="106">
        <f t="shared" si="227"/>
        <v>0</v>
      </c>
      <c r="ZN58" s="106">
        <f t="shared" si="228"/>
        <v>0</v>
      </c>
      <c r="ZO58" s="106">
        <f t="shared" si="229"/>
        <v>0</v>
      </c>
      <c r="ZP58" s="106">
        <f t="shared" si="230"/>
        <v>0</v>
      </c>
      <c r="ZQ58" s="106">
        <f t="shared" si="231"/>
        <v>0</v>
      </c>
      <c r="ZR58" s="106">
        <f t="shared" si="232"/>
        <v>0</v>
      </c>
      <c r="ZS58" s="106">
        <f t="shared" si="233"/>
        <v>0</v>
      </c>
      <c r="ZT58" s="106">
        <f t="shared" si="234"/>
        <v>0</v>
      </c>
      <c r="ZU58" s="106">
        <f t="shared" si="235"/>
        <v>0</v>
      </c>
      <c r="ZV58" s="106">
        <f t="shared" si="236"/>
        <v>0</v>
      </c>
      <c r="ZW58" s="106">
        <f t="shared" si="237"/>
        <v>0</v>
      </c>
      <c r="ZX58" s="106">
        <f t="shared" si="238"/>
        <v>0</v>
      </c>
      <c r="ZY58" s="106">
        <f t="shared" si="239"/>
        <v>0</v>
      </c>
      <c r="ZZ58" s="106">
        <f t="shared" si="240"/>
        <v>0</v>
      </c>
      <c r="AAA58" s="106">
        <f t="shared" si="241"/>
        <v>0</v>
      </c>
      <c r="AAB58" s="106">
        <f t="shared" si="242"/>
        <v>0</v>
      </c>
      <c r="AAC58" s="106">
        <f t="shared" si="243"/>
        <v>0</v>
      </c>
      <c r="AAD58" s="106">
        <f t="shared" si="244"/>
        <v>0</v>
      </c>
      <c r="AAE58" s="106">
        <f t="shared" si="245"/>
        <v>0</v>
      </c>
      <c r="AAF58" s="106">
        <f t="shared" si="246"/>
        <v>0</v>
      </c>
      <c r="AAG58" s="106">
        <f t="shared" si="247"/>
        <v>0</v>
      </c>
      <c r="AAH58" s="106">
        <f t="shared" si="248"/>
        <v>0</v>
      </c>
      <c r="AAI58" s="106">
        <f t="shared" si="249"/>
        <v>0</v>
      </c>
      <c r="AAJ58" s="106">
        <f t="shared" si="250"/>
        <v>0</v>
      </c>
      <c r="AAK58" s="106">
        <f t="shared" si="251"/>
        <v>0</v>
      </c>
      <c r="AAL58" s="106">
        <f t="shared" si="252"/>
        <v>0</v>
      </c>
      <c r="AAM58" s="106">
        <f t="shared" si="253"/>
        <v>0</v>
      </c>
      <c r="AAN58" s="106">
        <f t="shared" si="254"/>
        <v>0</v>
      </c>
      <c r="AAO58" s="106">
        <f t="shared" si="255"/>
        <v>0</v>
      </c>
      <c r="AAP58" s="106">
        <f t="shared" si="256"/>
        <v>0</v>
      </c>
      <c r="AAQ58" s="106">
        <f t="shared" si="257"/>
        <v>0</v>
      </c>
      <c r="AAR58" s="106">
        <f t="shared" si="258"/>
        <v>0</v>
      </c>
      <c r="AAS58" s="106">
        <f t="shared" si="259"/>
        <v>0</v>
      </c>
      <c r="AAT58" s="106">
        <f t="shared" si="260"/>
        <v>0</v>
      </c>
      <c r="AAU58" s="106">
        <f t="shared" si="261"/>
        <v>0</v>
      </c>
      <c r="AAV58" s="106">
        <f t="shared" si="262"/>
        <v>0</v>
      </c>
      <c r="AAW58" s="106">
        <f t="shared" si="263"/>
        <v>0</v>
      </c>
      <c r="AAX58" s="106">
        <f t="shared" si="264"/>
        <v>0</v>
      </c>
      <c r="AAY58" s="106">
        <f t="shared" si="265"/>
        <v>0</v>
      </c>
      <c r="AAZ58" s="106">
        <f t="shared" si="266"/>
        <v>0</v>
      </c>
      <c r="ABA58" s="106">
        <f t="shared" si="267"/>
        <v>0</v>
      </c>
      <c r="ABB58" s="106">
        <f t="shared" si="268"/>
        <v>0</v>
      </c>
      <c r="ABC58" s="106">
        <f t="shared" si="269"/>
        <v>0</v>
      </c>
      <c r="ABD58" s="106">
        <f t="shared" si="270"/>
        <v>0</v>
      </c>
      <c r="ABE58" s="106">
        <f t="shared" si="271"/>
        <v>0</v>
      </c>
      <c r="ABF58" s="106">
        <f t="shared" si="272"/>
        <v>0</v>
      </c>
      <c r="ABG58" s="106">
        <f t="shared" si="273"/>
        <v>0</v>
      </c>
      <c r="ABH58" s="106">
        <f t="shared" si="274"/>
        <v>0</v>
      </c>
      <c r="ABI58" s="106">
        <f t="shared" si="275"/>
        <v>0</v>
      </c>
      <c r="ABJ58" s="106">
        <f t="shared" si="276"/>
        <v>0</v>
      </c>
      <c r="ABK58" s="106">
        <f t="shared" si="277"/>
        <v>38704.5</v>
      </c>
      <c r="ABL58" s="106">
        <f t="shared" si="278"/>
        <v>141724.35</v>
      </c>
      <c r="ABM58" s="106">
        <f t="shared" si="279"/>
        <v>0</v>
      </c>
      <c r="ABN58" s="106">
        <f t="shared" si="280"/>
        <v>90610.8</v>
      </c>
      <c r="ABO58" s="106">
        <f t="shared" si="281"/>
        <v>0</v>
      </c>
      <c r="ABP58" s="106">
        <f t="shared" si="282"/>
        <v>0</v>
      </c>
      <c r="ABQ58" s="106">
        <f t="shared" si="283"/>
        <v>0</v>
      </c>
      <c r="ABR58" s="106">
        <f t="shared" si="284"/>
        <v>41675.599999999999</v>
      </c>
      <c r="ABS58" s="106">
        <f t="shared" si="285"/>
        <v>0</v>
      </c>
      <c r="ABT58" s="106">
        <f t="shared" si="286"/>
        <v>0</v>
      </c>
      <c r="ABU58" s="106">
        <f t="shared" si="287"/>
        <v>0</v>
      </c>
      <c r="ABV58" s="106">
        <f t="shared" si="288"/>
        <v>0</v>
      </c>
      <c r="ABW58" s="106">
        <f t="shared" si="289"/>
        <v>0</v>
      </c>
      <c r="ABX58" s="106">
        <f t="shared" si="290"/>
        <v>0</v>
      </c>
      <c r="ABY58" s="106">
        <f t="shared" si="291"/>
        <v>0</v>
      </c>
      <c r="ABZ58" s="106">
        <f t="shared" si="292"/>
        <v>0</v>
      </c>
      <c r="ACA58" s="106">
        <f t="shared" si="293"/>
        <v>0</v>
      </c>
      <c r="ACB58" s="106">
        <f t="shared" si="294"/>
        <v>0</v>
      </c>
      <c r="ACC58" s="106">
        <f t="shared" si="295"/>
        <v>0</v>
      </c>
      <c r="ACD58" s="106">
        <f t="shared" si="296"/>
        <v>0</v>
      </c>
      <c r="ACE58" s="106">
        <f t="shared" si="297"/>
        <v>0</v>
      </c>
      <c r="ACF58" s="106">
        <f t="shared" si="298"/>
        <v>0</v>
      </c>
      <c r="ACG58" s="106">
        <f t="shared" si="299"/>
        <v>0</v>
      </c>
      <c r="ACH58" s="106">
        <f t="shared" si="300"/>
        <v>0</v>
      </c>
      <c r="ACI58" s="106">
        <f t="shared" si="301"/>
        <v>0</v>
      </c>
      <c r="ACJ58" s="106">
        <f t="shared" si="302"/>
        <v>0</v>
      </c>
      <c r="ACK58" s="106">
        <f t="shared" si="303"/>
        <v>0</v>
      </c>
      <c r="ACL58" s="106">
        <f t="shared" si="304"/>
        <v>0</v>
      </c>
      <c r="ACM58" s="106">
        <f t="shared" si="305"/>
        <v>0</v>
      </c>
      <c r="ACN58" s="106">
        <f t="shared" si="306"/>
        <v>0</v>
      </c>
      <c r="ACO58" s="106">
        <f t="shared" si="307"/>
        <v>0</v>
      </c>
      <c r="ACP58" s="106">
        <f t="shared" si="308"/>
        <v>0</v>
      </c>
      <c r="ACQ58" s="106">
        <f t="shared" si="309"/>
        <v>0</v>
      </c>
      <c r="ACR58" s="106">
        <f t="shared" si="310"/>
        <v>0</v>
      </c>
      <c r="ACS58" s="106">
        <f t="shared" si="311"/>
        <v>94892</v>
      </c>
      <c r="ACT58" s="106">
        <f t="shared" si="312"/>
        <v>51730.000000000007</v>
      </c>
      <c r="ACU58" s="106">
        <f t="shared" si="313"/>
        <v>60914</v>
      </c>
      <c r="ACV58" s="106">
        <f t="shared" si="314"/>
        <v>0</v>
      </c>
      <c r="ACW58" s="106">
        <f t="shared" si="315"/>
        <v>0</v>
      </c>
      <c r="ACX58" s="106">
        <f t="shared" si="316"/>
        <v>0</v>
      </c>
      <c r="ACY58" s="106">
        <f t="shared" si="317"/>
        <v>0</v>
      </c>
      <c r="ACZ58" s="106">
        <f t="shared" si="318"/>
        <v>0</v>
      </c>
      <c r="ADA58" s="106">
        <f t="shared" si="319"/>
        <v>0</v>
      </c>
      <c r="ADB58" s="106">
        <f t="shared" si="320"/>
        <v>0</v>
      </c>
      <c r="ADC58" s="106">
        <f t="shared" si="321"/>
        <v>0</v>
      </c>
      <c r="ADD58" s="106">
        <f t="shared" si="322"/>
        <v>0</v>
      </c>
      <c r="ADE58" s="106">
        <f t="shared" si="323"/>
        <v>0</v>
      </c>
      <c r="ADF58" s="106">
        <f t="shared" si="324"/>
        <v>0</v>
      </c>
      <c r="ADG58" s="106">
        <f t="shared" si="325"/>
        <v>0</v>
      </c>
      <c r="ADH58" s="106">
        <f t="shared" si="326"/>
        <v>0</v>
      </c>
      <c r="ADI58" s="106">
        <f t="shared" si="327"/>
        <v>0</v>
      </c>
      <c r="ADJ58" s="106">
        <f t="shared" si="328"/>
        <v>0</v>
      </c>
      <c r="ADK58" s="106">
        <f t="shared" si="329"/>
        <v>0</v>
      </c>
      <c r="ADL58" s="106">
        <f t="shared" si="330"/>
        <v>0</v>
      </c>
      <c r="ADM58" s="106">
        <f t="shared" si="331"/>
        <v>0</v>
      </c>
      <c r="ADN58" s="106">
        <f t="shared" si="332"/>
        <v>0</v>
      </c>
      <c r="ADO58" s="106">
        <f t="shared" si="333"/>
        <v>0</v>
      </c>
      <c r="ADP58" s="106">
        <f t="shared" si="334"/>
        <v>0</v>
      </c>
      <c r="ADQ58" s="106">
        <f t="shared" si="335"/>
        <v>0</v>
      </c>
      <c r="ADR58" s="106">
        <f t="shared" si="336"/>
        <v>0</v>
      </c>
      <c r="ADS58" s="106">
        <f t="shared" si="337"/>
        <v>0</v>
      </c>
      <c r="ADT58" s="106">
        <f t="shared" si="338"/>
        <v>0</v>
      </c>
      <c r="ADU58" s="106">
        <f t="shared" si="339"/>
        <v>0</v>
      </c>
      <c r="ADV58" s="106">
        <f t="shared" si="340"/>
        <v>0</v>
      </c>
      <c r="ADW58" s="106">
        <f t="shared" si="341"/>
        <v>0</v>
      </c>
      <c r="ADX58" s="106">
        <f t="shared" si="342"/>
        <v>0</v>
      </c>
      <c r="ADY58" s="106">
        <f t="shared" si="343"/>
        <v>0</v>
      </c>
      <c r="ADZ58" s="106">
        <f t="shared" si="344"/>
        <v>0</v>
      </c>
      <c r="AEA58" s="106">
        <f t="shared" si="345"/>
        <v>0</v>
      </c>
      <c r="AEB58" s="106">
        <f t="shared" si="346"/>
        <v>0</v>
      </c>
      <c r="AEC58" s="106">
        <f t="shared" si="347"/>
        <v>0</v>
      </c>
      <c r="AED58" s="106">
        <f t="shared" si="348"/>
        <v>0</v>
      </c>
      <c r="AEE58" s="106">
        <f t="shared" si="349"/>
        <v>0</v>
      </c>
      <c r="AEF58" s="106">
        <f t="shared" si="350"/>
        <v>0</v>
      </c>
      <c r="AEG58" s="106">
        <f t="shared" si="351"/>
        <v>0</v>
      </c>
      <c r="AEH58" s="106">
        <f t="shared" si="352"/>
        <v>0</v>
      </c>
      <c r="AEI58" s="106">
        <f t="shared" si="353"/>
        <v>0</v>
      </c>
      <c r="AEJ58" s="106">
        <f t="shared" si="354"/>
        <v>0</v>
      </c>
      <c r="AEK58" s="106">
        <f t="shared" si="355"/>
        <v>0</v>
      </c>
      <c r="AEL58" s="106">
        <f t="shared" si="356"/>
        <v>0</v>
      </c>
      <c r="AEM58" s="106">
        <f t="shared" si="357"/>
        <v>0</v>
      </c>
      <c r="AEN58" s="106">
        <f t="shared" si="358"/>
        <v>0</v>
      </c>
      <c r="AEO58" s="106">
        <f t="shared" si="359"/>
        <v>0</v>
      </c>
      <c r="AEP58" s="106">
        <f t="shared" si="360"/>
        <v>0</v>
      </c>
      <c r="AEQ58" s="106">
        <f t="shared" si="361"/>
        <v>0</v>
      </c>
      <c r="AER58" s="106">
        <f t="shared" si="362"/>
        <v>0</v>
      </c>
      <c r="AES58" s="106">
        <f t="shared" si="363"/>
        <v>0</v>
      </c>
      <c r="AET58" s="106">
        <f t="shared" si="364"/>
        <v>0</v>
      </c>
      <c r="AEU58" s="106">
        <f t="shared" si="365"/>
        <v>0</v>
      </c>
      <c r="AEV58" s="106">
        <f t="shared" si="366"/>
        <v>0</v>
      </c>
      <c r="AEW58" s="106">
        <f t="shared" si="367"/>
        <v>0</v>
      </c>
      <c r="AEX58" s="106">
        <f t="shared" si="368"/>
        <v>0</v>
      </c>
      <c r="AEY58" s="106">
        <f t="shared" si="369"/>
        <v>0</v>
      </c>
      <c r="AEZ58" s="106">
        <f t="shared" si="370"/>
        <v>0</v>
      </c>
      <c r="AFA58" s="106">
        <f t="shared" si="371"/>
        <v>0</v>
      </c>
      <c r="AFB58" s="106">
        <f t="shared" si="372"/>
        <v>0</v>
      </c>
      <c r="AFC58" s="106">
        <f t="shared" si="373"/>
        <v>0</v>
      </c>
      <c r="AFD58" s="106">
        <f t="shared" si="374"/>
        <v>0</v>
      </c>
      <c r="AFE58" s="106">
        <f t="shared" si="375"/>
        <v>0</v>
      </c>
      <c r="AFF58" s="106">
        <f t="shared" si="376"/>
        <v>0</v>
      </c>
      <c r="AFG58" s="106">
        <f t="shared" si="377"/>
        <v>0</v>
      </c>
      <c r="AFH58" s="106">
        <f t="shared" si="378"/>
        <v>0</v>
      </c>
      <c r="AFI58" s="106">
        <f t="shared" si="379"/>
        <v>0</v>
      </c>
      <c r="AFJ58" s="106">
        <f t="shared" si="380"/>
        <v>0</v>
      </c>
      <c r="AFK58" s="106">
        <f t="shared" si="381"/>
        <v>0</v>
      </c>
      <c r="AFL58" s="106">
        <f t="shared" si="382"/>
        <v>0</v>
      </c>
      <c r="AFM58" s="106">
        <f t="shared" si="383"/>
        <v>0</v>
      </c>
      <c r="AFN58" s="106">
        <f t="shared" si="384"/>
        <v>0</v>
      </c>
      <c r="AFO58" s="106">
        <f t="shared" si="385"/>
        <v>0</v>
      </c>
      <c r="AFP58" s="106">
        <f t="shared" si="386"/>
        <v>0</v>
      </c>
      <c r="AFQ58" s="106">
        <f t="shared" si="387"/>
        <v>0</v>
      </c>
      <c r="AFR58" s="106">
        <f t="shared" si="388"/>
        <v>0</v>
      </c>
      <c r="AFS58" s="106">
        <f t="shared" si="389"/>
        <v>0</v>
      </c>
      <c r="AFT58" s="106">
        <f t="shared" si="390"/>
        <v>0</v>
      </c>
      <c r="AFU58" s="106">
        <f t="shared" si="391"/>
        <v>0</v>
      </c>
      <c r="AFV58" s="106">
        <f t="shared" si="392"/>
        <v>0</v>
      </c>
      <c r="AFW58" s="106">
        <f t="shared" si="393"/>
        <v>0</v>
      </c>
      <c r="AFX58" s="106">
        <f t="shared" si="394"/>
        <v>0</v>
      </c>
      <c r="AFY58" s="106">
        <f t="shared" si="395"/>
        <v>0</v>
      </c>
      <c r="AFZ58" s="106">
        <f t="shared" si="396"/>
        <v>0</v>
      </c>
      <c r="AGA58" s="106">
        <f t="shared" si="397"/>
        <v>0</v>
      </c>
      <c r="AGB58" s="106">
        <f t="shared" si="398"/>
        <v>0</v>
      </c>
      <c r="AGC58" s="106">
        <f t="shared" si="399"/>
        <v>0</v>
      </c>
      <c r="AGD58" s="106">
        <f t="shared" si="400"/>
        <v>0</v>
      </c>
      <c r="AGE58" s="106">
        <f t="shared" si="401"/>
        <v>0</v>
      </c>
      <c r="AGF58" s="106">
        <f t="shared" si="402"/>
        <v>0</v>
      </c>
      <c r="AGG58" s="106">
        <f t="shared" si="403"/>
        <v>0</v>
      </c>
      <c r="AGH58" s="106">
        <f t="shared" si="404"/>
        <v>0</v>
      </c>
      <c r="AGI58" s="106">
        <f t="shared" si="405"/>
        <v>0</v>
      </c>
      <c r="AGJ58" s="106">
        <f t="shared" si="406"/>
        <v>0</v>
      </c>
      <c r="AGK58" s="106">
        <f t="shared" si="407"/>
        <v>0</v>
      </c>
      <c r="AGL58" s="106">
        <f t="shared" si="408"/>
        <v>0</v>
      </c>
      <c r="AGM58" s="106">
        <f t="shared" si="409"/>
        <v>0</v>
      </c>
      <c r="AGN58" s="106">
        <f t="shared" si="410"/>
        <v>0</v>
      </c>
      <c r="AGO58" s="106">
        <f t="shared" si="411"/>
        <v>0</v>
      </c>
      <c r="AGP58" s="106">
        <f t="shared" si="412"/>
        <v>0</v>
      </c>
      <c r="AGQ58" s="106">
        <f t="shared" si="413"/>
        <v>0</v>
      </c>
      <c r="AGR58" s="106">
        <f t="shared" si="414"/>
        <v>0</v>
      </c>
      <c r="AGS58" s="106">
        <f t="shared" si="415"/>
        <v>0</v>
      </c>
      <c r="AGT58" s="106">
        <f t="shared" si="416"/>
        <v>0</v>
      </c>
      <c r="AGU58" s="106">
        <f t="shared" si="417"/>
        <v>0</v>
      </c>
      <c r="AGV58" s="106">
        <f t="shared" si="418"/>
        <v>0</v>
      </c>
      <c r="AGW58" s="106">
        <f t="shared" si="419"/>
        <v>0</v>
      </c>
      <c r="AGX58" s="106">
        <f t="shared" si="420"/>
        <v>0</v>
      </c>
      <c r="AGY58" s="106">
        <f t="shared" si="421"/>
        <v>0</v>
      </c>
      <c r="AGZ58" s="106">
        <f t="shared" si="422"/>
        <v>0</v>
      </c>
      <c r="AHA58" s="106">
        <f t="shared" si="423"/>
        <v>0</v>
      </c>
      <c r="AHB58" s="106">
        <f t="shared" si="424"/>
        <v>0</v>
      </c>
      <c r="AHC58" s="106">
        <f t="shared" si="425"/>
        <v>0</v>
      </c>
      <c r="AHD58" s="106">
        <f t="shared" si="426"/>
        <v>0</v>
      </c>
      <c r="AHE58" s="106">
        <f t="shared" si="427"/>
        <v>0</v>
      </c>
      <c r="AHF58" s="106">
        <f t="shared" si="428"/>
        <v>0</v>
      </c>
      <c r="AHG58" s="106">
        <f t="shared" si="429"/>
        <v>0</v>
      </c>
      <c r="AHH58" s="106">
        <f t="shared" si="430"/>
        <v>0</v>
      </c>
      <c r="AHI58" s="106">
        <f t="shared" si="431"/>
        <v>0</v>
      </c>
      <c r="AHJ58" s="106">
        <f t="shared" si="432"/>
        <v>0</v>
      </c>
      <c r="AHK58" s="106">
        <f t="shared" si="433"/>
        <v>0</v>
      </c>
      <c r="AHL58" s="106">
        <f t="shared" si="434"/>
        <v>0</v>
      </c>
      <c r="AHM58" s="106">
        <f t="shared" si="435"/>
        <v>0</v>
      </c>
      <c r="AHN58" s="106">
        <f t="shared" si="436"/>
        <v>0</v>
      </c>
      <c r="AHO58" s="106">
        <f t="shared" si="437"/>
        <v>0</v>
      </c>
      <c r="AHP58" s="106">
        <f t="shared" si="438"/>
        <v>0</v>
      </c>
      <c r="AHQ58" s="106">
        <f t="shared" si="439"/>
        <v>0</v>
      </c>
      <c r="AHT58" s="35">
        <f t="shared" si="440"/>
        <v>0</v>
      </c>
      <c r="AHU58" s="35">
        <f t="shared" si="441"/>
        <v>0</v>
      </c>
      <c r="AHV58" s="35">
        <f t="shared" si="442"/>
        <v>127.48</v>
      </c>
      <c r="AHW58" s="35">
        <f t="shared" si="443"/>
        <v>148.24</v>
      </c>
      <c r="AHX58" s="35">
        <f t="shared" si="444"/>
        <v>0</v>
      </c>
      <c r="AHY58" s="35">
        <f t="shared" si="445"/>
        <v>0</v>
      </c>
      <c r="AHZ58" s="35">
        <f t="shared" si="446"/>
        <v>1.22</v>
      </c>
      <c r="AIA58" s="35">
        <f t="shared" si="447"/>
        <v>276.94000000000005</v>
      </c>
      <c r="AIB58" s="108">
        <f t="shared" si="448"/>
        <v>0</v>
      </c>
      <c r="AIC58" s="108">
        <f t="shared" si="449"/>
        <v>0</v>
      </c>
      <c r="AID58" s="108">
        <f t="shared" si="450"/>
        <v>0.46031631400303308</v>
      </c>
      <c r="AIE58" s="108">
        <f t="shared" si="451"/>
        <v>0.53527839965335444</v>
      </c>
      <c r="AIF58" s="108">
        <f t="shared" si="452"/>
        <v>0</v>
      </c>
      <c r="AIG58" s="108">
        <f t="shared" si="453"/>
        <v>0</v>
      </c>
      <c r="AIH58" s="108">
        <f t="shared" si="454"/>
        <v>4.4052863436123335E-3</v>
      </c>
      <c r="AII58" s="35" t="s">
        <v>584</v>
      </c>
      <c r="AIK58" s="106">
        <f t="shared" si="455"/>
        <v>520251.25</v>
      </c>
      <c r="AIL58" s="106">
        <f t="shared" si="456"/>
        <v>0</v>
      </c>
      <c r="AIM58" s="106">
        <f t="shared" si="457"/>
        <v>0</v>
      </c>
      <c r="AIN58" s="106">
        <f t="shared" si="458"/>
        <v>520251.25</v>
      </c>
      <c r="AIO58" s="106">
        <f t="shared" si="459"/>
        <v>0</v>
      </c>
      <c r="AIP58" s="36">
        <f t="shared" si="460"/>
        <v>0</v>
      </c>
    </row>
    <row r="59" spans="5:926" ht="23.25" customHeight="1" x14ac:dyDescent="0.2">
      <c r="E59" s="103"/>
      <c r="J59" s="109">
        <v>2021</v>
      </c>
      <c r="K59" s="109">
        <v>87</v>
      </c>
      <c r="L59" s="110">
        <v>44389</v>
      </c>
      <c r="M59" s="109">
        <v>1013200</v>
      </c>
      <c r="N59" s="111"/>
      <c r="O59" s="111" t="s">
        <v>712</v>
      </c>
      <c r="P59" s="111" t="s">
        <v>713</v>
      </c>
      <c r="Q59" s="111" t="s">
        <v>714</v>
      </c>
      <c r="R59" s="35">
        <v>32</v>
      </c>
      <c r="S59" s="35">
        <v>1</v>
      </c>
      <c r="T59" s="35">
        <v>9</v>
      </c>
      <c r="U59" s="34" t="s">
        <v>701</v>
      </c>
      <c r="V59" s="35" t="s">
        <v>709</v>
      </c>
      <c r="X59" s="35">
        <v>80</v>
      </c>
      <c r="Y59" s="105">
        <f t="shared" si="0"/>
        <v>3100</v>
      </c>
      <c r="Z59" s="106">
        <v>101010</v>
      </c>
      <c r="AA59" s="106"/>
      <c r="AB59" s="106"/>
      <c r="AC59" s="106">
        <f t="shared" si="1"/>
        <v>101010</v>
      </c>
      <c r="AD59" s="106">
        <v>101010</v>
      </c>
      <c r="AE59" s="106"/>
      <c r="AF59" s="106"/>
      <c r="AG59" s="106">
        <f t="shared" si="2"/>
        <v>101010</v>
      </c>
      <c r="AH59" s="105">
        <v>248000</v>
      </c>
      <c r="AI59" s="105"/>
      <c r="AJ59" s="105"/>
      <c r="AK59" s="107">
        <f t="shared" si="3"/>
        <v>248000</v>
      </c>
      <c r="AL59" s="36">
        <f t="shared" si="4"/>
        <v>0.40729838709677418</v>
      </c>
      <c r="AM59" s="108">
        <f t="shared" si="5"/>
        <v>0.3247016129032258</v>
      </c>
      <c r="AN59" s="108">
        <f t="shared" si="6"/>
        <v>0.34215460826112126</v>
      </c>
      <c r="AO59" s="108">
        <f t="shared" si="7"/>
        <v>0.11706977595432135</v>
      </c>
      <c r="AP59" s="106">
        <f t="shared" si="8"/>
        <v>61504000000</v>
      </c>
      <c r="AQ59" s="105">
        <f t="shared" si="9"/>
        <v>10203020100</v>
      </c>
      <c r="AR59" s="106">
        <f t="shared" si="10"/>
        <v>25050480000</v>
      </c>
      <c r="ME59" s="35">
        <v>89.6</v>
      </c>
      <c r="MF59" s="35">
        <v>9</v>
      </c>
      <c r="MG59" s="35">
        <v>33.700000000000003</v>
      </c>
      <c r="MH59" s="35">
        <v>6.6</v>
      </c>
      <c r="MI59" s="35">
        <v>16.100000000000001</v>
      </c>
      <c r="RB59" s="35">
        <v>5</v>
      </c>
      <c r="RE59" s="35">
        <f t="shared" si="11"/>
        <v>155</v>
      </c>
      <c r="RF59" s="35">
        <f t="shared" si="12"/>
        <v>160</v>
      </c>
      <c r="RG59" s="106">
        <f t="shared" si="13"/>
        <v>0</v>
      </c>
      <c r="RH59" s="106">
        <f t="shared" si="14"/>
        <v>0</v>
      </c>
      <c r="RI59" s="106">
        <f t="shared" si="15"/>
        <v>0</v>
      </c>
      <c r="RJ59" s="106">
        <f t="shared" si="16"/>
        <v>0</v>
      </c>
      <c r="RK59" s="106">
        <f t="shared" si="17"/>
        <v>0</v>
      </c>
      <c r="RL59" s="106">
        <f t="shared" si="18"/>
        <v>0</v>
      </c>
      <c r="RM59" s="106">
        <f t="shared" si="19"/>
        <v>0</v>
      </c>
      <c r="RN59" s="106">
        <f t="shared" si="20"/>
        <v>0</v>
      </c>
      <c r="RO59" s="106">
        <f t="shared" si="21"/>
        <v>0</v>
      </c>
      <c r="RP59" s="106">
        <f t="shared" si="22"/>
        <v>0</v>
      </c>
      <c r="RQ59" s="106">
        <f t="shared" si="23"/>
        <v>0</v>
      </c>
      <c r="RR59" s="106">
        <f t="shared" si="24"/>
        <v>0</v>
      </c>
      <c r="RS59" s="106">
        <f t="shared" si="25"/>
        <v>0</v>
      </c>
      <c r="RT59" s="106">
        <f t="shared" si="26"/>
        <v>0</v>
      </c>
      <c r="RU59" s="106">
        <f t="shared" si="27"/>
        <v>0</v>
      </c>
      <c r="RV59" s="106">
        <f t="shared" si="28"/>
        <v>0</v>
      </c>
      <c r="RW59" s="106">
        <f t="shared" si="29"/>
        <v>0</v>
      </c>
      <c r="RX59" s="106">
        <f t="shared" si="30"/>
        <v>0</v>
      </c>
      <c r="RY59" s="106">
        <f t="shared" si="31"/>
        <v>0</v>
      </c>
      <c r="RZ59" s="106">
        <f t="shared" si="32"/>
        <v>0</v>
      </c>
      <c r="SA59" s="106">
        <f t="shared" si="33"/>
        <v>0</v>
      </c>
      <c r="SB59" s="106">
        <f t="shared" si="34"/>
        <v>0</v>
      </c>
      <c r="SC59" s="106">
        <f t="shared" si="35"/>
        <v>0</v>
      </c>
      <c r="SD59" s="106">
        <f t="shared" si="36"/>
        <v>0</v>
      </c>
      <c r="SE59" s="106">
        <f t="shared" si="37"/>
        <v>0</v>
      </c>
      <c r="SF59" s="106">
        <f t="shared" si="38"/>
        <v>0</v>
      </c>
      <c r="SG59" s="106">
        <f t="shared" si="39"/>
        <v>0</v>
      </c>
      <c r="SH59" s="106">
        <f t="shared" si="40"/>
        <v>0</v>
      </c>
      <c r="SI59" s="106">
        <f t="shared" si="41"/>
        <v>0</v>
      </c>
      <c r="SJ59" s="106">
        <f t="shared" si="42"/>
        <v>0</v>
      </c>
      <c r="SK59" s="106">
        <f t="shared" si="43"/>
        <v>0</v>
      </c>
      <c r="SL59" s="106">
        <f t="shared" si="44"/>
        <v>0</v>
      </c>
      <c r="SM59" s="106">
        <f t="shared" si="45"/>
        <v>0</v>
      </c>
      <c r="SN59" s="106">
        <f t="shared" si="46"/>
        <v>0</v>
      </c>
      <c r="SO59" s="106">
        <f t="shared" si="47"/>
        <v>0</v>
      </c>
      <c r="SP59" s="106">
        <f t="shared" si="48"/>
        <v>0</v>
      </c>
      <c r="SQ59" s="106">
        <f t="shared" si="49"/>
        <v>0</v>
      </c>
      <c r="SR59" s="106">
        <f t="shared" si="50"/>
        <v>0</v>
      </c>
      <c r="SS59" s="106">
        <f t="shared" si="51"/>
        <v>0</v>
      </c>
      <c r="ST59" s="106">
        <f t="shared" si="52"/>
        <v>0</v>
      </c>
      <c r="SU59" s="106">
        <f t="shared" si="53"/>
        <v>0</v>
      </c>
      <c r="SV59" s="106">
        <f t="shared" si="54"/>
        <v>0</v>
      </c>
      <c r="SW59" s="106">
        <f t="shared" si="55"/>
        <v>0</v>
      </c>
      <c r="SX59" s="106">
        <f t="shared" si="56"/>
        <v>0</v>
      </c>
      <c r="SY59" s="106">
        <f t="shared" si="57"/>
        <v>0</v>
      </c>
      <c r="SZ59" s="106">
        <f t="shared" si="58"/>
        <v>0</v>
      </c>
      <c r="TA59" s="106">
        <f t="shared" si="59"/>
        <v>0</v>
      </c>
      <c r="TB59" s="106">
        <f t="shared" si="60"/>
        <v>0</v>
      </c>
      <c r="TC59" s="106">
        <f t="shared" si="61"/>
        <v>0</v>
      </c>
      <c r="TD59" s="106">
        <f t="shared" si="62"/>
        <v>0</v>
      </c>
      <c r="TE59" s="106">
        <f t="shared" si="63"/>
        <v>0</v>
      </c>
      <c r="TF59" s="106">
        <f t="shared" si="64"/>
        <v>0</v>
      </c>
      <c r="TG59" s="106">
        <f t="shared" si="65"/>
        <v>0</v>
      </c>
      <c r="TH59" s="106">
        <f t="shared" si="66"/>
        <v>0</v>
      </c>
      <c r="TI59" s="106">
        <f t="shared" si="67"/>
        <v>0</v>
      </c>
      <c r="TJ59" s="106">
        <f t="shared" si="68"/>
        <v>0</v>
      </c>
      <c r="TK59" s="106">
        <f t="shared" si="69"/>
        <v>0</v>
      </c>
      <c r="TL59" s="106">
        <f t="shared" si="70"/>
        <v>0</v>
      </c>
      <c r="TM59" s="106">
        <f t="shared" si="71"/>
        <v>0</v>
      </c>
      <c r="TN59" s="106">
        <f t="shared" si="72"/>
        <v>0</v>
      </c>
      <c r="TO59" s="106">
        <f t="shared" si="73"/>
        <v>0</v>
      </c>
      <c r="TP59" s="106">
        <f t="shared" si="74"/>
        <v>0</v>
      </c>
      <c r="TQ59" s="106">
        <f t="shared" si="75"/>
        <v>0</v>
      </c>
      <c r="TR59" s="106">
        <f t="shared" si="76"/>
        <v>0</v>
      </c>
      <c r="TS59" s="106">
        <f t="shared" si="77"/>
        <v>0</v>
      </c>
      <c r="TT59" s="106">
        <f t="shared" si="78"/>
        <v>0</v>
      </c>
      <c r="TU59" s="106">
        <f t="shared" si="79"/>
        <v>0</v>
      </c>
      <c r="TV59" s="106">
        <f t="shared" si="80"/>
        <v>0</v>
      </c>
      <c r="TW59" s="106">
        <f t="shared" si="81"/>
        <v>0</v>
      </c>
      <c r="TX59" s="106">
        <f t="shared" si="82"/>
        <v>0</v>
      </c>
      <c r="TY59" s="106">
        <f t="shared" si="83"/>
        <v>0</v>
      </c>
      <c r="TZ59" s="106">
        <f t="shared" si="84"/>
        <v>0</v>
      </c>
      <c r="UA59" s="106">
        <f t="shared" si="85"/>
        <v>0</v>
      </c>
      <c r="UB59" s="106">
        <f t="shared" si="86"/>
        <v>0</v>
      </c>
      <c r="UC59" s="106">
        <f t="shared" si="87"/>
        <v>0</v>
      </c>
      <c r="UD59" s="106">
        <f t="shared" si="88"/>
        <v>0</v>
      </c>
      <c r="UE59" s="106">
        <f t="shared" si="89"/>
        <v>0</v>
      </c>
      <c r="UF59" s="106">
        <f t="shared" si="90"/>
        <v>0</v>
      </c>
      <c r="UG59" s="106">
        <f t="shared" si="91"/>
        <v>0</v>
      </c>
      <c r="UH59" s="106">
        <f t="shared" si="92"/>
        <v>0</v>
      </c>
      <c r="UI59" s="106">
        <f t="shared" si="93"/>
        <v>0</v>
      </c>
      <c r="UJ59" s="106">
        <f t="shared" si="94"/>
        <v>0</v>
      </c>
      <c r="UK59" s="106">
        <f t="shared" si="95"/>
        <v>0</v>
      </c>
      <c r="UL59" s="106">
        <f t="shared" si="96"/>
        <v>0</v>
      </c>
      <c r="UM59" s="106">
        <f t="shared" si="97"/>
        <v>0</v>
      </c>
      <c r="UN59" s="106">
        <f t="shared" si="98"/>
        <v>0</v>
      </c>
      <c r="UO59" s="106">
        <f t="shared" si="99"/>
        <v>0</v>
      </c>
      <c r="UP59" s="106">
        <f t="shared" si="100"/>
        <v>0</v>
      </c>
      <c r="UQ59" s="106">
        <f t="shared" si="101"/>
        <v>0</v>
      </c>
      <c r="UR59" s="106">
        <f t="shared" si="102"/>
        <v>0</v>
      </c>
      <c r="US59" s="106">
        <f t="shared" si="103"/>
        <v>0</v>
      </c>
      <c r="UT59" s="106">
        <f t="shared" si="104"/>
        <v>0</v>
      </c>
      <c r="UU59" s="106">
        <f t="shared" si="105"/>
        <v>0</v>
      </c>
      <c r="UV59" s="106">
        <f t="shared" si="106"/>
        <v>0</v>
      </c>
      <c r="UW59" s="106">
        <f t="shared" si="107"/>
        <v>0</v>
      </c>
      <c r="UX59" s="106">
        <f t="shared" si="108"/>
        <v>0</v>
      </c>
      <c r="UY59" s="106">
        <f t="shared" si="109"/>
        <v>0</v>
      </c>
      <c r="UZ59" s="106">
        <f t="shared" si="110"/>
        <v>0</v>
      </c>
      <c r="VA59" s="106">
        <f t="shared" si="111"/>
        <v>0</v>
      </c>
      <c r="VB59" s="106">
        <f t="shared" si="112"/>
        <v>0</v>
      </c>
      <c r="VC59" s="106">
        <f t="shared" si="113"/>
        <v>0</v>
      </c>
      <c r="VD59" s="106">
        <f t="shared" si="114"/>
        <v>0</v>
      </c>
      <c r="VE59" s="106">
        <f t="shared" si="115"/>
        <v>0</v>
      </c>
      <c r="VF59" s="106">
        <f t="shared" si="116"/>
        <v>0</v>
      </c>
      <c r="VG59" s="106">
        <f t="shared" si="117"/>
        <v>0</v>
      </c>
      <c r="VH59" s="106">
        <f t="shared" si="118"/>
        <v>0</v>
      </c>
      <c r="VI59" s="106">
        <f t="shared" si="119"/>
        <v>0</v>
      </c>
      <c r="VJ59" s="106">
        <f t="shared" si="120"/>
        <v>0</v>
      </c>
      <c r="VK59" s="106">
        <f t="shared" si="121"/>
        <v>0</v>
      </c>
      <c r="VL59" s="106">
        <f t="shared" si="122"/>
        <v>0</v>
      </c>
      <c r="VM59" s="106">
        <f t="shared" si="123"/>
        <v>0</v>
      </c>
      <c r="VN59" s="106">
        <f t="shared" si="124"/>
        <v>0</v>
      </c>
      <c r="VO59" s="106">
        <f t="shared" si="125"/>
        <v>0</v>
      </c>
      <c r="VP59" s="106">
        <f t="shared" si="126"/>
        <v>0</v>
      </c>
      <c r="VQ59" s="106">
        <f t="shared" si="127"/>
        <v>0</v>
      </c>
      <c r="VR59" s="106">
        <f t="shared" si="128"/>
        <v>0</v>
      </c>
      <c r="VS59" s="106">
        <f t="shared" si="129"/>
        <v>0</v>
      </c>
      <c r="VT59" s="106">
        <f t="shared" si="130"/>
        <v>0</v>
      </c>
      <c r="VU59" s="106">
        <f t="shared" si="131"/>
        <v>0</v>
      </c>
      <c r="VV59" s="106">
        <f t="shared" si="132"/>
        <v>0</v>
      </c>
      <c r="VW59" s="106">
        <f t="shared" si="133"/>
        <v>0</v>
      </c>
      <c r="VX59" s="106">
        <f t="shared" si="134"/>
        <v>0</v>
      </c>
      <c r="VY59" s="106">
        <f t="shared" si="135"/>
        <v>0</v>
      </c>
      <c r="VZ59" s="106">
        <f t="shared" si="136"/>
        <v>0</v>
      </c>
      <c r="WA59" s="106">
        <f t="shared" si="137"/>
        <v>0</v>
      </c>
      <c r="WB59" s="106">
        <f t="shared" si="138"/>
        <v>0</v>
      </c>
      <c r="WC59" s="106">
        <f t="shared" si="139"/>
        <v>0</v>
      </c>
      <c r="WD59" s="106">
        <f t="shared" si="140"/>
        <v>0</v>
      </c>
      <c r="WE59" s="106">
        <f t="shared" si="141"/>
        <v>0</v>
      </c>
      <c r="WF59" s="106">
        <f t="shared" si="142"/>
        <v>0</v>
      </c>
      <c r="WG59" s="106">
        <f t="shared" si="143"/>
        <v>0</v>
      </c>
      <c r="WH59" s="106">
        <f t="shared" si="144"/>
        <v>0</v>
      </c>
      <c r="WI59" s="106">
        <f t="shared" si="145"/>
        <v>0</v>
      </c>
      <c r="WJ59" s="106">
        <f t="shared" si="146"/>
        <v>0</v>
      </c>
      <c r="WK59" s="106">
        <f t="shared" si="147"/>
        <v>0</v>
      </c>
      <c r="WL59" s="106">
        <f t="shared" si="148"/>
        <v>0</v>
      </c>
      <c r="WM59" s="106">
        <f t="shared" si="149"/>
        <v>0</v>
      </c>
      <c r="WN59" s="106">
        <f t="shared" si="150"/>
        <v>0</v>
      </c>
      <c r="WO59" s="106">
        <f t="shared" si="151"/>
        <v>0</v>
      </c>
      <c r="WP59" s="106">
        <f t="shared" si="152"/>
        <v>0</v>
      </c>
      <c r="WQ59" s="106">
        <f t="shared" si="153"/>
        <v>0</v>
      </c>
      <c r="WR59" s="106">
        <f t="shared" si="154"/>
        <v>0</v>
      </c>
      <c r="WS59" s="106">
        <f t="shared" si="155"/>
        <v>0</v>
      </c>
      <c r="WT59" s="106">
        <f t="shared" si="156"/>
        <v>0</v>
      </c>
      <c r="WU59" s="106">
        <f t="shared" si="157"/>
        <v>0</v>
      </c>
      <c r="WV59" s="106">
        <f t="shared" si="158"/>
        <v>0</v>
      </c>
      <c r="WW59" s="106">
        <f t="shared" si="159"/>
        <v>0</v>
      </c>
      <c r="WX59" s="106">
        <f t="shared" si="160"/>
        <v>0</v>
      </c>
      <c r="WY59" s="106">
        <f t="shared" si="161"/>
        <v>0</v>
      </c>
      <c r="WZ59" s="106">
        <f t="shared" si="162"/>
        <v>0</v>
      </c>
      <c r="XA59" s="106">
        <f t="shared" si="163"/>
        <v>0</v>
      </c>
      <c r="XB59" s="106">
        <f t="shared" si="164"/>
        <v>0</v>
      </c>
      <c r="XC59" s="106">
        <f t="shared" si="165"/>
        <v>0</v>
      </c>
      <c r="XD59" s="106">
        <f t="shared" si="166"/>
        <v>0</v>
      </c>
      <c r="XE59" s="106">
        <f t="shared" si="167"/>
        <v>0</v>
      </c>
      <c r="XF59" s="106">
        <f t="shared" si="168"/>
        <v>0</v>
      </c>
      <c r="XG59" s="106">
        <f t="shared" si="169"/>
        <v>0</v>
      </c>
      <c r="XH59" s="106">
        <f t="shared" si="170"/>
        <v>0</v>
      </c>
      <c r="XI59" s="106">
        <f t="shared" si="171"/>
        <v>0</v>
      </c>
      <c r="XJ59" s="106">
        <f t="shared" si="172"/>
        <v>0</v>
      </c>
      <c r="XK59" s="106">
        <f t="shared" si="173"/>
        <v>0</v>
      </c>
      <c r="XL59" s="106">
        <f t="shared" si="174"/>
        <v>0</v>
      </c>
      <c r="XM59" s="106">
        <f t="shared" si="175"/>
        <v>0</v>
      </c>
      <c r="XN59" s="106">
        <f t="shared" si="176"/>
        <v>0</v>
      </c>
      <c r="XO59" s="106">
        <f t="shared" si="177"/>
        <v>0</v>
      </c>
      <c r="XP59" s="106">
        <f t="shared" si="178"/>
        <v>0</v>
      </c>
      <c r="XQ59" s="106">
        <f t="shared" si="179"/>
        <v>0</v>
      </c>
      <c r="XR59" s="106">
        <f t="shared" si="180"/>
        <v>0</v>
      </c>
      <c r="XS59" s="106">
        <f t="shared" si="181"/>
        <v>0</v>
      </c>
      <c r="XT59" s="106">
        <f t="shared" si="182"/>
        <v>0</v>
      </c>
      <c r="XU59" s="106">
        <f t="shared" si="183"/>
        <v>0</v>
      </c>
      <c r="XV59" s="106">
        <f t="shared" si="184"/>
        <v>0</v>
      </c>
      <c r="XW59" s="106">
        <f t="shared" si="185"/>
        <v>0</v>
      </c>
      <c r="XX59" s="106">
        <f t="shared" si="186"/>
        <v>0</v>
      </c>
      <c r="XY59" s="106">
        <f t="shared" si="187"/>
        <v>0</v>
      </c>
      <c r="XZ59" s="106">
        <f t="shared" si="188"/>
        <v>0</v>
      </c>
      <c r="YA59" s="106">
        <f t="shared" si="189"/>
        <v>0</v>
      </c>
      <c r="YB59" s="106">
        <f t="shared" si="190"/>
        <v>0</v>
      </c>
      <c r="YC59" s="106">
        <f t="shared" si="191"/>
        <v>0</v>
      </c>
      <c r="YD59" s="106">
        <f t="shared" si="192"/>
        <v>0</v>
      </c>
      <c r="YE59" s="106">
        <f t="shared" si="193"/>
        <v>0</v>
      </c>
      <c r="YF59" s="106">
        <f t="shared" si="194"/>
        <v>0</v>
      </c>
      <c r="YG59" s="106">
        <f t="shared" si="195"/>
        <v>0</v>
      </c>
      <c r="YH59" s="106">
        <f t="shared" si="196"/>
        <v>0</v>
      </c>
      <c r="YI59" s="106">
        <f t="shared" si="197"/>
        <v>0</v>
      </c>
      <c r="YJ59" s="106">
        <f t="shared" si="198"/>
        <v>0</v>
      </c>
      <c r="YK59" s="106">
        <f t="shared" si="199"/>
        <v>0</v>
      </c>
      <c r="YL59" s="106">
        <f t="shared" si="200"/>
        <v>0</v>
      </c>
      <c r="YM59" s="106">
        <f t="shared" si="201"/>
        <v>0</v>
      </c>
      <c r="YN59" s="106">
        <f t="shared" si="202"/>
        <v>0</v>
      </c>
      <c r="YO59" s="106">
        <f t="shared" si="203"/>
        <v>0</v>
      </c>
      <c r="YP59" s="106">
        <f t="shared" si="204"/>
        <v>0</v>
      </c>
      <c r="YQ59" s="106">
        <f t="shared" si="205"/>
        <v>0</v>
      </c>
      <c r="YR59" s="106">
        <f t="shared" si="206"/>
        <v>0</v>
      </c>
      <c r="YS59" s="106">
        <f t="shared" si="207"/>
        <v>0</v>
      </c>
      <c r="YT59" s="106">
        <f t="shared" si="208"/>
        <v>0</v>
      </c>
      <c r="YU59" s="106">
        <f t="shared" si="209"/>
        <v>0</v>
      </c>
      <c r="YV59" s="106">
        <f t="shared" si="210"/>
        <v>0</v>
      </c>
      <c r="YW59" s="106">
        <f t="shared" si="211"/>
        <v>0</v>
      </c>
      <c r="YX59" s="106">
        <f t="shared" si="212"/>
        <v>0</v>
      </c>
      <c r="YY59" s="106">
        <f t="shared" si="213"/>
        <v>0</v>
      </c>
      <c r="YZ59" s="106">
        <f t="shared" si="214"/>
        <v>0</v>
      </c>
      <c r="ZA59" s="106">
        <f t="shared" si="215"/>
        <v>0</v>
      </c>
      <c r="ZB59" s="106">
        <f t="shared" si="216"/>
        <v>0</v>
      </c>
      <c r="ZC59" s="106">
        <f t="shared" si="217"/>
        <v>0</v>
      </c>
      <c r="ZD59" s="106">
        <f t="shared" si="218"/>
        <v>0</v>
      </c>
      <c r="ZE59" s="106">
        <f t="shared" si="219"/>
        <v>0</v>
      </c>
      <c r="ZF59" s="106">
        <f t="shared" si="220"/>
        <v>0</v>
      </c>
      <c r="ZG59" s="106">
        <f t="shared" si="221"/>
        <v>0</v>
      </c>
      <c r="ZH59" s="106">
        <f t="shared" si="222"/>
        <v>0</v>
      </c>
      <c r="ZI59" s="106">
        <f t="shared" si="223"/>
        <v>0</v>
      </c>
      <c r="ZJ59" s="106">
        <f t="shared" si="224"/>
        <v>0</v>
      </c>
      <c r="ZK59" s="106">
        <f t="shared" si="225"/>
        <v>0</v>
      </c>
      <c r="ZL59" s="106">
        <f t="shared" si="226"/>
        <v>0</v>
      </c>
      <c r="ZM59" s="106">
        <f t="shared" si="227"/>
        <v>0</v>
      </c>
      <c r="ZN59" s="106">
        <f t="shared" si="228"/>
        <v>0</v>
      </c>
      <c r="ZO59" s="106">
        <f t="shared" si="229"/>
        <v>0</v>
      </c>
      <c r="ZP59" s="106">
        <f t="shared" si="230"/>
        <v>0</v>
      </c>
      <c r="ZQ59" s="106">
        <f t="shared" si="231"/>
        <v>0</v>
      </c>
      <c r="ZR59" s="106">
        <f t="shared" si="232"/>
        <v>0</v>
      </c>
      <c r="ZS59" s="106">
        <f t="shared" si="233"/>
        <v>0</v>
      </c>
      <c r="ZT59" s="106">
        <f t="shared" si="234"/>
        <v>0</v>
      </c>
      <c r="ZU59" s="106">
        <f t="shared" si="235"/>
        <v>0</v>
      </c>
      <c r="ZV59" s="106">
        <f t="shared" si="236"/>
        <v>0</v>
      </c>
      <c r="ZW59" s="106">
        <f t="shared" si="237"/>
        <v>0</v>
      </c>
      <c r="ZX59" s="106">
        <f t="shared" si="238"/>
        <v>0</v>
      </c>
      <c r="ZY59" s="106">
        <f t="shared" si="239"/>
        <v>0</v>
      </c>
      <c r="ZZ59" s="106">
        <f t="shared" si="240"/>
        <v>0</v>
      </c>
      <c r="AAA59" s="106">
        <f t="shared" si="241"/>
        <v>0</v>
      </c>
      <c r="AAB59" s="106">
        <f t="shared" si="242"/>
        <v>0</v>
      </c>
      <c r="AAC59" s="106">
        <f t="shared" si="243"/>
        <v>0</v>
      </c>
      <c r="AAD59" s="106">
        <f t="shared" si="244"/>
        <v>0</v>
      </c>
      <c r="AAE59" s="106">
        <f t="shared" si="245"/>
        <v>0</v>
      </c>
      <c r="AAF59" s="106">
        <f t="shared" si="246"/>
        <v>0</v>
      </c>
      <c r="AAG59" s="106">
        <f t="shared" si="247"/>
        <v>0</v>
      </c>
      <c r="AAH59" s="106">
        <f t="shared" si="248"/>
        <v>0</v>
      </c>
      <c r="AAI59" s="106">
        <f t="shared" si="249"/>
        <v>0</v>
      </c>
      <c r="AAJ59" s="106">
        <f t="shared" si="250"/>
        <v>0</v>
      </c>
      <c r="AAK59" s="106">
        <f t="shared" si="251"/>
        <v>0</v>
      </c>
      <c r="AAL59" s="106">
        <f t="shared" si="252"/>
        <v>0</v>
      </c>
      <c r="AAM59" s="106">
        <f t="shared" si="253"/>
        <v>0</v>
      </c>
      <c r="AAN59" s="106">
        <f t="shared" si="254"/>
        <v>0</v>
      </c>
      <c r="AAO59" s="106">
        <f t="shared" si="255"/>
        <v>0</v>
      </c>
      <c r="AAP59" s="106">
        <f t="shared" si="256"/>
        <v>0</v>
      </c>
      <c r="AAQ59" s="106">
        <f t="shared" si="257"/>
        <v>0</v>
      </c>
      <c r="AAR59" s="106">
        <f t="shared" si="258"/>
        <v>0</v>
      </c>
      <c r="AAS59" s="106">
        <f t="shared" si="259"/>
        <v>0</v>
      </c>
      <c r="AAT59" s="106">
        <f t="shared" si="260"/>
        <v>0</v>
      </c>
      <c r="AAU59" s="106">
        <f t="shared" si="261"/>
        <v>0</v>
      </c>
      <c r="AAV59" s="106">
        <f t="shared" si="262"/>
        <v>0</v>
      </c>
      <c r="AAW59" s="106">
        <f t="shared" si="263"/>
        <v>0</v>
      </c>
      <c r="AAX59" s="106">
        <f t="shared" si="264"/>
        <v>0</v>
      </c>
      <c r="AAY59" s="106">
        <f t="shared" si="265"/>
        <v>0</v>
      </c>
      <c r="AAZ59" s="106">
        <f t="shared" si="266"/>
        <v>0</v>
      </c>
      <c r="ABA59" s="106">
        <f t="shared" si="267"/>
        <v>0</v>
      </c>
      <c r="ABB59" s="106">
        <f t="shared" si="268"/>
        <v>0</v>
      </c>
      <c r="ABC59" s="106">
        <f t="shared" si="269"/>
        <v>0</v>
      </c>
      <c r="ABD59" s="106">
        <f t="shared" si="270"/>
        <v>0</v>
      </c>
      <c r="ABE59" s="106">
        <f t="shared" si="271"/>
        <v>0</v>
      </c>
      <c r="ABF59" s="106">
        <f t="shared" si="272"/>
        <v>0</v>
      </c>
      <c r="ABG59" s="106">
        <f t="shared" si="273"/>
        <v>0</v>
      </c>
      <c r="ABH59" s="106">
        <f t="shared" si="274"/>
        <v>0</v>
      </c>
      <c r="ABI59" s="106">
        <f t="shared" si="275"/>
        <v>0</v>
      </c>
      <c r="ABJ59" s="106">
        <f t="shared" si="276"/>
        <v>0</v>
      </c>
      <c r="ABK59" s="106">
        <f t="shared" si="277"/>
        <v>0</v>
      </c>
      <c r="ABL59" s="106">
        <f t="shared" si="278"/>
        <v>0</v>
      </c>
      <c r="ABM59" s="106">
        <f t="shared" si="279"/>
        <v>0</v>
      </c>
      <c r="ABN59" s="106">
        <f t="shared" si="280"/>
        <v>0</v>
      </c>
      <c r="ABO59" s="106">
        <f t="shared" si="281"/>
        <v>0</v>
      </c>
      <c r="ABP59" s="106">
        <f t="shared" si="282"/>
        <v>0</v>
      </c>
      <c r="ABQ59" s="106">
        <f t="shared" si="283"/>
        <v>0</v>
      </c>
      <c r="ABR59" s="106">
        <f t="shared" si="284"/>
        <v>0</v>
      </c>
      <c r="ABS59" s="106">
        <f t="shared" si="285"/>
        <v>0</v>
      </c>
      <c r="ABT59" s="106">
        <f t="shared" si="286"/>
        <v>0</v>
      </c>
      <c r="ABU59" s="106">
        <f t="shared" si="287"/>
        <v>0</v>
      </c>
      <c r="ABV59" s="106">
        <f t="shared" si="288"/>
        <v>0</v>
      </c>
      <c r="ABW59" s="106">
        <f t="shared" si="289"/>
        <v>0</v>
      </c>
      <c r="ABX59" s="106">
        <f t="shared" si="290"/>
        <v>0</v>
      </c>
      <c r="ABY59" s="106">
        <f t="shared" si="291"/>
        <v>0</v>
      </c>
      <c r="ABZ59" s="106">
        <f t="shared" si="292"/>
        <v>0</v>
      </c>
      <c r="ACA59" s="106">
        <f t="shared" si="293"/>
        <v>0</v>
      </c>
      <c r="ACB59" s="106">
        <f t="shared" si="294"/>
        <v>0</v>
      </c>
      <c r="ACC59" s="106">
        <f t="shared" si="295"/>
        <v>0</v>
      </c>
      <c r="ACD59" s="106">
        <f t="shared" si="296"/>
        <v>0</v>
      </c>
      <c r="ACE59" s="106">
        <f t="shared" si="297"/>
        <v>0</v>
      </c>
      <c r="ACF59" s="106">
        <f t="shared" si="298"/>
        <v>0</v>
      </c>
      <c r="ACG59" s="106">
        <f t="shared" si="299"/>
        <v>0</v>
      </c>
      <c r="ACH59" s="106">
        <f t="shared" si="300"/>
        <v>0</v>
      </c>
      <c r="ACI59" s="106">
        <f t="shared" si="301"/>
        <v>0</v>
      </c>
      <c r="ACJ59" s="106">
        <f t="shared" si="302"/>
        <v>0</v>
      </c>
      <c r="ACK59" s="106">
        <f t="shared" si="303"/>
        <v>0</v>
      </c>
      <c r="ACL59" s="106">
        <f t="shared" si="304"/>
        <v>0</v>
      </c>
      <c r="ACM59" s="106">
        <f t="shared" si="305"/>
        <v>0</v>
      </c>
      <c r="ACN59" s="106">
        <f t="shared" si="306"/>
        <v>0</v>
      </c>
      <c r="ACO59" s="106">
        <f t="shared" si="307"/>
        <v>0</v>
      </c>
      <c r="ACP59" s="106">
        <f t="shared" si="308"/>
        <v>0</v>
      </c>
      <c r="ACQ59" s="106">
        <f t="shared" si="309"/>
        <v>0</v>
      </c>
      <c r="ACR59" s="106">
        <f t="shared" si="310"/>
        <v>0</v>
      </c>
      <c r="ACS59" s="106">
        <f t="shared" si="311"/>
        <v>125439.99999999999</v>
      </c>
      <c r="ACT59" s="106">
        <f t="shared" si="312"/>
        <v>12600</v>
      </c>
      <c r="ACU59" s="106">
        <f t="shared" si="313"/>
        <v>47180.000000000007</v>
      </c>
      <c r="ACV59" s="106">
        <f t="shared" si="314"/>
        <v>9240</v>
      </c>
      <c r="ACW59" s="106">
        <f t="shared" si="315"/>
        <v>22540.000000000004</v>
      </c>
      <c r="ACX59" s="106">
        <f t="shared" si="316"/>
        <v>0</v>
      </c>
      <c r="ACY59" s="106">
        <f t="shared" si="317"/>
        <v>0</v>
      </c>
      <c r="ACZ59" s="106">
        <f t="shared" si="318"/>
        <v>0</v>
      </c>
      <c r="ADA59" s="106">
        <f t="shared" si="319"/>
        <v>0</v>
      </c>
      <c r="ADB59" s="106">
        <f t="shared" si="320"/>
        <v>0</v>
      </c>
      <c r="ADC59" s="106">
        <f t="shared" si="321"/>
        <v>0</v>
      </c>
      <c r="ADD59" s="106">
        <f t="shared" si="322"/>
        <v>0</v>
      </c>
      <c r="ADE59" s="106">
        <f t="shared" si="323"/>
        <v>0</v>
      </c>
      <c r="ADF59" s="106">
        <f t="shared" si="324"/>
        <v>0</v>
      </c>
      <c r="ADG59" s="106">
        <f t="shared" si="325"/>
        <v>0</v>
      </c>
      <c r="ADH59" s="106">
        <f t="shared" si="326"/>
        <v>0</v>
      </c>
      <c r="ADI59" s="106">
        <f t="shared" si="327"/>
        <v>0</v>
      </c>
      <c r="ADJ59" s="106">
        <f t="shared" si="328"/>
        <v>0</v>
      </c>
      <c r="ADK59" s="106">
        <f t="shared" si="329"/>
        <v>0</v>
      </c>
      <c r="ADL59" s="106">
        <f t="shared" si="330"/>
        <v>0</v>
      </c>
      <c r="ADM59" s="106">
        <f t="shared" si="331"/>
        <v>0</v>
      </c>
      <c r="ADN59" s="106">
        <f t="shared" si="332"/>
        <v>0</v>
      </c>
      <c r="ADO59" s="106">
        <f t="shared" si="333"/>
        <v>0</v>
      </c>
      <c r="ADP59" s="106">
        <f t="shared" si="334"/>
        <v>0</v>
      </c>
      <c r="ADQ59" s="106">
        <f t="shared" si="335"/>
        <v>0</v>
      </c>
      <c r="ADR59" s="106">
        <f t="shared" si="336"/>
        <v>0</v>
      </c>
      <c r="ADS59" s="106">
        <f t="shared" si="337"/>
        <v>0</v>
      </c>
      <c r="ADT59" s="106">
        <f t="shared" si="338"/>
        <v>0</v>
      </c>
      <c r="ADU59" s="106">
        <f t="shared" si="339"/>
        <v>0</v>
      </c>
      <c r="ADV59" s="106">
        <f t="shared" si="340"/>
        <v>0</v>
      </c>
      <c r="ADW59" s="106">
        <f t="shared" si="341"/>
        <v>0</v>
      </c>
      <c r="ADX59" s="106">
        <f t="shared" si="342"/>
        <v>0</v>
      </c>
      <c r="ADY59" s="106">
        <f t="shared" si="343"/>
        <v>0</v>
      </c>
      <c r="ADZ59" s="106">
        <f t="shared" si="344"/>
        <v>0</v>
      </c>
      <c r="AEA59" s="106">
        <f t="shared" si="345"/>
        <v>0</v>
      </c>
      <c r="AEB59" s="106">
        <f t="shared" si="346"/>
        <v>0</v>
      </c>
      <c r="AEC59" s="106">
        <f t="shared" si="347"/>
        <v>0</v>
      </c>
      <c r="AED59" s="106">
        <f t="shared" si="348"/>
        <v>0</v>
      </c>
      <c r="AEE59" s="106">
        <f t="shared" si="349"/>
        <v>0</v>
      </c>
      <c r="AEF59" s="106">
        <f t="shared" si="350"/>
        <v>0</v>
      </c>
      <c r="AEG59" s="106">
        <f t="shared" si="351"/>
        <v>0</v>
      </c>
      <c r="AEH59" s="106">
        <f t="shared" si="352"/>
        <v>0</v>
      </c>
      <c r="AEI59" s="106">
        <f t="shared" si="353"/>
        <v>0</v>
      </c>
      <c r="AEJ59" s="106">
        <f t="shared" si="354"/>
        <v>0</v>
      </c>
      <c r="AEK59" s="106">
        <f t="shared" si="355"/>
        <v>0</v>
      </c>
      <c r="AEL59" s="106">
        <f t="shared" si="356"/>
        <v>0</v>
      </c>
      <c r="AEM59" s="106">
        <f t="shared" si="357"/>
        <v>0</v>
      </c>
      <c r="AEN59" s="106">
        <f t="shared" si="358"/>
        <v>0</v>
      </c>
      <c r="AEO59" s="106">
        <f t="shared" si="359"/>
        <v>0</v>
      </c>
      <c r="AEP59" s="106">
        <f t="shared" si="360"/>
        <v>0</v>
      </c>
      <c r="AEQ59" s="106">
        <f t="shared" si="361"/>
        <v>0</v>
      </c>
      <c r="AER59" s="106">
        <f t="shared" si="362"/>
        <v>0</v>
      </c>
      <c r="AES59" s="106">
        <f t="shared" si="363"/>
        <v>0</v>
      </c>
      <c r="AET59" s="106">
        <f t="shared" si="364"/>
        <v>0</v>
      </c>
      <c r="AEU59" s="106">
        <f t="shared" si="365"/>
        <v>0</v>
      </c>
      <c r="AEV59" s="106">
        <f t="shared" si="366"/>
        <v>0</v>
      </c>
      <c r="AEW59" s="106">
        <f t="shared" si="367"/>
        <v>0</v>
      </c>
      <c r="AEX59" s="106">
        <f t="shared" si="368"/>
        <v>0</v>
      </c>
      <c r="AEY59" s="106">
        <f t="shared" si="369"/>
        <v>0</v>
      </c>
      <c r="AEZ59" s="106">
        <f t="shared" si="370"/>
        <v>0</v>
      </c>
      <c r="AFA59" s="106">
        <f t="shared" si="371"/>
        <v>0</v>
      </c>
      <c r="AFB59" s="106">
        <f t="shared" si="372"/>
        <v>0</v>
      </c>
      <c r="AFC59" s="106">
        <f t="shared" si="373"/>
        <v>0</v>
      </c>
      <c r="AFD59" s="106">
        <f t="shared" si="374"/>
        <v>0</v>
      </c>
      <c r="AFE59" s="106">
        <f t="shared" si="375"/>
        <v>0</v>
      </c>
      <c r="AFF59" s="106">
        <f t="shared" si="376"/>
        <v>0</v>
      </c>
      <c r="AFG59" s="106">
        <f t="shared" si="377"/>
        <v>0</v>
      </c>
      <c r="AFH59" s="106">
        <f t="shared" si="378"/>
        <v>0</v>
      </c>
      <c r="AFI59" s="106">
        <f t="shared" si="379"/>
        <v>0</v>
      </c>
      <c r="AFJ59" s="106">
        <f t="shared" si="380"/>
        <v>0</v>
      </c>
      <c r="AFK59" s="106">
        <f t="shared" si="381"/>
        <v>0</v>
      </c>
      <c r="AFL59" s="106">
        <f t="shared" si="382"/>
        <v>0</v>
      </c>
      <c r="AFM59" s="106">
        <f t="shared" si="383"/>
        <v>0</v>
      </c>
      <c r="AFN59" s="106">
        <f t="shared" si="384"/>
        <v>0</v>
      </c>
      <c r="AFO59" s="106">
        <f t="shared" si="385"/>
        <v>0</v>
      </c>
      <c r="AFP59" s="106">
        <f t="shared" si="386"/>
        <v>0</v>
      </c>
      <c r="AFQ59" s="106">
        <f t="shared" si="387"/>
        <v>0</v>
      </c>
      <c r="AFR59" s="106">
        <f t="shared" si="388"/>
        <v>0</v>
      </c>
      <c r="AFS59" s="106">
        <f t="shared" si="389"/>
        <v>0</v>
      </c>
      <c r="AFT59" s="106">
        <f t="shared" si="390"/>
        <v>0</v>
      </c>
      <c r="AFU59" s="106">
        <f t="shared" si="391"/>
        <v>0</v>
      </c>
      <c r="AFV59" s="106">
        <f t="shared" si="392"/>
        <v>0</v>
      </c>
      <c r="AFW59" s="106">
        <f t="shared" si="393"/>
        <v>0</v>
      </c>
      <c r="AFX59" s="106">
        <f t="shared" si="394"/>
        <v>0</v>
      </c>
      <c r="AFY59" s="106">
        <f t="shared" si="395"/>
        <v>0</v>
      </c>
      <c r="AFZ59" s="106">
        <f t="shared" si="396"/>
        <v>0</v>
      </c>
      <c r="AGA59" s="106">
        <f t="shared" si="397"/>
        <v>0</v>
      </c>
      <c r="AGB59" s="106">
        <f t="shared" si="398"/>
        <v>0</v>
      </c>
      <c r="AGC59" s="106">
        <f t="shared" si="399"/>
        <v>0</v>
      </c>
      <c r="AGD59" s="106">
        <f t="shared" si="400"/>
        <v>0</v>
      </c>
      <c r="AGE59" s="106">
        <f t="shared" si="401"/>
        <v>0</v>
      </c>
      <c r="AGF59" s="106">
        <f t="shared" si="402"/>
        <v>0</v>
      </c>
      <c r="AGG59" s="106">
        <f t="shared" si="403"/>
        <v>0</v>
      </c>
      <c r="AGH59" s="106">
        <f t="shared" si="404"/>
        <v>0</v>
      </c>
      <c r="AGI59" s="106">
        <f t="shared" si="405"/>
        <v>0</v>
      </c>
      <c r="AGJ59" s="106">
        <f t="shared" si="406"/>
        <v>0</v>
      </c>
      <c r="AGK59" s="106">
        <f t="shared" si="407"/>
        <v>0</v>
      </c>
      <c r="AGL59" s="106">
        <f t="shared" si="408"/>
        <v>0</v>
      </c>
      <c r="AGM59" s="106">
        <f t="shared" si="409"/>
        <v>0</v>
      </c>
      <c r="AGN59" s="106">
        <f t="shared" si="410"/>
        <v>0</v>
      </c>
      <c r="AGO59" s="106">
        <f t="shared" si="411"/>
        <v>0</v>
      </c>
      <c r="AGP59" s="106">
        <f t="shared" si="412"/>
        <v>0</v>
      </c>
      <c r="AGQ59" s="106">
        <f t="shared" si="413"/>
        <v>0</v>
      </c>
      <c r="AGR59" s="106">
        <f t="shared" si="414"/>
        <v>0</v>
      </c>
      <c r="AGS59" s="106">
        <f t="shared" si="415"/>
        <v>0</v>
      </c>
      <c r="AGT59" s="106">
        <f t="shared" si="416"/>
        <v>0</v>
      </c>
      <c r="AGU59" s="106">
        <f t="shared" si="417"/>
        <v>0</v>
      </c>
      <c r="AGV59" s="106">
        <f t="shared" si="418"/>
        <v>0</v>
      </c>
      <c r="AGW59" s="106">
        <f t="shared" si="419"/>
        <v>0</v>
      </c>
      <c r="AGX59" s="106">
        <f t="shared" si="420"/>
        <v>0</v>
      </c>
      <c r="AGY59" s="106">
        <f t="shared" si="421"/>
        <v>0</v>
      </c>
      <c r="AGZ59" s="106">
        <f t="shared" si="422"/>
        <v>0</v>
      </c>
      <c r="AHA59" s="106">
        <f t="shared" si="423"/>
        <v>0</v>
      </c>
      <c r="AHB59" s="106">
        <f t="shared" si="424"/>
        <v>0</v>
      </c>
      <c r="AHC59" s="106">
        <f t="shared" si="425"/>
        <v>0</v>
      </c>
      <c r="AHD59" s="106">
        <f t="shared" si="426"/>
        <v>0</v>
      </c>
      <c r="AHE59" s="106">
        <f t="shared" si="427"/>
        <v>0</v>
      </c>
      <c r="AHF59" s="106">
        <f t="shared" si="428"/>
        <v>0</v>
      </c>
      <c r="AHG59" s="106">
        <f t="shared" si="429"/>
        <v>0</v>
      </c>
      <c r="AHH59" s="106">
        <f t="shared" si="430"/>
        <v>0</v>
      </c>
      <c r="AHI59" s="106">
        <f t="shared" si="431"/>
        <v>0</v>
      </c>
      <c r="AHJ59" s="106">
        <f t="shared" si="432"/>
        <v>0</v>
      </c>
      <c r="AHK59" s="106">
        <f t="shared" si="433"/>
        <v>0</v>
      </c>
      <c r="AHL59" s="106">
        <f t="shared" si="434"/>
        <v>0</v>
      </c>
      <c r="AHM59" s="106">
        <f t="shared" si="435"/>
        <v>0</v>
      </c>
      <c r="AHN59" s="106">
        <f t="shared" si="436"/>
        <v>0</v>
      </c>
      <c r="AHO59" s="106">
        <f t="shared" si="437"/>
        <v>0</v>
      </c>
      <c r="AHP59" s="106">
        <f t="shared" si="438"/>
        <v>0</v>
      </c>
      <c r="AHQ59" s="106">
        <f t="shared" si="439"/>
        <v>0</v>
      </c>
      <c r="AHT59" s="35">
        <f t="shared" si="440"/>
        <v>0</v>
      </c>
      <c r="AHU59" s="35">
        <f t="shared" si="441"/>
        <v>0</v>
      </c>
      <c r="AHV59" s="35">
        <f t="shared" si="442"/>
        <v>0</v>
      </c>
      <c r="AHW59" s="35">
        <f t="shared" si="443"/>
        <v>155</v>
      </c>
      <c r="AHX59" s="35">
        <f t="shared" si="444"/>
        <v>0</v>
      </c>
      <c r="AHY59" s="35">
        <f t="shared" si="445"/>
        <v>0</v>
      </c>
      <c r="AHZ59" s="35">
        <f t="shared" si="446"/>
        <v>5</v>
      </c>
      <c r="AIA59" s="35">
        <f t="shared" si="447"/>
        <v>160</v>
      </c>
      <c r="AIB59" s="108">
        <f t="shared" si="448"/>
        <v>0</v>
      </c>
      <c r="AIC59" s="108">
        <f t="shared" si="449"/>
        <v>0</v>
      </c>
      <c r="AID59" s="108">
        <f t="shared" si="450"/>
        <v>0</v>
      </c>
      <c r="AIE59" s="108">
        <f t="shared" si="451"/>
        <v>0.96875</v>
      </c>
      <c r="AIF59" s="108">
        <f t="shared" si="452"/>
        <v>0</v>
      </c>
      <c r="AIG59" s="108">
        <f t="shared" si="453"/>
        <v>0</v>
      </c>
      <c r="AIH59" s="108">
        <f t="shared" si="454"/>
        <v>3.125E-2</v>
      </c>
      <c r="AII59" s="35" t="s">
        <v>584</v>
      </c>
      <c r="AIK59" s="106">
        <f t="shared" si="455"/>
        <v>217000</v>
      </c>
      <c r="AIL59" s="106">
        <f t="shared" si="456"/>
        <v>0</v>
      </c>
      <c r="AIM59" s="106">
        <f t="shared" si="457"/>
        <v>0</v>
      </c>
      <c r="AIN59" s="106">
        <f t="shared" si="458"/>
        <v>217000</v>
      </c>
      <c r="AIO59" s="106">
        <f t="shared" si="459"/>
        <v>0</v>
      </c>
      <c r="AIP59" s="36">
        <f t="shared" si="460"/>
        <v>0</v>
      </c>
    </row>
    <row r="60" spans="5:926" ht="23.25" customHeight="1" x14ac:dyDescent="0.2">
      <c r="E60" s="103"/>
      <c r="J60" s="32">
        <v>2020</v>
      </c>
      <c r="K60" s="32">
        <v>2601</v>
      </c>
      <c r="L60" s="104">
        <v>44117</v>
      </c>
      <c r="M60" s="32">
        <v>1403302</v>
      </c>
      <c r="O60" s="33" t="s">
        <v>698</v>
      </c>
      <c r="P60" s="33" t="s">
        <v>756</v>
      </c>
      <c r="Q60" s="34" t="s">
        <v>757</v>
      </c>
      <c r="R60" s="35">
        <v>7</v>
      </c>
      <c r="S60" s="35">
        <v>1</v>
      </c>
      <c r="T60" s="35">
        <v>10</v>
      </c>
      <c r="U60" s="35" t="s">
        <v>701</v>
      </c>
      <c r="V60" s="35" t="s">
        <v>702</v>
      </c>
      <c r="X60" s="35">
        <v>121.68</v>
      </c>
      <c r="Y60" s="105">
        <f t="shared" si="0"/>
        <v>2218.9349112426034</v>
      </c>
      <c r="Z60" s="35">
        <v>151945</v>
      </c>
      <c r="AA60" s="35">
        <v>0</v>
      </c>
      <c r="AB60" s="35">
        <v>0</v>
      </c>
      <c r="AC60" s="106">
        <f t="shared" si="1"/>
        <v>151945</v>
      </c>
      <c r="AD60" s="35">
        <v>151945</v>
      </c>
      <c r="AE60" s="35">
        <v>0</v>
      </c>
      <c r="AF60" s="35">
        <v>0</v>
      </c>
      <c r="AG60" s="106">
        <f t="shared" si="2"/>
        <v>151945</v>
      </c>
      <c r="AH60" s="35">
        <v>270000</v>
      </c>
      <c r="AI60" s="105"/>
      <c r="AJ60" s="105"/>
      <c r="AK60" s="107">
        <f t="shared" si="3"/>
        <v>270000</v>
      </c>
      <c r="AL60" s="36">
        <f t="shared" si="4"/>
        <v>0.56275925925925929</v>
      </c>
      <c r="AM60" s="108">
        <f t="shared" si="5"/>
        <v>0.16924074074074069</v>
      </c>
      <c r="AN60" s="108">
        <f t="shared" si="6"/>
        <v>0.18669373609863615</v>
      </c>
      <c r="AO60" s="108">
        <f t="shared" si="7"/>
        <v>3.4854551098467197E-2</v>
      </c>
      <c r="AP60" s="106">
        <f t="shared" si="8"/>
        <v>72900000000</v>
      </c>
      <c r="AQ60" s="105">
        <f t="shared" si="9"/>
        <v>23087283025</v>
      </c>
      <c r="AR60" s="106">
        <f t="shared" si="10"/>
        <v>41025150000</v>
      </c>
      <c r="ME60" s="35">
        <v>47.76</v>
      </c>
      <c r="MF60" s="35">
        <v>11.84</v>
      </c>
      <c r="MG60" s="35">
        <v>29.22</v>
      </c>
      <c r="MH60" s="35">
        <v>28.51</v>
      </c>
      <c r="RB60" s="35">
        <v>4.4800000000000004</v>
      </c>
      <c r="RE60" s="35">
        <f t="shared" si="11"/>
        <v>117.33</v>
      </c>
      <c r="RF60" s="35">
        <f t="shared" si="12"/>
        <v>121.81</v>
      </c>
      <c r="RG60" s="106">
        <f t="shared" si="13"/>
        <v>0</v>
      </c>
      <c r="RH60" s="106">
        <f t="shared" si="14"/>
        <v>0</v>
      </c>
      <c r="RI60" s="106">
        <f t="shared" si="15"/>
        <v>0</v>
      </c>
      <c r="RJ60" s="106">
        <f t="shared" si="16"/>
        <v>0</v>
      </c>
      <c r="RK60" s="106">
        <f t="shared" si="17"/>
        <v>0</v>
      </c>
      <c r="RL60" s="106">
        <f t="shared" si="18"/>
        <v>0</v>
      </c>
      <c r="RM60" s="106">
        <f t="shared" si="19"/>
        <v>0</v>
      </c>
      <c r="RN60" s="106">
        <f t="shared" si="20"/>
        <v>0</v>
      </c>
      <c r="RO60" s="106">
        <f t="shared" si="21"/>
        <v>0</v>
      </c>
      <c r="RP60" s="106">
        <f t="shared" si="22"/>
        <v>0</v>
      </c>
      <c r="RQ60" s="106">
        <f t="shared" si="23"/>
        <v>0</v>
      </c>
      <c r="RR60" s="106">
        <f t="shared" si="24"/>
        <v>0</v>
      </c>
      <c r="RS60" s="106">
        <f t="shared" si="25"/>
        <v>0</v>
      </c>
      <c r="RT60" s="106">
        <f t="shared" si="26"/>
        <v>0</v>
      </c>
      <c r="RU60" s="106">
        <f t="shared" si="27"/>
        <v>0</v>
      </c>
      <c r="RV60" s="106">
        <f t="shared" si="28"/>
        <v>0</v>
      </c>
      <c r="RW60" s="106">
        <f t="shared" si="29"/>
        <v>0</v>
      </c>
      <c r="RX60" s="106">
        <f t="shared" si="30"/>
        <v>0</v>
      </c>
      <c r="RY60" s="106">
        <f t="shared" si="31"/>
        <v>0</v>
      </c>
      <c r="RZ60" s="106">
        <f t="shared" si="32"/>
        <v>0</v>
      </c>
      <c r="SA60" s="106">
        <f t="shared" si="33"/>
        <v>0</v>
      </c>
      <c r="SB60" s="106">
        <f t="shared" si="34"/>
        <v>0</v>
      </c>
      <c r="SC60" s="106">
        <f t="shared" si="35"/>
        <v>0</v>
      </c>
      <c r="SD60" s="106">
        <f t="shared" si="36"/>
        <v>0</v>
      </c>
      <c r="SE60" s="106">
        <f t="shared" si="37"/>
        <v>0</v>
      </c>
      <c r="SF60" s="106">
        <f t="shared" si="38"/>
        <v>0</v>
      </c>
      <c r="SG60" s="106">
        <f t="shared" si="39"/>
        <v>0</v>
      </c>
      <c r="SH60" s="106">
        <f t="shared" si="40"/>
        <v>0</v>
      </c>
      <c r="SI60" s="106">
        <f t="shared" si="41"/>
        <v>0</v>
      </c>
      <c r="SJ60" s="106">
        <f t="shared" si="42"/>
        <v>0</v>
      </c>
      <c r="SK60" s="106">
        <f t="shared" si="43"/>
        <v>0</v>
      </c>
      <c r="SL60" s="106">
        <f t="shared" si="44"/>
        <v>0</v>
      </c>
      <c r="SM60" s="106">
        <f t="shared" si="45"/>
        <v>0</v>
      </c>
      <c r="SN60" s="106">
        <f t="shared" si="46"/>
        <v>0</v>
      </c>
      <c r="SO60" s="106">
        <f t="shared" si="47"/>
        <v>0</v>
      </c>
      <c r="SP60" s="106">
        <f t="shared" si="48"/>
        <v>0</v>
      </c>
      <c r="SQ60" s="106">
        <f t="shared" si="49"/>
        <v>0</v>
      </c>
      <c r="SR60" s="106">
        <f t="shared" si="50"/>
        <v>0</v>
      </c>
      <c r="SS60" s="106">
        <f t="shared" si="51"/>
        <v>0</v>
      </c>
      <c r="ST60" s="106">
        <f t="shared" si="52"/>
        <v>0</v>
      </c>
      <c r="SU60" s="106">
        <f t="shared" si="53"/>
        <v>0</v>
      </c>
      <c r="SV60" s="106">
        <f t="shared" si="54"/>
        <v>0</v>
      </c>
      <c r="SW60" s="106">
        <f t="shared" si="55"/>
        <v>0</v>
      </c>
      <c r="SX60" s="106">
        <f t="shared" si="56"/>
        <v>0</v>
      </c>
      <c r="SY60" s="106">
        <f t="shared" si="57"/>
        <v>0</v>
      </c>
      <c r="SZ60" s="106">
        <f t="shared" si="58"/>
        <v>0</v>
      </c>
      <c r="TA60" s="106">
        <f t="shared" si="59"/>
        <v>0</v>
      </c>
      <c r="TB60" s="106">
        <f t="shared" si="60"/>
        <v>0</v>
      </c>
      <c r="TC60" s="106">
        <f t="shared" si="61"/>
        <v>0</v>
      </c>
      <c r="TD60" s="106">
        <f t="shared" si="62"/>
        <v>0</v>
      </c>
      <c r="TE60" s="106">
        <f t="shared" si="63"/>
        <v>0</v>
      </c>
      <c r="TF60" s="106">
        <f t="shared" si="64"/>
        <v>0</v>
      </c>
      <c r="TG60" s="106">
        <f t="shared" si="65"/>
        <v>0</v>
      </c>
      <c r="TH60" s="106">
        <f t="shared" si="66"/>
        <v>0</v>
      </c>
      <c r="TI60" s="106">
        <f t="shared" si="67"/>
        <v>0</v>
      </c>
      <c r="TJ60" s="106">
        <f t="shared" si="68"/>
        <v>0</v>
      </c>
      <c r="TK60" s="106">
        <f t="shared" si="69"/>
        <v>0</v>
      </c>
      <c r="TL60" s="106">
        <f t="shared" si="70"/>
        <v>0</v>
      </c>
      <c r="TM60" s="106">
        <f t="shared" si="71"/>
        <v>0</v>
      </c>
      <c r="TN60" s="106">
        <f t="shared" si="72"/>
        <v>0</v>
      </c>
      <c r="TO60" s="106">
        <f t="shared" si="73"/>
        <v>0</v>
      </c>
      <c r="TP60" s="106">
        <f t="shared" si="74"/>
        <v>0</v>
      </c>
      <c r="TQ60" s="106">
        <f t="shared" si="75"/>
        <v>0</v>
      </c>
      <c r="TR60" s="106">
        <f t="shared" si="76"/>
        <v>0</v>
      </c>
      <c r="TS60" s="106">
        <f t="shared" si="77"/>
        <v>0</v>
      </c>
      <c r="TT60" s="106">
        <f t="shared" si="78"/>
        <v>0</v>
      </c>
      <c r="TU60" s="106">
        <f t="shared" si="79"/>
        <v>0</v>
      </c>
      <c r="TV60" s="106">
        <f t="shared" si="80"/>
        <v>0</v>
      </c>
      <c r="TW60" s="106">
        <f t="shared" si="81"/>
        <v>0</v>
      </c>
      <c r="TX60" s="106">
        <f t="shared" si="82"/>
        <v>0</v>
      </c>
      <c r="TY60" s="106">
        <f t="shared" si="83"/>
        <v>0</v>
      </c>
      <c r="TZ60" s="106">
        <f t="shared" si="84"/>
        <v>0</v>
      </c>
      <c r="UA60" s="106">
        <f t="shared" si="85"/>
        <v>0</v>
      </c>
      <c r="UB60" s="106">
        <f t="shared" si="86"/>
        <v>0</v>
      </c>
      <c r="UC60" s="106">
        <f t="shared" si="87"/>
        <v>0</v>
      </c>
      <c r="UD60" s="106">
        <f t="shared" si="88"/>
        <v>0</v>
      </c>
      <c r="UE60" s="106">
        <f t="shared" si="89"/>
        <v>0</v>
      </c>
      <c r="UF60" s="106">
        <f t="shared" si="90"/>
        <v>0</v>
      </c>
      <c r="UG60" s="106">
        <f t="shared" si="91"/>
        <v>0</v>
      </c>
      <c r="UH60" s="106">
        <f t="shared" si="92"/>
        <v>0</v>
      </c>
      <c r="UI60" s="106">
        <f t="shared" si="93"/>
        <v>0</v>
      </c>
      <c r="UJ60" s="106">
        <f t="shared" si="94"/>
        <v>0</v>
      </c>
      <c r="UK60" s="106">
        <f t="shared" si="95"/>
        <v>0</v>
      </c>
      <c r="UL60" s="106">
        <f t="shared" si="96"/>
        <v>0</v>
      </c>
      <c r="UM60" s="106">
        <f t="shared" si="97"/>
        <v>0</v>
      </c>
      <c r="UN60" s="106">
        <f t="shared" si="98"/>
        <v>0</v>
      </c>
      <c r="UO60" s="106">
        <f t="shared" si="99"/>
        <v>0</v>
      </c>
      <c r="UP60" s="106">
        <f t="shared" si="100"/>
        <v>0</v>
      </c>
      <c r="UQ60" s="106">
        <f t="shared" si="101"/>
        <v>0</v>
      </c>
      <c r="UR60" s="106">
        <f t="shared" si="102"/>
        <v>0</v>
      </c>
      <c r="US60" s="106">
        <f t="shared" si="103"/>
        <v>0</v>
      </c>
      <c r="UT60" s="106">
        <f t="shared" si="104"/>
        <v>0</v>
      </c>
      <c r="UU60" s="106">
        <f t="shared" si="105"/>
        <v>0</v>
      </c>
      <c r="UV60" s="106">
        <f t="shared" si="106"/>
        <v>0</v>
      </c>
      <c r="UW60" s="106">
        <f t="shared" si="107"/>
        <v>0</v>
      </c>
      <c r="UX60" s="106">
        <f t="shared" si="108"/>
        <v>0</v>
      </c>
      <c r="UY60" s="106">
        <f t="shared" si="109"/>
        <v>0</v>
      </c>
      <c r="UZ60" s="106">
        <f t="shared" si="110"/>
        <v>0</v>
      </c>
      <c r="VA60" s="106">
        <f t="shared" si="111"/>
        <v>0</v>
      </c>
      <c r="VB60" s="106">
        <f t="shared" si="112"/>
        <v>0</v>
      </c>
      <c r="VC60" s="106">
        <f t="shared" si="113"/>
        <v>0</v>
      </c>
      <c r="VD60" s="106">
        <f t="shared" si="114"/>
        <v>0</v>
      </c>
      <c r="VE60" s="106">
        <f t="shared" si="115"/>
        <v>0</v>
      </c>
      <c r="VF60" s="106">
        <f t="shared" si="116"/>
        <v>0</v>
      </c>
      <c r="VG60" s="106">
        <f t="shared" si="117"/>
        <v>0</v>
      </c>
      <c r="VH60" s="106">
        <f t="shared" si="118"/>
        <v>0</v>
      </c>
      <c r="VI60" s="106">
        <f t="shared" si="119"/>
        <v>0</v>
      </c>
      <c r="VJ60" s="106">
        <f t="shared" si="120"/>
        <v>0</v>
      </c>
      <c r="VK60" s="106">
        <f t="shared" si="121"/>
        <v>0</v>
      </c>
      <c r="VL60" s="106">
        <f t="shared" si="122"/>
        <v>0</v>
      </c>
      <c r="VM60" s="106">
        <f t="shared" si="123"/>
        <v>0</v>
      </c>
      <c r="VN60" s="106">
        <f t="shared" si="124"/>
        <v>0</v>
      </c>
      <c r="VO60" s="106">
        <f t="shared" si="125"/>
        <v>0</v>
      </c>
      <c r="VP60" s="106">
        <f t="shared" si="126"/>
        <v>0</v>
      </c>
      <c r="VQ60" s="106">
        <f t="shared" si="127"/>
        <v>0</v>
      </c>
      <c r="VR60" s="106">
        <f t="shared" si="128"/>
        <v>0</v>
      </c>
      <c r="VS60" s="106">
        <f t="shared" si="129"/>
        <v>0</v>
      </c>
      <c r="VT60" s="106">
        <f t="shared" si="130"/>
        <v>0</v>
      </c>
      <c r="VU60" s="106">
        <f t="shared" si="131"/>
        <v>0</v>
      </c>
      <c r="VV60" s="106">
        <f t="shared" si="132"/>
        <v>0</v>
      </c>
      <c r="VW60" s="106">
        <f t="shared" si="133"/>
        <v>0</v>
      </c>
      <c r="VX60" s="106">
        <f t="shared" si="134"/>
        <v>0</v>
      </c>
      <c r="VY60" s="106">
        <f t="shared" si="135"/>
        <v>0</v>
      </c>
      <c r="VZ60" s="106">
        <f t="shared" si="136"/>
        <v>0</v>
      </c>
      <c r="WA60" s="106">
        <f t="shared" si="137"/>
        <v>0</v>
      </c>
      <c r="WB60" s="106">
        <f t="shared" si="138"/>
        <v>0</v>
      </c>
      <c r="WC60" s="106">
        <f t="shared" si="139"/>
        <v>0</v>
      </c>
      <c r="WD60" s="106">
        <f t="shared" si="140"/>
        <v>0</v>
      </c>
      <c r="WE60" s="106">
        <f t="shared" si="141"/>
        <v>0</v>
      </c>
      <c r="WF60" s="106">
        <f t="shared" si="142"/>
        <v>0</v>
      </c>
      <c r="WG60" s="106">
        <f t="shared" si="143"/>
        <v>0</v>
      </c>
      <c r="WH60" s="106">
        <f t="shared" si="144"/>
        <v>0</v>
      </c>
      <c r="WI60" s="106">
        <f t="shared" si="145"/>
        <v>0</v>
      </c>
      <c r="WJ60" s="106">
        <f t="shared" si="146"/>
        <v>0</v>
      </c>
      <c r="WK60" s="106">
        <f t="shared" si="147"/>
        <v>0</v>
      </c>
      <c r="WL60" s="106">
        <f t="shared" si="148"/>
        <v>0</v>
      </c>
      <c r="WM60" s="106">
        <f t="shared" si="149"/>
        <v>0</v>
      </c>
      <c r="WN60" s="106">
        <f t="shared" si="150"/>
        <v>0</v>
      </c>
      <c r="WO60" s="106">
        <f t="shared" si="151"/>
        <v>0</v>
      </c>
      <c r="WP60" s="106">
        <f t="shared" si="152"/>
        <v>0</v>
      </c>
      <c r="WQ60" s="106">
        <f t="shared" si="153"/>
        <v>0</v>
      </c>
      <c r="WR60" s="106">
        <f t="shared" si="154"/>
        <v>0</v>
      </c>
      <c r="WS60" s="106">
        <f t="shared" si="155"/>
        <v>0</v>
      </c>
      <c r="WT60" s="106">
        <f t="shared" si="156"/>
        <v>0</v>
      </c>
      <c r="WU60" s="106">
        <f t="shared" si="157"/>
        <v>0</v>
      </c>
      <c r="WV60" s="106">
        <f t="shared" si="158"/>
        <v>0</v>
      </c>
      <c r="WW60" s="106">
        <f t="shared" si="159"/>
        <v>0</v>
      </c>
      <c r="WX60" s="106">
        <f t="shared" si="160"/>
        <v>0</v>
      </c>
      <c r="WY60" s="106">
        <f t="shared" si="161"/>
        <v>0</v>
      </c>
      <c r="WZ60" s="106">
        <f t="shared" si="162"/>
        <v>0</v>
      </c>
      <c r="XA60" s="106">
        <f t="shared" si="163"/>
        <v>0</v>
      </c>
      <c r="XB60" s="106">
        <f t="shared" si="164"/>
        <v>0</v>
      </c>
      <c r="XC60" s="106">
        <f t="shared" si="165"/>
        <v>0</v>
      </c>
      <c r="XD60" s="106">
        <f t="shared" si="166"/>
        <v>0</v>
      </c>
      <c r="XE60" s="106">
        <f t="shared" si="167"/>
        <v>0</v>
      </c>
      <c r="XF60" s="106">
        <f t="shared" si="168"/>
        <v>0</v>
      </c>
      <c r="XG60" s="106">
        <f t="shared" si="169"/>
        <v>0</v>
      </c>
      <c r="XH60" s="106">
        <f t="shared" si="170"/>
        <v>0</v>
      </c>
      <c r="XI60" s="106">
        <f t="shared" si="171"/>
        <v>0</v>
      </c>
      <c r="XJ60" s="106">
        <f t="shared" si="172"/>
        <v>0</v>
      </c>
      <c r="XK60" s="106">
        <f t="shared" si="173"/>
        <v>0</v>
      </c>
      <c r="XL60" s="106">
        <f t="shared" si="174"/>
        <v>0</v>
      </c>
      <c r="XM60" s="106">
        <f t="shared" si="175"/>
        <v>0</v>
      </c>
      <c r="XN60" s="106">
        <f t="shared" si="176"/>
        <v>0</v>
      </c>
      <c r="XO60" s="106">
        <f t="shared" si="177"/>
        <v>0</v>
      </c>
      <c r="XP60" s="106">
        <f t="shared" si="178"/>
        <v>0</v>
      </c>
      <c r="XQ60" s="106">
        <f t="shared" si="179"/>
        <v>0</v>
      </c>
      <c r="XR60" s="106">
        <f t="shared" si="180"/>
        <v>0</v>
      </c>
      <c r="XS60" s="106">
        <f t="shared" si="181"/>
        <v>0</v>
      </c>
      <c r="XT60" s="106">
        <f t="shared" si="182"/>
        <v>0</v>
      </c>
      <c r="XU60" s="106">
        <f t="shared" si="183"/>
        <v>0</v>
      </c>
      <c r="XV60" s="106">
        <f t="shared" si="184"/>
        <v>0</v>
      </c>
      <c r="XW60" s="106">
        <f t="shared" si="185"/>
        <v>0</v>
      </c>
      <c r="XX60" s="106">
        <f t="shared" si="186"/>
        <v>0</v>
      </c>
      <c r="XY60" s="106">
        <f t="shared" si="187"/>
        <v>0</v>
      </c>
      <c r="XZ60" s="106">
        <f t="shared" si="188"/>
        <v>0</v>
      </c>
      <c r="YA60" s="106">
        <f t="shared" si="189"/>
        <v>0</v>
      </c>
      <c r="YB60" s="106">
        <f t="shared" si="190"/>
        <v>0</v>
      </c>
      <c r="YC60" s="106">
        <f t="shared" si="191"/>
        <v>0</v>
      </c>
      <c r="YD60" s="106">
        <f t="shared" si="192"/>
        <v>0</v>
      </c>
      <c r="YE60" s="106">
        <f t="shared" si="193"/>
        <v>0</v>
      </c>
      <c r="YF60" s="106">
        <f t="shared" si="194"/>
        <v>0</v>
      </c>
      <c r="YG60" s="106">
        <f t="shared" si="195"/>
        <v>0</v>
      </c>
      <c r="YH60" s="106">
        <f t="shared" si="196"/>
        <v>0</v>
      </c>
      <c r="YI60" s="106">
        <f t="shared" si="197"/>
        <v>0</v>
      </c>
      <c r="YJ60" s="106">
        <f t="shared" si="198"/>
        <v>0</v>
      </c>
      <c r="YK60" s="106">
        <f t="shared" si="199"/>
        <v>0</v>
      </c>
      <c r="YL60" s="106">
        <f t="shared" si="200"/>
        <v>0</v>
      </c>
      <c r="YM60" s="106">
        <f t="shared" si="201"/>
        <v>0</v>
      </c>
      <c r="YN60" s="106">
        <f t="shared" si="202"/>
        <v>0</v>
      </c>
      <c r="YO60" s="106">
        <f t="shared" si="203"/>
        <v>0</v>
      </c>
      <c r="YP60" s="106">
        <f t="shared" si="204"/>
        <v>0</v>
      </c>
      <c r="YQ60" s="106">
        <f t="shared" si="205"/>
        <v>0</v>
      </c>
      <c r="YR60" s="106">
        <f t="shared" si="206"/>
        <v>0</v>
      </c>
      <c r="YS60" s="106">
        <f t="shared" si="207"/>
        <v>0</v>
      </c>
      <c r="YT60" s="106">
        <f t="shared" si="208"/>
        <v>0</v>
      </c>
      <c r="YU60" s="106">
        <f t="shared" si="209"/>
        <v>0</v>
      </c>
      <c r="YV60" s="106">
        <f t="shared" si="210"/>
        <v>0</v>
      </c>
      <c r="YW60" s="106">
        <f t="shared" si="211"/>
        <v>0</v>
      </c>
      <c r="YX60" s="106">
        <f t="shared" si="212"/>
        <v>0</v>
      </c>
      <c r="YY60" s="106">
        <f t="shared" si="213"/>
        <v>0</v>
      </c>
      <c r="YZ60" s="106">
        <f t="shared" si="214"/>
        <v>0</v>
      </c>
      <c r="ZA60" s="106">
        <f t="shared" si="215"/>
        <v>0</v>
      </c>
      <c r="ZB60" s="106">
        <f t="shared" si="216"/>
        <v>0</v>
      </c>
      <c r="ZC60" s="106">
        <f t="shared" si="217"/>
        <v>0</v>
      </c>
      <c r="ZD60" s="106">
        <f t="shared" si="218"/>
        <v>0</v>
      </c>
      <c r="ZE60" s="106">
        <f t="shared" si="219"/>
        <v>0</v>
      </c>
      <c r="ZF60" s="106">
        <f t="shared" si="220"/>
        <v>0</v>
      </c>
      <c r="ZG60" s="106">
        <f t="shared" si="221"/>
        <v>0</v>
      </c>
      <c r="ZH60" s="106">
        <f t="shared" si="222"/>
        <v>0</v>
      </c>
      <c r="ZI60" s="106">
        <f t="shared" si="223"/>
        <v>0</v>
      </c>
      <c r="ZJ60" s="106">
        <f t="shared" si="224"/>
        <v>0</v>
      </c>
      <c r="ZK60" s="106">
        <f t="shared" si="225"/>
        <v>0</v>
      </c>
      <c r="ZL60" s="106">
        <f t="shared" si="226"/>
        <v>0</v>
      </c>
      <c r="ZM60" s="106">
        <f t="shared" si="227"/>
        <v>0</v>
      </c>
      <c r="ZN60" s="106">
        <f t="shared" si="228"/>
        <v>0</v>
      </c>
      <c r="ZO60" s="106">
        <f t="shared" si="229"/>
        <v>0</v>
      </c>
      <c r="ZP60" s="106">
        <f t="shared" si="230"/>
        <v>0</v>
      </c>
      <c r="ZQ60" s="106">
        <f t="shared" si="231"/>
        <v>0</v>
      </c>
      <c r="ZR60" s="106">
        <f t="shared" si="232"/>
        <v>0</v>
      </c>
      <c r="ZS60" s="106">
        <f t="shared" si="233"/>
        <v>0</v>
      </c>
      <c r="ZT60" s="106">
        <f t="shared" si="234"/>
        <v>0</v>
      </c>
      <c r="ZU60" s="106">
        <f t="shared" si="235"/>
        <v>0</v>
      </c>
      <c r="ZV60" s="106">
        <f t="shared" si="236"/>
        <v>0</v>
      </c>
      <c r="ZW60" s="106">
        <f t="shared" si="237"/>
        <v>0</v>
      </c>
      <c r="ZX60" s="106">
        <f t="shared" si="238"/>
        <v>0</v>
      </c>
      <c r="ZY60" s="106">
        <f t="shared" si="239"/>
        <v>0</v>
      </c>
      <c r="ZZ60" s="106">
        <f t="shared" si="240"/>
        <v>0</v>
      </c>
      <c r="AAA60" s="106">
        <f t="shared" si="241"/>
        <v>0</v>
      </c>
      <c r="AAB60" s="106">
        <f t="shared" si="242"/>
        <v>0</v>
      </c>
      <c r="AAC60" s="106">
        <f t="shared" si="243"/>
        <v>0</v>
      </c>
      <c r="AAD60" s="106">
        <f t="shared" si="244"/>
        <v>0</v>
      </c>
      <c r="AAE60" s="106">
        <f t="shared" si="245"/>
        <v>0</v>
      </c>
      <c r="AAF60" s="106">
        <f t="shared" si="246"/>
        <v>0</v>
      </c>
      <c r="AAG60" s="106">
        <f t="shared" si="247"/>
        <v>0</v>
      </c>
      <c r="AAH60" s="106">
        <f t="shared" si="248"/>
        <v>0</v>
      </c>
      <c r="AAI60" s="106">
        <f t="shared" si="249"/>
        <v>0</v>
      </c>
      <c r="AAJ60" s="106">
        <f t="shared" si="250"/>
        <v>0</v>
      </c>
      <c r="AAK60" s="106">
        <f t="shared" si="251"/>
        <v>0</v>
      </c>
      <c r="AAL60" s="106">
        <f t="shared" si="252"/>
        <v>0</v>
      </c>
      <c r="AAM60" s="106">
        <f t="shared" si="253"/>
        <v>0</v>
      </c>
      <c r="AAN60" s="106">
        <f t="shared" si="254"/>
        <v>0</v>
      </c>
      <c r="AAO60" s="106">
        <f t="shared" si="255"/>
        <v>0</v>
      </c>
      <c r="AAP60" s="106">
        <f t="shared" si="256"/>
        <v>0</v>
      </c>
      <c r="AAQ60" s="106">
        <f t="shared" si="257"/>
        <v>0</v>
      </c>
      <c r="AAR60" s="106">
        <f t="shared" si="258"/>
        <v>0</v>
      </c>
      <c r="AAS60" s="106">
        <f t="shared" si="259"/>
        <v>0</v>
      </c>
      <c r="AAT60" s="106">
        <f t="shared" si="260"/>
        <v>0</v>
      </c>
      <c r="AAU60" s="106">
        <f t="shared" si="261"/>
        <v>0</v>
      </c>
      <c r="AAV60" s="106">
        <f t="shared" si="262"/>
        <v>0</v>
      </c>
      <c r="AAW60" s="106">
        <f t="shared" si="263"/>
        <v>0</v>
      </c>
      <c r="AAX60" s="106">
        <f t="shared" si="264"/>
        <v>0</v>
      </c>
      <c r="AAY60" s="106">
        <f t="shared" si="265"/>
        <v>0</v>
      </c>
      <c r="AAZ60" s="106">
        <f t="shared" si="266"/>
        <v>0</v>
      </c>
      <c r="ABA60" s="106">
        <f t="shared" si="267"/>
        <v>0</v>
      </c>
      <c r="ABB60" s="106">
        <f t="shared" si="268"/>
        <v>0</v>
      </c>
      <c r="ABC60" s="106">
        <f t="shared" si="269"/>
        <v>0</v>
      </c>
      <c r="ABD60" s="106">
        <f t="shared" si="270"/>
        <v>0</v>
      </c>
      <c r="ABE60" s="106">
        <f t="shared" si="271"/>
        <v>0</v>
      </c>
      <c r="ABF60" s="106">
        <f t="shared" si="272"/>
        <v>0</v>
      </c>
      <c r="ABG60" s="106">
        <f t="shared" si="273"/>
        <v>0</v>
      </c>
      <c r="ABH60" s="106">
        <f t="shared" si="274"/>
        <v>0</v>
      </c>
      <c r="ABI60" s="106">
        <f t="shared" si="275"/>
        <v>0</v>
      </c>
      <c r="ABJ60" s="106">
        <f t="shared" si="276"/>
        <v>0</v>
      </c>
      <c r="ABK60" s="106">
        <f t="shared" si="277"/>
        <v>0</v>
      </c>
      <c r="ABL60" s="106">
        <f t="shared" si="278"/>
        <v>0</v>
      </c>
      <c r="ABM60" s="106">
        <f t="shared" si="279"/>
        <v>0</v>
      </c>
      <c r="ABN60" s="106">
        <f t="shared" si="280"/>
        <v>0</v>
      </c>
      <c r="ABO60" s="106">
        <f t="shared" si="281"/>
        <v>0</v>
      </c>
      <c r="ABP60" s="106">
        <f t="shared" si="282"/>
        <v>0</v>
      </c>
      <c r="ABQ60" s="106">
        <f t="shared" si="283"/>
        <v>0</v>
      </c>
      <c r="ABR60" s="106">
        <f t="shared" si="284"/>
        <v>0</v>
      </c>
      <c r="ABS60" s="106">
        <f t="shared" si="285"/>
        <v>0</v>
      </c>
      <c r="ABT60" s="106">
        <f t="shared" si="286"/>
        <v>0</v>
      </c>
      <c r="ABU60" s="106">
        <f t="shared" si="287"/>
        <v>0</v>
      </c>
      <c r="ABV60" s="106">
        <f t="shared" si="288"/>
        <v>0</v>
      </c>
      <c r="ABW60" s="106">
        <f t="shared" si="289"/>
        <v>0</v>
      </c>
      <c r="ABX60" s="106">
        <f t="shared" si="290"/>
        <v>0</v>
      </c>
      <c r="ABY60" s="106">
        <f t="shared" si="291"/>
        <v>0</v>
      </c>
      <c r="ABZ60" s="106">
        <f t="shared" si="292"/>
        <v>0</v>
      </c>
      <c r="ACA60" s="106">
        <f t="shared" si="293"/>
        <v>0</v>
      </c>
      <c r="ACB60" s="106">
        <f t="shared" si="294"/>
        <v>0</v>
      </c>
      <c r="ACC60" s="106">
        <f t="shared" si="295"/>
        <v>0</v>
      </c>
      <c r="ACD60" s="106">
        <f t="shared" si="296"/>
        <v>0</v>
      </c>
      <c r="ACE60" s="106">
        <f t="shared" si="297"/>
        <v>0</v>
      </c>
      <c r="ACF60" s="106">
        <f t="shared" si="298"/>
        <v>0</v>
      </c>
      <c r="ACG60" s="106">
        <f t="shared" si="299"/>
        <v>0</v>
      </c>
      <c r="ACH60" s="106">
        <f t="shared" si="300"/>
        <v>0</v>
      </c>
      <c r="ACI60" s="106">
        <f t="shared" si="301"/>
        <v>0</v>
      </c>
      <c r="ACJ60" s="106">
        <f t="shared" si="302"/>
        <v>0</v>
      </c>
      <c r="ACK60" s="106">
        <f t="shared" si="303"/>
        <v>0</v>
      </c>
      <c r="ACL60" s="106">
        <f t="shared" si="304"/>
        <v>0</v>
      </c>
      <c r="ACM60" s="106">
        <f t="shared" si="305"/>
        <v>0</v>
      </c>
      <c r="ACN60" s="106">
        <f t="shared" si="306"/>
        <v>0</v>
      </c>
      <c r="ACO60" s="106">
        <f t="shared" si="307"/>
        <v>0</v>
      </c>
      <c r="ACP60" s="106">
        <f t="shared" si="308"/>
        <v>0</v>
      </c>
      <c r="ACQ60" s="106">
        <f t="shared" si="309"/>
        <v>0</v>
      </c>
      <c r="ACR60" s="106">
        <f t="shared" si="310"/>
        <v>0</v>
      </c>
      <c r="ACS60" s="106">
        <f t="shared" si="311"/>
        <v>66864</v>
      </c>
      <c r="ACT60" s="106">
        <f t="shared" si="312"/>
        <v>16576</v>
      </c>
      <c r="ACU60" s="106">
        <f t="shared" si="313"/>
        <v>40908</v>
      </c>
      <c r="ACV60" s="106">
        <f t="shared" si="314"/>
        <v>39914</v>
      </c>
      <c r="ACW60" s="106">
        <f t="shared" si="315"/>
        <v>0</v>
      </c>
      <c r="ACX60" s="106">
        <f t="shared" si="316"/>
        <v>0</v>
      </c>
      <c r="ACY60" s="106">
        <f t="shared" si="317"/>
        <v>0</v>
      </c>
      <c r="ACZ60" s="106">
        <f t="shared" si="318"/>
        <v>0</v>
      </c>
      <c r="ADA60" s="106">
        <f t="shared" si="319"/>
        <v>0</v>
      </c>
      <c r="ADB60" s="106">
        <f t="shared" si="320"/>
        <v>0</v>
      </c>
      <c r="ADC60" s="106">
        <f t="shared" si="321"/>
        <v>0</v>
      </c>
      <c r="ADD60" s="106">
        <f t="shared" si="322"/>
        <v>0</v>
      </c>
      <c r="ADE60" s="106">
        <f t="shared" si="323"/>
        <v>0</v>
      </c>
      <c r="ADF60" s="106">
        <f t="shared" si="324"/>
        <v>0</v>
      </c>
      <c r="ADG60" s="106">
        <f t="shared" si="325"/>
        <v>0</v>
      </c>
      <c r="ADH60" s="106">
        <f t="shared" si="326"/>
        <v>0</v>
      </c>
      <c r="ADI60" s="106">
        <f t="shared" si="327"/>
        <v>0</v>
      </c>
      <c r="ADJ60" s="106">
        <f t="shared" si="328"/>
        <v>0</v>
      </c>
      <c r="ADK60" s="106">
        <f t="shared" si="329"/>
        <v>0</v>
      </c>
      <c r="ADL60" s="106">
        <f t="shared" si="330"/>
        <v>0</v>
      </c>
      <c r="ADM60" s="106">
        <f t="shared" si="331"/>
        <v>0</v>
      </c>
      <c r="ADN60" s="106">
        <f t="shared" si="332"/>
        <v>0</v>
      </c>
      <c r="ADO60" s="106">
        <f t="shared" si="333"/>
        <v>0</v>
      </c>
      <c r="ADP60" s="106">
        <f t="shared" si="334"/>
        <v>0</v>
      </c>
      <c r="ADQ60" s="106">
        <f t="shared" si="335"/>
        <v>0</v>
      </c>
      <c r="ADR60" s="106">
        <f t="shared" si="336"/>
        <v>0</v>
      </c>
      <c r="ADS60" s="106">
        <f t="shared" si="337"/>
        <v>0</v>
      </c>
      <c r="ADT60" s="106">
        <f t="shared" si="338"/>
        <v>0</v>
      </c>
      <c r="ADU60" s="106">
        <f t="shared" si="339"/>
        <v>0</v>
      </c>
      <c r="ADV60" s="106">
        <f t="shared" si="340"/>
        <v>0</v>
      </c>
      <c r="ADW60" s="106">
        <f t="shared" si="341"/>
        <v>0</v>
      </c>
      <c r="ADX60" s="106">
        <f t="shared" si="342"/>
        <v>0</v>
      </c>
      <c r="ADY60" s="106">
        <f t="shared" si="343"/>
        <v>0</v>
      </c>
      <c r="ADZ60" s="106">
        <f t="shared" si="344"/>
        <v>0</v>
      </c>
      <c r="AEA60" s="106">
        <f t="shared" si="345"/>
        <v>0</v>
      </c>
      <c r="AEB60" s="106">
        <f t="shared" si="346"/>
        <v>0</v>
      </c>
      <c r="AEC60" s="106">
        <f t="shared" si="347"/>
        <v>0</v>
      </c>
      <c r="AED60" s="106">
        <f t="shared" si="348"/>
        <v>0</v>
      </c>
      <c r="AEE60" s="106">
        <f t="shared" si="349"/>
        <v>0</v>
      </c>
      <c r="AEF60" s="106">
        <f t="shared" si="350"/>
        <v>0</v>
      </c>
      <c r="AEG60" s="106">
        <f t="shared" si="351"/>
        <v>0</v>
      </c>
      <c r="AEH60" s="106">
        <f t="shared" si="352"/>
        <v>0</v>
      </c>
      <c r="AEI60" s="106">
        <f t="shared" si="353"/>
        <v>0</v>
      </c>
      <c r="AEJ60" s="106">
        <f t="shared" si="354"/>
        <v>0</v>
      </c>
      <c r="AEK60" s="106">
        <f t="shared" si="355"/>
        <v>0</v>
      </c>
      <c r="AEL60" s="106">
        <f t="shared" si="356"/>
        <v>0</v>
      </c>
      <c r="AEM60" s="106">
        <f t="shared" si="357"/>
        <v>0</v>
      </c>
      <c r="AEN60" s="106">
        <f t="shared" si="358"/>
        <v>0</v>
      </c>
      <c r="AEO60" s="106">
        <f t="shared" si="359"/>
        <v>0</v>
      </c>
      <c r="AEP60" s="106">
        <f t="shared" si="360"/>
        <v>0</v>
      </c>
      <c r="AEQ60" s="106">
        <f t="shared" si="361"/>
        <v>0</v>
      </c>
      <c r="AER60" s="106">
        <f t="shared" si="362"/>
        <v>0</v>
      </c>
      <c r="AES60" s="106">
        <f t="shared" si="363"/>
        <v>0</v>
      </c>
      <c r="AET60" s="106">
        <f t="shared" si="364"/>
        <v>0</v>
      </c>
      <c r="AEU60" s="106">
        <f t="shared" si="365"/>
        <v>0</v>
      </c>
      <c r="AEV60" s="106">
        <f t="shared" si="366"/>
        <v>0</v>
      </c>
      <c r="AEW60" s="106">
        <f t="shared" si="367"/>
        <v>0</v>
      </c>
      <c r="AEX60" s="106">
        <f t="shared" si="368"/>
        <v>0</v>
      </c>
      <c r="AEY60" s="106">
        <f t="shared" si="369"/>
        <v>0</v>
      </c>
      <c r="AEZ60" s="106">
        <f t="shared" si="370"/>
        <v>0</v>
      </c>
      <c r="AFA60" s="106">
        <f t="shared" si="371"/>
        <v>0</v>
      </c>
      <c r="AFB60" s="106">
        <f t="shared" si="372"/>
        <v>0</v>
      </c>
      <c r="AFC60" s="106">
        <f t="shared" si="373"/>
        <v>0</v>
      </c>
      <c r="AFD60" s="106">
        <f t="shared" si="374"/>
        <v>0</v>
      </c>
      <c r="AFE60" s="106">
        <f t="shared" si="375"/>
        <v>0</v>
      </c>
      <c r="AFF60" s="106">
        <f t="shared" si="376"/>
        <v>0</v>
      </c>
      <c r="AFG60" s="106">
        <f t="shared" si="377"/>
        <v>0</v>
      </c>
      <c r="AFH60" s="106">
        <f t="shared" si="378"/>
        <v>0</v>
      </c>
      <c r="AFI60" s="106">
        <f t="shared" si="379"/>
        <v>0</v>
      </c>
      <c r="AFJ60" s="106">
        <f t="shared" si="380"/>
        <v>0</v>
      </c>
      <c r="AFK60" s="106">
        <f t="shared" si="381"/>
        <v>0</v>
      </c>
      <c r="AFL60" s="106">
        <f t="shared" si="382"/>
        <v>0</v>
      </c>
      <c r="AFM60" s="106">
        <f t="shared" si="383"/>
        <v>0</v>
      </c>
      <c r="AFN60" s="106">
        <f t="shared" si="384"/>
        <v>0</v>
      </c>
      <c r="AFO60" s="106">
        <f t="shared" si="385"/>
        <v>0</v>
      </c>
      <c r="AFP60" s="106">
        <f t="shared" si="386"/>
        <v>0</v>
      </c>
      <c r="AFQ60" s="106">
        <f t="shared" si="387"/>
        <v>0</v>
      </c>
      <c r="AFR60" s="106">
        <f t="shared" si="388"/>
        <v>0</v>
      </c>
      <c r="AFS60" s="106">
        <f t="shared" si="389"/>
        <v>0</v>
      </c>
      <c r="AFT60" s="106">
        <f t="shared" si="390"/>
        <v>0</v>
      </c>
      <c r="AFU60" s="106">
        <f t="shared" si="391"/>
        <v>0</v>
      </c>
      <c r="AFV60" s="106">
        <f t="shared" si="392"/>
        <v>0</v>
      </c>
      <c r="AFW60" s="106">
        <f t="shared" si="393"/>
        <v>0</v>
      </c>
      <c r="AFX60" s="106">
        <f t="shared" si="394"/>
        <v>0</v>
      </c>
      <c r="AFY60" s="106">
        <f t="shared" si="395"/>
        <v>0</v>
      </c>
      <c r="AFZ60" s="106">
        <f t="shared" si="396"/>
        <v>0</v>
      </c>
      <c r="AGA60" s="106">
        <f t="shared" si="397"/>
        <v>0</v>
      </c>
      <c r="AGB60" s="106">
        <f t="shared" si="398"/>
        <v>0</v>
      </c>
      <c r="AGC60" s="106">
        <f t="shared" si="399"/>
        <v>0</v>
      </c>
      <c r="AGD60" s="106">
        <f t="shared" si="400"/>
        <v>0</v>
      </c>
      <c r="AGE60" s="106">
        <f t="shared" si="401"/>
        <v>0</v>
      </c>
      <c r="AGF60" s="106">
        <f t="shared" si="402"/>
        <v>0</v>
      </c>
      <c r="AGG60" s="106">
        <f t="shared" si="403"/>
        <v>0</v>
      </c>
      <c r="AGH60" s="106">
        <f t="shared" si="404"/>
        <v>0</v>
      </c>
      <c r="AGI60" s="106">
        <f t="shared" si="405"/>
        <v>0</v>
      </c>
      <c r="AGJ60" s="106">
        <f t="shared" si="406"/>
        <v>0</v>
      </c>
      <c r="AGK60" s="106">
        <f t="shared" si="407"/>
        <v>0</v>
      </c>
      <c r="AGL60" s="106">
        <f t="shared" si="408"/>
        <v>0</v>
      </c>
      <c r="AGM60" s="106">
        <f t="shared" si="409"/>
        <v>0</v>
      </c>
      <c r="AGN60" s="106">
        <f t="shared" si="410"/>
        <v>0</v>
      </c>
      <c r="AGO60" s="106">
        <f t="shared" si="411"/>
        <v>0</v>
      </c>
      <c r="AGP60" s="106">
        <f t="shared" si="412"/>
        <v>0</v>
      </c>
      <c r="AGQ60" s="106">
        <f t="shared" si="413"/>
        <v>0</v>
      </c>
      <c r="AGR60" s="106">
        <f t="shared" si="414"/>
        <v>0</v>
      </c>
      <c r="AGS60" s="106">
        <f t="shared" si="415"/>
        <v>0</v>
      </c>
      <c r="AGT60" s="106">
        <f t="shared" si="416"/>
        <v>0</v>
      </c>
      <c r="AGU60" s="106">
        <f t="shared" si="417"/>
        <v>0</v>
      </c>
      <c r="AGV60" s="106">
        <f t="shared" si="418"/>
        <v>0</v>
      </c>
      <c r="AGW60" s="106">
        <f t="shared" si="419"/>
        <v>0</v>
      </c>
      <c r="AGX60" s="106">
        <f t="shared" si="420"/>
        <v>0</v>
      </c>
      <c r="AGY60" s="106">
        <f t="shared" si="421"/>
        <v>0</v>
      </c>
      <c r="AGZ60" s="106">
        <f t="shared" si="422"/>
        <v>0</v>
      </c>
      <c r="AHA60" s="106">
        <f t="shared" si="423"/>
        <v>0</v>
      </c>
      <c r="AHB60" s="106">
        <f t="shared" si="424"/>
        <v>0</v>
      </c>
      <c r="AHC60" s="106">
        <f t="shared" si="425"/>
        <v>0</v>
      </c>
      <c r="AHD60" s="106">
        <f t="shared" si="426"/>
        <v>0</v>
      </c>
      <c r="AHE60" s="106">
        <f t="shared" si="427"/>
        <v>0</v>
      </c>
      <c r="AHF60" s="106">
        <f t="shared" si="428"/>
        <v>0</v>
      </c>
      <c r="AHG60" s="106">
        <f t="shared" si="429"/>
        <v>0</v>
      </c>
      <c r="AHH60" s="106">
        <f t="shared" si="430"/>
        <v>0</v>
      </c>
      <c r="AHI60" s="106">
        <f t="shared" si="431"/>
        <v>0</v>
      </c>
      <c r="AHJ60" s="106">
        <f t="shared" si="432"/>
        <v>0</v>
      </c>
      <c r="AHK60" s="106">
        <f t="shared" si="433"/>
        <v>0</v>
      </c>
      <c r="AHL60" s="106">
        <f t="shared" si="434"/>
        <v>0</v>
      </c>
      <c r="AHM60" s="106">
        <f t="shared" si="435"/>
        <v>0</v>
      </c>
      <c r="AHN60" s="106">
        <f t="shared" si="436"/>
        <v>0</v>
      </c>
      <c r="AHO60" s="106">
        <f t="shared" si="437"/>
        <v>0</v>
      </c>
      <c r="AHP60" s="106">
        <f t="shared" si="438"/>
        <v>0</v>
      </c>
      <c r="AHQ60" s="106">
        <f t="shared" si="439"/>
        <v>0</v>
      </c>
      <c r="AHT60" s="35">
        <f t="shared" si="440"/>
        <v>0</v>
      </c>
      <c r="AHU60" s="35">
        <f t="shared" si="441"/>
        <v>0</v>
      </c>
      <c r="AHV60" s="35">
        <f t="shared" si="442"/>
        <v>0</v>
      </c>
      <c r="AHW60" s="35">
        <f t="shared" si="443"/>
        <v>117.33</v>
      </c>
      <c r="AHX60" s="35">
        <f t="shared" si="444"/>
        <v>0</v>
      </c>
      <c r="AHY60" s="35">
        <f t="shared" si="445"/>
        <v>0</v>
      </c>
      <c r="AHZ60" s="35">
        <f t="shared" si="446"/>
        <v>4.4800000000000004</v>
      </c>
      <c r="AIA60" s="35">
        <f t="shared" si="447"/>
        <v>121.81</v>
      </c>
      <c r="AIB60" s="108">
        <f t="shared" si="448"/>
        <v>0</v>
      </c>
      <c r="AIC60" s="108">
        <f t="shared" si="449"/>
        <v>0</v>
      </c>
      <c r="AID60" s="108">
        <f t="shared" si="450"/>
        <v>0</v>
      </c>
      <c r="AIE60" s="108">
        <f t="shared" si="451"/>
        <v>0.96322141039323539</v>
      </c>
      <c r="AIF60" s="108">
        <f t="shared" si="452"/>
        <v>0</v>
      </c>
      <c r="AIG60" s="108">
        <f t="shared" si="453"/>
        <v>0</v>
      </c>
      <c r="AIH60" s="108">
        <f t="shared" si="454"/>
        <v>3.6778589606764639E-2</v>
      </c>
      <c r="AII60" s="35" t="s">
        <v>584</v>
      </c>
      <c r="AIK60" s="106">
        <f t="shared" si="455"/>
        <v>164262</v>
      </c>
      <c r="AIL60" s="106">
        <f t="shared" si="456"/>
        <v>0</v>
      </c>
      <c r="AIM60" s="106">
        <f t="shared" si="457"/>
        <v>0</v>
      </c>
      <c r="AIN60" s="106">
        <f t="shared" si="458"/>
        <v>164262</v>
      </c>
      <c r="AIO60" s="106">
        <f t="shared" si="459"/>
        <v>0</v>
      </c>
      <c r="AIP60" s="36">
        <f t="shared" si="460"/>
        <v>0</v>
      </c>
    </row>
    <row r="61" spans="5:926" ht="25.5" x14ac:dyDescent="0.2">
      <c r="E61" s="103"/>
      <c r="J61" s="109">
        <v>2021</v>
      </c>
      <c r="K61" s="109">
        <v>3191</v>
      </c>
      <c r="L61" s="110">
        <v>44467</v>
      </c>
      <c r="M61" s="109">
        <v>1903000</v>
      </c>
      <c r="N61" s="111"/>
      <c r="O61" s="111" t="s">
        <v>706</v>
      </c>
      <c r="P61" s="111" t="s">
        <v>786</v>
      </c>
      <c r="Q61" s="111" t="s">
        <v>787</v>
      </c>
      <c r="R61" s="35">
        <v>30</v>
      </c>
      <c r="S61" s="35">
        <v>2</v>
      </c>
      <c r="T61" s="35">
        <v>11</v>
      </c>
      <c r="U61" s="34" t="s">
        <v>701</v>
      </c>
      <c r="V61" s="35" t="s">
        <v>702</v>
      </c>
      <c r="X61" s="35">
        <v>320</v>
      </c>
      <c r="Y61" s="105">
        <f t="shared" si="0"/>
        <v>2100</v>
      </c>
      <c r="Z61" s="106">
        <v>378245</v>
      </c>
      <c r="AA61" s="106"/>
      <c r="AB61" s="106"/>
      <c r="AC61" s="106">
        <f t="shared" si="1"/>
        <v>378245</v>
      </c>
      <c r="AD61" s="106">
        <v>378245</v>
      </c>
      <c r="AE61" s="106"/>
      <c r="AF61" s="106"/>
      <c r="AG61" s="106">
        <f t="shared" si="2"/>
        <v>378245</v>
      </c>
      <c r="AH61" s="105">
        <v>672000</v>
      </c>
      <c r="AI61" s="105"/>
      <c r="AJ61" s="105"/>
      <c r="AK61" s="107">
        <f t="shared" si="3"/>
        <v>672000</v>
      </c>
      <c r="AL61" s="36">
        <f t="shared" si="4"/>
        <v>0.56286458333333333</v>
      </c>
      <c r="AM61" s="108">
        <f t="shared" si="5"/>
        <v>0.16913541666666665</v>
      </c>
      <c r="AN61" s="108">
        <f t="shared" si="6"/>
        <v>0.18658841202456211</v>
      </c>
      <c r="AO61" s="108">
        <f t="shared" si="7"/>
        <v>3.4815235501847758E-2</v>
      </c>
      <c r="AP61" s="106">
        <f t="shared" si="8"/>
        <v>451584000000</v>
      </c>
      <c r="AQ61" s="105">
        <f t="shared" si="9"/>
        <v>143069280025</v>
      </c>
      <c r="AR61" s="106">
        <f t="shared" si="10"/>
        <v>254180640000</v>
      </c>
      <c r="ME61" s="35">
        <v>104</v>
      </c>
      <c r="MF61" s="35">
        <v>5</v>
      </c>
      <c r="MG61" s="35">
        <v>93</v>
      </c>
      <c r="MH61" s="35">
        <v>43</v>
      </c>
      <c r="MK61" s="35">
        <v>4</v>
      </c>
      <c r="ML61" s="35">
        <v>63</v>
      </c>
      <c r="RB61" s="35">
        <v>8</v>
      </c>
      <c r="RE61" s="35">
        <f t="shared" si="11"/>
        <v>312</v>
      </c>
      <c r="RF61" s="35">
        <f t="shared" si="12"/>
        <v>320</v>
      </c>
      <c r="RG61" s="106">
        <f t="shared" si="13"/>
        <v>0</v>
      </c>
      <c r="RH61" s="106">
        <f t="shared" si="14"/>
        <v>0</v>
      </c>
      <c r="RI61" s="106">
        <f t="shared" si="15"/>
        <v>0</v>
      </c>
      <c r="RJ61" s="106">
        <f t="shared" si="16"/>
        <v>0</v>
      </c>
      <c r="RK61" s="106">
        <f t="shared" si="17"/>
        <v>0</v>
      </c>
      <c r="RL61" s="106">
        <f t="shared" si="18"/>
        <v>0</v>
      </c>
      <c r="RM61" s="106">
        <f t="shared" si="19"/>
        <v>0</v>
      </c>
      <c r="RN61" s="106">
        <f t="shared" si="20"/>
        <v>0</v>
      </c>
      <c r="RO61" s="106">
        <f t="shared" si="21"/>
        <v>0</v>
      </c>
      <c r="RP61" s="106">
        <f t="shared" si="22"/>
        <v>0</v>
      </c>
      <c r="RQ61" s="106">
        <f t="shared" si="23"/>
        <v>0</v>
      </c>
      <c r="RR61" s="106">
        <f t="shared" si="24"/>
        <v>0</v>
      </c>
      <c r="RS61" s="106">
        <f t="shared" si="25"/>
        <v>0</v>
      </c>
      <c r="RT61" s="106">
        <f t="shared" si="26"/>
        <v>0</v>
      </c>
      <c r="RU61" s="106">
        <f t="shared" si="27"/>
        <v>0</v>
      </c>
      <c r="RV61" s="106">
        <f t="shared" si="28"/>
        <v>0</v>
      </c>
      <c r="RW61" s="106">
        <f t="shared" si="29"/>
        <v>0</v>
      </c>
      <c r="RX61" s="106">
        <f t="shared" si="30"/>
        <v>0</v>
      </c>
      <c r="RY61" s="106">
        <f t="shared" si="31"/>
        <v>0</v>
      </c>
      <c r="RZ61" s="106">
        <f t="shared" si="32"/>
        <v>0</v>
      </c>
      <c r="SA61" s="106">
        <f t="shared" si="33"/>
        <v>0</v>
      </c>
      <c r="SB61" s="106">
        <f t="shared" si="34"/>
        <v>0</v>
      </c>
      <c r="SC61" s="106">
        <f t="shared" si="35"/>
        <v>0</v>
      </c>
      <c r="SD61" s="106">
        <f t="shared" si="36"/>
        <v>0</v>
      </c>
      <c r="SE61" s="106">
        <f t="shared" si="37"/>
        <v>0</v>
      </c>
      <c r="SF61" s="106">
        <f t="shared" si="38"/>
        <v>0</v>
      </c>
      <c r="SG61" s="106">
        <f t="shared" si="39"/>
        <v>0</v>
      </c>
      <c r="SH61" s="106">
        <f t="shared" si="40"/>
        <v>0</v>
      </c>
      <c r="SI61" s="106">
        <f t="shared" si="41"/>
        <v>0</v>
      </c>
      <c r="SJ61" s="106">
        <f t="shared" si="42"/>
        <v>0</v>
      </c>
      <c r="SK61" s="106">
        <f t="shared" si="43"/>
        <v>0</v>
      </c>
      <c r="SL61" s="106">
        <f t="shared" si="44"/>
        <v>0</v>
      </c>
      <c r="SM61" s="106">
        <f t="shared" si="45"/>
        <v>0</v>
      </c>
      <c r="SN61" s="106">
        <f t="shared" si="46"/>
        <v>0</v>
      </c>
      <c r="SO61" s="106">
        <f t="shared" si="47"/>
        <v>0</v>
      </c>
      <c r="SP61" s="106">
        <f t="shared" si="48"/>
        <v>0</v>
      </c>
      <c r="SQ61" s="106">
        <f t="shared" si="49"/>
        <v>0</v>
      </c>
      <c r="SR61" s="106">
        <f t="shared" si="50"/>
        <v>0</v>
      </c>
      <c r="SS61" s="106">
        <f t="shared" si="51"/>
        <v>0</v>
      </c>
      <c r="ST61" s="106">
        <f t="shared" si="52"/>
        <v>0</v>
      </c>
      <c r="SU61" s="106">
        <f t="shared" si="53"/>
        <v>0</v>
      </c>
      <c r="SV61" s="106">
        <f t="shared" si="54"/>
        <v>0</v>
      </c>
      <c r="SW61" s="106">
        <f t="shared" si="55"/>
        <v>0</v>
      </c>
      <c r="SX61" s="106">
        <f t="shared" si="56"/>
        <v>0</v>
      </c>
      <c r="SY61" s="106">
        <f t="shared" si="57"/>
        <v>0</v>
      </c>
      <c r="SZ61" s="106">
        <f t="shared" si="58"/>
        <v>0</v>
      </c>
      <c r="TA61" s="106">
        <f t="shared" si="59"/>
        <v>0</v>
      </c>
      <c r="TB61" s="106">
        <f t="shared" si="60"/>
        <v>0</v>
      </c>
      <c r="TC61" s="106">
        <f t="shared" si="61"/>
        <v>0</v>
      </c>
      <c r="TD61" s="106">
        <f t="shared" si="62"/>
        <v>0</v>
      </c>
      <c r="TE61" s="106">
        <f t="shared" si="63"/>
        <v>0</v>
      </c>
      <c r="TF61" s="106">
        <f t="shared" si="64"/>
        <v>0</v>
      </c>
      <c r="TG61" s="106">
        <f t="shared" si="65"/>
        <v>0</v>
      </c>
      <c r="TH61" s="106">
        <f t="shared" si="66"/>
        <v>0</v>
      </c>
      <c r="TI61" s="106">
        <f t="shared" si="67"/>
        <v>0</v>
      </c>
      <c r="TJ61" s="106">
        <f t="shared" si="68"/>
        <v>0</v>
      </c>
      <c r="TK61" s="106">
        <f t="shared" si="69"/>
        <v>0</v>
      </c>
      <c r="TL61" s="106">
        <f t="shared" si="70"/>
        <v>0</v>
      </c>
      <c r="TM61" s="106">
        <f t="shared" si="71"/>
        <v>0</v>
      </c>
      <c r="TN61" s="106">
        <f t="shared" si="72"/>
        <v>0</v>
      </c>
      <c r="TO61" s="106">
        <f t="shared" si="73"/>
        <v>0</v>
      </c>
      <c r="TP61" s="106">
        <f t="shared" si="74"/>
        <v>0</v>
      </c>
      <c r="TQ61" s="106">
        <f t="shared" si="75"/>
        <v>0</v>
      </c>
      <c r="TR61" s="106">
        <f t="shared" si="76"/>
        <v>0</v>
      </c>
      <c r="TS61" s="106">
        <f t="shared" si="77"/>
        <v>0</v>
      </c>
      <c r="TT61" s="106">
        <f t="shared" si="78"/>
        <v>0</v>
      </c>
      <c r="TU61" s="106">
        <f t="shared" si="79"/>
        <v>0</v>
      </c>
      <c r="TV61" s="106">
        <f t="shared" si="80"/>
        <v>0</v>
      </c>
      <c r="TW61" s="106">
        <f t="shared" si="81"/>
        <v>0</v>
      </c>
      <c r="TX61" s="106">
        <f t="shared" si="82"/>
        <v>0</v>
      </c>
      <c r="TY61" s="106">
        <f t="shared" si="83"/>
        <v>0</v>
      </c>
      <c r="TZ61" s="106">
        <f t="shared" si="84"/>
        <v>0</v>
      </c>
      <c r="UA61" s="106">
        <f t="shared" si="85"/>
        <v>0</v>
      </c>
      <c r="UB61" s="106">
        <f t="shared" si="86"/>
        <v>0</v>
      </c>
      <c r="UC61" s="106">
        <f t="shared" si="87"/>
        <v>0</v>
      </c>
      <c r="UD61" s="106">
        <f t="shared" si="88"/>
        <v>0</v>
      </c>
      <c r="UE61" s="106">
        <f t="shared" si="89"/>
        <v>0</v>
      </c>
      <c r="UF61" s="106">
        <f t="shared" si="90"/>
        <v>0</v>
      </c>
      <c r="UG61" s="106">
        <f t="shared" si="91"/>
        <v>0</v>
      </c>
      <c r="UH61" s="106">
        <f t="shared" si="92"/>
        <v>0</v>
      </c>
      <c r="UI61" s="106">
        <f t="shared" si="93"/>
        <v>0</v>
      </c>
      <c r="UJ61" s="106">
        <f t="shared" si="94"/>
        <v>0</v>
      </c>
      <c r="UK61" s="106">
        <f t="shared" si="95"/>
        <v>0</v>
      </c>
      <c r="UL61" s="106">
        <f t="shared" si="96"/>
        <v>0</v>
      </c>
      <c r="UM61" s="106">
        <f t="shared" si="97"/>
        <v>0</v>
      </c>
      <c r="UN61" s="106">
        <f t="shared" si="98"/>
        <v>0</v>
      </c>
      <c r="UO61" s="106">
        <f t="shared" si="99"/>
        <v>0</v>
      </c>
      <c r="UP61" s="106">
        <f t="shared" si="100"/>
        <v>0</v>
      </c>
      <c r="UQ61" s="106">
        <f t="shared" si="101"/>
        <v>0</v>
      </c>
      <c r="UR61" s="106">
        <f t="shared" si="102"/>
        <v>0</v>
      </c>
      <c r="US61" s="106">
        <f t="shared" si="103"/>
        <v>0</v>
      </c>
      <c r="UT61" s="106">
        <f t="shared" si="104"/>
        <v>0</v>
      </c>
      <c r="UU61" s="106">
        <f t="shared" si="105"/>
        <v>0</v>
      </c>
      <c r="UV61" s="106">
        <f t="shared" si="106"/>
        <v>0</v>
      </c>
      <c r="UW61" s="106">
        <f t="shared" si="107"/>
        <v>0</v>
      </c>
      <c r="UX61" s="106">
        <f t="shared" si="108"/>
        <v>0</v>
      </c>
      <c r="UY61" s="106">
        <f t="shared" si="109"/>
        <v>0</v>
      </c>
      <c r="UZ61" s="106">
        <f t="shared" si="110"/>
        <v>0</v>
      </c>
      <c r="VA61" s="106">
        <f t="shared" si="111"/>
        <v>0</v>
      </c>
      <c r="VB61" s="106">
        <f t="shared" si="112"/>
        <v>0</v>
      </c>
      <c r="VC61" s="106">
        <f t="shared" si="113"/>
        <v>0</v>
      </c>
      <c r="VD61" s="106">
        <f t="shared" si="114"/>
        <v>0</v>
      </c>
      <c r="VE61" s="106">
        <f t="shared" si="115"/>
        <v>0</v>
      </c>
      <c r="VF61" s="106">
        <f t="shared" si="116"/>
        <v>0</v>
      </c>
      <c r="VG61" s="106">
        <f t="shared" si="117"/>
        <v>0</v>
      </c>
      <c r="VH61" s="106">
        <f t="shared" si="118"/>
        <v>0</v>
      </c>
      <c r="VI61" s="106">
        <f t="shared" si="119"/>
        <v>0</v>
      </c>
      <c r="VJ61" s="106">
        <f t="shared" si="120"/>
        <v>0</v>
      </c>
      <c r="VK61" s="106">
        <f t="shared" si="121"/>
        <v>0</v>
      </c>
      <c r="VL61" s="106">
        <f t="shared" si="122"/>
        <v>0</v>
      </c>
      <c r="VM61" s="106">
        <f t="shared" si="123"/>
        <v>0</v>
      </c>
      <c r="VN61" s="106">
        <f t="shared" si="124"/>
        <v>0</v>
      </c>
      <c r="VO61" s="106">
        <f t="shared" si="125"/>
        <v>0</v>
      </c>
      <c r="VP61" s="106">
        <f t="shared" si="126"/>
        <v>0</v>
      </c>
      <c r="VQ61" s="106">
        <f t="shared" si="127"/>
        <v>0</v>
      </c>
      <c r="VR61" s="106">
        <f t="shared" si="128"/>
        <v>0</v>
      </c>
      <c r="VS61" s="106">
        <f t="shared" si="129"/>
        <v>0</v>
      </c>
      <c r="VT61" s="106">
        <f t="shared" si="130"/>
        <v>0</v>
      </c>
      <c r="VU61" s="106">
        <f t="shared" si="131"/>
        <v>0</v>
      </c>
      <c r="VV61" s="106">
        <f t="shared" si="132"/>
        <v>0</v>
      </c>
      <c r="VW61" s="106">
        <f t="shared" si="133"/>
        <v>0</v>
      </c>
      <c r="VX61" s="106">
        <f t="shared" si="134"/>
        <v>0</v>
      </c>
      <c r="VY61" s="106">
        <f t="shared" si="135"/>
        <v>0</v>
      </c>
      <c r="VZ61" s="106">
        <f t="shared" si="136"/>
        <v>0</v>
      </c>
      <c r="WA61" s="106">
        <f t="shared" si="137"/>
        <v>0</v>
      </c>
      <c r="WB61" s="106">
        <f t="shared" si="138"/>
        <v>0</v>
      </c>
      <c r="WC61" s="106">
        <f t="shared" si="139"/>
        <v>0</v>
      </c>
      <c r="WD61" s="106">
        <f t="shared" si="140"/>
        <v>0</v>
      </c>
      <c r="WE61" s="106">
        <f t="shared" si="141"/>
        <v>0</v>
      </c>
      <c r="WF61" s="106">
        <f t="shared" si="142"/>
        <v>0</v>
      </c>
      <c r="WG61" s="106">
        <f t="shared" si="143"/>
        <v>0</v>
      </c>
      <c r="WH61" s="106">
        <f t="shared" si="144"/>
        <v>0</v>
      </c>
      <c r="WI61" s="106">
        <f t="shared" si="145"/>
        <v>0</v>
      </c>
      <c r="WJ61" s="106">
        <f t="shared" si="146"/>
        <v>0</v>
      </c>
      <c r="WK61" s="106">
        <f t="shared" si="147"/>
        <v>0</v>
      </c>
      <c r="WL61" s="106">
        <f t="shared" si="148"/>
        <v>0</v>
      </c>
      <c r="WM61" s="106">
        <f t="shared" si="149"/>
        <v>0</v>
      </c>
      <c r="WN61" s="106">
        <f t="shared" si="150"/>
        <v>0</v>
      </c>
      <c r="WO61" s="106">
        <f t="shared" si="151"/>
        <v>0</v>
      </c>
      <c r="WP61" s="106">
        <f t="shared" si="152"/>
        <v>0</v>
      </c>
      <c r="WQ61" s="106">
        <f t="shared" si="153"/>
        <v>0</v>
      </c>
      <c r="WR61" s="106">
        <f t="shared" si="154"/>
        <v>0</v>
      </c>
      <c r="WS61" s="106">
        <f t="shared" si="155"/>
        <v>0</v>
      </c>
      <c r="WT61" s="106">
        <f t="shared" si="156"/>
        <v>0</v>
      </c>
      <c r="WU61" s="106">
        <f t="shared" si="157"/>
        <v>0</v>
      </c>
      <c r="WV61" s="106">
        <f t="shared" si="158"/>
        <v>0</v>
      </c>
      <c r="WW61" s="106">
        <f t="shared" si="159"/>
        <v>0</v>
      </c>
      <c r="WX61" s="106">
        <f t="shared" si="160"/>
        <v>0</v>
      </c>
      <c r="WY61" s="106">
        <f t="shared" si="161"/>
        <v>0</v>
      </c>
      <c r="WZ61" s="106">
        <f t="shared" si="162"/>
        <v>0</v>
      </c>
      <c r="XA61" s="106">
        <f t="shared" si="163"/>
        <v>0</v>
      </c>
      <c r="XB61" s="106">
        <f t="shared" si="164"/>
        <v>0</v>
      </c>
      <c r="XC61" s="106">
        <f t="shared" si="165"/>
        <v>0</v>
      </c>
      <c r="XD61" s="106">
        <f t="shared" si="166"/>
        <v>0</v>
      </c>
      <c r="XE61" s="106">
        <f t="shared" si="167"/>
        <v>0</v>
      </c>
      <c r="XF61" s="106">
        <f t="shared" si="168"/>
        <v>0</v>
      </c>
      <c r="XG61" s="106">
        <f t="shared" si="169"/>
        <v>0</v>
      </c>
      <c r="XH61" s="106">
        <f t="shared" si="170"/>
        <v>0</v>
      </c>
      <c r="XI61" s="106">
        <f t="shared" si="171"/>
        <v>0</v>
      </c>
      <c r="XJ61" s="106">
        <f t="shared" si="172"/>
        <v>0</v>
      </c>
      <c r="XK61" s="106">
        <f t="shared" si="173"/>
        <v>0</v>
      </c>
      <c r="XL61" s="106">
        <f t="shared" si="174"/>
        <v>0</v>
      </c>
      <c r="XM61" s="106">
        <f t="shared" si="175"/>
        <v>0</v>
      </c>
      <c r="XN61" s="106">
        <f t="shared" si="176"/>
        <v>0</v>
      </c>
      <c r="XO61" s="106">
        <f t="shared" si="177"/>
        <v>0</v>
      </c>
      <c r="XP61" s="106">
        <f t="shared" si="178"/>
        <v>0</v>
      </c>
      <c r="XQ61" s="106">
        <f t="shared" si="179"/>
        <v>0</v>
      </c>
      <c r="XR61" s="106">
        <f t="shared" si="180"/>
        <v>0</v>
      </c>
      <c r="XS61" s="106">
        <f t="shared" si="181"/>
        <v>0</v>
      </c>
      <c r="XT61" s="106">
        <f t="shared" si="182"/>
        <v>0</v>
      </c>
      <c r="XU61" s="106">
        <f t="shared" si="183"/>
        <v>0</v>
      </c>
      <c r="XV61" s="106">
        <f t="shared" si="184"/>
        <v>0</v>
      </c>
      <c r="XW61" s="106">
        <f t="shared" si="185"/>
        <v>0</v>
      </c>
      <c r="XX61" s="106">
        <f t="shared" si="186"/>
        <v>0</v>
      </c>
      <c r="XY61" s="106">
        <f t="shared" si="187"/>
        <v>0</v>
      </c>
      <c r="XZ61" s="106">
        <f t="shared" si="188"/>
        <v>0</v>
      </c>
      <c r="YA61" s="106">
        <f t="shared" si="189"/>
        <v>0</v>
      </c>
      <c r="YB61" s="106">
        <f t="shared" si="190"/>
        <v>0</v>
      </c>
      <c r="YC61" s="106">
        <f t="shared" si="191"/>
        <v>0</v>
      </c>
      <c r="YD61" s="106">
        <f t="shared" si="192"/>
        <v>0</v>
      </c>
      <c r="YE61" s="106">
        <f t="shared" si="193"/>
        <v>0</v>
      </c>
      <c r="YF61" s="106">
        <f t="shared" si="194"/>
        <v>0</v>
      </c>
      <c r="YG61" s="106">
        <f t="shared" si="195"/>
        <v>0</v>
      </c>
      <c r="YH61" s="106">
        <f t="shared" si="196"/>
        <v>0</v>
      </c>
      <c r="YI61" s="106">
        <f t="shared" si="197"/>
        <v>0</v>
      </c>
      <c r="YJ61" s="106">
        <f t="shared" si="198"/>
        <v>0</v>
      </c>
      <c r="YK61" s="106">
        <f t="shared" si="199"/>
        <v>0</v>
      </c>
      <c r="YL61" s="106">
        <f t="shared" si="200"/>
        <v>0</v>
      </c>
      <c r="YM61" s="106">
        <f t="shared" si="201"/>
        <v>0</v>
      </c>
      <c r="YN61" s="106">
        <f t="shared" si="202"/>
        <v>0</v>
      </c>
      <c r="YO61" s="106">
        <f t="shared" si="203"/>
        <v>0</v>
      </c>
      <c r="YP61" s="106">
        <f t="shared" si="204"/>
        <v>0</v>
      </c>
      <c r="YQ61" s="106">
        <f t="shared" si="205"/>
        <v>0</v>
      </c>
      <c r="YR61" s="106">
        <f t="shared" si="206"/>
        <v>0</v>
      </c>
      <c r="YS61" s="106">
        <f t="shared" si="207"/>
        <v>0</v>
      </c>
      <c r="YT61" s="106">
        <f t="shared" si="208"/>
        <v>0</v>
      </c>
      <c r="YU61" s="106">
        <f t="shared" si="209"/>
        <v>0</v>
      </c>
      <c r="YV61" s="106">
        <f t="shared" si="210"/>
        <v>0</v>
      </c>
      <c r="YW61" s="106">
        <f t="shared" si="211"/>
        <v>0</v>
      </c>
      <c r="YX61" s="106">
        <f t="shared" si="212"/>
        <v>0</v>
      </c>
      <c r="YY61" s="106">
        <f t="shared" si="213"/>
        <v>0</v>
      </c>
      <c r="YZ61" s="106">
        <f t="shared" si="214"/>
        <v>0</v>
      </c>
      <c r="ZA61" s="106">
        <f t="shared" si="215"/>
        <v>0</v>
      </c>
      <c r="ZB61" s="106">
        <f t="shared" si="216"/>
        <v>0</v>
      </c>
      <c r="ZC61" s="106">
        <f t="shared" si="217"/>
        <v>0</v>
      </c>
      <c r="ZD61" s="106">
        <f t="shared" si="218"/>
        <v>0</v>
      </c>
      <c r="ZE61" s="106">
        <f t="shared" si="219"/>
        <v>0</v>
      </c>
      <c r="ZF61" s="106">
        <f t="shared" si="220"/>
        <v>0</v>
      </c>
      <c r="ZG61" s="106">
        <f t="shared" si="221"/>
        <v>0</v>
      </c>
      <c r="ZH61" s="106">
        <f t="shared" si="222"/>
        <v>0</v>
      </c>
      <c r="ZI61" s="106">
        <f t="shared" si="223"/>
        <v>0</v>
      </c>
      <c r="ZJ61" s="106">
        <f t="shared" si="224"/>
        <v>0</v>
      </c>
      <c r="ZK61" s="106">
        <f t="shared" si="225"/>
        <v>0</v>
      </c>
      <c r="ZL61" s="106">
        <f t="shared" si="226"/>
        <v>0</v>
      </c>
      <c r="ZM61" s="106">
        <f t="shared" si="227"/>
        <v>0</v>
      </c>
      <c r="ZN61" s="106">
        <f t="shared" si="228"/>
        <v>0</v>
      </c>
      <c r="ZO61" s="106">
        <f t="shared" si="229"/>
        <v>0</v>
      </c>
      <c r="ZP61" s="106">
        <f t="shared" si="230"/>
        <v>0</v>
      </c>
      <c r="ZQ61" s="106">
        <f t="shared" si="231"/>
        <v>0</v>
      </c>
      <c r="ZR61" s="106">
        <f t="shared" si="232"/>
        <v>0</v>
      </c>
      <c r="ZS61" s="106">
        <f t="shared" si="233"/>
        <v>0</v>
      </c>
      <c r="ZT61" s="106">
        <f t="shared" si="234"/>
        <v>0</v>
      </c>
      <c r="ZU61" s="106">
        <f t="shared" si="235"/>
        <v>0</v>
      </c>
      <c r="ZV61" s="106">
        <f t="shared" si="236"/>
        <v>0</v>
      </c>
      <c r="ZW61" s="106">
        <f t="shared" si="237"/>
        <v>0</v>
      </c>
      <c r="ZX61" s="106">
        <f t="shared" si="238"/>
        <v>0</v>
      </c>
      <c r="ZY61" s="106">
        <f t="shared" si="239"/>
        <v>0</v>
      </c>
      <c r="ZZ61" s="106">
        <f t="shared" si="240"/>
        <v>0</v>
      </c>
      <c r="AAA61" s="106">
        <f t="shared" si="241"/>
        <v>0</v>
      </c>
      <c r="AAB61" s="106">
        <f t="shared" si="242"/>
        <v>0</v>
      </c>
      <c r="AAC61" s="106">
        <f t="shared" si="243"/>
        <v>0</v>
      </c>
      <c r="AAD61" s="106">
        <f t="shared" si="244"/>
        <v>0</v>
      </c>
      <c r="AAE61" s="106">
        <f t="shared" si="245"/>
        <v>0</v>
      </c>
      <c r="AAF61" s="106">
        <f t="shared" si="246"/>
        <v>0</v>
      </c>
      <c r="AAG61" s="106">
        <f t="shared" si="247"/>
        <v>0</v>
      </c>
      <c r="AAH61" s="106">
        <f t="shared" si="248"/>
        <v>0</v>
      </c>
      <c r="AAI61" s="106">
        <f t="shared" si="249"/>
        <v>0</v>
      </c>
      <c r="AAJ61" s="106">
        <f t="shared" si="250"/>
        <v>0</v>
      </c>
      <c r="AAK61" s="106">
        <f t="shared" si="251"/>
        <v>0</v>
      </c>
      <c r="AAL61" s="106">
        <f t="shared" si="252"/>
        <v>0</v>
      </c>
      <c r="AAM61" s="106">
        <f t="shared" si="253"/>
        <v>0</v>
      </c>
      <c r="AAN61" s="106">
        <f t="shared" si="254"/>
        <v>0</v>
      </c>
      <c r="AAO61" s="106">
        <f t="shared" si="255"/>
        <v>0</v>
      </c>
      <c r="AAP61" s="106">
        <f t="shared" si="256"/>
        <v>0</v>
      </c>
      <c r="AAQ61" s="106">
        <f t="shared" si="257"/>
        <v>0</v>
      </c>
      <c r="AAR61" s="106">
        <f t="shared" si="258"/>
        <v>0</v>
      </c>
      <c r="AAS61" s="106">
        <f t="shared" si="259"/>
        <v>0</v>
      </c>
      <c r="AAT61" s="106">
        <f t="shared" si="260"/>
        <v>0</v>
      </c>
      <c r="AAU61" s="106">
        <f t="shared" si="261"/>
        <v>0</v>
      </c>
      <c r="AAV61" s="106">
        <f t="shared" si="262"/>
        <v>0</v>
      </c>
      <c r="AAW61" s="106">
        <f t="shared" si="263"/>
        <v>0</v>
      </c>
      <c r="AAX61" s="106">
        <f t="shared" si="264"/>
        <v>0</v>
      </c>
      <c r="AAY61" s="106">
        <f t="shared" si="265"/>
        <v>0</v>
      </c>
      <c r="AAZ61" s="106">
        <f t="shared" si="266"/>
        <v>0</v>
      </c>
      <c r="ABA61" s="106">
        <f t="shared" si="267"/>
        <v>0</v>
      </c>
      <c r="ABB61" s="106">
        <f t="shared" si="268"/>
        <v>0</v>
      </c>
      <c r="ABC61" s="106">
        <f t="shared" si="269"/>
        <v>0</v>
      </c>
      <c r="ABD61" s="106">
        <f t="shared" si="270"/>
        <v>0</v>
      </c>
      <c r="ABE61" s="106">
        <f t="shared" si="271"/>
        <v>0</v>
      </c>
      <c r="ABF61" s="106">
        <f t="shared" si="272"/>
        <v>0</v>
      </c>
      <c r="ABG61" s="106">
        <f t="shared" si="273"/>
        <v>0</v>
      </c>
      <c r="ABH61" s="106">
        <f t="shared" si="274"/>
        <v>0</v>
      </c>
      <c r="ABI61" s="106">
        <f t="shared" si="275"/>
        <v>0</v>
      </c>
      <c r="ABJ61" s="106">
        <f t="shared" si="276"/>
        <v>0</v>
      </c>
      <c r="ABK61" s="106">
        <f t="shared" si="277"/>
        <v>0</v>
      </c>
      <c r="ABL61" s="106">
        <f t="shared" si="278"/>
        <v>0</v>
      </c>
      <c r="ABM61" s="106">
        <f t="shared" si="279"/>
        <v>0</v>
      </c>
      <c r="ABN61" s="106">
        <f t="shared" si="280"/>
        <v>0</v>
      </c>
      <c r="ABO61" s="106">
        <f t="shared" si="281"/>
        <v>0</v>
      </c>
      <c r="ABP61" s="106">
        <f t="shared" si="282"/>
        <v>0</v>
      </c>
      <c r="ABQ61" s="106">
        <f t="shared" si="283"/>
        <v>0</v>
      </c>
      <c r="ABR61" s="106">
        <f t="shared" si="284"/>
        <v>0</v>
      </c>
      <c r="ABS61" s="106">
        <f t="shared" si="285"/>
        <v>0</v>
      </c>
      <c r="ABT61" s="106">
        <f t="shared" si="286"/>
        <v>0</v>
      </c>
      <c r="ABU61" s="106">
        <f t="shared" si="287"/>
        <v>0</v>
      </c>
      <c r="ABV61" s="106">
        <f t="shared" si="288"/>
        <v>0</v>
      </c>
      <c r="ABW61" s="106">
        <f t="shared" si="289"/>
        <v>0</v>
      </c>
      <c r="ABX61" s="106">
        <f t="shared" si="290"/>
        <v>0</v>
      </c>
      <c r="ABY61" s="106">
        <f t="shared" si="291"/>
        <v>0</v>
      </c>
      <c r="ABZ61" s="106">
        <f t="shared" si="292"/>
        <v>0</v>
      </c>
      <c r="ACA61" s="106">
        <f t="shared" si="293"/>
        <v>0</v>
      </c>
      <c r="ACB61" s="106">
        <f t="shared" si="294"/>
        <v>0</v>
      </c>
      <c r="ACC61" s="106">
        <f t="shared" si="295"/>
        <v>0</v>
      </c>
      <c r="ACD61" s="106">
        <f t="shared" si="296"/>
        <v>0</v>
      </c>
      <c r="ACE61" s="106">
        <f t="shared" si="297"/>
        <v>0</v>
      </c>
      <c r="ACF61" s="106">
        <f t="shared" si="298"/>
        <v>0</v>
      </c>
      <c r="ACG61" s="106">
        <f t="shared" si="299"/>
        <v>0</v>
      </c>
      <c r="ACH61" s="106">
        <f t="shared" si="300"/>
        <v>0</v>
      </c>
      <c r="ACI61" s="106">
        <f t="shared" si="301"/>
        <v>0</v>
      </c>
      <c r="ACJ61" s="106">
        <f t="shared" si="302"/>
        <v>0</v>
      </c>
      <c r="ACK61" s="106">
        <f t="shared" si="303"/>
        <v>0</v>
      </c>
      <c r="ACL61" s="106">
        <f t="shared" si="304"/>
        <v>0</v>
      </c>
      <c r="ACM61" s="106">
        <f t="shared" si="305"/>
        <v>0</v>
      </c>
      <c r="ACN61" s="106">
        <f t="shared" si="306"/>
        <v>0</v>
      </c>
      <c r="ACO61" s="106">
        <f t="shared" si="307"/>
        <v>0</v>
      </c>
      <c r="ACP61" s="106">
        <f t="shared" si="308"/>
        <v>0</v>
      </c>
      <c r="ACQ61" s="106">
        <f t="shared" si="309"/>
        <v>0</v>
      </c>
      <c r="ACR61" s="106">
        <f t="shared" si="310"/>
        <v>0</v>
      </c>
      <c r="ACS61" s="106">
        <f t="shared" si="311"/>
        <v>145600</v>
      </c>
      <c r="ACT61" s="106">
        <f t="shared" si="312"/>
        <v>7000</v>
      </c>
      <c r="ACU61" s="106">
        <f t="shared" si="313"/>
        <v>130200</v>
      </c>
      <c r="ACV61" s="106">
        <f t="shared" si="314"/>
        <v>60200</v>
      </c>
      <c r="ACW61" s="106">
        <f t="shared" si="315"/>
        <v>0</v>
      </c>
      <c r="ACX61" s="106">
        <f t="shared" si="316"/>
        <v>0</v>
      </c>
      <c r="ACY61" s="106">
        <f t="shared" si="317"/>
        <v>4000</v>
      </c>
      <c r="ACZ61" s="106">
        <f t="shared" si="318"/>
        <v>63000</v>
      </c>
      <c r="ADA61" s="106">
        <f t="shared" si="319"/>
        <v>0</v>
      </c>
      <c r="ADB61" s="106">
        <f t="shared" si="320"/>
        <v>0</v>
      </c>
      <c r="ADC61" s="106">
        <f t="shared" si="321"/>
        <v>0</v>
      </c>
      <c r="ADD61" s="106">
        <f t="shared" si="322"/>
        <v>0</v>
      </c>
      <c r="ADE61" s="106">
        <f t="shared" si="323"/>
        <v>0</v>
      </c>
      <c r="ADF61" s="106">
        <f t="shared" si="324"/>
        <v>0</v>
      </c>
      <c r="ADG61" s="106">
        <f t="shared" si="325"/>
        <v>0</v>
      </c>
      <c r="ADH61" s="106">
        <f t="shared" si="326"/>
        <v>0</v>
      </c>
      <c r="ADI61" s="106">
        <f t="shared" si="327"/>
        <v>0</v>
      </c>
      <c r="ADJ61" s="106">
        <f t="shared" si="328"/>
        <v>0</v>
      </c>
      <c r="ADK61" s="106">
        <f t="shared" si="329"/>
        <v>0</v>
      </c>
      <c r="ADL61" s="106">
        <f t="shared" si="330"/>
        <v>0</v>
      </c>
      <c r="ADM61" s="106">
        <f t="shared" si="331"/>
        <v>0</v>
      </c>
      <c r="ADN61" s="106">
        <f t="shared" si="332"/>
        <v>0</v>
      </c>
      <c r="ADO61" s="106">
        <f t="shared" si="333"/>
        <v>0</v>
      </c>
      <c r="ADP61" s="106">
        <f t="shared" si="334"/>
        <v>0</v>
      </c>
      <c r="ADQ61" s="106">
        <f t="shared" si="335"/>
        <v>0</v>
      </c>
      <c r="ADR61" s="106">
        <f t="shared" si="336"/>
        <v>0</v>
      </c>
      <c r="ADS61" s="106">
        <f t="shared" si="337"/>
        <v>0</v>
      </c>
      <c r="ADT61" s="106">
        <f t="shared" si="338"/>
        <v>0</v>
      </c>
      <c r="ADU61" s="106">
        <f t="shared" si="339"/>
        <v>0</v>
      </c>
      <c r="ADV61" s="106">
        <f t="shared" si="340"/>
        <v>0</v>
      </c>
      <c r="ADW61" s="106">
        <f t="shared" si="341"/>
        <v>0</v>
      </c>
      <c r="ADX61" s="106">
        <f t="shared" si="342"/>
        <v>0</v>
      </c>
      <c r="ADY61" s="106">
        <f t="shared" si="343"/>
        <v>0</v>
      </c>
      <c r="ADZ61" s="106">
        <f t="shared" si="344"/>
        <v>0</v>
      </c>
      <c r="AEA61" s="106">
        <f t="shared" si="345"/>
        <v>0</v>
      </c>
      <c r="AEB61" s="106">
        <f t="shared" si="346"/>
        <v>0</v>
      </c>
      <c r="AEC61" s="106">
        <f t="shared" si="347"/>
        <v>0</v>
      </c>
      <c r="AED61" s="106">
        <f t="shared" si="348"/>
        <v>0</v>
      </c>
      <c r="AEE61" s="106">
        <f t="shared" si="349"/>
        <v>0</v>
      </c>
      <c r="AEF61" s="106">
        <f t="shared" si="350"/>
        <v>0</v>
      </c>
      <c r="AEG61" s="106">
        <f t="shared" si="351"/>
        <v>0</v>
      </c>
      <c r="AEH61" s="106">
        <f t="shared" si="352"/>
        <v>0</v>
      </c>
      <c r="AEI61" s="106">
        <f t="shared" si="353"/>
        <v>0</v>
      </c>
      <c r="AEJ61" s="106">
        <f t="shared" si="354"/>
        <v>0</v>
      </c>
      <c r="AEK61" s="106">
        <f t="shared" si="355"/>
        <v>0</v>
      </c>
      <c r="AEL61" s="106">
        <f t="shared" si="356"/>
        <v>0</v>
      </c>
      <c r="AEM61" s="106">
        <f t="shared" si="357"/>
        <v>0</v>
      </c>
      <c r="AEN61" s="106">
        <f t="shared" si="358"/>
        <v>0</v>
      </c>
      <c r="AEO61" s="106">
        <f t="shared" si="359"/>
        <v>0</v>
      </c>
      <c r="AEP61" s="106">
        <f t="shared" si="360"/>
        <v>0</v>
      </c>
      <c r="AEQ61" s="106">
        <f t="shared" si="361"/>
        <v>0</v>
      </c>
      <c r="AER61" s="106">
        <f t="shared" si="362"/>
        <v>0</v>
      </c>
      <c r="AES61" s="106">
        <f t="shared" si="363"/>
        <v>0</v>
      </c>
      <c r="AET61" s="106">
        <f t="shared" si="364"/>
        <v>0</v>
      </c>
      <c r="AEU61" s="106">
        <f t="shared" si="365"/>
        <v>0</v>
      </c>
      <c r="AEV61" s="106">
        <f t="shared" si="366"/>
        <v>0</v>
      </c>
      <c r="AEW61" s="106">
        <f t="shared" si="367"/>
        <v>0</v>
      </c>
      <c r="AEX61" s="106">
        <f t="shared" si="368"/>
        <v>0</v>
      </c>
      <c r="AEY61" s="106">
        <f t="shared" si="369"/>
        <v>0</v>
      </c>
      <c r="AEZ61" s="106">
        <f t="shared" si="370"/>
        <v>0</v>
      </c>
      <c r="AFA61" s="106">
        <f t="shared" si="371"/>
        <v>0</v>
      </c>
      <c r="AFB61" s="106">
        <f t="shared" si="372"/>
        <v>0</v>
      </c>
      <c r="AFC61" s="106">
        <f t="shared" si="373"/>
        <v>0</v>
      </c>
      <c r="AFD61" s="106">
        <f t="shared" si="374"/>
        <v>0</v>
      </c>
      <c r="AFE61" s="106">
        <f t="shared" si="375"/>
        <v>0</v>
      </c>
      <c r="AFF61" s="106">
        <f t="shared" si="376"/>
        <v>0</v>
      </c>
      <c r="AFG61" s="106">
        <f t="shared" si="377"/>
        <v>0</v>
      </c>
      <c r="AFH61" s="106">
        <f t="shared" si="378"/>
        <v>0</v>
      </c>
      <c r="AFI61" s="106">
        <f t="shared" si="379"/>
        <v>0</v>
      </c>
      <c r="AFJ61" s="106">
        <f t="shared" si="380"/>
        <v>0</v>
      </c>
      <c r="AFK61" s="106">
        <f t="shared" si="381"/>
        <v>0</v>
      </c>
      <c r="AFL61" s="106">
        <f t="shared" si="382"/>
        <v>0</v>
      </c>
      <c r="AFM61" s="106">
        <f t="shared" si="383"/>
        <v>0</v>
      </c>
      <c r="AFN61" s="106">
        <f t="shared" si="384"/>
        <v>0</v>
      </c>
      <c r="AFO61" s="106">
        <f t="shared" si="385"/>
        <v>0</v>
      </c>
      <c r="AFP61" s="106">
        <f t="shared" si="386"/>
        <v>0</v>
      </c>
      <c r="AFQ61" s="106">
        <f t="shared" si="387"/>
        <v>0</v>
      </c>
      <c r="AFR61" s="106">
        <f t="shared" si="388"/>
        <v>0</v>
      </c>
      <c r="AFS61" s="106">
        <f t="shared" si="389"/>
        <v>0</v>
      </c>
      <c r="AFT61" s="106">
        <f t="shared" si="390"/>
        <v>0</v>
      </c>
      <c r="AFU61" s="106">
        <f t="shared" si="391"/>
        <v>0</v>
      </c>
      <c r="AFV61" s="106">
        <f t="shared" si="392"/>
        <v>0</v>
      </c>
      <c r="AFW61" s="106">
        <f t="shared" si="393"/>
        <v>0</v>
      </c>
      <c r="AFX61" s="106">
        <f t="shared" si="394"/>
        <v>0</v>
      </c>
      <c r="AFY61" s="106">
        <f t="shared" si="395"/>
        <v>0</v>
      </c>
      <c r="AFZ61" s="106">
        <f t="shared" si="396"/>
        <v>0</v>
      </c>
      <c r="AGA61" s="106">
        <f t="shared" si="397"/>
        <v>0</v>
      </c>
      <c r="AGB61" s="106">
        <f t="shared" si="398"/>
        <v>0</v>
      </c>
      <c r="AGC61" s="106">
        <f t="shared" si="399"/>
        <v>0</v>
      </c>
      <c r="AGD61" s="106">
        <f t="shared" si="400"/>
        <v>0</v>
      </c>
      <c r="AGE61" s="106">
        <f t="shared" si="401"/>
        <v>0</v>
      </c>
      <c r="AGF61" s="106">
        <f t="shared" si="402"/>
        <v>0</v>
      </c>
      <c r="AGG61" s="106">
        <f t="shared" si="403"/>
        <v>0</v>
      </c>
      <c r="AGH61" s="106">
        <f t="shared" si="404"/>
        <v>0</v>
      </c>
      <c r="AGI61" s="106">
        <f t="shared" si="405"/>
        <v>0</v>
      </c>
      <c r="AGJ61" s="106">
        <f t="shared" si="406"/>
        <v>0</v>
      </c>
      <c r="AGK61" s="106">
        <f t="shared" si="407"/>
        <v>0</v>
      </c>
      <c r="AGL61" s="106">
        <f t="shared" si="408"/>
        <v>0</v>
      </c>
      <c r="AGM61" s="106">
        <f t="shared" si="409"/>
        <v>0</v>
      </c>
      <c r="AGN61" s="106">
        <f t="shared" si="410"/>
        <v>0</v>
      </c>
      <c r="AGO61" s="106">
        <f t="shared" si="411"/>
        <v>0</v>
      </c>
      <c r="AGP61" s="106">
        <f t="shared" si="412"/>
        <v>0</v>
      </c>
      <c r="AGQ61" s="106">
        <f t="shared" si="413"/>
        <v>0</v>
      </c>
      <c r="AGR61" s="106">
        <f t="shared" si="414"/>
        <v>0</v>
      </c>
      <c r="AGS61" s="106">
        <f t="shared" si="415"/>
        <v>0</v>
      </c>
      <c r="AGT61" s="106">
        <f t="shared" si="416"/>
        <v>0</v>
      </c>
      <c r="AGU61" s="106">
        <f t="shared" si="417"/>
        <v>0</v>
      </c>
      <c r="AGV61" s="106">
        <f t="shared" si="418"/>
        <v>0</v>
      </c>
      <c r="AGW61" s="106">
        <f t="shared" si="419"/>
        <v>0</v>
      </c>
      <c r="AGX61" s="106">
        <f t="shared" si="420"/>
        <v>0</v>
      </c>
      <c r="AGY61" s="106">
        <f t="shared" si="421"/>
        <v>0</v>
      </c>
      <c r="AGZ61" s="106">
        <f t="shared" si="422"/>
        <v>0</v>
      </c>
      <c r="AHA61" s="106">
        <f t="shared" si="423"/>
        <v>0</v>
      </c>
      <c r="AHB61" s="106">
        <f t="shared" si="424"/>
        <v>0</v>
      </c>
      <c r="AHC61" s="106">
        <f t="shared" si="425"/>
        <v>0</v>
      </c>
      <c r="AHD61" s="106">
        <f t="shared" si="426"/>
        <v>0</v>
      </c>
      <c r="AHE61" s="106">
        <f t="shared" si="427"/>
        <v>0</v>
      </c>
      <c r="AHF61" s="106">
        <f t="shared" si="428"/>
        <v>0</v>
      </c>
      <c r="AHG61" s="106">
        <f t="shared" si="429"/>
        <v>0</v>
      </c>
      <c r="AHH61" s="106">
        <f t="shared" si="430"/>
        <v>0</v>
      </c>
      <c r="AHI61" s="106">
        <f t="shared" si="431"/>
        <v>0</v>
      </c>
      <c r="AHJ61" s="106">
        <f t="shared" si="432"/>
        <v>0</v>
      </c>
      <c r="AHK61" s="106">
        <f t="shared" si="433"/>
        <v>0</v>
      </c>
      <c r="AHL61" s="106">
        <f t="shared" si="434"/>
        <v>0</v>
      </c>
      <c r="AHM61" s="106">
        <f t="shared" si="435"/>
        <v>0</v>
      </c>
      <c r="AHN61" s="106">
        <f t="shared" si="436"/>
        <v>0</v>
      </c>
      <c r="AHO61" s="106">
        <f t="shared" si="437"/>
        <v>0</v>
      </c>
      <c r="AHP61" s="106">
        <f t="shared" si="438"/>
        <v>0</v>
      </c>
      <c r="AHQ61" s="106">
        <f t="shared" si="439"/>
        <v>0</v>
      </c>
      <c r="AHT61" s="35">
        <f t="shared" si="440"/>
        <v>0</v>
      </c>
      <c r="AHU61" s="35">
        <f t="shared" si="441"/>
        <v>0</v>
      </c>
      <c r="AHV61" s="35">
        <f t="shared" si="442"/>
        <v>0</v>
      </c>
      <c r="AHW61" s="35">
        <f t="shared" si="443"/>
        <v>312</v>
      </c>
      <c r="AHX61" s="35">
        <f t="shared" si="444"/>
        <v>0</v>
      </c>
      <c r="AHY61" s="35">
        <f t="shared" si="445"/>
        <v>0</v>
      </c>
      <c r="AHZ61" s="35">
        <f t="shared" si="446"/>
        <v>8</v>
      </c>
      <c r="AIA61" s="35">
        <f t="shared" si="447"/>
        <v>320</v>
      </c>
      <c r="AIB61" s="108">
        <f t="shared" si="448"/>
        <v>0</v>
      </c>
      <c r="AIC61" s="108">
        <f t="shared" si="449"/>
        <v>0</v>
      </c>
      <c r="AID61" s="108">
        <f t="shared" si="450"/>
        <v>0</v>
      </c>
      <c r="AIE61" s="108">
        <f t="shared" si="451"/>
        <v>0.97499999999999998</v>
      </c>
      <c r="AIF61" s="108">
        <f t="shared" si="452"/>
        <v>0</v>
      </c>
      <c r="AIG61" s="108">
        <f t="shared" si="453"/>
        <v>0</v>
      </c>
      <c r="AIH61" s="108">
        <f t="shared" si="454"/>
        <v>2.5000000000000001E-2</v>
      </c>
      <c r="AII61" s="35" t="s">
        <v>584</v>
      </c>
      <c r="AIK61" s="106">
        <f t="shared" si="455"/>
        <v>410000</v>
      </c>
      <c r="AIL61" s="106">
        <f t="shared" si="456"/>
        <v>0</v>
      </c>
      <c r="AIM61" s="106">
        <f t="shared" si="457"/>
        <v>0</v>
      </c>
      <c r="AIN61" s="106">
        <f t="shared" si="458"/>
        <v>410000</v>
      </c>
      <c r="AIO61" s="106">
        <f t="shared" si="459"/>
        <v>0</v>
      </c>
      <c r="AIP61" s="36">
        <f t="shared" si="460"/>
        <v>0</v>
      </c>
    </row>
    <row r="62" spans="5:926" ht="27.75" customHeight="1" x14ac:dyDescent="0.2">
      <c r="E62" s="103"/>
      <c r="J62" s="109">
        <v>2021</v>
      </c>
      <c r="K62" s="109">
        <v>603</v>
      </c>
      <c r="L62" s="110">
        <v>44267</v>
      </c>
      <c r="M62" s="109">
        <v>2000700</v>
      </c>
      <c r="N62" s="111"/>
      <c r="O62" s="111" t="s">
        <v>706</v>
      </c>
      <c r="P62" s="111" t="s">
        <v>854</v>
      </c>
      <c r="Q62" s="111" t="s">
        <v>855</v>
      </c>
      <c r="R62" s="35">
        <v>3</v>
      </c>
      <c r="S62" s="35">
        <v>3</v>
      </c>
      <c r="T62" s="35">
        <v>11</v>
      </c>
      <c r="U62" s="34" t="s">
        <v>701</v>
      </c>
      <c r="V62" s="35" t="s">
        <v>803</v>
      </c>
      <c r="X62" s="35">
        <v>307.41000000000003</v>
      </c>
      <c r="Y62" s="105">
        <f t="shared" si="0"/>
        <v>2114.439998698806</v>
      </c>
      <c r="Z62" s="106">
        <v>385230</v>
      </c>
      <c r="AA62" s="106"/>
      <c r="AB62" s="106"/>
      <c r="AC62" s="106">
        <f t="shared" si="1"/>
        <v>385230</v>
      </c>
      <c r="AD62" s="106">
        <v>385230</v>
      </c>
      <c r="AE62" s="106"/>
      <c r="AF62" s="106"/>
      <c r="AG62" s="106">
        <f t="shared" si="2"/>
        <v>385230</v>
      </c>
      <c r="AH62" s="105">
        <v>650000</v>
      </c>
      <c r="AI62" s="105"/>
      <c r="AJ62" s="105"/>
      <c r="AK62" s="107">
        <f t="shared" si="3"/>
        <v>650000</v>
      </c>
      <c r="AL62" s="36">
        <f t="shared" si="4"/>
        <v>0.59266153846153846</v>
      </c>
      <c r="AM62" s="108">
        <f t="shared" si="5"/>
        <v>0.13933846153846152</v>
      </c>
      <c r="AN62" s="108">
        <f t="shared" si="6"/>
        <v>0.15679145689635698</v>
      </c>
      <c r="AO62" s="108">
        <f t="shared" si="7"/>
        <v>2.458356095568217E-2</v>
      </c>
      <c r="AP62" s="106">
        <f t="shared" si="8"/>
        <v>422500000000</v>
      </c>
      <c r="AQ62" s="105">
        <f t="shared" si="9"/>
        <v>148402152900</v>
      </c>
      <c r="AR62" s="106">
        <f t="shared" si="10"/>
        <v>250399500000</v>
      </c>
      <c r="ME62" s="35">
        <v>114</v>
      </c>
      <c r="MF62" s="35">
        <v>38</v>
      </c>
      <c r="MG62" s="35">
        <v>110</v>
      </c>
      <c r="MH62" s="35">
        <v>14.01</v>
      </c>
      <c r="MI62" s="35">
        <v>21</v>
      </c>
      <c r="PG62" s="35">
        <v>3</v>
      </c>
      <c r="RB62" s="35">
        <v>7.4</v>
      </c>
      <c r="RE62" s="35">
        <f t="shared" si="11"/>
        <v>300.01</v>
      </c>
      <c r="RF62" s="35">
        <f t="shared" si="12"/>
        <v>307.40999999999997</v>
      </c>
      <c r="RG62" s="106">
        <f t="shared" si="13"/>
        <v>0</v>
      </c>
      <c r="RH62" s="106">
        <f t="shared" si="14"/>
        <v>0</v>
      </c>
      <c r="RI62" s="106">
        <f t="shared" si="15"/>
        <v>0</v>
      </c>
      <c r="RJ62" s="106">
        <f t="shared" si="16"/>
        <v>0</v>
      </c>
      <c r="RK62" s="106">
        <f t="shared" si="17"/>
        <v>0</v>
      </c>
      <c r="RL62" s="106">
        <f t="shared" si="18"/>
        <v>0</v>
      </c>
      <c r="RM62" s="106">
        <f t="shared" si="19"/>
        <v>0</v>
      </c>
      <c r="RN62" s="106">
        <f t="shared" si="20"/>
        <v>0</v>
      </c>
      <c r="RO62" s="106">
        <f t="shared" si="21"/>
        <v>0</v>
      </c>
      <c r="RP62" s="106">
        <f t="shared" si="22"/>
        <v>0</v>
      </c>
      <c r="RQ62" s="106">
        <f t="shared" si="23"/>
        <v>0</v>
      </c>
      <c r="RR62" s="106">
        <f t="shared" si="24"/>
        <v>0</v>
      </c>
      <c r="RS62" s="106">
        <f t="shared" si="25"/>
        <v>0</v>
      </c>
      <c r="RT62" s="106">
        <f t="shared" si="26"/>
        <v>0</v>
      </c>
      <c r="RU62" s="106">
        <f t="shared" si="27"/>
        <v>0</v>
      </c>
      <c r="RV62" s="106">
        <f t="shared" si="28"/>
        <v>0</v>
      </c>
      <c r="RW62" s="106">
        <f t="shared" si="29"/>
        <v>0</v>
      </c>
      <c r="RX62" s="106">
        <f t="shared" si="30"/>
        <v>0</v>
      </c>
      <c r="RY62" s="106">
        <f t="shared" si="31"/>
        <v>0</v>
      </c>
      <c r="RZ62" s="106">
        <f t="shared" si="32"/>
        <v>0</v>
      </c>
      <c r="SA62" s="106">
        <f t="shared" si="33"/>
        <v>0</v>
      </c>
      <c r="SB62" s="106">
        <f t="shared" si="34"/>
        <v>0</v>
      </c>
      <c r="SC62" s="106">
        <f t="shared" si="35"/>
        <v>0</v>
      </c>
      <c r="SD62" s="106">
        <f t="shared" si="36"/>
        <v>0</v>
      </c>
      <c r="SE62" s="106">
        <f t="shared" si="37"/>
        <v>0</v>
      </c>
      <c r="SF62" s="106">
        <f t="shared" si="38"/>
        <v>0</v>
      </c>
      <c r="SG62" s="106">
        <f t="shared" si="39"/>
        <v>0</v>
      </c>
      <c r="SH62" s="106">
        <f t="shared" si="40"/>
        <v>0</v>
      </c>
      <c r="SI62" s="106">
        <f t="shared" si="41"/>
        <v>0</v>
      </c>
      <c r="SJ62" s="106">
        <f t="shared" si="42"/>
        <v>0</v>
      </c>
      <c r="SK62" s="106">
        <f t="shared" si="43"/>
        <v>0</v>
      </c>
      <c r="SL62" s="106">
        <f t="shared" si="44"/>
        <v>0</v>
      </c>
      <c r="SM62" s="106">
        <f t="shared" si="45"/>
        <v>0</v>
      </c>
      <c r="SN62" s="106">
        <f t="shared" si="46"/>
        <v>0</v>
      </c>
      <c r="SO62" s="106">
        <f t="shared" si="47"/>
        <v>0</v>
      </c>
      <c r="SP62" s="106">
        <f t="shared" si="48"/>
        <v>0</v>
      </c>
      <c r="SQ62" s="106">
        <f t="shared" si="49"/>
        <v>0</v>
      </c>
      <c r="SR62" s="106">
        <f t="shared" si="50"/>
        <v>0</v>
      </c>
      <c r="SS62" s="106">
        <f t="shared" si="51"/>
        <v>0</v>
      </c>
      <c r="ST62" s="106">
        <f t="shared" si="52"/>
        <v>0</v>
      </c>
      <c r="SU62" s="106">
        <f t="shared" si="53"/>
        <v>0</v>
      </c>
      <c r="SV62" s="106">
        <f t="shared" si="54"/>
        <v>0</v>
      </c>
      <c r="SW62" s="106">
        <f t="shared" si="55"/>
        <v>0</v>
      </c>
      <c r="SX62" s="106">
        <f t="shared" si="56"/>
        <v>0</v>
      </c>
      <c r="SY62" s="106">
        <f t="shared" si="57"/>
        <v>0</v>
      </c>
      <c r="SZ62" s="106">
        <f t="shared" si="58"/>
        <v>0</v>
      </c>
      <c r="TA62" s="106">
        <f t="shared" si="59"/>
        <v>0</v>
      </c>
      <c r="TB62" s="106">
        <f t="shared" si="60"/>
        <v>0</v>
      </c>
      <c r="TC62" s="106">
        <f t="shared" si="61"/>
        <v>0</v>
      </c>
      <c r="TD62" s="106">
        <f t="shared" si="62"/>
        <v>0</v>
      </c>
      <c r="TE62" s="106">
        <f t="shared" si="63"/>
        <v>0</v>
      </c>
      <c r="TF62" s="106">
        <f t="shared" si="64"/>
        <v>0</v>
      </c>
      <c r="TG62" s="106">
        <f t="shared" si="65"/>
        <v>0</v>
      </c>
      <c r="TH62" s="106">
        <f t="shared" si="66"/>
        <v>0</v>
      </c>
      <c r="TI62" s="106">
        <f t="shared" si="67"/>
        <v>0</v>
      </c>
      <c r="TJ62" s="106">
        <f t="shared" si="68"/>
        <v>0</v>
      </c>
      <c r="TK62" s="106">
        <f t="shared" si="69"/>
        <v>0</v>
      </c>
      <c r="TL62" s="106">
        <f t="shared" si="70"/>
        <v>0</v>
      </c>
      <c r="TM62" s="106">
        <f t="shared" si="71"/>
        <v>0</v>
      </c>
      <c r="TN62" s="106">
        <f t="shared" si="72"/>
        <v>0</v>
      </c>
      <c r="TO62" s="106">
        <f t="shared" si="73"/>
        <v>0</v>
      </c>
      <c r="TP62" s="106">
        <f t="shared" si="74"/>
        <v>0</v>
      </c>
      <c r="TQ62" s="106">
        <f t="shared" si="75"/>
        <v>0</v>
      </c>
      <c r="TR62" s="106">
        <f t="shared" si="76"/>
        <v>0</v>
      </c>
      <c r="TS62" s="106">
        <f t="shared" si="77"/>
        <v>0</v>
      </c>
      <c r="TT62" s="106">
        <f t="shared" si="78"/>
        <v>0</v>
      </c>
      <c r="TU62" s="106">
        <f t="shared" si="79"/>
        <v>0</v>
      </c>
      <c r="TV62" s="106">
        <f t="shared" si="80"/>
        <v>0</v>
      </c>
      <c r="TW62" s="106">
        <f t="shared" si="81"/>
        <v>0</v>
      </c>
      <c r="TX62" s="106">
        <f t="shared" si="82"/>
        <v>0</v>
      </c>
      <c r="TY62" s="106">
        <f t="shared" si="83"/>
        <v>0</v>
      </c>
      <c r="TZ62" s="106">
        <f t="shared" si="84"/>
        <v>0</v>
      </c>
      <c r="UA62" s="106">
        <f t="shared" si="85"/>
        <v>0</v>
      </c>
      <c r="UB62" s="106">
        <f t="shared" si="86"/>
        <v>0</v>
      </c>
      <c r="UC62" s="106">
        <f t="shared" si="87"/>
        <v>0</v>
      </c>
      <c r="UD62" s="106">
        <f t="shared" si="88"/>
        <v>0</v>
      </c>
      <c r="UE62" s="106">
        <f t="shared" si="89"/>
        <v>0</v>
      </c>
      <c r="UF62" s="106">
        <f t="shared" si="90"/>
        <v>0</v>
      </c>
      <c r="UG62" s="106">
        <f t="shared" si="91"/>
        <v>0</v>
      </c>
      <c r="UH62" s="106">
        <f t="shared" si="92"/>
        <v>0</v>
      </c>
      <c r="UI62" s="106">
        <f t="shared" si="93"/>
        <v>0</v>
      </c>
      <c r="UJ62" s="106">
        <f t="shared" si="94"/>
        <v>0</v>
      </c>
      <c r="UK62" s="106">
        <f t="shared" si="95"/>
        <v>0</v>
      </c>
      <c r="UL62" s="106">
        <f t="shared" si="96"/>
        <v>0</v>
      </c>
      <c r="UM62" s="106">
        <f t="shared" si="97"/>
        <v>0</v>
      </c>
      <c r="UN62" s="106">
        <f t="shared" si="98"/>
        <v>0</v>
      </c>
      <c r="UO62" s="106">
        <f t="shared" si="99"/>
        <v>0</v>
      </c>
      <c r="UP62" s="106">
        <f t="shared" si="100"/>
        <v>0</v>
      </c>
      <c r="UQ62" s="106">
        <f t="shared" si="101"/>
        <v>0</v>
      </c>
      <c r="UR62" s="106">
        <f t="shared" si="102"/>
        <v>0</v>
      </c>
      <c r="US62" s="106">
        <f t="shared" si="103"/>
        <v>0</v>
      </c>
      <c r="UT62" s="106">
        <f t="shared" si="104"/>
        <v>0</v>
      </c>
      <c r="UU62" s="106">
        <f t="shared" si="105"/>
        <v>0</v>
      </c>
      <c r="UV62" s="106">
        <f t="shared" si="106"/>
        <v>0</v>
      </c>
      <c r="UW62" s="106">
        <f t="shared" si="107"/>
        <v>0</v>
      </c>
      <c r="UX62" s="106">
        <f t="shared" si="108"/>
        <v>0</v>
      </c>
      <c r="UY62" s="106">
        <f t="shared" si="109"/>
        <v>0</v>
      </c>
      <c r="UZ62" s="106">
        <f t="shared" si="110"/>
        <v>0</v>
      </c>
      <c r="VA62" s="106">
        <f t="shared" si="111"/>
        <v>0</v>
      </c>
      <c r="VB62" s="106">
        <f t="shared" si="112"/>
        <v>0</v>
      </c>
      <c r="VC62" s="106">
        <f t="shared" si="113"/>
        <v>0</v>
      </c>
      <c r="VD62" s="106">
        <f t="shared" si="114"/>
        <v>0</v>
      </c>
      <c r="VE62" s="106">
        <f t="shared" si="115"/>
        <v>0</v>
      </c>
      <c r="VF62" s="106">
        <f t="shared" si="116"/>
        <v>0</v>
      </c>
      <c r="VG62" s="106">
        <f t="shared" si="117"/>
        <v>0</v>
      </c>
      <c r="VH62" s="106">
        <f t="shared" si="118"/>
        <v>0</v>
      </c>
      <c r="VI62" s="106">
        <f t="shared" si="119"/>
        <v>0</v>
      </c>
      <c r="VJ62" s="106">
        <f t="shared" si="120"/>
        <v>0</v>
      </c>
      <c r="VK62" s="106">
        <f t="shared" si="121"/>
        <v>0</v>
      </c>
      <c r="VL62" s="106">
        <f t="shared" si="122"/>
        <v>0</v>
      </c>
      <c r="VM62" s="106">
        <f t="shared" si="123"/>
        <v>0</v>
      </c>
      <c r="VN62" s="106">
        <f t="shared" si="124"/>
        <v>0</v>
      </c>
      <c r="VO62" s="106">
        <f t="shared" si="125"/>
        <v>0</v>
      </c>
      <c r="VP62" s="106">
        <f t="shared" si="126"/>
        <v>0</v>
      </c>
      <c r="VQ62" s="106">
        <f t="shared" si="127"/>
        <v>0</v>
      </c>
      <c r="VR62" s="106">
        <f t="shared" si="128"/>
        <v>0</v>
      </c>
      <c r="VS62" s="106">
        <f t="shared" si="129"/>
        <v>0</v>
      </c>
      <c r="VT62" s="106">
        <f t="shared" si="130"/>
        <v>0</v>
      </c>
      <c r="VU62" s="106">
        <f t="shared" si="131"/>
        <v>0</v>
      </c>
      <c r="VV62" s="106">
        <f t="shared" si="132"/>
        <v>0</v>
      </c>
      <c r="VW62" s="106">
        <f t="shared" si="133"/>
        <v>0</v>
      </c>
      <c r="VX62" s="106">
        <f t="shared" si="134"/>
        <v>0</v>
      </c>
      <c r="VY62" s="106">
        <f t="shared" si="135"/>
        <v>0</v>
      </c>
      <c r="VZ62" s="106">
        <f t="shared" si="136"/>
        <v>0</v>
      </c>
      <c r="WA62" s="106">
        <f t="shared" si="137"/>
        <v>0</v>
      </c>
      <c r="WB62" s="106">
        <f t="shared" si="138"/>
        <v>0</v>
      </c>
      <c r="WC62" s="106">
        <f t="shared" si="139"/>
        <v>0</v>
      </c>
      <c r="WD62" s="106">
        <f t="shared" si="140"/>
        <v>0</v>
      </c>
      <c r="WE62" s="106">
        <f t="shared" si="141"/>
        <v>0</v>
      </c>
      <c r="WF62" s="106">
        <f t="shared" si="142"/>
        <v>0</v>
      </c>
      <c r="WG62" s="106">
        <f t="shared" si="143"/>
        <v>0</v>
      </c>
      <c r="WH62" s="106">
        <f t="shared" si="144"/>
        <v>0</v>
      </c>
      <c r="WI62" s="106">
        <f t="shared" si="145"/>
        <v>0</v>
      </c>
      <c r="WJ62" s="106">
        <f t="shared" si="146"/>
        <v>0</v>
      </c>
      <c r="WK62" s="106">
        <f t="shared" si="147"/>
        <v>0</v>
      </c>
      <c r="WL62" s="106">
        <f t="shared" si="148"/>
        <v>0</v>
      </c>
      <c r="WM62" s="106">
        <f t="shared" si="149"/>
        <v>0</v>
      </c>
      <c r="WN62" s="106">
        <f t="shared" si="150"/>
        <v>0</v>
      </c>
      <c r="WO62" s="106">
        <f t="shared" si="151"/>
        <v>0</v>
      </c>
      <c r="WP62" s="106">
        <f t="shared" si="152"/>
        <v>0</v>
      </c>
      <c r="WQ62" s="106">
        <f t="shared" si="153"/>
        <v>0</v>
      </c>
      <c r="WR62" s="106">
        <f t="shared" si="154"/>
        <v>0</v>
      </c>
      <c r="WS62" s="106">
        <f t="shared" si="155"/>
        <v>0</v>
      </c>
      <c r="WT62" s="106">
        <f t="shared" si="156"/>
        <v>0</v>
      </c>
      <c r="WU62" s="106">
        <f t="shared" si="157"/>
        <v>0</v>
      </c>
      <c r="WV62" s="106">
        <f t="shared" si="158"/>
        <v>0</v>
      </c>
      <c r="WW62" s="106">
        <f t="shared" si="159"/>
        <v>0</v>
      </c>
      <c r="WX62" s="106">
        <f t="shared" si="160"/>
        <v>0</v>
      </c>
      <c r="WY62" s="106">
        <f t="shared" si="161"/>
        <v>0</v>
      </c>
      <c r="WZ62" s="106">
        <f t="shared" si="162"/>
        <v>0</v>
      </c>
      <c r="XA62" s="106">
        <f t="shared" si="163"/>
        <v>0</v>
      </c>
      <c r="XB62" s="106">
        <f t="shared" si="164"/>
        <v>0</v>
      </c>
      <c r="XC62" s="106">
        <f t="shared" si="165"/>
        <v>0</v>
      </c>
      <c r="XD62" s="106">
        <f t="shared" si="166"/>
        <v>0</v>
      </c>
      <c r="XE62" s="106">
        <f t="shared" si="167"/>
        <v>0</v>
      </c>
      <c r="XF62" s="106">
        <f t="shared" si="168"/>
        <v>0</v>
      </c>
      <c r="XG62" s="106">
        <f t="shared" si="169"/>
        <v>0</v>
      </c>
      <c r="XH62" s="106">
        <f t="shared" si="170"/>
        <v>0</v>
      </c>
      <c r="XI62" s="106">
        <f t="shared" si="171"/>
        <v>0</v>
      </c>
      <c r="XJ62" s="106">
        <f t="shared" si="172"/>
        <v>0</v>
      </c>
      <c r="XK62" s="106">
        <f t="shared" si="173"/>
        <v>0</v>
      </c>
      <c r="XL62" s="106">
        <f t="shared" si="174"/>
        <v>0</v>
      </c>
      <c r="XM62" s="106">
        <f t="shared" si="175"/>
        <v>0</v>
      </c>
      <c r="XN62" s="106">
        <f t="shared" si="176"/>
        <v>0</v>
      </c>
      <c r="XO62" s="106">
        <f t="shared" si="177"/>
        <v>0</v>
      </c>
      <c r="XP62" s="106">
        <f t="shared" si="178"/>
        <v>0</v>
      </c>
      <c r="XQ62" s="106">
        <f t="shared" si="179"/>
        <v>0</v>
      </c>
      <c r="XR62" s="106">
        <f t="shared" si="180"/>
        <v>0</v>
      </c>
      <c r="XS62" s="106">
        <f t="shared" si="181"/>
        <v>0</v>
      </c>
      <c r="XT62" s="106">
        <f t="shared" si="182"/>
        <v>0</v>
      </c>
      <c r="XU62" s="106">
        <f t="shared" si="183"/>
        <v>0</v>
      </c>
      <c r="XV62" s="106">
        <f t="shared" si="184"/>
        <v>0</v>
      </c>
      <c r="XW62" s="106">
        <f t="shared" si="185"/>
        <v>0</v>
      </c>
      <c r="XX62" s="106">
        <f t="shared" si="186"/>
        <v>0</v>
      </c>
      <c r="XY62" s="106">
        <f t="shared" si="187"/>
        <v>0</v>
      </c>
      <c r="XZ62" s="106">
        <f t="shared" si="188"/>
        <v>0</v>
      </c>
      <c r="YA62" s="106">
        <f t="shared" si="189"/>
        <v>0</v>
      </c>
      <c r="YB62" s="106">
        <f t="shared" si="190"/>
        <v>0</v>
      </c>
      <c r="YC62" s="106">
        <f t="shared" si="191"/>
        <v>0</v>
      </c>
      <c r="YD62" s="106">
        <f t="shared" si="192"/>
        <v>0</v>
      </c>
      <c r="YE62" s="106">
        <f t="shared" si="193"/>
        <v>0</v>
      </c>
      <c r="YF62" s="106">
        <f t="shared" si="194"/>
        <v>0</v>
      </c>
      <c r="YG62" s="106">
        <f t="shared" si="195"/>
        <v>0</v>
      </c>
      <c r="YH62" s="106">
        <f t="shared" si="196"/>
        <v>0</v>
      </c>
      <c r="YI62" s="106">
        <f t="shared" si="197"/>
        <v>0</v>
      </c>
      <c r="YJ62" s="106">
        <f t="shared" si="198"/>
        <v>0</v>
      </c>
      <c r="YK62" s="106">
        <f t="shared" si="199"/>
        <v>0</v>
      </c>
      <c r="YL62" s="106">
        <f t="shared" si="200"/>
        <v>0</v>
      </c>
      <c r="YM62" s="106">
        <f t="shared" si="201"/>
        <v>0</v>
      </c>
      <c r="YN62" s="106">
        <f t="shared" si="202"/>
        <v>0</v>
      </c>
      <c r="YO62" s="106">
        <f t="shared" si="203"/>
        <v>0</v>
      </c>
      <c r="YP62" s="106">
        <f t="shared" si="204"/>
        <v>0</v>
      </c>
      <c r="YQ62" s="106">
        <f t="shared" si="205"/>
        <v>0</v>
      </c>
      <c r="YR62" s="106">
        <f t="shared" si="206"/>
        <v>0</v>
      </c>
      <c r="YS62" s="106">
        <f t="shared" si="207"/>
        <v>0</v>
      </c>
      <c r="YT62" s="106">
        <f t="shared" si="208"/>
        <v>0</v>
      </c>
      <c r="YU62" s="106">
        <f t="shared" si="209"/>
        <v>0</v>
      </c>
      <c r="YV62" s="106">
        <f t="shared" si="210"/>
        <v>0</v>
      </c>
      <c r="YW62" s="106">
        <f t="shared" si="211"/>
        <v>0</v>
      </c>
      <c r="YX62" s="106">
        <f t="shared" si="212"/>
        <v>0</v>
      </c>
      <c r="YY62" s="106">
        <f t="shared" si="213"/>
        <v>0</v>
      </c>
      <c r="YZ62" s="106">
        <f t="shared" si="214"/>
        <v>0</v>
      </c>
      <c r="ZA62" s="106">
        <f t="shared" si="215"/>
        <v>0</v>
      </c>
      <c r="ZB62" s="106">
        <f t="shared" si="216"/>
        <v>0</v>
      </c>
      <c r="ZC62" s="106">
        <f t="shared" si="217"/>
        <v>0</v>
      </c>
      <c r="ZD62" s="106">
        <f t="shared" si="218"/>
        <v>0</v>
      </c>
      <c r="ZE62" s="106">
        <f t="shared" si="219"/>
        <v>0</v>
      </c>
      <c r="ZF62" s="106">
        <f t="shared" si="220"/>
        <v>0</v>
      </c>
      <c r="ZG62" s="106">
        <f t="shared" si="221"/>
        <v>0</v>
      </c>
      <c r="ZH62" s="106">
        <f t="shared" si="222"/>
        <v>0</v>
      </c>
      <c r="ZI62" s="106">
        <f t="shared" si="223"/>
        <v>0</v>
      </c>
      <c r="ZJ62" s="106">
        <f t="shared" si="224"/>
        <v>0</v>
      </c>
      <c r="ZK62" s="106">
        <f t="shared" si="225"/>
        <v>0</v>
      </c>
      <c r="ZL62" s="106">
        <f t="shared" si="226"/>
        <v>0</v>
      </c>
      <c r="ZM62" s="106">
        <f t="shared" si="227"/>
        <v>0</v>
      </c>
      <c r="ZN62" s="106">
        <f t="shared" si="228"/>
        <v>0</v>
      </c>
      <c r="ZO62" s="106">
        <f t="shared" si="229"/>
        <v>0</v>
      </c>
      <c r="ZP62" s="106">
        <f t="shared" si="230"/>
        <v>0</v>
      </c>
      <c r="ZQ62" s="106">
        <f t="shared" si="231"/>
        <v>0</v>
      </c>
      <c r="ZR62" s="106">
        <f t="shared" si="232"/>
        <v>0</v>
      </c>
      <c r="ZS62" s="106">
        <f t="shared" si="233"/>
        <v>0</v>
      </c>
      <c r="ZT62" s="106">
        <f t="shared" si="234"/>
        <v>0</v>
      </c>
      <c r="ZU62" s="106">
        <f t="shared" si="235"/>
        <v>0</v>
      </c>
      <c r="ZV62" s="106">
        <f t="shared" si="236"/>
        <v>0</v>
      </c>
      <c r="ZW62" s="106">
        <f t="shared" si="237"/>
        <v>0</v>
      </c>
      <c r="ZX62" s="106">
        <f t="shared" si="238"/>
        <v>0</v>
      </c>
      <c r="ZY62" s="106">
        <f t="shared" si="239"/>
        <v>0</v>
      </c>
      <c r="ZZ62" s="106">
        <f t="shared" si="240"/>
        <v>0</v>
      </c>
      <c r="AAA62" s="106">
        <f t="shared" si="241"/>
        <v>0</v>
      </c>
      <c r="AAB62" s="106">
        <f t="shared" si="242"/>
        <v>0</v>
      </c>
      <c r="AAC62" s="106">
        <f t="shared" si="243"/>
        <v>0</v>
      </c>
      <c r="AAD62" s="106">
        <f t="shared" si="244"/>
        <v>0</v>
      </c>
      <c r="AAE62" s="106">
        <f t="shared" si="245"/>
        <v>0</v>
      </c>
      <c r="AAF62" s="106">
        <f t="shared" si="246"/>
        <v>0</v>
      </c>
      <c r="AAG62" s="106">
        <f t="shared" si="247"/>
        <v>0</v>
      </c>
      <c r="AAH62" s="106">
        <f t="shared" si="248"/>
        <v>0</v>
      </c>
      <c r="AAI62" s="106">
        <f t="shared" si="249"/>
        <v>0</v>
      </c>
      <c r="AAJ62" s="106">
        <f t="shared" si="250"/>
        <v>0</v>
      </c>
      <c r="AAK62" s="106">
        <f t="shared" si="251"/>
        <v>0</v>
      </c>
      <c r="AAL62" s="106">
        <f t="shared" si="252"/>
        <v>0</v>
      </c>
      <c r="AAM62" s="106">
        <f t="shared" si="253"/>
        <v>0</v>
      </c>
      <c r="AAN62" s="106">
        <f t="shared" si="254"/>
        <v>0</v>
      </c>
      <c r="AAO62" s="106">
        <f t="shared" si="255"/>
        <v>0</v>
      </c>
      <c r="AAP62" s="106">
        <f t="shared" si="256"/>
        <v>0</v>
      </c>
      <c r="AAQ62" s="106">
        <f t="shared" si="257"/>
        <v>0</v>
      </c>
      <c r="AAR62" s="106">
        <f t="shared" si="258"/>
        <v>0</v>
      </c>
      <c r="AAS62" s="106">
        <f t="shared" si="259"/>
        <v>0</v>
      </c>
      <c r="AAT62" s="106">
        <f t="shared" si="260"/>
        <v>0</v>
      </c>
      <c r="AAU62" s="106">
        <f t="shared" si="261"/>
        <v>0</v>
      </c>
      <c r="AAV62" s="106">
        <f t="shared" si="262"/>
        <v>0</v>
      </c>
      <c r="AAW62" s="106">
        <f t="shared" si="263"/>
        <v>0</v>
      </c>
      <c r="AAX62" s="106">
        <f t="shared" si="264"/>
        <v>0</v>
      </c>
      <c r="AAY62" s="106">
        <f t="shared" si="265"/>
        <v>0</v>
      </c>
      <c r="AAZ62" s="106">
        <f t="shared" si="266"/>
        <v>0</v>
      </c>
      <c r="ABA62" s="106">
        <f t="shared" si="267"/>
        <v>0</v>
      </c>
      <c r="ABB62" s="106">
        <f t="shared" si="268"/>
        <v>0</v>
      </c>
      <c r="ABC62" s="106">
        <f t="shared" si="269"/>
        <v>0</v>
      </c>
      <c r="ABD62" s="106">
        <f t="shared" si="270"/>
        <v>0</v>
      </c>
      <c r="ABE62" s="106">
        <f t="shared" si="271"/>
        <v>0</v>
      </c>
      <c r="ABF62" s="106">
        <f t="shared" si="272"/>
        <v>0</v>
      </c>
      <c r="ABG62" s="106">
        <f t="shared" si="273"/>
        <v>0</v>
      </c>
      <c r="ABH62" s="106">
        <f t="shared" si="274"/>
        <v>0</v>
      </c>
      <c r="ABI62" s="106">
        <f t="shared" si="275"/>
        <v>0</v>
      </c>
      <c r="ABJ62" s="106">
        <f t="shared" si="276"/>
        <v>0</v>
      </c>
      <c r="ABK62" s="106">
        <f t="shared" si="277"/>
        <v>0</v>
      </c>
      <c r="ABL62" s="106">
        <f t="shared" si="278"/>
        <v>0</v>
      </c>
      <c r="ABM62" s="106">
        <f t="shared" si="279"/>
        <v>0</v>
      </c>
      <c r="ABN62" s="106">
        <f t="shared" si="280"/>
        <v>0</v>
      </c>
      <c r="ABO62" s="106">
        <f t="shared" si="281"/>
        <v>0</v>
      </c>
      <c r="ABP62" s="106">
        <f t="shared" si="282"/>
        <v>0</v>
      </c>
      <c r="ABQ62" s="106">
        <f t="shared" si="283"/>
        <v>0</v>
      </c>
      <c r="ABR62" s="106">
        <f t="shared" si="284"/>
        <v>0</v>
      </c>
      <c r="ABS62" s="106">
        <f t="shared" si="285"/>
        <v>0</v>
      </c>
      <c r="ABT62" s="106">
        <f t="shared" si="286"/>
        <v>0</v>
      </c>
      <c r="ABU62" s="106">
        <f t="shared" si="287"/>
        <v>0</v>
      </c>
      <c r="ABV62" s="106">
        <f t="shared" si="288"/>
        <v>0</v>
      </c>
      <c r="ABW62" s="106">
        <f t="shared" si="289"/>
        <v>0</v>
      </c>
      <c r="ABX62" s="106">
        <f t="shared" si="290"/>
        <v>0</v>
      </c>
      <c r="ABY62" s="106">
        <f t="shared" si="291"/>
        <v>0</v>
      </c>
      <c r="ABZ62" s="106">
        <f t="shared" si="292"/>
        <v>0</v>
      </c>
      <c r="ACA62" s="106">
        <f t="shared" si="293"/>
        <v>0</v>
      </c>
      <c r="ACB62" s="106">
        <f t="shared" si="294"/>
        <v>0</v>
      </c>
      <c r="ACC62" s="106">
        <f t="shared" si="295"/>
        <v>0</v>
      </c>
      <c r="ACD62" s="106">
        <f t="shared" si="296"/>
        <v>0</v>
      </c>
      <c r="ACE62" s="106">
        <f t="shared" si="297"/>
        <v>0</v>
      </c>
      <c r="ACF62" s="106">
        <f t="shared" si="298"/>
        <v>0</v>
      </c>
      <c r="ACG62" s="106">
        <f t="shared" si="299"/>
        <v>0</v>
      </c>
      <c r="ACH62" s="106">
        <f t="shared" si="300"/>
        <v>0</v>
      </c>
      <c r="ACI62" s="106">
        <f t="shared" si="301"/>
        <v>0</v>
      </c>
      <c r="ACJ62" s="106">
        <f t="shared" si="302"/>
        <v>0</v>
      </c>
      <c r="ACK62" s="106">
        <f t="shared" si="303"/>
        <v>0</v>
      </c>
      <c r="ACL62" s="106">
        <f t="shared" si="304"/>
        <v>0</v>
      </c>
      <c r="ACM62" s="106">
        <f t="shared" si="305"/>
        <v>0</v>
      </c>
      <c r="ACN62" s="106">
        <f t="shared" si="306"/>
        <v>0</v>
      </c>
      <c r="ACO62" s="106">
        <f t="shared" si="307"/>
        <v>0</v>
      </c>
      <c r="ACP62" s="106">
        <f t="shared" si="308"/>
        <v>0</v>
      </c>
      <c r="ACQ62" s="106">
        <f t="shared" si="309"/>
        <v>0</v>
      </c>
      <c r="ACR62" s="106">
        <f t="shared" si="310"/>
        <v>0</v>
      </c>
      <c r="ACS62" s="106">
        <f t="shared" si="311"/>
        <v>159600</v>
      </c>
      <c r="ACT62" s="106">
        <f t="shared" si="312"/>
        <v>53200</v>
      </c>
      <c r="ACU62" s="106">
        <f t="shared" si="313"/>
        <v>154000</v>
      </c>
      <c r="ACV62" s="106">
        <f t="shared" si="314"/>
        <v>19614</v>
      </c>
      <c r="ACW62" s="106">
        <f t="shared" si="315"/>
        <v>29400</v>
      </c>
      <c r="ACX62" s="106">
        <f t="shared" si="316"/>
        <v>0</v>
      </c>
      <c r="ACY62" s="106">
        <f t="shared" si="317"/>
        <v>0</v>
      </c>
      <c r="ACZ62" s="106">
        <f t="shared" si="318"/>
        <v>0</v>
      </c>
      <c r="ADA62" s="106">
        <f t="shared" si="319"/>
        <v>0</v>
      </c>
      <c r="ADB62" s="106">
        <f t="shared" si="320"/>
        <v>0</v>
      </c>
      <c r="ADC62" s="106">
        <f t="shared" si="321"/>
        <v>0</v>
      </c>
      <c r="ADD62" s="106">
        <f t="shared" si="322"/>
        <v>0</v>
      </c>
      <c r="ADE62" s="106">
        <f t="shared" si="323"/>
        <v>0</v>
      </c>
      <c r="ADF62" s="106">
        <f t="shared" si="324"/>
        <v>0</v>
      </c>
      <c r="ADG62" s="106">
        <f t="shared" si="325"/>
        <v>0</v>
      </c>
      <c r="ADH62" s="106">
        <f t="shared" si="326"/>
        <v>0</v>
      </c>
      <c r="ADI62" s="106">
        <f t="shared" si="327"/>
        <v>0</v>
      </c>
      <c r="ADJ62" s="106">
        <f t="shared" si="328"/>
        <v>0</v>
      </c>
      <c r="ADK62" s="106">
        <f t="shared" si="329"/>
        <v>0</v>
      </c>
      <c r="ADL62" s="106">
        <f t="shared" si="330"/>
        <v>0</v>
      </c>
      <c r="ADM62" s="106">
        <f t="shared" si="331"/>
        <v>0</v>
      </c>
      <c r="ADN62" s="106">
        <f t="shared" si="332"/>
        <v>0</v>
      </c>
      <c r="ADO62" s="106">
        <f t="shared" si="333"/>
        <v>0</v>
      </c>
      <c r="ADP62" s="106">
        <f t="shared" si="334"/>
        <v>0</v>
      </c>
      <c r="ADQ62" s="106">
        <f t="shared" si="335"/>
        <v>0</v>
      </c>
      <c r="ADR62" s="106">
        <f t="shared" si="336"/>
        <v>0</v>
      </c>
      <c r="ADS62" s="106">
        <f t="shared" si="337"/>
        <v>0</v>
      </c>
      <c r="ADT62" s="106">
        <f t="shared" si="338"/>
        <v>0</v>
      </c>
      <c r="ADU62" s="106">
        <f t="shared" si="339"/>
        <v>0</v>
      </c>
      <c r="ADV62" s="106">
        <f t="shared" si="340"/>
        <v>0</v>
      </c>
      <c r="ADW62" s="106">
        <f t="shared" si="341"/>
        <v>0</v>
      </c>
      <c r="ADX62" s="106">
        <f t="shared" si="342"/>
        <v>0</v>
      </c>
      <c r="ADY62" s="106">
        <f t="shared" si="343"/>
        <v>0</v>
      </c>
      <c r="ADZ62" s="106">
        <f t="shared" si="344"/>
        <v>0</v>
      </c>
      <c r="AEA62" s="106">
        <f t="shared" si="345"/>
        <v>0</v>
      </c>
      <c r="AEB62" s="106">
        <f t="shared" si="346"/>
        <v>0</v>
      </c>
      <c r="AEC62" s="106">
        <f t="shared" si="347"/>
        <v>0</v>
      </c>
      <c r="AED62" s="106">
        <f t="shared" si="348"/>
        <v>0</v>
      </c>
      <c r="AEE62" s="106">
        <f t="shared" si="349"/>
        <v>0</v>
      </c>
      <c r="AEF62" s="106">
        <f t="shared" si="350"/>
        <v>0</v>
      </c>
      <c r="AEG62" s="106">
        <f t="shared" si="351"/>
        <v>0</v>
      </c>
      <c r="AEH62" s="106">
        <f t="shared" si="352"/>
        <v>0</v>
      </c>
      <c r="AEI62" s="106">
        <f t="shared" si="353"/>
        <v>0</v>
      </c>
      <c r="AEJ62" s="106">
        <f t="shared" si="354"/>
        <v>0</v>
      </c>
      <c r="AEK62" s="106">
        <f t="shared" si="355"/>
        <v>0</v>
      </c>
      <c r="AEL62" s="106">
        <f t="shared" si="356"/>
        <v>0</v>
      </c>
      <c r="AEM62" s="106">
        <f t="shared" si="357"/>
        <v>0</v>
      </c>
      <c r="AEN62" s="106">
        <f t="shared" si="358"/>
        <v>0</v>
      </c>
      <c r="AEO62" s="106">
        <f t="shared" si="359"/>
        <v>0</v>
      </c>
      <c r="AEP62" s="106">
        <f t="shared" si="360"/>
        <v>0</v>
      </c>
      <c r="AEQ62" s="106">
        <f t="shared" si="361"/>
        <v>0</v>
      </c>
      <c r="AER62" s="106">
        <f t="shared" si="362"/>
        <v>0</v>
      </c>
      <c r="AES62" s="106">
        <f t="shared" si="363"/>
        <v>0</v>
      </c>
      <c r="AET62" s="106">
        <f t="shared" si="364"/>
        <v>0</v>
      </c>
      <c r="AEU62" s="106">
        <f t="shared" si="365"/>
        <v>0</v>
      </c>
      <c r="AEV62" s="106">
        <f t="shared" si="366"/>
        <v>0</v>
      </c>
      <c r="AEW62" s="106">
        <f t="shared" si="367"/>
        <v>0</v>
      </c>
      <c r="AEX62" s="106">
        <f t="shared" si="368"/>
        <v>0</v>
      </c>
      <c r="AEY62" s="106">
        <f t="shared" si="369"/>
        <v>0</v>
      </c>
      <c r="AEZ62" s="106">
        <f t="shared" si="370"/>
        <v>0</v>
      </c>
      <c r="AFA62" s="106">
        <f t="shared" si="371"/>
        <v>0</v>
      </c>
      <c r="AFB62" s="106">
        <f t="shared" si="372"/>
        <v>0</v>
      </c>
      <c r="AFC62" s="106">
        <f t="shared" si="373"/>
        <v>0</v>
      </c>
      <c r="AFD62" s="106">
        <f t="shared" si="374"/>
        <v>0</v>
      </c>
      <c r="AFE62" s="106">
        <f t="shared" si="375"/>
        <v>0</v>
      </c>
      <c r="AFF62" s="106">
        <f t="shared" si="376"/>
        <v>0</v>
      </c>
      <c r="AFG62" s="106">
        <f t="shared" si="377"/>
        <v>0</v>
      </c>
      <c r="AFH62" s="106">
        <f t="shared" si="378"/>
        <v>0</v>
      </c>
      <c r="AFI62" s="106">
        <f t="shared" si="379"/>
        <v>0</v>
      </c>
      <c r="AFJ62" s="106">
        <f t="shared" si="380"/>
        <v>0</v>
      </c>
      <c r="AFK62" s="106">
        <f t="shared" si="381"/>
        <v>0</v>
      </c>
      <c r="AFL62" s="106">
        <f t="shared" si="382"/>
        <v>0</v>
      </c>
      <c r="AFM62" s="106">
        <f t="shared" si="383"/>
        <v>0</v>
      </c>
      <c r="AFN62" s="106">
        <f t="shared" si="384"/>
        <v>0</v>
      </c>
      <c r="AFO62" s="106">
        <f t="shared" si="385"/>
        <v>0</v>
      </c>
      <c r="AFP62" s="106">
        <f t="shared" si="386"/>
        <v>0</v>
      </c>
      <c r="AFQ62" s="106">
        <f t="shared" si="387"/>
        <v>0</v>
      </c>
      <c r="AFR62" s="106">
        <f t="shared" si="388"/>
        <v>0</v>
      </c>
      <c r="AFS62" s="106">
        <f t="shared" si="389"/>
        <v>0</v>
      </c>
      <c r="AFT62" s="106">
        <f t="shared" si="390"/>
        <v>0</v>
      </c>
      <c r="AFU62" s="106">
        <f t="shared" si="391"/>
        <v>840</v>
      </c>
      <c r="AFV62" s="106">
        <f t="shared" si="392"/>
        <v>0</v>
      </c>
      <c r="AFW62" s="106">
        <f t="shared" si="393"/>
        <v>0</v>
      </c>
      <c r="AFX62" s="106">
        <f t="shared" si="394"/>
        <v>0</v>
      </c>
      <c r="AFY62" s="106">
        <f t="shared" si="395"/>
        <v>0</v>
      </c>
      <c r="AFZ62" s="106">
        <f t="shared" si="396"/>
        <v>0</v>
      </c>
      <c r="AGA62" s="106">
        <f t="shared" si="397"/>
        <v>0</v>
      </c>
      <c r="AGB62" s="106">
        <f t="shared" si="398"/>
        <v>0</v>
      </c>
      <c r="AGC62" s="106">
        <f t="shared" si="399"/>
        <v>0</v>
      </c>
      <c r="AGD62" s="106">
        <f t="shared" si="400"/>
        <v>0</v>
      </c>
      <c r="AGE62" s="106">
        <f t="shared" si="401"/>
        <v>0</v>
      </c>
      <c r="AGF62" s="106">
        <f t="shared" si="402"/>
        <v>0</v>
      </c>
      <c r="AGG62" s="106">
        <f t="shared" si="403"/>
        <v>0</v>
      </c>
      <c r="AGH62" s="106">
        <f t="shared" si="404"/>
        <v>0</v>
      </c>
      <c r="AGI62" s="106">
        <f t="shared" si="405"/>
        <v>0</v>
      </c>
      <c r="AGJ62" s="106">
        <f t="shared" si="406"/>
        <v>0</v>
      </c>
      <c r="AGK62" s="106">
        <f t="shared" si="407"/>
        <v>0</v>
      </c>
      <c r="AGL62" s="106">
        <f t="shared" si="408"/>
        <v>0</v>
      </c>
      <c r="AGM62" s="106">
        <f t="shared" si="409"/>
        <v>0</v>
      </c>
      <c r="AGN62" s="106">
        <f t="shared" si="410"/>
        <v>0</v>
      </c>
      <c r="AGO62" s="106">
        <f t="shared" si="411"/>
        <v>0</v>
      </c>
      <c r="AGP62" s="106">
        <f t="shared" si="412"/>
        <v>0</v>
      </c>
      <c r="AGQ62" s="106">
        <f t="shared" si="413"/>
        <v>0</v>
      </c>
      <c r="AGR62" s="106">
        <f t="shared" si="414"/>
        <v>0</v>
      </c>
      <c r="AGS62" s="106">
        <f t="shared" si="415"/>
        <v>0</v>
      </c>
      <c r="AGT62" s="106">
        <f t="shared" si="416"/>
        <v>0</v>
      </c>
      <c r="AGU62" s="106">
        <f t="shared" si="417"/>
        <v>0</v>
      </c>
      <c r="AGV62" s="106">
        <f t="shared" si="418"/>
        <v>0</v>
      </c>
      <c r="AGW62" s="106">
        <f t="shared" si="419"/>
        <v>0</v>
      </c>
      <c r="AGX62" s="106">
        <f t="shared" si="420"/>
        <v>0</v>
      </c>
      <c r="AGY62" s="106">
        <f t="shared" si="421"/>
        <v>0</v>
      </c>
      <c r="AGZ62" s="106">
        <f t="shared" si="422"/>
        <v>0</v>
      </c>
      <c r="AHA62" s="106">
        <f t="shared" si="423"/>
        <v>0</v>
      </c>
      <c r="AHB62" s="106">
        <f t="shared" si="424"/>
        <v>0</v>
      </c>
      <c r="AHC62" s="106">
        <f t="shared" si="425"/>
        <v>0</v>
      </c>
      <c r="AHD62" s="106">
        <f t="shared" si="426"/>
        <v>0</v>
      </c>
      <c r="AHE62" s="106">
        <f t="shared" si="427"/>
        <v>0</v>
      </c>
      <c r="AHF62" s="106">
        <f t="shared" si="428"/>
        <v>0</v>
      </c>
      <c r="AHG62" s="106">
        <f t="shared" si="429"/>
        <v>0</v>
      </c>
      <c r="AHH62" s="106">
        <f t="shared" si="430"/>
        <v>0</v>
      </c>
      <c r="AHI62" s="106">
        <f t="shared" si="431"/>
        <v>0</v>
      </c>
      <c r="AHJ62" s="106">
        <f t="shared" si="432"/>
        <v>0</v>
      </c>
      <c r="AHK62" s="106">
        <f t="shared" si="433"/>
        <v>0</v>
      </c>
      <c r="AHL62" s="106">
        <f t="shared" si="434"/>
        <v>0</v>
      </c>
      <c r="AHM62" s="106">
        <f t="shared" si="435"/>
        <v>0</v>
      </c>
      <c r="AHN62" s="106">
        <f t="shared" si="436"/>
        <v>0</v>
      </c>
      <c r="AHO62" s="106">
        <f t="shared" si="437"/>
        <v>0</v>
      </c>
      <c r="AHP62" s="106">
        <f t="shared" si="438"/>
        <v>0</v>
      </c>
      <c r="AHQ62" s="106">
        <f t="shared" si="439"/>
        <v>0</v>
      </c>
      <c r="AHT62" s="35">
        <f t="shared" si="440"/>
        <v>0</v>
      </c>
      <c r="AHU62" s="35">
        <f t="shared" si="441"/>
        <v>0</v>
      </c>
      <c r="AHV62" s="35">
        <f t="shared" si="442"/>
        <v>0</v>
      </c>
      <c r="AHW62" s="35">
        <f t="shared" si="443"/>
        <v>297.01</v>
      </c>
      <c r="AHX62" s="35">
        <f t="shared" si="444"/>
        <v>0</v>
      </c>
      <c r="AHY62" s="35">
        <f t="shared" si="445"/>
        <v>0</v>
      </c>
      <c r="AHZ62" s="35">
        <f t="shared" si="446"/>
        <v>10.4</v>
      </c>
      <c r="AIA62" s="35">
        <f t="shared" si="447"/>
        <v>307.40999999999997</v>
      </c>
      <c r="AIB62" s="108">
        <f t="shared" si="448"/>
        <v>0</v>
      </c>
      <c r="AIC62" s="108">
        <f t="shared" si="449"/>
        <v>0</v>
      </c>
      <c r="AID62" s="108">
        <f t="shared" si="450"/>
        <v>0</v>
      </c>
      <c r="AIE62" s="108">
        <f t="shared" si="451"/>
        <v>0.9661689600208192</v>
      </c>
      <c r="AIF62" s="108">
        <f t="shared" si="452"/>
        <v>0</v>
      </c>
      <c r="AIG62" s="108">
        <f t="shared" si="453"/>
        <v>0</v>
      </c>
      <c r="AIH62" s="108">
        <f t="shared" si="454"/>
        <v>3.3831039979180903E-2</v>
      </c>
      <c r="AII62" s="35" t="s">
        <v>584</v>
      </c>
      <c r="AIK62" s="106">
        <f t="shared" si="455"/>
        <v>416654</v>
      </c>
      <c r="AIL62" s="106">
        <f t="shared" si="456"/>
        <v>0</v>
      </c>
      <c r="AIM62" s="106">
        <f t="shared" si="457"/>
        <v>0</v>
      </c>
      <c r="AIN62" s="106">
        <f t="shared" si="458"/>
        <v>416654</v>
      </c>
      <c r="AIO62" s="106">
        <f t="shared" si="459"/>
        <v>0</v>
      </c>
      <c r="AIP62" s="36">
        <f t="shared" si="460"/>
        <v>0</v>
      </c>
    </row>
    <row r="63" spans="5:926" ht="25.5" x14ac:dyDescent="0.2">
      <c r="E63" s="103"/>
      <c r="J63" s="109">
        <v>2021</v>
      </c>
      <c r="K63" s="109">
        <v>1113</v>
      </c>
      <c r="L63" s="110">
        <v>44314</v>
      </c>
      <c r="M63" s="109">
        <v>1601201</v>
      </c>
      <c r="N63" s="111"/>
      <c r="O63" s="111" t="s">
        <v>706</v>
      </c>
      <c r="P63" s="111" t="s">
        <v>769</v>
      </c>
      <c r="Q63" s="111" t="s">
        <v>770</v>
      </c>
      <c r="R63" s="35">
        <v>4</v>
      </c>
      <c r="S63" s="35">
        <v>3</v>
      </c>
      <c r="T63" s="35">
        <v>10</v>
      </c>
      <c r="U63" s="34" t="s">
        <v>701</v>
      </c>
      <c r="V63" s="35" t="s">
        <v>743</v>
      </c>
      <c r="X63" s="35">
        <v>153.34</v>
      </c>
      <c r="Y63" s="105">
        <f t="shared" ref="Y63:Y99" si="461">SUM(AK63/X63)</f>
        <v>2122.0816486239728</v>
      </c>
      <c r="Z63" s="106">
        <v>193545</v>
      </c>
      <c r="AA63" s="106"/>
      <c r="AB63" s="106"/>
      <c r="AC63" s="106">
        <f t="shared" ref="AC63:AC94" si="462">SUM(Z63:AB63)</f>
        <v>193545</v>
      </c>
      <c r="AD63" s="106">
        <v>193545</v>
      </c>
      <c r="AE63" s="106"/>
      <c r="AF63" s="106"/>
      <c r="AG63" s="106">
        <f t="shared" ref="AG63:AG99" si="463">SUM(AD63:AF63)</f>
        <v>193545</v>
      </c>
      <c r="AH63" s="105">
        <v>325400</v>
      </c>
      <c r="AI63" s="105"/>
      <c r="AJ63" s="105"/>
      <c r="AK63" s="107">
        <f t="shared" ref="AK63:AK99" si="464">SUM(AH63-(AI63+AJ63))</f>
        <v>325400</v>
      </c>
      <c r="AL63" s="36">
        <f t="shared" si="4"/>
        <v>0.59479102642901049</v>
      </c>
      <c r="AM63" s="108">
        <f t="shared" si="5"/>
        <v>0.13720897357098949</v>
      </c>
      <c r="AN63" s="108">
        <f t="shared" si="6"/>
        <v>0.15466196892888495</v>
      </c>
      <c r="AO63" s="108">
        <f t="shared" si="7"/>
        <v>2.3920324632959376E-2</v>
      </c>
      <c r="AP63" s="106">
        <f t="shared" si="8"/>
        <v>105885160000</v>
      </c>
      <c r="AQ63" s="105">
        <f t="shared" si="9"/>
        <v>37459667025</v>
      </c>
      <c r="AR63" s="106">
        <f t="shared" si="10"/>
        <v>62979543000</v>
      </c>
      <c r="ME63" s="35">
        <v>42.44</v>
      </c>
      <c r="MF63" s="35">
        <v>21.76</v>
      </c>
      <c r="MG63" s="35">
        <v>75.349999999999994</v>
      </c>
      <c r="OW63" s="35">
        <v>9.91</v>
      </c>
      <c r="RB63" s="35">
        <v>3.88</v>
      </c>
      <c r="RE63" s="35">
        <f t="shared" si="11"/>
        <v>149.46</v>
      </c>
      <c r="RF63" s="35">
        <f t="shared" si="12"/>
        <v>153.34</v>
      </c>
      <c r="RG63" s="106">
        <f t="shared" si="13"/>
        <v>0</v>
      </c>
      <c r="RH63" s="106">
        <f t="shared" si="14"/>
        <v>0</v>
      </c>
      <c r="RI63" s="106">
        <f t="shared" si="15"/>
        <v>0</v>
      </c>
      <c r="RJ63" s="106">
        <f t="shared" si="16"/>
        <v>0</v>
      </c>
      <c r="RK63" s="106">
        <f t="shared" si="17"/>
        <v>0</v>
      </c>
      <c r="RL63" s="106">
        <f t="shared" si="18"/>
        <v>0</v>
      </c>
      <c r="RM63" s="106">
        <f t="shared" si="19"/>
        <v>0</v>
      </c>
      <c r="RN63" s="106">
        <f t="shared" si="20"/>
        <v>0</v>
      </c>
      <c r="RO63" s="106">
        <f t="shared" si="21"/>
        <v>0</v>
      </c>
      <c r="RP63" s="106">
        <f t="shared" si="22"/>
        <v>0</v>
      </c>
      <c r="RQ63" s="106">
        <f t="shared" si="23"/>
        <v>0</v>
      </c>
      <c r="RR63" s="106">
        <f t="shared" si="24"/>
        <v>0</v>
      </c>
      <c r="RS63" s="106">
        <f t="shared" si="25"/>
        <v>0</v>
      </c>
      <c r="RT63" s="106">
        <f t="shared" si="26"/>
        <v>0</v>
      </c>
      <c r="RU63" s="106">
        <f t="shared" si="27"/>
        <v>0</v>
      </c>
      <c r="RV63" s="106">
        <f t="shared" si="28"/>
        <v>0</v>
      </c>
      <c r="RW63" s="106">
        <f t="shared" si="29"/>
        <v>0</v>
      </c>
      <c r="RX63" s="106">
        <f t="shared" si="30"/>
        <v>0</v>
      </c>
      <c r="RY63" s="106">
        <f t="shared" si="31"/>
        <v>0</v>
      </c>
      <c r="RZ63" s="106">
        <f t="shared" si="32"/>
        <v>0</v>
      </c>
      <c r="SA63" s="106">
        <f t="shared" si="33"/>
        <v>0</v>
      </c>
      <c r="SB63" s="106">
        <f t="shared" si="34"/>
        <v>0</v>
      </c>
      <c r="SC63" s="106">
        <f t="shared" si="35"/>
        <v>0</v>
      </c>
      <c r="SD63" s="106">
        <f t="shared" si="36"/>
        <v>0</v>
      </c>
      <c r="SE63" s="106">
        <f t="shared" si="37"/>
        <v>0</v>
      </c>
      <c r="SF63" s="106">
        <f t="shared" si="38"/>
        <v>0</v>
      </c>
      <c r="SG63" s="106">
        <f t="shared" si="39"/>
        <v>0</v>
      </c>
      <c r="SH63" s="106">
        <f t="shared" si="40"/>
        <v>0</v>
      </c>
      <c r="SI63" s="106">
        <f t="shared" si="41"/>
        <v>0</v>
      </c>
      <c r="SJ63" s="106">
        <f t="shared" si="42"/>
        <v>0</v>
      </c>
      <c r="SK63" s="106">
        <f t="shared" si="43"/>
        <v>0</v>
      </c>
      <c r="SL63" s="106">
        <f t="shared" si="44"/>
        <v>0</v>
      </c>
      <c r="SM63" s="106">
        <f t="shared" si="45"/>
        <v>0</v>
      </c>
      <c r="SN63" s="106">
        <f t="shared" si="46"/>
        <v>0</v>
      </c>
      <c r="SO63" s="106">
        <f t="shared" si="47"/>
        <v>0</v>
      </c>
      <c r="SP63" s="106">
        <f t="shared" si="48"/>
        <v>0</v>
      </c>
      <c r="SQ63" s="106">
        <f t="shared" si="49"/>
        <v>0</v>
      </c>
      <c r="SR63" s="106">
        <f t="shared" si="50"/>
        <v>0</v>
      </c>
      <c r="SS63" s="106">
        <f t="shared" si="51"/>
        <v>0</v>
      </c>
      <c r="ST63" s="106">
        <f t="shared" si="52"/>
        <v>0</v>
      </c>
      <c r="SU63" s="106">
        <f t="shared" si="53"/>
        <v>0</v>
      </c>
      <c r="SV63" s="106">
        <f t="shared" si="54"/>
        <v>0</v>
      </c>
      <c r="SW63" s="106">
        <f t="shared" si="55"/>
        <v>0</v>
      </c>
      <c r="SX63" s="106">
        <f t="shared" si="56"/>
        <v>0</v>
      </c>
      <c r="SY63" s="106">
        <f t="shared" si="57"/>
        <v>0</v>
      </c>
      <c r="SZ63" s="106">
        <f t="shared" si="58"/>
        <v>0</v>
      </c>
      <c r="TA63" s="106">
        <f t="shared" si="59"/>
        <v>0</v>
      </c>
      <c r="TB63" s="106">
        <f t="shared" si="60"/>
        <v>0</v>
      </c>
      <c r="TC63" s="106">
        <f t="shared" si="61"/>
        <v>0</v>
      </c>
      <c r="TD63" s="106">
        <f t="shared" si="62"/>
        <v>0</v>
      </c>
      <c r="TE63" s="106">
        <f t="shared" si="63"/>
        <v>0</v>
      </c>
      <c r="TF63" s="106">
        <f t="shared" si="64"/>
        <v>0</v>
      </c>
      <c r="TG63" s="106">
        <f t="shared" si="65"/>
        <v>0</v>
      </c>
      <c r="TH63" s="106">
        <f t="shared" si="66"/>
        <v>0</v>
      </c>
      <c r="TI63" s="106">
        <f t="shared" si="67"/>
        <v>0</v>
      </c>
      <c r="TJ63" s="106">
        <f t="shared" si="68"/>
        <v>0</v>
      </c>
      <c r="TK63" s="106">
        <f t="shared" si="69"/>
        <v>0</v>
      </c>
      <c r="TL63" s="106">
        <f t="shared" si="70"/>
        <v>0</v>
      </c>
      <c r="TM63" s="106">
        <f t="shared" si="71"/>
        <v>0</v>
      </c>
      <c r="TN63" s="106">
        <f t="shared" si="72"/>
        <v>0</v>
      </c>
      <c r="TO63" s="106">
        <f t="shared" si="73"/>
        <v>0</v>
      </c>
      <c r="TP63" s="106">
        <f t="shared" si="74"/>
        <v>0</v>
      </c>
      <c r="TQ63" s="106">
        <f t="shared" si="75"/>
        <v>0</v>
      </c>
      <c r="TR63" s="106">
        <f t="shared" si="76"/>
        <v>0</v>
      </c>
      <c r="TS63" s="106">
        <f t="shared" si="77"/>
        <v>0</v>
      </c>
      <c r="TT63" s="106">
        <f t="shared" si="78"/>
        <v>0</v>
      </c>
      <c r="TU63" s="106">
        <f t="shared" si="79"/>
        <v>0</v>
      </c>
      <c r="TV63" s="106">
        <f t="shared" si="80"/>
        <v>0</v>
      </c>
      <c r="TW63" s="106">
        <f t="shared" si="81"/>
        <v>0</v>
      </c>
      <c r="TX63" s="106">
        <f t="shared" si="82"/>
        <v>0</v>
      </c>
      <c r="TY63" s="106">
        <f t="shared" si="83"/>
        <v>0</v>
      </c>
      <c r="TZ63" s="106">
        <f t="shared" si="84"/>
        <v>0</v>
      </c>
      <c r="UA63" s="106">
        <f t="shared" si="85"/>
        <v>0</v>
      </c>
      <c r="UB63" s="106">
        <f t="shared" si="86"/>
        <v>0</v>
      </c>
      <c r="UC63" s="106">
        <f t="shared" si="87"/>
        <v>0</v>
      </c>
      <c r="UD63" s="106">
        <f t="shared" si="88"/>
        <v>0</v>
      </c>
      <c r="UE63" s="106">
        <f t="shared" si="89"/>
        <v>0</v>
      </c>
      <c r="UF63" s="106">
        <f t="shared" si="90"/>
        <v>0</v>
      </c>
      <c r="UG63" s="106">
        <f t="shared" si="91"/>
        <v>0</v>
      </c>
      <c r="UH63" s="106">
        <f t="shared" si="92"/>
        <v>0</v>
      </c>
      <c r="UI63" s="106">
        <f t="shared" si="93"/>
        <v>0</v>
      </c>
      <c r="UJ63" s="106">
        <f t="shared" si="94"/>
        <v>0</v>
      </c>
      <c r="UK63" s="106">
        <f t="shared" si="95"/>
        <v>0</v>
      </c>
      <c r="UL63" s="106">
        <f t="shared" si="96"/>
        <v>0</v>
      </c>
      <c r="UM63" s="106">
        <f t="shared" si="97"/>
        <v>0</v>
      </c>
      <c r="UN63" s="106">
        <f t="shared" si="98"/>
        <v>0</v>
      </c>
      <c r="UO63" s="106">
        <f t="shared" si="99"/>
        <v>0</v>
      </c>
      <c r="UP63" s="106">
        <f t="shared" si="100"/>
        <v>0</v>
      </c>
      <c r="UQ63" s="106">
        <f t="shared" si="101"/>
        <v>0</v>
      </c>
      <c r="UR63" s="106">
        <f t="shared" si="102"/>
        <v>0</v>
      </c>
      <c r="US63" s="106">
        <f t="shared" si="103"/>
        <v>0</v>
      </c>
      <c r="UT63" s="106">
        <f t="shared" si="104"/>
        <v>0</v>
      </c>
      <c r="UU63" s="106">
        <f t="shared" si="105"/>
        <v>0</v>
      </c>
      <c r="UV63" s="106">
        <f t="shared" si="106"/>
        <v>0</v>
      </c>
      <c r="UW63" s="106">
        <f t="shared" si="107"/>
        <v>0</v>
      </c>
      <c r="UX63" s="106">
        <f t="shared" si="108"/>
        <v>0</v>
      </c>
      <c r="UY63" s="106">
        <f t="shared" si="109"/>
        <v>0</v>
      </c>
      <c r="UZ63" s="106">
        <f t="shared" si="110"/>
        <v>0</v>
      </c>
      <c r="VA63" s="106">
        <f t="shared" si="111"/>
        <v>0</v>
      </c>
      <c r="VB63" s="106">
        <f t="shared" si="112"/>
        <v>0</v>
      </c>
      <c r="VC63" s="106">
        <f t="shared" si="113"/>
        <v>0</v>
      </c>
      <c r="VD63" s="106">
        <f t="shared" si="114"/>
        <v>0</v>
      </c>
      <c r="VE63" s="106">
        <f t="shared" si="115"/>
        <v>0</v>
      </c>
      <c r="VF63" s="106">
        <f t="shared" si="116"/>
        <v>0</v>
      </c>
      <c r="VG63" s="106">
        <f t="shared" si="117"/>
        <v>0</v>
      </c>
      <c r="VH63" s="106">
        <f t="shared" si="118"/>
        <v>0</v>
      </c>
      <c r="VI63" s="106">
        <f t="shared" si="119"/>
        <v>0</v>
      </c>
      <c r="VJ63" s="106">
        <f t="shared" si="120"/>
        <v>0</v>
      </c>
      <c r="VK63" s="106">
        <f t="shared" si="121"/>
        <v>0</v>
      </c>
      <c r="VL63" s="106">
        <f t="shared" si="122"/>
        <v>0</v>
      </c>
      <c r="VM63" s="106">
        <f t="shared" si="123"/>
        <v>0</v>
      </c>
      <c r="VN63" s="106">
        <f t="shared" si="124"/>
        <v>0</v>
      </c>
      <c r="VO63" s="106">
        <f t="shared" si="125"/>
        <v>0</v>
      </c>
      <c r="VP63" s="106">
        <f t="shared" si="126"/>
        <v>0</v>
      </c>
      <c r="VQ63" s="106">
        <f t="shared" si="127"/>
        <v>0</v>
      </c>
      <c r="VR63" s="106">
        <f t="shared" si="128"/>
        <v>0</v>
      </c>
      <c r="VS63" s="106">
        <f t="shared" si="129"/>
        <v>0</v>
      </c>
      <c r="VT63" s="106">
        <f t="shared" si="130"/>
        <v>0</v>
      </c>
      <c r="VU63" s="106">
        <f t="shared" si="131"/>
        <v>0</v>
      </c>
      <c r="VV63" s="106">
        <f t="shared" si="132"/>
        <v>0</v>
      </c>
      <c r="VW63" s="106">
        <f t="shared" si="133"/>
        <v>0</v>
      </c>
      <c r="VX63" s="106">
        <f t="shared" si="134"/>
        <v>0</v>
      </c>
      <c r="VY63" s="106">
        <f t="shared" si="135"/>
        <v>0</v>
      </c>
      <c r="VZ63" s="106">
        <f t="shared" si="136"/>
        <v>0</v>
      </c>
      <c r="WA63" s="106">
        <f t="shared" si="137"/>
        <v>0</v>
      </c>
      <c r="WB63" s="106">
        <f t="shared" si="138"/>
        <v>0</v>
      </c>
      <c r="WC63" s="106">
        <f t="shared" si="139"/>
        <v>0</v>
      </c>
      <c r="WD63" s="106">
        <f t="shared" si="140"/>
        <v>0</v>
      </c>
      <c r="WE63" s="106">
        <f t="shared" si="141"/>
        <v>0</v>
      </c>
      <c r="WF63" s="106">
        <f t="shared" si="142"/>
        <v>0</v>
      </c>
      <c r="WG63" s="106">
        <f t="shared" si="143"/>
        <v>0</v>
      </c>
      <c r="WH63" s="106">
        <f t="shared" si="144"/>
        <v>0</v>
      </c>
      <c r="WI63" s="106">
        <f t="shared" si="145"/>
        <v>0</v>
      </c>
      <c r="WJ63" s="106">
        <f t="shared" si="146"/>
        <v>0</v>
      </c>
      <c r="WK63" s="106">
        <f t="shared" si="147"/>
        <v>0</v>
      </c>
      <c r="WL63" s="106">
        <f t="shared" si="148"/>
        <v>0</v>
      </c>
      <c r="WM63" s="106">
        <f t="shared" si="149"/>
        <v>0</v>
      </c>
      <c r="WN63" s="106">
        <f t="shared" si="150"/>
        <v>0</v>
      </c>
      <c r="WO63" s="106">
        <f t="shared" si="151"/>
        <v>0</v>
      </c>
      <c r="WP63" s="106">
        <f t="shared" si="152"/>
        <v>0</v>
      </c>
      <c r="WQ63" s="106">
        <f t="shared" si="153"/>
        <v>0</v>
      </c>
      <c r="WR63" s="106">
        <f t="shared" si="154"/>
        <v>0</v>
      </c>
      <c r="WS63" s="106">
        <f t="shared" si="155"/>
        <v>0</v>
      </c>
      <c r="WT63" s="106">
        <f t="shared" si="156"/>
        <v>0</v>
      </c>
      <c r="WU63" s="106">
        <f t="shared" si="157"/>
        <v>0</v>
      </c>
      <c r="WV63" s="106">
        <f t="shared" si="158"/>
        <v>0</v>
      </c>
      <c r="WW63" s="106">
        <f t="shared" si="159"/>
        <v>0</v>
      </c>
      <c r="WX63" s="106">
        <f t="shared" si="160"/>
        <v>0</v>
      </c>
      <c r="WY63" s="106">
        <f t="shared" si="161"/>
        <v>0</v>
      </c>
      <c r="WZ63" s="106">
        <f t="shared" si="162"/>
        <v>0</v>
      </c>
      <c r="XA63" s="106">
        <f t="shared" si="163"/>
        <v>0</v>
      </c>
      <c r="XB63" s="106">
        <f t="shared" si="164"/>
        <v>0</v>
      </c>
      <c r="XC63" s="106">
        <f t="shared" si="165"/>
        <v>0</v>
      </c>
      <c r="XD63" s="106">
        <f t="shared" si="166"/>
        <v>0</v>
      </c>
      <c r="XE63" s="106">
        <f t="shared" si="167"/>
        <v>0</v>
      </c>
      <c r="XF63" s="106">
        <f t="shared" si="168"/>
        <v>0</v>
      </c>
      <c r="XG63" s="106">
        <f t="shared" si="169"/>
        <v>0</v>
      </c>
      <c r="XH63" s="106">
        <f t="shared" si="170"/>
        <v>0</v>
      </c>
      <c r="XI63" s="106">
        <f t="shared" si="171"/>
        <v>0</v>
      </c>
      <c r="XJ63" s="106">
        <f t="shared" si="172"/>
        <v>0</v>
      </c>
      <c r="XK63" s="106">
        <f t="shared" si="173"/>
        <v>0</v>
      </c>
      <c r="XL63" s="106">
        <f t="shared" si="174"/>
        <v>0</v>
      </c>
      <c r="XM63" s="106">
        <f t="shared" si="175"/>
        <v>0</v>
      </c>
      <c r="XN63" s="106">
        <f t="shared" si="176"/>
        <v>0</v>
      </c>
      <c r="XO63" s="106">
        <f t="shared" si="177"/>
        <v>0</v>
      </c>
      <c r="XP63" s="106">
        <f t="shared" si="178"/>
        <v>0</v>
      </c>
      <c r="XQ63" s="106">
        <f t="shared" si="179"/>
        <v>0</v>
      </c>
      <c r="XR63" s="106">
        <f t="shared" si="180"/>
        <v>0</v>
      </c>
      <c r="XS63" s="106">
        <f t="shared" si="181"/>
        <v>0</v>
      </c>
      <c r="XT63" s="106">
        <f t="shared" si="182"/>
        <v>0</v>
      </c>
      <c r="XU63" s="106">
        <f t="shared" si="183"/>
        <v>0</v>
      </c>
      <c r="XV63" s="106">
        <f t="shared" si="184"/>
        <v>0</v>
      </c>
      <c r="XW63" s="106">
        <f t="shared" si="185"/>
        <v>0</v>
      </c>
      <c r="XX63" s="106">
        <f t="shared" si="186"/>
        <v>0</v>
      </c>
      <c r="XY63" s="106">
        <f t="shared" si="187"/>
        <v>0</v>
      </c>
      <c r="XZ63" s="106">
        <f t="shared" si="188"/>
        <v>0</v>
      </c>
      <c r="YA63" s="106">
        <f t="shared" si="189"/>
        <v>0</v>
      </c>
      <c r="YB63" s="106">
        <f t="shared" si="190"/>
        <v>0</v>
      </c>
      <c r="YC63" s="106">
        <f t="shared" si="191"/>
        <v>0</v>
      </c>
      <c r="YD63" s="106">
        <f t="shared" si="192"/>
        <v>0</v>
      </c>
      <c r="YE63" s="106">
        <f t="shared" si="193"/>
        <v>0</v>
      </c>
      <c r="YF63" s="106">
        <f t="shared" si="194"/>
        <v>0</v>
      </c>
      <c r="YG63" s="106">
        <f t="shared" si="195"/>
        <v>0</v>
      </c>
      <c r="YH63" s="106">
        <f t="shared" si="196"/>
        <v>0</v>
      </c>
      <c r="YI63" s="106">
        <f t="shared" si="197"/>
        <v>0</v>
      </c>
      <c r="YJ63" s="106">
        <f t="shared" si="198"/>
        <v>0</v>
      </c>
      <c r="YK63" s="106">
        <f t="shared" si="199"/>
        <v>0</v>
      </c>
      <c r="YL63" s="106">
        <f t="shared" si="200"/>
        <v>0</v>
      </c>
      <c r="YM63" s="106">
        <f t="shared" si="201"/>
        <v>0</v>
      </c>
      <c r="YN63" s="106">
        <f t="shared" si="202"/>
        <v>0</v>
      </c>
      <c r="YO63" s="106">
        <f t="shared" si="203"/>
        <v>0</v>
      </c>
      <c r="YP63" s="106">
        <f t="shared" si="204"/>
        <v>0</v>
      </c>
      <c r="YQ63" s="106">
        <f t="shared" si="205"/>
        <v>0</v>
      </c>
      <c r="YR63" s="106">
        <f t="shared" si="206"/>
        <v>0</v>
      </c>
      <c r="YS63" s="106">
        <f t="shared" si="207"/>
        <v>0</v>
      </c>
      <c r="YT63" s="106">
        <f t="shared" si="208"/>
        <v>0</v>
      </c>
      <c r="YU63" s="106">
        <f t="shared" si="209"/>
        <v>0</v>
      </c>
      <c r="YV63" s="106">
        <f t="shared" si="210"/>
        <v>0</v>
      </c>
      <c r="YW63" s="106">
        <f t="shared" si="211"/>
        <v>0</v>
      </c>
      <c r="YX63" s="106">
        <f t="shared" si="212"/>
        <v>0</v>
      </c>
      <c r="YY63" s="106">
        <f t="shared" si="213"/>
        <v>0</v>
      </c>
      <c r="YZ63" s="106">
        <f t="shared" si="214"/>
        <v>0</v>
      </c>
      <c r="ZA63" s="106">
        <f t="shared" si="215"/>
        <v>0</v>
      </c>
      <c r="ZB63" s="106">
        <f t="shared" si="216"/>
        <v>0</v>
      </c>
      <c r="ZC63" s="106">
        <f t="shared" si="217"/>
        <v>0</v>
      </c>
      <c r="ZD63" s="106">
        <f t="shared" si="218"/>
        <v>0</v>
      </c>
      <c r="ZE63" s="106">
        <f t="shared" si="219"/>
        <v>0</v>
      </c>
      <c r="ZF63" s="106">
        <f t="shared" si="220"/>
        <v>0</v>
      </c>
      <c r="ZG63" s="106">
        <f t="shared" si="221"/>
        <v>0</v>
      </c>
      <c r="ZH63" s="106">
        <f t="shared" si="222"/>
        <v>0</v>
      </c>
      <c r="ZI63" s="106">
        <f t="shared" si="223"/>
        <v>0</v>
      </c>
      <c r="ZJ63" s="106">
        <f t="shared" si="224"/>
        <v>0</v>
      </c>
      <c r="ZK63" s="106">
        <f t="shared" si="225"/>
        <v>0</v>
      </c>
      <c r="ZL63" s="106">
        <f t="shared" si="226"/>
        <v>0</v>
      </c>
      <c r="ZM63" s="106">
        <f t="shared" si="227"/>
        <v>0</v>
      </c>
      <c r="ZN63" s="106">
        <f t="shared" si="228"/>
        <v>0</v>
      </c>
      <c r="ZO63" s="106">
        <f t="shared" si="229"/>
        <v>0</v>
      </c>
      <c r="ZP63" s="106">
        <f t="shared" si="230"/>
        <v>0</v>
      </c>
      <c r="ZQ63" s="106">
        <f t="shared" si="231"/>
        <v>0</v>
      </c>
      <c r="ZR63" s="106">
        <f t="shared" si="232"/>
        <v>0</v>
      </c>
      <c r="ZS63" s="106">
        <f t="shared" si="233"/>
        <v>0</v>
      </c>
      <c r="ZT63" s="106">
        <f t="shared" si="234"/>
        <v>0</v>
      </c>
      <c r="ZU63" s="106">
        <f t="shared" si="235"/>
        <v>0</v>
      </c>
      <c r="ZV63" s="106">
        <f t="shared" si="236"/>
        <v>0</v>
      </c>
      <c r="ZW63" s="106">
        <f t="shared" si="237"/>
        <v>0</v>
      </c>
      <c r="ZX63" s="106">
        <f t="shared" si="238"/>
        <v>0</v>
      </c>
      <c r="ZY63" s="106">
        <f t="shared" si="239"/>
        <v>0</v>
      </c>
      <c r="ZZ63" s="106">
        <f t="shared" si="240"/>
        <v>0</v>
      </c>
      <c r="AAA63" s="106">
        <f t="shared" si="241"/>
        <v>0</v>
      </c>
      <c r="AAB63" s="106">
        <f t="shared" si="242"/>
        <v>0</v>
      </c>
      <c r="AAC63" s="106">
        <f t="shared" si="243"/>
        <v>0</v>
      </c>
      <c r="AAD63" s="106">
        <f t="shared" si="244"/>
        <v>0</v>
      </c>
      <c r="AAE63" s="106">
        <f t="shared" si="245"/>
        <v>0</v>
      </c>
      <c r="AAF63" s="106">
        <f t="shared" si="246"/>
        <v>0</v>
      </c>
      <c r="AAG63" s="106">
        <f t="shared" si="247"/>
        <v>0</v>
      </c>
      <c r="AAH63" s="106">
        <f t="shared" si="248"/>
        <v>0</v>
      </c>
      <c r="AAI63" s="106">
        <f t="shared" si="249"/>
        <v>0</v>
      </c>
      <c r="AAJ63" s="106">
        <f t="shared" si="250"/>
        <v>0</v>
      </c>
      <c r="AAK63" s="106">
        <f t="shared" si="251"/>
        <v>0</v>
      </c>
      <c r="AAL63" s="106">
        <f t="shared" si="252"/>
        <v>0</v>
      </c>
      <c r="AAM63" s="106">
        <f t="shared" si="253"/>
        <v>0</v>
      </c>
      <c r="AAN63" s="106">
        <f t="shared" si="254"/>
        <v>0</v>
      </c>
      <c r="AAO63" s="106">
        <f t="shared" si="255"/>
        <v>0</v>
      </c>
      <c r="AAP63" s="106">
        <f t="shared" si="256"/>
        <v>0</v>
      </c>
      <c r="AAQ63" s="106">
        <f t="shared" si="257"/>
        <v>0</v>
      </c>
      <c r="AAR63" s="106">
        <f t="shared" si="258"/>
        <v>0</v>
      </c>
      <c r="AAS63" s="106">
        <f t="shared" si="259"/>
        <v>0</v>
      </c>
      <c r="AAT63" s="106">
        <f t="shared" si="260"/>
        <v>0</v>
      </c>
      <c r="AAU63" s="106">
        <f t="shared" si="261"/>
        <v>0</v>
      </c>
      <c r="AAV63" s="106">
        <f t="shared" si="262"/>
        <v>0</v>
      </c>
      <c r="AAW63" s="106">
        <f t="shared" si="263"/>
        <v>0</v>
      </c>
      <c r="AAX63" s="106">
        <f t="shared" si="264"/>
        <v>0</v>
      </c>
      <c r="AAY63" s="106">
        <f t="shared" si="265"/>
        <v>0</v>
      </c>
      <c r="AAZ63" s="106">
        <f t="shared" si="266"/>
        <v>0</v>
      </c>
      <c r="ABA63" s="106">
        <f t="shared" si="267"/>
        <v>0</v>
      </c>
      <c r="ABB63" s="106">
        <f t="shared" si="268"/>
        <v>0</v>
      </c>
      <c r="ABC63" s="106">
        <f t="shared" si="269"/>
        <v>0</v>
      </c>
      <c r="ABD63" s="106">
        <f t="shared" si="270"/>
        <v>0</v>
      </c>
      <c r="ABE63" s="106">
        <f t="shared" si="271"/>
        <v>0</v>
      </c>
      <c r="ABF63" s="106">
        <f t="shared" si="272"/>
        <v>0</v>
      </c>
      <c r="ABG63" s="106">
        <f t="shared" si="273"/>
        <v>0</v>
      </c>
      <c r="ABH63" s="106">
        <f t="shared" si="274"/>
        <v>0</v>
      </c>
      <c r="ABI63" s="106">
        <f t="shared" si="275"/>
        <v>0</v>
      </c>
      <c r="ABJ63" s="106">
        <f t="shared" si="276"/>
        <v>0</v>
      </c>
      <c r="ABK63" s="106">
        <f t="shared" si="277"/>
        <v>0</v>
      </c>
      <c r="ABL63" s="106">
        <f t="shared" si="278"/>
        <v>0</v>
      </c>
      <c r="ABM63" s="106">
        <f t="shared" si="279"/>
        <v>0</v>
      </c>
      <c r="ABN63" s="106">
        <f t="shared" si="280"/>
        <v>0</v>
      </c>
      <c r="ABO63" s="106">
        <f t="shared" si="281"/>
        <v>0</v>
      </c>
      <c r="ABP63" s="106">
        <f t="shared" si="282"/>
        <v>0</v>
      </c>
      <c r="ABQ63" s="106">
        <f t="shared" si="283"/>
        <v>0</v>
      </c>
      <c r="ABR63" s="106">
        <f t="shared" si="284"/>
        <v>0</v>
      </c>
      <c r="ABS63" s="106">
        <f t="shared" si="285"/>
        <v>0</v>
      </c>
      <c r="ABT63" s="106">
        <f t="shared" si="286"/>
        <v>0</v>
      </c>
      <c r="ABU63" s="106">
        <f t="shared" si="287"/>
        <v>0</v>
      </c>
      <c r="ABV63" s="106">
        <f t="shared" si="288"/>
        <v>0</v>
      </c>
      <c r="ABW63" s="106">
        <f t="shared" si="289"/>
        <v>0</v>
      </c>
      <c r="ABX63" s="106">
        <f t="shared" si="290"/>
        <v>0</v>
      </c>
      <c r="ABY63" s="106">
        <f t="shared" si="291"/>
        <v>0</v>
      </c>
      <c r="ABZ63" s="106">
        <f t="shared" si="292"/>
        <v>0</v>
      </c>
      <c r="ACA63" s="106">
        <f t="shared" si="293"/>
        <v>0</v>
      </c>
      <c r="ACB63" s="106">
        <f t="shared" si="294"/>
        <v>0</v>
      </c>
      <c r="ACC63" s="106">
        <f t="shared" si="295"/>
        <v>0</v>
      </c>
      <c r="ACD63" s="106">
        <f t="shared" si="296"/>
        <v>0</v>
      </c>
      <c r="ACE63" s="106">
        <f t="shared" si="297"/>
        <v>0</v>
      </c>
      <c r="ACF63" s="106">
        <f t="shared" si="298"/>
        <v>0</v>
      </c>
      <c r="ACG63" s="106">
        <f t="shared" si="299"/>
        <v>0</v>
      </c>
      <c r="ACH63" s="106">
        <f t="shared" si="300"/>
        <v>0</v>
      </c>
      <c r="ACI63" s="106">
        <f t="shared" si="301"/>
        <v>0</v>
      </c>
      <c r="ACJ63" s="106">
        <f t="shared" si="302"/>
        <v>0</v>
      </c>
      <c r="ACK63" s="106">
        <f t="shared" si="303"/>
        <v>0</v>
      </c>
      <c r="ACL63" s="106">
        <f t="shared" si="304"/>
        <v>0</v>
      </c>
      <c r="ACM63" s="106">
        <f t="shared" si="305"/>
        <v>0</v>
      </c>
      <c r="ACN63" s="106">
        <f t="shared" si="306"/>
        <v>0</v>
      </c>
      <c r="ACO63" s="106">
        <f t="shared" si="307"/>
        <v>0</v>
      </c>
      <c r="ACP63" s="106">
        <f t="shared" si="308"/>
        <v>0</v>
      </c>
      <c r="ACQ63" s="106">
        <f t="shared" si="309"/>
        <v>0</v>
      </c>
      <c r="ACR63" s="106">
        <f t="shared" si="310"/>
        <v>0</v>
      </c>
      <c r="ACS63" s="106">
        <f t="shared" si="311"/>
        <v>59416</v>
      </c>
      <c r="ACT63" s="106">
        <f t="shared" si="312"/>
        <v>30464.000000000004</v>
      </c>
      <c r="ACU63" s="106">
        <f t="shared" si="313"/>
        <v>105489.99999999999</v>
      </c>
      <c r="ACV63" s="106">
        <f t="shared" si="314"/>
        <v>0</v>
      </c>
      <c r="ACW63" s="106">
        <f t="shared" si="315"/>
        <v>0</v>
      </c>
      <c r="ACX63" s="106">
        <f t="shared" si="316"/>
        <v>0</v>
      </c>
      <c r="ACY63" s="106">
        <f t="shared" si="317"/>
        <v>0</v>
      </c>
      <c r="ACZ63" s="106">
        <f t="shared" si="318"/>
        <v>0</v>
      </c>
      <c r="ADA63" s="106">
        <f t="shared" si="319"/>
        <v>0</v>
      </c>
      <c r="ADB63" s="106">
        <f t="shared" si="320"/>
        <v>0</v>
      </c>
      <c r="ADC63" s="106">
        <f t="shared" si="321"/>
        <v>0</v>
      </c>
      <c r="ADD63" s="106">
        <f t="shared" si="322"/>
        <v>0</v>
      </c>
      <c r="ADE63" s="106">
        <f t="shared" si="323"/>
        <v>0</v>
      </c>
      <c r="ADF63" s="106">
        <f t="shared" si="324"/>
        <v>0</v>
      </c>
      <c r="ADG63" s="106">
        <f t="shared" si="325"/>
        <v>0</v>
      </c>
      <c r="ADH63" s="106">
        <f t="shared" si="326"/>
        <v>0</v>
      </c>
      <c r="ADI63" s="106">
        <f t="shared" si="327"/>
        <v>0</v>
      </c>
      <c r="ADJ63" s="106">
        <f t="shared" si="328"/>
        <v>0</v>
      </c>
      <c r="ADK63" s="106">
        <f t="shared" si="329"/>
        <v>0</v>
      </c>
      <c r="ADL63" s="106">
        <f t="shared" si="330"/>
        <v>0</v>
      </c>
      <c r="ADM63" s="106">
        <f t="shared" si="331"/>
        <v>0</v>
      </c>
      <c r="ADN63" s="106">
        <f t="shared" si="332"/>
        <v>0</v>
      </c>
      <c r="ADO63" s="106">
        <f t="shared" si="333"/>
        <v>0</v>
      </c>
      <c r="ADP63" s="106">
        <f t="shared" si="334"/>
        <v>0</v>
      </c>
      <c r="ADQ63" s="106">
        <f t="shared" si="335"/>
        <v>0</v>
      </c>
      <c r="ADR63" s="106">
        <f t="shared" si="336"/>
        <v>0</v>
      </c>
      <c r="ADS63" s="106">
        <f t="shared" si="337"/>
        <v>0</v>
      </c>
      <c r="ADT63" s="106">
        <f t="shared" si="338"/>
        <v>0</v>
      </c>
      <c r="ADU63" s="106">
        <f t="shared" si="339"/>
        <v>0</v>
      </c>
      <c r="ADV63" s="106">
        <f t="shared" si="340"/>
        <v>0</v>
      </c>
      <c r="ADW63" s="106">
        <f t="shared" si="341"/>
        <v>0</v>
      </c>
      <c r="ADX63" s="106">
        <f t="shared" si="342"/>
        <v>0</v>
      </c>
      <c r="ADY63" s="106">
        <f t="shared" si="343"/>
        <v>0</v>
      </c>
      <c r="ADZ63" s="106">
        <f t="shared" si="344"/>
        <v>0</v>
      </c>
      <c r="AEA63" s="106">
        <f t="shared" si="345"/>
        <v>0</v>
      </c>
      <c r="AEB63" s="106">
        <f t="shared" si="346"/>
        <v>0</v>
      </c>
      <c r="AEC63" s="106">
        <f t="shared" si="347"/>
        <v>0</v>
      </c>
      <c r="AED63" s="106">
        <f t="shared" si="348"/>
        <v>0</v>
      </c>
      <c r="AEE63" s="106">
        <f t="shared" si="349"/>
        <v>0</v>
      </c>
      <c r="AEF63" s="106">
        <f t="shared" si="350"/>
        <v>0</v>
      </c>
      <c r="AEG63" s="106">
        <f t="shared" si="351"/>
        <v>0</v>
      </c>
      <c r="AEH63" s="106">
        <f t="shared" si="352"/>
        <v>0</v>
      </c>
      <c r="AEI63" s="106">
        <f t="shared" si="353"/>
        <v>0</v>
      </c>
      <c r="AEJ63" s="106">
        <f t="shared" si="354"/>
        <v>0</v>
      </c>
      <c r="AEK63" s="106">
        <f t="shared" si="355"/>
        <v>0</v>
      </c>
      <c r="AEL63" s="106">
        <f t="shared" si="356"/>
        <v>0</v>
      </c>
      <c r="AEM63" s="106">
        <f t="shared" si="357"/>
        <v>0</v>
      </c>
      <c r="AEN63" s="106">
        <f t="shared" si="358"/>
        <v>0</v>
      </c>
      <c r="AEO63" s="106">
        <f t="shared" si="359"/>
        <v>0</v>
      </c>
      <c r="AEP63" s="106">
        <f t="shared" si="360"/>
        <v>0</v>
      </c>
      <c r="AEQ63" s="106">
        <f t="shared" si="361"/>
        <v>0</v>
      </c>
      <c r="AER63" s="106">
        <f t="shared" si="362"/>
        <v>0</v>
      </c>
      <c r="AES63" s="106">
        <f t="shared" si="363"/>
        <v>0</v>
      </c>
      <c r="AET63" s="106">
        <f t="shared" si="364"/>
        <v>0</v>
      </c>
      <c r="AEU63" s="106">
        <f t="shared" si="365"/>
        <v>0</v>
      </c>
      <c r="AEV63" s="106">
        <f t="shared" si="366"/>
        <v>0</v>
      </c>
      <c r="AEW63" s="106">
        <f t="shared" si="367"/>
        <v>0</v>
      </c>
      <c r="AEX63" s="106">
        <f t="shared" si="368"/>
        <v>0</v>
      </c>
      <c r="AEY63" s="106">
        <f t="shared" si="369"/>
        <v>0</v>
      </c>
      <c r="AEZ63" s="106">
        <f t="shared" si="370"/>
        <v>0</v>
      </c>
      <c r="AFA63" s="106">
        <f t="shared" si="371"/>
        <v>0</v>
      </c>
      <c r="AFB63" s="106">
        <f t="shared" si="372"/>
        <v>0</v>
      </c>
      <c r="AFC63" s="106">
        <f t="shared" si="373"/>
        <v>0</v>
      </c>
      <c r="AFD63" s="106">
        <f t="shared" si="374"/>
        <v>0</v>
      </c>
      <c r="AFE63" s="106">
        <f t="shared" si="375"/>
        <v>0</v>
      </c>
      <c r="AFF63" s="106">
        <f t="shared" si="376"/>
        <v>0</v>
      </c>
      <c r="AFG63" s="106">
        <f t="shared" si="377"/>
        <v>0</v>
      </c>
      <c r="AFH63" s="106">
        <f t="shared" si="378"/>
        <v>0</v>
      </c>
      <c r="AFI63" s="106">
        <f t="shared" si="379"/>
        <v>0</v>
      </c>
      <c r="AFJ63" s="106">
        <f t="shared" si="380"/>
        <v>0</v>
      </c>
      <c r="AFK63" s="106">
        <f t="shared" si="381"/>
        <v>2774.8</v>
      </c>
      <c r="AFL63" s="106">
        <f t="shared" si="382"/>
        <v>0</v>
      </c>
      <c r="AFM63" s="106">
        <f t="shared" si="383"/>
        <v>0</v>
      </c>
      <c r="AFN63" s="106">
        <f t="shared" si="384"/>
        <v>0</v>
      </c>
      <c r="AFO63" s="106">
        <f t="shared" si="385"/>
        <v>0</v>
      </c>
      <c r="AFP63" s="106">
        <f t="shared" si="386"/>
        <v>0</v>
      </c>
      <c r="AFQ63" s="106">
        <f t="shared" si="387"/>
        <v>0</v>
      </c>
      <c r="AFR63" s="106">
        <f t="shared" si="388"/>
        <v>0</v>
      </c>
      <c r="AFS63" s="106">
        <f t="shared" si="389"/>
        <v>0</v>
      </c>
      <c r="AFT63" s="106">
        <f t="shared" si="390"/>
        <v>0</v>
      </c>
      <c r="AFU63" s="106">
        <f t="shared" si="391"/>
        <v>0</v>
      </c>
      <c r="AFV63" s="106">
        <f t="shared" si="392"/>
        <v>0</v>
      </c>
      <c r="AFW63" s="106">
        <f t="shared" si="393"/>
        <v>0</v>
      </c>
      <c r="AFX63" s="106">
        <f t="shared" si="394"/>
        <v>0</v>
      </c>
      <c r="AFY63" s="106">
        <f t="shared" si="395"/>
        <v>0</v>
      </c>
      <c r="AFZ63" s="106">
        <f t="shared" si="396"/>
        <v>0</v>
      </c>
      <c r="AGA63" s="106">
        <f t="shared" si="397"/>
        <v>0</v>
      </c>
      <c r="AGB63" s="106">
        <f t="shared" si="398"/>
        <v>0</v>
      </c>
      <c r="AGC63" s="106">
        <f t="shared" si="399"/>
        <v>0</v>
      </c>
      <c r="AGD63" s="106">
        <f t="shared" si="400"/>
        <v>0</v>
      </c>
      <c r="AGE63" s="106">
        <f t="shared" si="401"/>
        <v>0</v>
      </c>
      <c r="AGF63" s="106">
        <f t="shared" si="402"/>
        <v>0</v>
      </c>
      <c r="AGG63" s="106">
        <f t="shared" si="403"/>
        <v>0</v>
      </c>
      <c r="AGH63" s="106">
        <f t="shared" si="404"/>
        <v>0</v>
      </c>
      <c r="AGI63" s="106">
        <f t="shared" si="405"/>
        <v>0</v>
      </c>
      <c r="AGJ63" s="106">
        <f t="shared" si="406"/>
        <v>0</v>
      </c>
      <c r="AGK63" s="106">
        <f t="shared" si="407"/>
        <v>0</v>
      </c>
      <c r="AGL63" s="106">
        <f t="shared" si="408"/>
        <v>0</v>
      </c>
      <c r="AGM63" s="106">
        <f t="shared" si="409"/>
        <v>0</v>
      </c>
      <c r="AGN63" s="106">
        <f t="shared" si="410"/>
        <v>0</v>
      </c>
      <c r="AGO63" s="106">
        <f t="shared" si="411"/>
        <v>0</v>
      </c>
      <c r="AGP63" s="106">
        <f t="shared" si="412"/>
        <v>0</v>
      </c>
      <c r="AGQ63" s="106">
        <f t="shared" si="413"/>
        <v>0</v>
      </c>
      <c r="AGR63" s="106">
        <f t="shared" si="414"/>
        <v>0</v>
      </c>
      <c r="AGS63" s="106">
        <f t="shared" si="415"/>
        <v>0</v>
      </c>
      <c r="AGT63" s="106">
        <f t="shared" si="416"/>
        <v>0</v>
      </c>
      <c r="AGU63" s="106">
        <f t="shared" si="417"/>
        <v>0</v>
      </c>
      <c r="AGV63" s="106">
        <f t="shared" si="418"/>
        <v>0</v>
      </c>
      <c r="AGW63" s="106">
        <f t="shared" si="419"/>
        <v>0</v>
      </c>
      <c r="AGX63" s="106">
        <f t="shared" si="420"/>
        <v>0</v>
      </c>
      <c r="AGY63" s="106">
        <f t="shared" si="421"/>
        <v>0</v>
      </c>
      <c r="AGZ63" s="106">
        <f t="shared" si="422"/>
        <v>0</v>
      </c>
      <c r="AHA63" s="106">
        <f t="shared" si="423"/>
        <v>0</v>
      </c>
      <c r="AHB63" s="106">
        <f t="shared" si="424"/>
        <v>0</v>
      </c>
      <c r="AHC63" s="106">
        <f t="shared" si="425"/>
        <v>0</v>
      </c>
      <c r="AHD63" s="106">
        <f t="shared" si="426"/>
        <v>0</v>
      </c>
      <c r="AHE63" s="106">
        <f t="shared" si="427"/>
        <v>0</v>
      </c>
      <c r="AHF63" s="106">
        <f t="shared" si="428"/>
        <v>0</v>
      </c>
      <c r="AHG63" s="106">
        <f t="shared" si="429"/>
        <v>0</v>
      </c>
      <c r="AHH63" s="106">
        <f t="shared" si="430"/>
        <v>0</v>
      </c>
      <c r="AHI63" s="106">
        <f t="shared" si="431"/>
        <v>0</v>
      </c>
      <c r="AHJ63" s="106">
        <f t="shared" si="432"/>
        <v>0</v>
      </c>
      <c r="AHK63" s="106">
        <f t="shared" si="433"/>
        <v>0</v>
      </c>
      <c r="AHL63" s="106">
        <f t="shared" si="434"/>
        <v>0</v>
      </c>
      <c r="AHM63" s="106">
        <f t="shared" si="435"/>
        <v>0</v>
      </c>
      <c r="AHN63" s="106">
        <f t="shared" si="436"/>
        <v>0</v>
      </c>
      <c r="AHO63" s="106">
        <f t="shared" si="437"/>
        <v>0</v>
      </c>
      <c r="AHP63" s="106">
        <f t="shared" si="438"/>
        <v>0</v>
      </c>
      <c r="AHQ63" s="106">
        <f t="shared" si="439"/>
        <v>0</v>
      </c>
      <c r="AHT63" s="35">
        <f t="shared" si="440"/>
        <v>0</v>
      </c>
      <c r="AHU63" s="35">
        <f t="shared" si="441"/>
        <v>0</v>
      </c>
      <c r="AHV63" s="35">
        <f t="shared" si="442"/>
        <v>0</v>
      </c>
      <c r="AHW63" s="35">
        <f t="shared" si="443"/>
        <v>139.55000000000001</v>
      </c>
      <c r="AHX63" s="35">
        <f t="shared" si="444"/>
        <v>0</v>
      </c>
      <c r="AHY63" s="35">
        <f t="shared" si="445"/>
        <v>0</v>
      </c>
      <c r="AHZ63" s="35">
        <f t="shared" si="446"/>
        <v>13.79</v>
      </c>
      <c r="AIA63" s="35">
        <f t="shared" si="447"/>
        <v>153.34</v>
      </c>
      <c r="AIB63" s="108">
        <f t="shared" si="448"/>
        <v>0</v>
      </c>
      <c r="AIC63" s="108">
        <f t="shared" si="449"/>
        <v>0</v>
      </c>
      <c r="AID63" s="108">
        <f t="shared" si="450"/>
        <v>0</v>
      </c>
      <c r="AIE63" s="108">
        <f t="shared" si="451"/>
        <v>0.91006912742924229</v>
      </c>
      <c r="AIF63" s="108">
        <f t="shared" si="452"/>
        <v>0</v>
      </c>
      <c r="AIG63" s="108">
        <f t="shared" si="453"/>
        <v>0</v>
      </c>
      <c r="AIH63" s="108">
        <f t="shared" si="454"/>
        <v>8.9930872570757783E-2</v>
      </c>
      <c r="AII63" s="35" t="s">
        <v>584</v>
      </c>
      <c r="AIK63" s="106">
        <f t="shared" si="455"/>
        <v>198144.8</v>
      </c>
      <c r="AIL63" s="106">
        <f t="shared" si="456"/>
        <v>0</v>
      </c>
      <c r="AIM63" s="106">
        <f t="shared" si="457"/>
        <v>0</v>
      </c>
      <c r="AIN63" s="106">
        <f t="shared" si="458"/>
        <v>198144.8</v>
      </c>
      <c r="AIO63" s="106">
        <f t="shared" si="459"/>
        <v>0</v>
      </c>
      <c r="AIP63" s="36">
        <f t="shared" si="460"/>
        <v>0</v>
      </c>
    </row>
    <row r="64" spans="5:926" ht="23.25" customHeight="1" x14ac:dyDescent="0.2">
      <c r="E64" s="103"/>
      <c r="J64" s="109">
        <v>2021</v>
      </c>
      <c r="K64" s="109">
        <v>390</v>
      </c>
      <c r="L64" s="110">
        <v>44239</v>
      </c>
      <c r="M64" s="109">
        <v>1611600</v>
      </c>
      <c r="N64" s="111"/>
      <c r="O64" s="111" t="s">
        <v>712</v>
      </c>
      <c r="P64" s="111" t="s">
        <v>771</v>
      </c>
      <c r="Q64" s="111" t="s">
        <v>772</v>
      </c>
      <c r="R64" s="35">
        <v>29</v>
      </c>
      <c r="S64" s="35">
        <v>3</v>
      </c>
      <c r="T64" s="35">
        <v>10</v>
      </c>
      <c r="U64" s="34" t="s">
        <v>701</v>
      </c>
      <c r="V64" s="35" t="s">
        <v>743</v>
      </c>
      <c r="X64" s="35">
        <v>140.01</v>
      </c>
      <c r="Y64" s="105">
        <f t="shared" si="461"/>
        <v>1771.302049853582</v>
      </c>
      <c r="Z64" s="106">
        <v>154840</v>
      </c>
      <c r="AA64" s="106"/>
      <c r="AB64" s="106"/>
      <c r="AC64" s="106">
        <f t="shared" si="462"/>
        <v>154840</v>
      </c>
      <c r="AD64" s="106">
        <v>154840</v>
      </c>
      <c r="AE64" s="106"/>
      <c r="AF64" s="106"/>
      <c r="AG64" s="106">
        <f t="shared" si="463"/>
        <v>154840</v>
      </c>
      <c r="AH64" s="105">
        <v>248000</v>
      </c>
      <c r="AI64" s="105"/>
      <c r="AJ64" s="105"/>
      <c r="AK64" s="107">
        <f t="shared" si="464"/>
        <v>248000</v>
      </c>
      <c r="AL64" s="36">
        <f t="shared" si="4"/>
        <v>0.62435483870967745</v>
      </c>
      <c r="AM64" s="108">
        <f t="shared" si="5"/>
        <v>0.10764516129032253</v>
      </c>
      <c r="AN64" s="108">
        <f t="shared" si="6"/>
        <v>0.125098156648218</v>
      </c>
      <c r="AO64" s="108">
        <f t="shared" si="7"/>
        <v>1.5649548796782087E-2</v>
      </c>
      <c r="AP64" s="106">
        <f t="shared" si="8"/>
        <v>61504000000</v>
      </c>
      <c r="AQ64" s="105">
        <f t="shared" si="9"/>
        <v>23975425600</v>
      </c>
      <c r="AR64" s="106">
        <f t="shared" si="10"/>
        <v>38400320000</v>
      </c>
      <c r="ME64" s="35">
        <v>51.43</v>
      </c>
      <c r="MF64" s="35">
        <v>4.7</v>
      </c>
      <c r="MG64" s="35">
        <v>16.850000000000001</v>
      </c>
      <c r="MK64" s="35">
        <v>59.5</v>
      </c>
      <c r="PA64" s="35">
        <v>5.51</v>
      </c>
      <c r="RB64" s="35">
        <v>2.02</v>
      </c>
      <c r="RE64" s="35">
        <f t="shared" si="11"/>
        <v>137.99</v>
      </c>
      <c r="RF64" s="35">
        <f t="shared" si="12"/>
        <v>140.01000000000002</v>
      </c>
      <c r="RG64" s="106">
        <f t="shared" si="13"/>
        <v>0</v>
      </c>
      <c r="RH64" s="106">
        <f t="shared" si="14"/>
        <v>0</v>
      </c>
      <c r="RI64" s="106">
        <f t="shared" si="15"/>
        <v>0</v>
      </c>
      <c r="RJ64" s="106">
        <f t="shared" si="16"/>
        <v>0</v>
      </c>
      <c r="RK64" s="106">
        <f t="shared" si="17"/>
        <v>0</v>
      </c>
      <c r="RL64" s="106">
        <f t="shared" si="18"/>
        <v>0</v>
      </c>
      <c r="RM64" s="106">
        <f t="shared" si="19"/>
        <v>0</v>
      </c>
      <c r="RN64" s="106">
        <f t="shared" si="20"/>
        <v>0</v>
      </c>
      <c r="RO64" s="106">
        <f t="shared" si="21"/>
        <v>0</v>
      </c>
      <c r="RP64" s="106">
        <f t="shared" si="22"/>
        <v>0</v>
      </c>
      <c r="RQ64" s="106">
        <f t="shared" si="23"/>
        <v>0</v>
      </c>
      <c r="RR64" s="106">
        <f t="shared" si="24"/>
        <v>0</v>
      </c>
      <c r="RS64" s="106">
        <f t="shared" si="25"/>
        <v>0</v>
      </c>
      <c r="RT64" s="106">
        <f t="shared" si="26"/>
        <v>0</v>
      </c>
      <c r="RU64" s="106">
        <f t="shared" si="27"/>
        <v>0</v>
      </c>
      <c r="RV64" s="106">
        <f t="shared" si="28"/>
        <v>0</v>
      </c>
      <c r="RW64" s="106">
        <f t="shared" si="29"/>
        <v>0</v>
      </c>
      <c r="RX64" s="106">
        <f t="shared" si="30"/>
        <v>0</v>
      </c>
      <c r="RY64" s="106">
        <f t="shared" si="31"/>
        <v>0</v>
      </c>
      <c r="RZ64" s="106">
        <f t="shared" si="32"/>
        <v>0</v>
      </c>
      <c r="SA64" s="106">
        <f t="shared" si="33"/>
        <v>0</v>
      </c>
      <c r="SB64" s="106">
        <f t="shared" si="34"/>
        <v>0</v>
      </c>
      <c r="SC64" s="106">
        <f t="shared" si="35"/>
        <v>0</v>
      </c>
      <c r="SD64" s="106">
        <f t="shared" si="36"/>
        <v>0</v>
      </c>
      <c r="SE64" s="106">
        <f t="shared" si="37"/>
        <v>0</v>
      </c>
      <c r="SF64" s="106">
        <f t="shared" si="38"/>
        <v>0</v>
      </c>
      <c r="SG64" s="106">
        <f t="shared" si="39"/>
        <v>0</v>
      </c>
      <c r="SH64" s="106">
        <f t="shared" si="40"/>
        <v>0</v>
      </c>
      <c r="SI64" s="106">
        <f t="shared" si="41"/>
        <v>0</v>
      </c>
      <c r="SJ64" s="106">
        <f t="shared" si="42"/>
        <v>0</v>
      </c>
      <c r="SK64" s="106">
        <f t="shared" si="43"/>
        <v>0</v>
      </c>
      <c r="SL64" s="106">
        <f t="shared" si="44"/>
        <v>0</v>
      </c>
      <c r="SM64" s="106">
        <f t="shared" si="45"/>
        <v>0</v>
      </c>
      <c r="SN64" s="106">
        <f t="shared" si="46"/>
        <v>0</v>
      </c>
      <c r="SO64" s="106">
        <f t="shared" si="47"/>
        <v>0</v>
      </c>
      <c r="SP64" s="106">
        <f t="shared" si="48"/>
        <v>0</v>
      </c>
      <c r="SQ64" s="106">
        <f t="shared" si="49"/>
        <v>0</v>
      </c>
      <c r="SR64" s="106">
        <f t="shared" si="50"/>
        <v>0</v>
      </c>
      <c r="SS64" s="106">
        <f t="shared" si="51"/>
        <v>0</v>
      </c>
      <c r="ST64" s="106">
        <f t="shared" si="52"/>
        <v>0</v>
      </c>
      <c r="SU64" s="106">
        <f t="shared" si="53"/>
        <v>0</v>
      </c>
      <c r="SV64" s="106">
        <f t="shared" si="54"/>
        <v>0</v>
      </c>
      <c r="SW64" s="106">
        <f t="shared" si="55"/>
        <v>0</v>
      </c>
      <c r="SX64" s="106">
        <f t="shared" si="56"/>
        <v>0</v>
      </c>
      <c r="SY64" s="106">
        <f t="shared" si="57"/>
        <v>0</v>
      </c>
      <c r="SZ64" s="106">
        <f t="shared" si="58"/>
        <v>0</v>
      </c>
      <c r="TA64" s="106">
        <f t="shared" si="59"/>
        <v>0</v>
      </c>
      <c r="TB64" s="106">
        <f t="shared" si="60"/>
        <v>0</v>
      </c>
      <c r="TC64" s="106">
        <f t="shared" si="61"/>
        <v>0</v>
      </c>
      <c r="TD64" s="106">
        <f t="shared" si="62"/>
        <v>0</v>
      </c>
      <c r="TE64" s="106">
        <f t="shared" si="63"/>
        <v>0</v>
      </c>
      <c r="TF64" s="106">
        <f t="shared" si="64"/>
        <v>0</v>
      </c>
      <c r="TG64" s="106">
        <f t="shared" si="65"/>
        <v>0</v>
      </c>
      <c r="TH64" s="106">
        <f t="shared" si="66"/>
        <v>0</v>
      </c>
      <c r="TI64" s="106">
        <f t="shared" si="67"/>
        <v>0</v>
      </c>
      <c r="TJ64" s="106">
        <f t="shared" si="68"/>
        <v>0</v>
      </c>
      <c r="TK64" s="106">
        <f t="shared" si="69"/>
        <v>0</v>
      </c>
      <c r="TL64" s="106">
        <f t="shared" si="70"/>
        <v>0</v>
      </c>
      <c r="TM64" s="106">
        <f t="shared" si="71"/>
        <v>0</v>
      </c>
      <c r="TN64" s="106">
        <f t="shared" si="72"/>
        <v>0</v>
      </c>
      <c r="TO64" s="106">
        <f t="shared" si="73"/>
        <v>0</v>
      </c>
      <c r="TP64" s="106">
        <f t="shared" si="74"/>
        <v>0</v>
      </c>
      <c r="TQ64" s="106">
        <f t="shared" si="75"/>
        <v>0</v>
      </c>
      <c r="TR64" s="106">
        <f t="shared" si="76"/>
        <v>0</v>
      </c>
      <c r="TS64" s="106">
        <f t="shared" si="77"/>
        <v>0</v>
      </c>
      <c r="TT64" s="106">
        <f t="shared" si="78"/>
        <v>0</v>
      </c>
      <c r="TU64" s="106">
        <f t="shared" si="79"/>
        <v>0</v>
      </c>
      <c r="TV64" s="106">
        <f t="shared" si="80"/>
        <v>0</v>
      </c>
      <c r="TW64" s="106">
        <f t="shared" si="81"/>
        <v>0</v>
      </c>
      <c r="TX64" s="106">
        <f t="shared" si="82"/>
        <v>0</v>
      </c>
      <c r="TY64" s="106">
        <f t="shared" si="83"/>
        <v>0</v>
      </c>
      <c r="TZ64" s="106">
        <f t="shared" si="84"/>
        <v>0</v>
      </c>
      <c r="UA64" s="106">
        <f t="shared" si="85"/>
        <v>0</v>
      </c>
      <c r="UB64" s="106">
        <f t="shared" si="86"/>
        <v>0</v>
      </c>
      <c r="UC64" s="106">
        <f t="shared" si="87"/>
        <v>0</v>
      </c>
      <c r="UD64" s="106">
        <f t="shared" si="88"/>
        <v>0</v>
      </c>
      <c r="UE64" s="106">
        <f t="shared" si="89"/>
        <v>0</v>
      </c>
      <c r="UF64" s="106">
        <f t="shared" si="90"/>
        <v>0</v>
      </c>
      <c r="UG64" s="106">
        <f t="shared" si="91"/>
        <v>0</v>
      </c>
      <c r="UH64" s="106">
        <f t="shared" si="92"/>
        <v>0</v>
      </c>
      <c r="UI64" s="106">
        <f t="shared" si="93"/>
        <v>0</v>
      </c>
      <c r="UJ64" s="106">
        <f t="shared" si="94"/>
        <v>0</v>
      </c>
      <c r="UK64" s="106">
        <f t="shared" si="95"/>
        <v>0</v>
      </c>
      <c r="UL64" s="106">
        <f t="shared" si="96"/>
        <v>0</v>
      </c>
      <c r="UM64" s="106">
        <f t="shared" si="97"/>
        <v>0</v>
      </c>
      <c r="UN64" s="106">
        <f t="shared" si="98"/>
        <v>0</v>
      </c>
      <c r="UO64" s="106">
        <f t="shared" si="99"/>
        <v>0</v>
      </c>
      <c r="UP64" s="106">
        <f t="shared" si="100"/>
        <v>0</v>
      </c>
      <c r="UQ64" s="106">
        <f t="shared" si="101"/>
        <v>0</v>
      </c>
      <c r="UR64" s="106">
        <f t="shared" si="102"/>
        <v>0</v>
      </c>
      <c r="US64" s="106">
        <f t="shared" si="103"/>
        <v>0</v>
      </c>
      <c r="UT64" s="106">
        <f t="shared" si="104"/>
        <v>0</v>
      </c>
      <c r="UU64" s="106">
        <f t="shared" si="105"/>
        <v>0</v>
      </c>
      <c r="UV64" s="106">
        <f t="shared" si="106"/>
        <v>0</v>
      </c>
      <c r="UW64" s="106">
        <f t="shared" si="107"/>
        <v>0</v>
      </c>
      <c r="UX64" s="106">
        <f t="shared" si="108"/>
        <v>0</v>
      </c>
      <c r="UY64" s="106">
        <f t="shared" si="109"/>
        <v>0</v>
      </c>
      <c r="UZ64" s="106">
        <f t="shared" si="110"/>
        <v>0</v>
      </c>
      <c r="VA64" s="106">
        <f t="shared" si="111"/>
        <v>0</v>
      </c>
      <c r="VB64" s="106">
        <f t="shared" si="112"/>
        <v>0</v>
      </c>
      <c r="VC64" s="106">
        <f t="shared" si="113"/>
        <v>0</v>
      </c>
      <c r="VD64" s="106">
        <f t="shared" si="114"/>
        <v>0</v>
      </c>
      <c r="VE64" s="106">
        <f t="shared" si="115"/>
        <v>0</v>
      </c>
      <c r="VF64" s="106">
        <f t="shared" si="116"/>
        <v>0</v>
      </c>
      <c r="VG64" s="106">
        <f t="shared" si="117"/>
        <v>0</v>
      </c>
      <c r="VH64" s="106">
        <f t="shared" si="118"/>
        <v>0</v>
      </c>
      <c r="VI64" s="106">
        <f t="shared" si="119"/>
        <v>0</v>
      </c>
      <c r="VJ64" s="106">
        <f t="shared" si="120"/>
        <v>0</v>
      </c>
      <c r="VK64" s="106">
        <f t="shared" si="121"/>
        <v>0</v>
      </c>
      <c r="VL64" s="106">
        <f t="shared" si="122"/>
        <v>0</v>
      </c>
      <c r="VM64" s="106">
        <f t="shared" si="123"/>
        <v>0</v>
      </c>
      <c r="VN64" s="106">
        <f t="shared" si="124"/>
        <v>0</v>
      </c>
      <c r="VO64" s="106">
        <f t="shared" si="125"/>
        <v>0</v>
      </c>
      <c r="VP64" s="106">
        <f t="shared" si="126"/>
        <v>0</v>
      </c>
      <c r="VQ64" s="106">
        <f t="shared" si="127"/>
        <v>0</v>
      </c>
      <c r="VR64" s="106">
        <f t="shared" si="128"/>
        <v>0</v>
      </c>
      <c r="VS64" s="106">
        <f t="shared" si="129"/>
        <v>0</v>
      </c>
      <c r="VT64" s="106">
        <f t="shared" si="130"/>
        <v>0</v>
      </c>
      <c r="VU64" s="106">
        <f t="shared" si="131"/>
        <v>0</v>
      </c>
      <c r="VV64" s="106">
        <f t="shared" si="132"/>
        <v>0</v>
      </c>
      <c r="VW64" s="106">
        <f t="shared" si="133"/>
        <v>0</v>
      </c>
      <c r="VX64" s="106">
        <f t="shared" si="134"/>
        <v>0</v>
      </c>
      <c r="VY64" s="106">
        <f t="shared" si="135"/>
        <v>0</v>
      </c>
      <c r="VZ64" s="106">
        <f t="shared" si="136"/>
        <v>0</v>
      </c>
      <c r="WA64" s="106">
        <f t="shared" si="137"/>
        <v>0</v>
      </c>
      <c r="WB64" s="106">
        <f t="shared" si="138"/>
        <v>0</v>
      </c>
      <c r="WC64" s="106">
        <f t="shared" si="139"/>
        <v>0</v>
      </c>
      <c r="WD64" s="106">
        <f t="shared" si="140"/>
        <v>0</v>
      </c>
      <c r="WE64" s="106">
        <f t="shared" si="141"/>
        <v>0</v>
      </c>
      <c r="WF64" s="106">
        <f t="shared" si="142"/>
        <v>0</v>
      </c>
      <c r="WG64" s="106">
        <f t="shared" si="143"/>
        <v>0</v>
      </c>
      <c r="WH64" s="106">
        <f t="shared" si="144"/>
        <v>0</v>
      </c>
      <c r="WI64" s="106">
        <f t="shared" si="145"/>
        <v>0</v>
      </c>
      <c r="WJ64" s="106">
        <f t="shared" si="146"/>
        <v>0</v>
      </c>
      <c r="WK64" s="106">
        <f t="shared" si="147"/>
        <v>0</v>
      </c>
      <c r="WL64" s="106">
        <f t="shared" si="148"/>
        <v>0</v>
      </c>
      <c r="WM64" s="106">
        <f t="shared" si="149"/>
        <v>0</v>
      </c>
      <c r="WN64" s="106">
        <f t="shared" si="150"/>
        <v>0</v>
      </c>
      <c r="WO64" s="106">
        <f t="shared" si="151"/>
        <v>0</v>
      </c>
      <c r="WP64" s="106">
        <f t="shared" si="152"/>
        <v>0</v>
      </c>
      <c r="WQ64" s="106">
        <f t="shared" si="153"/>
        <v>0</v>
      </c>
      <c r="WR64" s="106">
        <f t="shared" si="154"/>
        <v>0</v>
      </c>
      <c r="WS64" s="106">
        <f t="shared" si="155"/>
        <v>0</v>
      </c>
      <c r="WT64" s="106">
        <f t="shared" si="156"/>
        <v>0</v>
      </c>
      <c r="WU64" s="106">
        <f t="shared" si="157"/>
        <v>0</v>
      </c>
      <c r="WV64" s="106">
        <f t="shared" si="158"/>
        <v>0</v>
      </c>
      <c r="WW64" s="106">
        <f t="shared" si="159"/>
        <v>0</v>
      </c>
      <c r="WX64" s="106">
        <f t="shared" si="160"/>
        <v>0</v>
      </c>
      <c r="WY64" s="106">
        <f t="shared" si="161"/>
        <v>0</v>
      </c>
      <c r="WZ64" s="106">
        <f t="shared" si="162"/>
        <v>0</v>
      </c>
      <c r="XA64" s="106">
        <f t="shared" si="163"/>
        <v>0</v>
      </c>
      <c r="XB64" s="106">
        <f t="shared" si="164"/>
        <v>0</v>
      </c>
      <c r="XC64" s="106">
        <f t="shared" si="165"/>
        <v>0</v>
      </c>
      <c r="XD64" s="106">
        <f t="shared" si="166"/>
        <v>0</v>
      </c>
      <c r="XE64" s="106">
        <f t="shared" si="167"/>
        <v>0</v>
      </c>
      <c r="XF64" s="106">
        <f t="shared" si="168"/>
        <v>0</v>
      </c>
      <c r="XG64" s="106">
        <f t="shared" si="169"/>
        <v>0</v>
      </c>
      <c r="XH64" s="106">
        <f t="shared" si="170"/>
        <v>0</v>
      </c>
      <c r="XI64" s="106">
        <f t="shared" si="171"/>
        <v>0</v>
      </c>
      <c r="XJ64" s="106">
        <f t="shared" si="172"/>
        <v>0</v>
      </c>
      <c r="XK64" s="106">
        <f t="shared" si="173"/>
        <v>0</v>
      </c>
      <c r="XL64" s="106">
        <f t="shared" si="174"/>
        <v>0</v>
      </c>
      <c r="XM64" s="106">
        <f t="shared" si="175"/>
        <v>0</v>
      </c>
      <c r="XN64" s="106">
        <f t="shared" si="176"/>
        <v>0</v>
      </c>
      <c r="XO64" s="106">
        <f t="shared" si="177"/>
        <v>0</v>
      </c>
      <c r="XP64" s="106">
        <f t="shared" si="178"/>
        <v>0</v>
      </c>
      <c r="XQ64" s="106">
        <f t="shared" si="179"/>
        <v>0</v>
      </c>
      <c r="XR64" s="106">
        <f t="shared" si="180"/>
        <v>0</v>
      </c>
      <c r="XS64" s="106">
        <f t="shared" si="181"/>
        <v>0</v>
      </c>
      <c r="XT64" s="106">
        <f t="shared" si="182"/>
        <v>0</v>
      </c>
      <c r="XU64" s="106">
        <f t="shared" si="183"/>
        <v>0</v>
      </c>
      <c r="XV64" s="106">
        <f t="shared" si="184"/>
        <v>0</v>
      </c>
      <c r="XW64" s="106">
        <f t="shared" si="185"/>
        <v>0</v>
      </c>
      <c r="XX64" s="106">
        <f t="shared" si="186"/>
        <v>0</v>
      </c>
      <c r="XY64" s="106">
        <f t="shared" si="187"/>
        <v>0</v>
      </c>
      <c r="XZ64" s="106">
        <f t="shared" si="188"/>
        <v>0</v>
      </c>
      <c r="YA64" s="106">
        <f t="shared" si="189"/>
        <v>0</v>
      </c>
      <c r="YB64" s="106">
        <f t="shared" si="190"/>
        <v>0</v>
      </c>
      <c r="YC64" s="106">
        <f t="shared" si="191"/>
        <v>0</v>
      </c>
      <c r="YD64" s="106">
        <f t="shared" si="192"/>
        <v>0</v>
      </c>
      <c r="YE64" s="106">
        <f t="shared" si="193"/>
        <v>0</v>
      </c>
      <c r="YF64" s="106">
        <f t="shared" si="194"/>
        <v>0</v>
      </c>
      <c r="YG64" s="106">
        <f t="shared" si="195"/>
        <v>0</v>
      </c>
      <c r="YH64" s="106">
        <f t="shared" si="196"/>
        <v>0</v>
      </c>
      <c r="YI64" s="106">
        <f t="shared" si="197"/>
        <v>0</v>
      </c>
      <c r="YJ64" s="106">
        <f t="shared" si="198"/>
        <v>0</v>
      </c>
      <c r="YK64" s="106">
        <f t="shared" si="199"/>
        <v>0</v>
      </c>
      <c r="YL64" s="106">
        <f t="shared" si="200"/>
        <v>0</v>
      </c>
      <c r="YM64" s="106">
        <f t="shared" si="201"/>
        <v>0</v>
      </c>
      <c r="YN64" s="106">
        <f t="shared" si="202"/>
        <v>0</v>
      </c>
      <c r="YO64" s="106">
        <f t="shared" si="203"/>
        <v>0</v>
      </c>
      <c r="YP64" s="106">
        <f t="shared" si="204"/>
        <v>0</v>
      </c>
      <c r="YQ64" s="106">
        <f t="shared" si="205"/>
        <v>0</v>
      </c>
      <c r="YR64" s="106">
        <f t="shared" si="206"/>
        <v>0</v>
      </c>
      <c r="YS64" s="106">
        <f t="shared" si="207"/>
        <v>0</v>
      </c>
      <c r="YT64" s="106">
        <f t="shared" si="208"/>
        <v>0</v>
      </c>
      <c r="YU64" s="106">
        <f t="shared" si="209"/>
        <v>0</v>
      </c>
      <c r="YV64" s="106">
        <f t="shared" si="210"/>
        <v>0</v>
      </c>
      <c r="YW64" s="106">
        <f t="shared" si="211"/>
        <v>0</v>
      </c>
      <c r="YX64" s="106">
        <f t="shared" si="212"/>
        <v>0</v>
      </c>
      <c r="YY64" s="106">
        <f t="shared" si="213"/>
        <v>0</v>
      </c>
      <c r="YZ64" s="106">
        <f t="shared" si="214"/>
        <v>0</v>
      </c>
      <c r="ZA64" s="106">
        <f t="shared" si="215"/>
        <v>0</v>
      </c>
      <c r="ZB64" s="106">
        <f t="shared" si="216"/>
        <v>0</v>
      </c>
      <c r="ZC64" s="106">
        <f t="shared" si="217"/>
        <v>0</v>
      </c>
      <c r="ZD64" s="106">
        <f t="shared" si="218"/>
        <v>0</v>
      </c>
      <c r="ZE64" s="106">
        <f t="shared" si="219"/>
        <v>0</v>
      </c>
      <c r="ZF64" s="106">
        <f t="shared" si="220"/>
        <v>0</v>
      </c>
      <c r="ZG64" s="106">
        <f t="shared" si="221"/>
        <v>0</v>
      </c>
      <c r="ZH64" s="106">
        <f t="shared" si="222"/>
        <v>0</v>
      </c>
      <c r="ZI64" s="106">
        <f t="shared" si="223"/>
        <v>0</v>
      </c>
      <c r="ZJ64" s="106">
        <f t="shared" si="224"/>
        <v>0</v>
      </c>
      <c r="ZK64" s="106">
        <f t="shared" si="225"/>
        <v>0</v>
      </c>
      <c r="ZL64" s="106">
        <f t="shared" si="226"/>
        <v>0</v>
      </c>
      <c r="ZM64" s="106">
        <f t="shared" si="227"/>
        <v>0</v>
      </c>
      <c r="ZN64" s="106">
        <f t="shared" si="228"/>
        <v>0</v>
      </c>
      <c r="ZO64" s="106">
        <f t="shared" si="229"/>
        <v>0</v>
      </c>
      <c r="ZP64" s="106">
        <f t="shared" si="230"/>
        <v>0</v>
      </c>
      <c r="ZQ64" s="106">
        <f t="shared" si="231"/>
        <v>0</v>
      </c>
      <c r="ZR64" s="106">
        <f t="shared" si="232"/>
        <v>0</v>
      </c>
      <c r="ZS64" s="106">
        <f t="shared" si="233"/>
        <v>0</v>
      </c>
      <c r="ZT64" s="106">
        <f t="shared" si="234"/>
        <v>0</v>
      </c>
      <c r="ZU64" s="106">
        <f t="shared" si="235"/>
        <v>0</v>
      </c>
      <c r="ZV64" s="106">
        <f t="shared" si="236"/>
        <v>0</v>
      </c>
      <c r="ZW64" s="106">
        <f t="shared" si="237"/>
        <v>0</v>
      </c>
      <c r="ZX64" s="106">
        <f t="shared" si="238"/>
        <v>0</v>
      </c>
      <c r="ZY64" s="106">
        <f t="shared" si="239"/>
        <v>0</v>
      </c>
      <c r="ZZ64" s="106">
        <f t="shared" si="240"/>
        <v>0</v>
      </c>
      <c r="AAA64" s="106">
        <f t="shared" si="241"/>
        <v>0</v>
      </c>
      <c r="AAB64" s="106">
        <f t="shared" si="242"/>
        <v>0</v>
      </c>
      <c r="AAC64" s="106">
        <f t="shared" si="243"/>
        <v>0</v>
      </c>
      <c r="AAD64" s="106">
        <f t="shared" si="244"/>
        <v>0</v>
      </c>
      <c r="AAE64" s="106">
        <f t="shared" si="245"/>
        <v>0</v>
      </c>
      <c r="AAF64" s="106">
        <f t="shared" si="246"/>
        <v>0</v>
      </c>
      <c r="AAG64" s="106">
        <f t="shared" si="247"/>
        <v>0</v>
      </c>
      <c r="AAH64" s="106">
        <f t="shared" si="248"/>
        <v>0</v>
      </c>
      <c r="AAI64" s="106">
        <f t="shared" si="249"/>
        <v>0</v>
      </c>
      <c r="AAJ64" s="106">
        <f t="shared" si="250"/>
        <v>0</v>
      </c>
      <c r="AAK64" s="106">
        <f t="shared" si="251"/>
        <v>0</v>
      </c>
      <c r="AAL64" s="106">
        <f t="shared" si="252"/>
        <v>0</v>
      </c>
      <c r="AAM64" s="106">
        <f t="shared" si="253"/>
        <v>0</v>
      </c>
      <c r="AAN64" s="106">
        <f t="shared" si="254"/>
        <v>0</v>
      </c>
      <c r="AAO64" s="106">
        <f t="shared" si="255"/>
        <v>0</v>
      </c>
      <c r="AAP64" s="106">
        <f t="shared" si="256"/>
        <v>0</v>
      </c>
      <c r="AAQ64" s="106">
        <f t="shared" si="257"/>
        <v>0</v>
      </c>
      <c r="AAR64" s="106">
        <f t="shared" si="258"/>
        <v>0</v>
      </c>
      <c r="AAS64" s="106">
        <f t="shared" si="259"/>
        <v>0</v>
      </c>
      <c r="AAT64" s="106">
        <f t="shared" si="260"/>
        <v>0</v>
      </c>
      <c r="AAU64" s="106">
        <f t="shared" si="261"/>
        <v>0</v>
      </c>
      <c r="AAV64" s="106">
        <f t="shared" si="262"/>
        <v>0</v>
      </c>
      <c r="AAW64" s="106">
        <f t="shared" si="263"/>
        <v>0</v>
      </c>
      <c r="AAX64" s="106">
        <f t="shared" si="264"/>
        <v>0</v>
      </c>
      <c r="AAY64" s="106">
        <f t="shared" si="265"/>
        <v>0</v>
      </c>
      <c r="AAZ64" s="106">
        <f t="shared" si="266"/>
        <v>0</v>
      </c>
      <c r="ABA64" s="106">
        <f t="shared" si="267"/>
        <v>0</v>
      </c>
      <c r="ABB64" s="106">
        <f t="shared" si="268"/>
        <v>0</v>
      </c>
      <c r="ABC64" s="106">
        <f t="shared" si="269"/>
        <v>0</v>
      </c>
      <c r="ABD64" s="106">
        <f t="shared" si="270"/>
        <v>0</v>
      </c>
      <c r="ABE64" s="106">
        <f t="shared" si="271"/>
        <v>0</v>
      </c>
      <c r="ABF64" s="106">
        <f t="shared" si="272"/>
        <v>0</v>
      </c>
      <c r="ABG64" s="106">
        <f t="shared" si="273"/>
        <v>0</v>
      </c>
      <c r="ABH64" s="106">
        <f t="shared" si="274"/>
        <v>0</v>
      </c>
      <c r="ABI64" s="106">
        <f t="shared" si="275"/>
        <v>0</v>
      </c>
      <c r="ABJ64" s="106">
        <f t="shared" si="276"/>
        <v>0</v>
      </c>
      <c r="ABK64" s="106">
        <f t="shared" si="277"/>
        <v>0</v>
      </c>
      <c r="ABL64" s="106">
        <f t="shared" si="278"/>
        <v>0</v>
      </c>
      <c r="ABM64" s="106">
        <f t="shared" si="279"/>
        <v>0</v>
      </c>
      <c r="ABN64" s="106">
        <f t="shared" si="280"/>
        <v>0</v>
      </c>
      <c r="ABO64" s="106">
        <f t="shared" si="281"/>
        <v>0</v>
      </c>
      <c r="ABP64" s="106">
        <f t="shared" si="282"/>
        <v>0</v>
      </c>
      <c r="ABQ64" s="106">
        <f t="shared" si="283"/>
        <v>0</v>
      </c>
      <c r="ABR64" s="106">
        <f t="shared" si="284"/>
        <v>0</v>
      </c>
      <c r="ABS64" s="106">
        <f t="shared" si="285"/>
        <v>0</v>
      </c>
      <c r="ABT64" s="106">
        <f t="shared" si="286"/>
        <v>0</v>
      </c>
      <c r="ABU64" s="106">
        <f t="shared" si="287"/>
        <v>0</v>
      </c>
      <c r="ABV64" s="106">
        <f t="shared" si="288"/>
        <v>0</v>
      </c>
      <c r="ABW64" s="106">
        <f t="shared" si="289"/>
        <v>0</v>
      </c>
      <c r="ABX64" s="106">
        <f t="shared" si="290"/>
        <v>0</v>
      </c>
      <c r="ABY64" s="106">
        <f t="shared" si="291"/>
        <v>0</v>
      </c>
      <c r="ABZ64" s="106">
        <f t="shared" si="292"/>
        <v>0</v>
      </c>
      <c r="ACA64" s="106">
        <f t="shared" si="293"/>
        <v>0</v>
      </c>
      <c r="ACB64" s="106">
        <f t="shared" si="294"/>
        <v>0</v>
      </c>
      <c r="ACC64" s="106">
        <f t="shared" si="295"/>
        <v>0</v>
      </c>
      <c r="ACD64" s="106">
        <f t="shared" si="296"/>
        <v>0</v>
      </c>
      <c r="ACE64" s="106">
        <f t="shared" si="297"/>
        <v>0</v>
      </c>
      <c r="ACF64" s="106">
        <f t="shared" si="298"/>
        <v>0</v>
      </c>
      <c r="ACG64" s="106">
        <f t="shared" si="299"/>
        <v>0</v>
      </c>
      <c r="ACH64" s="106">
        <f t="shared" si="300"/>
        <v>0</v>
      </c>
      <c r="ACI64" s="106">
        <f t="shared" si="301"/>
        <v>0</v>
      </c>
      <c r="ACJ64" s="106">
        <f t="shared" si="302"/>
        <v>0</v>
      </c>
      <c r="ACK64" s="106">
        <f t="shared" si="303"/>
        <v>0</v>
      </c>
      <c r="ACL64" s="106">
        <f t="shared" si="304"/>
        <v>0</v>
      </c>
      <c r="ACM64" s="106">
        <f t="shared" si="305"/>
        <v>0</v>
      </c>
      <c r="ACN64" s="106">
        <f t="shared" si="306"/>
        <v>0</v>
      </c>
      <c r="ACO64" s="106">
        <f t="shared" si="307"/>
        <v>0</v>
      </c>
      <c r="ACP64" s="106">
        <f t="shared" si="308"/>
        <v>0</v>
      </c>
      <c r="ACQ64" s="106">
        <f t="shared" si="309"/>
        <v>0</v>
      </c>
      <c r="ACR64" s="106">
        <f t="shared" si="310"/>
        <v>0</v>
      </c>
      <c r="ACS64" s="106">
        <f t="shared" si="311"/>
        <v>72002</v>
      </c>
      <c r="ACT64" s="106">
        <f t="shared" si="312"/>
        <v>6580</v>
      </c>
      <c r="ACU64" s="106">
        <f t="shared" si="313"/>
        <v>23590.000000000004</v>
      </c>
      <c r="ACV64" s="106">
        <f t="shared" si="314"/>
        <v>0</v>
      </c>
      <c r="ACW64" s="106">
        <f t="shared" si="315"/>
        <v>0</v>
      </c>
      <c r="ACX64" s="106">
        <f t="shared" si="316"/>
        <v>0</v>
      </c>
      <c r="ACY64" s="106">
        <f t="shared" si="317"/>
        <v>59500</v>
      </c>
      <c r="ACZ64" s="106">
        <f t="shared" si="318"/>
        <v>0</v>
      </c>
      <c r="ADA64" s="106">
        <f t="shared" si="319"/>
        <v>0</v>
      </c>
      <c r="ADB64" s="106">
        <f t="shared" si="320"/>
        <v>0</v>
      </c>
      <c r="ADC64" s="106">
        <f t="shared" si="321"/>
        <v>0</v>
      </c>
      <c r="ADD64" s="106">
        <f t="shared" si="322"/>
        <v>0</v>
      </c>
      <c r="ADE64" s="106">
        <f t="shared" si="323"/>
        <v>0</v>
      </c>
      <c r="ADF64" s="106">
        <f t="shared" si="324"/>
        <v>0</v>
      </c>
      <c r="ADG64" s="106">
        <f t="shared" si="325"/>
        <v>0</v>
      </c>
      <c r="ADH64" s="106">
        <f t="shared" si="326"/>
        <v>0</v>
      </c>
      <c r="ADI64" s="106">
        <f t="shared" si="327"/>
        <v>0</v>
      </c>
      <c r="ADJ64" s="106">
        <f t="shared" si="328"/>
        <v>0</v>
      </c>
      <c r="ADK64" s="106">
        <f t="shared" si="329"/>
        <v>0</v>
      </c>
      <c r="ADL64" s="106">
        <f t="shared" si="330"/>
        <v>0</v>
      </c>
      <c r="ADM64" s="106">
        <f t="shared" si="331"/>
        <v>0</v>
      </c>
      <c r="ADN64" s="106">
        <f t="shared" si="332"/>
        <v>0</v>
      </c>
      <c r="ADO64" s="106">
        <f t="shared" si="333"/>
        <v>0</v>
      </c>
      <c r="ADP64" s="106">
        <f t="shared" si="334"/>
        <v>0</v>
      </c>
      <c r="ADQ64" s="106">
        <f t="shared" si="335"/>
        <v>0</v>
      </c>
      <c r="ADR64" s="106">
        <f t="shared" si="336"/>
        <v>0</v>
      </c>
      <c r="ADS64" s="106">
        <f t="shared" si="337"/>
        <v>0</v>
      </c>
      <c r="ADT64" s="106">
        <f t="shared" si="338"/>
        <v>0</v>
      </c>
      <c r="ADU64" s="106">
        <f t="shared" si="339"/>
        <v>0</v>
      </c>
      <c r="ADV64" s="106">
        <f t="shared" si="340"/>
        <v>0</v>
      </c>
      <c r="ADW64" s="106">
        <f t="shared" si="341"/>
        <v>0</v>
      </c>
      <c r="ADX64" s="106">
        <f t="shared" si="342"/>
        <v>0</v>
      </c>
      <c r="ADY64" s="106">
        <f t="shared" si="343"/>
        <v>0</v>
      </c>
      <c r="ADZ64" s="106">
        <f t="shared" si="344"/>
        <v>0</v>
      </c>
      <c r="AEA64" s="106">
        <f t="shared" si="345"/>
        <v>0</v>
      </c>
      <c r="AEB64" s="106">
        <f t="shared" si="346"/>
        <v>0</v>
      </c>
      <c r="AEC64" s="106">
        <f t="shared" si="347"/>
        <v>0</v>
      </c>
      <c r="AED64" s="106">
        <f t="shared" si="348"/>
        <v>0</v>
      </c>
      <c r="AEE64" s="106">
        <f t="shared" si="349"/>
        <v>0</v>
      </c>
      <c r="AEF64" s="106">
        <f t="shared" si="350"/>
        <v>0</v>
      </c>
      <c r="AEG64" s="106">
        <f t="shared" si="351"/>
        <v>0</v>
      </c>
      <c r="AEH64" s="106">
        <f t="shared" si="352"/>
        <v>0</v>
      </c>
      <c r="AEI64" s="106">
        <f t="shared" si="353"/>
        <v>0</v>
      </c>
      <c r="AEJ64" s="106">
        <f t="shared" si="354"/>
        <v>0</v>
      </c>
      <c r="AEK64" s="106">
        <f t="shared" si="355"/>
        <v>0</v>
      </c>
      <c r="AEL64" s="106">
        <f t="shared" si="356"/>
        <v>0</v>
      </c>
      <c r="AEM64" s="106">
        <f t="shared" si="357"/>
        <v>0</v>
      </c>
      <c r="AEN64" s="106">
        <f t="shared" si="358"/>
        <v>0</v>
      </c>
      <c r="AEO64" s="106">
        <f t="shared" si="359"/>
        <v>0</v>
      </c>
      <c r="AEP64" s="106">
        <f t="shared" si="360"/>
        <v>0</v>
      </c>
      <c r="AEQ64" s="106">
        <f t="shared" si="361"/>
        <v>0</v>
      </c>
      <c r="AER64" s="106">
        <f t="shared" si="362"/>
        <v>0</v>
      </c>
      <c r="AES64" s="106">
        <f t="shared" si="363"/>
        <v>0</v>
      </c>
      <c r="AET64" s="106">
        <f t="shared" si="364"/>
        <v>0</v>
      </c>
      <c r="AEU64" s="106">
        <f t="shared" si="365"/>
        <v>0</v>
      </c>
      <c r="AEV64" s="106">
        <f t="shared" si="366"/>
        <v>0</v>
      </c>
      <c r="AEW64" s="106">
        <f t="shared" si="367"/>
        <v>0</v>
      </c>
      <c r="AEX64" s="106">
        <f t="shared" si="368"/>
        <v>0</v>
      </c>
      <c r="AEY64" s="106">
        <f t="shared" si="369"/>
        <v>0</v>
      </c>
      <c r="AEZ64" s="106">
        <f t="shared" si="370"/>
        <v>0</v>
      </c>
      <c r="AFA64" s="106">
        <f t="shared" si="371"/>
        <v>0</v>
      </c>
      <c r="AFB64" s="106">
        <f t="shared" si="372"/>
        <v>0</v>
      </c>
      <c r="AFC64" s="106">
        <f t="shared" si="373"/>
        <v>0</v>
      </c>
      <c r="AFD64" s="106">
        <f t="shared" si="374"/>
        <v>0</v>
      </c>
      <c r="AFE64" s="106">
        <f t="shared" si="375"/>
        <v>0</v>
      </c>
      <c r="AFF64" s="106">
        <f t="shared" si="376"/>
        <v>0</v>
      </c>
      <c r="AFG64" s="106">
        <f t="shared" si="377"/>
        <v>0</v>
      </c>
      <c r="AFH64" s="106">
        <f t="shared" si="378"/>
        <v>0</v>
      </c>
      <c r="AFI64" s="106">
        <f t="shared" si="379"/>
        <v>0</v>
      </c>
      <c r="AFJ64" s="106">
        <f t="shared" si="380"/>
        <v>0</v>
      </c>
      <c r="AFK64" s="106">
        <f t="shared" si="381"/>
        <v>0</v>
      </c>
      <c r="AFL64" s="106">
        <f t="shared" si="382"/>
        <v>0</v>
      </c>
      <c r="AFM64" s="106">
        <f t="shared" si="383"/>
        <v>0</v>
      </c>
      <c r="AFN64" s="106">
        <f t="shared" si="384"/>
        <v>0</v>
      </c>
      <c r="AFO64" s="106">
        <f t="shared" si="385"/>
        <v>1542.8</v>
      </c>
      <c r="AFP64" s="106">
        <f t="shared" si="386"/>
        <v>0</v>
      </c>
      <c r="AFQ64" s="106">
        <f t="shared" si="387"/>
        <v>0</v>
      </c>
      <c r="AFR64" s="106">
        <f t="shared" si="388"/>
        <v>0</v>
      </c>
      <c r="AFS64" s="106">
        <f t="shared" si="389"/>
        <v>0</v>
      </c>
      <c r="AFT64" s="106">
        <f t="shared" si="390"/>
        <v>0</v>
      </c>
      <c r="AFU64" s="106">
        <f t="shared" si="391"/>
        <v>0</v>
      </c>
      <c r="AFV64" s="106">
        <f t="shared" si="392"/>
        <v>0</v>
      </c>
      <c r="AFW64" s="106">
        <f t="shared" si="393"/>
        <v>0</v>
      </c>
      <c r="AFX64" s="106">
        <f t="shared" si="394"/>
        <v>0</v>
      </c>
      <c r="AFY64" s="106">
        <f t="shared" si="395"/>
        <v>0</v>
      </c>
      <c r="AFZ64" s="106">
        <f t="shared" si="396"/>
        <v>0</v>
      </c>
      <c r="AGA64" s="106">
        <f t="shared" si="397"/>
        <v>0</v>
      </c>
      <c r="AGB64" s="106">
        <f t="shared" si="398"/>
        <v>0</v>
      </c>
      <c r="AGC64" s="106">
        <f t="shared" si="399"/>
        <v>0</v>
      </c>
      <c r="AGD64" s="106">
        <f t="shared" si="400"/>
        <v>0</v>
      </c>
      <c r="AGE64" s="106">
        <f t="shared" si="401"/>
        <v>0</v>
      </c>
      <c r="AGF64" s="106">
        <f t="shared" si="402"/>
        <v>0</v>
      </c>
      <c r="AGG64" s="106">
        <f t="shared" si="403"/>
        <v>0</v>
      </c>
      <c r="AGH64" s="106">
        <f t="shared" si="404"/>
        <v>0</v>
      </c>
      <c r="AGI64" s="106">
        <f t="shared" si="405"/>
        <v>0</v>
      </c>
      <c r="AGJ64" s="106">
        <f t="shared" si="406"/>
        <v>0</v>
      </c>
      <c r="AGK64" s="106">
        <f t="shared" si="407"/>
        <v>0</v>
      </c>
      <c r="AGL64" s="106">
        <f t="shared" si="408"/>
        <v>0</v>
      </c>
      <c r="AGM64" s="106">
        <f t="shared" si="409"/>
        <v>0</v>
      </c>
      <c r="AGN64" s="106">
        <f t="shared" si="410"/>
        <v>0</v>
      </c>
      <c r="AGO64" s="106">
        <f t="shared" si="411"/>
        <v>0</v>
      </c>
      <c r="AGP64" s="106">
        <f t="shared" si="412"/>
        <v>0</v>
      </c>
      <c r="AGQ64" s="106">
        <f t="shared" si="413"/>
        <v>0</v>
      </c>
      <c r="AGR64" s="106">
        <f t="shared" si="414"/>
        <v>0</v>
      </c>
      <c r="AGS64" s="106">
        <f t="shared" si="415"/>
        <v>0</v>
      </c>
      <c r="AGT64" s="106">
        <f t="shared" si="416"/>
        <v>0</v>
      </c>
      <c r="AGU64" s="106">
        <f t="shared" si="417"/>
        <v>0</v>
      </c>
      <c r="AGV64" s="106">
        <f t="shared" si="418"/>
        <v>0</v>
      </c>
      <c r="AGW64" s="106">
        <f t="shared" si="419"/>
        <v>0</v>
      </c>
      <c r="AGX64" s="106">
        <f t="shared" si="420"/>
        <v>0</v>
      </c>
      <c r="AGY64" s="106">
        <f t="shared" si="421"/>
        <v>0</v>
      </c>
      <c r="AGZ64" s="106">
        <f t="shared" si="422"/>
        <v>0</v>
      </c>
      <c r="AHA64" s="106">
        <f t="shared" si="423"/>
        <v>0</v>
      </c>
      <c r="AHB64" s="106">
        <f t="shared" si="424"/>
        <v>0</v>
      </c>
      <c r="AHC64" s="106">
        <f t="shared" si="425"/>
        <v>0</v>
      </c>
      <c r="AHD64" s="106">
        <f t="shared" si="426"/>
        <v>0</v>
      </c>
      <c r="AHE64" s="106">
        <f t="shared" si="427"/>
        <v>0</v>
      </c>
      <c r="AHF64" s="106">
        <f t="shared" si="428"/>
        <v>0</v>
      </c>
      <c r="AHG64" s="106">
        <f t="shared" si="429"/>
        <v>0</v>
      </c>
      <c r="AHH64" s="106">
        <f t="shared" si="430"/>
        <v>0</v>
      </c>
      <c r="AHI64" s="106">
        <f t="shared" si="431"/>
        <v>0</v>
      </c>
      <c r="AHJ64" s="106">
        <f t="shared" si="432"/>
        <v>0</v>
      </c>
      <c r="AHK64" s="106">
        <f t="shared" si="433"/>
        <v>0</v>
      </c>
      <c r="AHL64" s="106">
        <f t="shared" si="434"/>
        <v>0</v>
      </c>
      <c r="AHM64" s="106">
        <f t="shared" si="435"/>
        <v>0</v>
      </c>
      <c r="AHN64" s="106">
        <f t="shared" si="436"/>
        <v>0</v>
      </c>
      <c r="AHO64" s="106">
        <f t="shared" si="437"/>
        <v>0</v>
      </c>
      <c r="AHP64" s="106">
        <f t="shared" si="438"/>
        <v>0</v>
      </c>
      <c r="AHQ64" s="106">
        <f t="shared" si="439"/>
        <v>0</v>
      </c>
      <c r="AHT64" s="35">
        <f t="shared" si="440"/>
        <v>0</v>
      </c>
      <c r="AHU64" s="35">
        <f t="shared" si="441"/>
        <v>0</v>
      </c>
      <c r="AHV64" s="35">
        <f t="shared" si="442"/>
        <v>0</v>
      </c>
      <c r="AHW64" s="35">
        <f t="shared" si="443"/>
        <v>132.48000000000002</v>
      </c>
      <c r="AHX64" s="35">
        <f t="shared" si="444"/>
        <v>0</v>
      </c>
      <c r="AHY64" s="35">
        <f t="shared" si="445"/>
        <v>0</v>
      </c>
      <c r="AHZ64" s="35">
        <f t="shared" si="446"/>
        <v>7.5299999999999994</v>
      </c>
      <c r="AIA64" s="35">
        <f t="shared" si="447"/>
        <v>140.01000000000002</v>
      </c>
      <c r="AIB64" s="108">
        <f t="shared" si="448"/>
        <v>0</v>
      </c>
      <c r="AIC64" s="108">
        <f t="shared" si="449"/>
        <v>0</v>
      </c>
      <c r="AID64" s="108">
        <f t="shared" si="450"/>
        <v>0</v>
      </c>
      <c r="AIE64" s="108">
        <f t="shared" si="451"/>
        <v>0.94621812727662313</v>
      </c>
      <c r="AIF64" s="108">
        <f t="shared" si="452"/>
        <v>0</v>
      </c>
      <c r="AIG64" s="108">
        <f t="shared" si="453"/>
        <v>0</v>
      </c>
      <c r="AIH64" s="108">
        <f t="shared" si="454"/>
        <v>5.3781872723376888E-2</v>
      </c>
      <c r="AII64" s="35" t="s">
        <v>584</v>
      </c>
      <c r="AIK64" s="106">
        <f t="shared" si="455"/>
        <v>163214.79999999999</v>
      </c>
      <c r="AIL64" s="106">
        <f t="shared" si="456"/>
        <v>0</v>
      </c>
      <c r="AIM64" s="106">
        <f t="shared" si="457"/>
        <v>0</v>
      </c>
      <c r="AIN64" s="106">
        <f t="shared" si="458"/>
        <v>163214.79999999999</v>
      </c>
      <c r="AIO64" s="106">
        <f t="shared" si="459"/>
        <v>0</v>
      </c>
      <c r="AIP64" s="36">
        <f t="shared" si="460"/>
        <v>0</v>
      </c>
    </row>
    <row r="65" spans="5:926" ht="23.25" customHeight="1" x14ac:dyDescent="0.2">
      <c r="E65" s="103"/>
      <c r="J65" s="32">
        <v>2019</v>
      </c>
      <c r="K65" s="32">
        <v>494</v>
      </c>
      <c r="L65" s="104">
        <v>43525</v>
      </c>
      <c r="M65" s="32">
        <v>2201700</v>
      </c>
      <c r="O65" s="33" t="s">
        <v>698</v>
      </c>
      <c r="P65" s="33" t="s">
        <v>816</v>
      </c>
      <c r="Q65" s="34" t="s">
        <v>817</v>
      </c>
      <c r="R65" s="35">
        <v>7</v>
      </c>
      <c r="S65" s="35">
        <v>1</v>
      </c>
      <c r="T65" s="35">
        <v>12</v>
      </c>
      <c r="U65" s="34" t="s">
        <v>701</v>
      </c>
      <c r="V65" s="35" t="s">
        <v>702</v>
      </c>
      <c r="X65" s="35">
        <v>139</v>
      </c>
      <c r="Y65" s="105">
        <f t="shared" si="461"/>
        <v>1300</v>
      </c>
      <c r="Z65" s="106">
        <f>SUM(RC65:AHM65)</f>
        <v>127155</v>
      </c>
      <c r="AA65" s="106">
        <v>0</v>
      </c>
      <c r="AB65" s="106">
        <v>0</v>
      </c>
      <c r="AC65" s="106">
        <f t="shared" si="462"/>
        <v>127155</v>
      </c>
      <c r="AD65" s="106">
        <f>SUM(RG65:AHQ65)</f>
        <v>126880</v>
      </c>
      <c r="AE65" s="106">
        <v>0</v>
      </c>
      <c r="AF65" s="106">
        <v>0</v>
      </c>
      <c r="AG65" s="106">
        <f t="shared" si="463"/>
        <v>126880</v>
      </c>
      <c r="AH65" s="105">
        <v>180700</v>
      </c>
      <c r="AI65" s="105">
        <v>0</v>
      </c>
      <c r="AJ65" s="105">
        <v>0</v>
      </c>
      <c r="AK65" s="107">
        <f t="shared" si="464"/>
        <v>180700</v>
      </c>
      <c r="AL65" s="36">
        <f t="shared" si="4"/>
        <v>0.702158273381295</v>
      </c>
      <c r="AM65" s="108">
        <f t="shared" si="5"/>
        <v>2.9841726618704989E-2</v>
      </c>
      <c r="AN65" s="108">
        <f t="shared" si="6"/>
        <v>4.7294721976600451E-2</v>
      </c>
      <c r="AO65" s="108">
        <f t="shared" si="7"/>
        <v>2.2367907268439338E-3</v>
      </c>
      <c r="AP65" s="106">
        <f t="shared" si="8"/>
        <v>32652490000</v>
      </c>
      <c r="AQ65" s="105">
        <f t="shared" si="9"/>
        <v>16098534400</v>
      </c>
      <c r="AR65" s="106">
        <f t="shared" si="10"/>
        <v>22927216000</v>
      </c>
      <c r="MF65" s="35">
        <v>60</v>
      </c>
      <c r="MK65" s="35">
        <v>30</v>
      </c>
      <c r="PA65" s="35">
        <v>29</v>
      </c>
      <c r="PG65" s="35">
        <v>17</v>
      </c>
      <c r="PJ65" s="35">
        <v>1</v>
      </c>
      <c r="RB65" s="35">
        <v>2</v>
      </c>
      <c r="RE65" s="35">
        <f t="shared" si="11"/>
        <v>136</v>
      </c>
      <c r="RF65" s="35">
        <f t="shared" si="12"/>
        <v>139</v>
      </c>
      <c r="RG65" s="106">
        <f t="shared" si="13"/>
        <v>0</v>
      </c>
      <c r="RH65" s="106">
        <f t="shared" si="14"/>
        <v>0</v>
      </c>
      <c r="RI65" s="106">
        <f t="shared" si="15"/>
        <v>0</v>
      </c>
      <c r="RJ65" s="106">
        <f t="shared" si="16"/>
        <v>0</v>
      </c>
      <c r="RK65" s="106">
        <f t="shared" si="17"/>
        <v>0</v>
      </c>
      <c r="RL65" s="106">
        <f t="shared" si="18"/>
        <v>0</v>
      </c>
      <c r="RM65" s="106">
        <f t="shared" si="19"/>
        <v>0</v>
      </c>
      <c r="RN65" s="106">
        <f t="shared" si="20"/>
        <v>0</v>
      </c>
      <c r="RO65" s="106">
        <f t="shared" si="21"/>
        <v>0</v>
      </c>
      <c r="RP65" s="106">
        <f t="shared" si="22"/>
        <v>0</v>
      </c>
      <c r="RQ65" s="106">
        <f t="shared" si="23"/>
        <v>0</v>
      </c>
      <c r="RR65" s="106">
        <f t="shared" si="24"/>
        <v>0</v>
      </c>
      <c r="RS65" s="106">
        <f t="shared" si="25"/>
        <v>0</v>
      </c>
      <c r="RT65" s="106">
        <f t="shared" si="26"/>
        <v>0</v>
      </c>
      <c r="RU65" s="106">
        <f t="shared" si="27"/>
        <v>0</v>
      </c>
      <c r="RV65" s="106">
        <f t="shared" si="28"/>
        <v>0</v>
      </c>
      <c r="RW65" s="106">
        <f t="shared" si="29"/>
        <v>0</v>
      </c>
      <c r="RX65" s="106">
        <f t="shared" si="30"/>
        <v>0</v>
      </c>
      <c r="RY65" s="106">
        <f t="shared" si="31"/>
        <v>0</v>
      </c>
      <c r="RZ65" s="106">
        <f t="shared" si="32"/>
        <v>0</v>
      </c>
      <c r="SA65" s="106">
        <f t="shared" si="33"/>
        <v>0</v>
      </c>
      <c r="SB65" s="106">
        <f t="shared" si="34"/>
        <v>0</v>
      </c>
      <c r="SC65" s="106">
        <f t="shared" si="35"/>
        <v>0</v>
      </c>
      <c r="SD65" s="106">
        <f t="shared" si="36"/>
        <v>0</v>
      </c>
      <c r="SE65" s="106">
        <f t="shared" si="37"/>
        <v>0</v>
      </c>
      <c r="SF65" s="106">
        <f t="shared" si="38"/>
        <v>0</v>
      </c>
      <c r="SG65" s="106">
        <f t="shared" si="39"/>
        <v>0</v>
      </c>
      <c r="SH65" s="106">
        <f t="shared" si="40"/>
        <v>0</v>
      </c>
      <c r="SI65" s="106">
        <f t="shared" si="41"/>
        <v>0</v>
      </c>
      <c r="SJ65" s="106">
        <f t="shared" si="42"/>
        <v>0</v>
      </c>
      <c r="SK65" s="106">
        <f t="shared" si="43"/>
        <v>0</v>
      </c>
      <c r="SL65" s="106">
        <f t="shared" si="44"/>
        <v>0</v>
      </c>
      <c r="SM65" s="106">
        <f t="shared" si="45"/>
        <v>0</v>
      </c>
      <c r="SN65" s="106">
        <f t="shared" si="46"/>
        <v>0</v>
      </c>
      <c r="SO65" s="106">
        <f t="shared" si="47"/>
        <v>0</v>
      </c>
      <c r="SP65" s="106">
        <f t="shared" si="48"/>
        <v>0</v>
      </c>
      <c r="SQ65" s="106">
        <f t="shared" si="49"/>
        <v>0</v>
      </c>
      <c r="SR65" s="106">
        <f t="shared" si="50"/>
        <v>0</v>
      </c>
      <c r="SS65" s="106">
        <f t="shared" si="51"/>
        <v>0</v>
      </c>
      <c r="ST65" s="106">
        <f t="shared" si="52"/>
        <v>0</v>
      </c>
      <c r="SU65" s="106">
        <f t="shared" si="53"/>
        <v>0</v>
      </c>
      <c r="SV65" s="106">
        <f t="shared" si="54"/>
        <v>0</v>
      </c>
      <c r="SW65" s="106">
        <f t="shared" si="55"/>
        <v>0</v>
      </c>
      <c r="SX65" s="106">
        <f t="shared" si="56"/>
        <v>0</v>
      </c>
      <c r="SY65" s="106">
        <f t="shared" si="57"/>
        <v>0</v>
      </c>
      <c r="SZ65" s="106">
        <f t="shared" si="58"/>
        <v>0</v>
      </c>
      <c r="TA65" s="106">
        <f t="shared" si="59"/>
        <v>0</v>
      </c>
      <c r="TB65" s="106">
        <f t="shared" si="60"/>
        <v>0</v>
      </c>
      <c r="TC65" s="106">
        <f t="shared" si="61"/>
        <v>0</v>
      </c>
      <c r="TD65" s="106">
        <f t="shared" si="62"/>
        <v>0</v>
      </c>
      <c r="TE65" s="106">
        <f t="shared" si="63"/>
        <v>0</v>
      </c>
      <c r="TF65" s="106">
        <f t="shared" si="64"/>
        <v>0</v>
      </c>
      <c r="TG65" s="106">
        <f t="shared" si="65"/>
        <v>0</v>
      </c>
      <c r="TH65" s="106">
        <f t="shared" si="66"/>
        <v>0</v>
      </c>
      <c r="TI65" s="106">
        <f t="shared" si="67"/>
        <v>0</v>
      </c>
      <c r="TJ65" s="106">
        <f t="shared" si="68"/>
        <v>0</v>
      </c>
      <c r="TK65" s="106">
        <f t="shared" si="69"/>
        <v>0</v>
      </c>
      <c r="TL65" s="106">
        <f t="shared" si="70"/>
        <v>0</v>
      </c>
      <c r="TM65" s="106">
        <f t="shared" si="71"/>
        <v>0</v>
      </c>
      <c r="TN65" s="106">
        <f t="shared" si="72"/>
        <v>0</v>
      </c>
      <c r="TO65" s="106">
        <f t="shared" si="73"/>
        <v>0</v>
      </c>
      <c r="TP65" s="106">
        <f t="shared" si="74"/>
        <v>0</v>
      </c>
      <c r="TQ65" s="106">
        <f t="shared" si="75"/>
        <v>0</v>
      </c>
      <c r="TR65" s="106">
        <f t="shared" si="76"/>
        <v>0</v>
      </c>
      <c r="TS65" s="106">
        <f t="shared" si="77"/>
        <v>0</v>
      </c>
      <c r="TT65" s="106">
        <f t="shared" si="78"/>
        <v>0</v>
      </c>
      <c r="TU65" s="106">
        <f t="shared" si="79"/>
        <v>0</v>
      </c>
      <c r="TV65" s="106">
        <f t="shared" si="80"/>
        <v>0</v>
      </c>
      <c r="TW65" s="106">
        <f t="shared" si="81"/>
        <v>0</v>
      </c>
      <c r="TX65" s="106">
        <f t="shared" si="82"/>
        <v>0</v>
      </c>
      <c r="TY65" s="106">
        <f t="shared" si="83"/>
        <v>0</v>
      </c>
      <c r="TZ65" s="106">
        <f t="shared" si="84"/>
        <v>0</v>
      </c>
      <c r="UA65" s="106">
        <f t="shared" si="85"/>
        <v>0</v>
      </c>
      <c r="UB65" s="106">
        <f t="shared" si="86"/>
        <v>0</v>
      </c>
      <c r="UC65" s="106">
        <f t="shared" si="87"/>
        <v>0</v>
      </c>
      <c r="UD65" s="106">
        <f t="shared" si="88"/>
        <v>0</v>
      </c>
      <c r="UE65" s="106">
        <f t="shared" si="89"/>
        <v>0</v>
      </c>
      <c r="UF65" s="106">
        <f t="shared" si="90"/>
        <v>0</v>
      </c>
      <c r="UG65" s="106">
        <f t="shared" si="91"/>
        <v>0</v>
      </c>
      <c r="UH65" s="106">
        <f t="shared" si="92"/>
        <v>0</v>
      </c>
      <c r="UI65" s="106">
        <f t="shared" si="93"/>
        <v>0</v>
      </c>
      <c r="UJ65" s="106">
        <f t="shared" si="94"/>
        <v>0</v>
      </c>
      <c r="UK65" s="106">
        <f t="shared" si="95"/>
        <v>0</v>
      </c>
      <c r="UL65" s="106">
        <f t="shared" si="96"/>
        <v>0</v>
      </c>
      <c r="UM65" s="106">
        <f t="shared" si="97"/>
        <v>0</v>
      </c>
      <c r="UN65" s="106">
        <f t="shared" si="98"/>
        <v>0</v>
      </c>
      <c r="UO65" s="106">
        <f t="shared" si="99"/>
        <v>0</v>
      </c>
      <c r="UP65" s="106">
        <f t="shared" si="100"/>
        <v>0</v>
      </c>
      <c r="UQ65" s="106">
        <f t="shared" si="101"/>
        <v>0</v>
      </c>
      <c r="UR65" s="106">
        <f t="shared" si="102"/>
        <v>0</v>
      </c>
      <c r="US65" s="106">
        <f t="shared" si="103"/>
        <v>0</v>
      </c>
      <c r="UT65" s="106">
        <f t="shared" si="104"/>
        <v>0</v>
      </c>
      <c r="UU65" s="106">
        <f t="shared" si="105"/>
        <v>0</v>
      </c>
      <c r="UV65" s="106">
        <f t="shared" si="106"/>
        <v>0</v>
      </c>
      <c r="UW65" s="106">
        <f t="shared" si="107"/>
        <v>0</v>
      </c>
      <c r="UX65" s="106">
        <f t="shared" si="108"/>
        <v>0</v>
      </c>
      <c r="UY65" s="106">
        <f t="shared" si="109"/>
        <v>0</v>
      </c>
      <c r="UZ65" s="106">
        <f t="shared" si="110"/>
        <v>0</v>
      </c>
      <c r="VA65" s="106">
        <f t="shared" si="111"/>
        <v>0</v>
      </c>
      <c r="VB65" s="106">
        <f t="shared" si="112"/>
        <v>0</v>
      </c>
      <c r="VC65" s="106">
        <f t="shared" si="113"/>
        <v>0</v>
      </c>
      <c r="VD65" s="106">
        <f t="shared" si="114"/>
        <v>0</v>
      </c>
      <c r="VE65" s="106">
        <f t="shared" si="115"/>
        <v>0</v>
      </c>
      <c r="VF65" s="106">
        <f t="shared" si="116"/>
        <v>0</v>
      </c>
      <c r="VG65" s="106">
        <f t="shared" si="117"/>
        <v>0</v>
      </c>
      <c r="VH65" s="106">
        <f t="shared" si="118"/>
        <v>0</v>
      </c>
      <c r="VI65" s="106">
        <f t="shared" si="119"/>
        <v>0</v>
      </c>
      <c r="VJ65" s="106">
        <f t="shared" si="120"/>
        <v>0</v>
      </c>
      <c r="VK65" s="106">
        <f t="shared" si="121"/>
        <v>0</v>
      </c>
      <c r="VL65" s="106">
        <f t="shared" si="122"/>
        <v>0</v>
      </c>
      <c r="VM65" s="106">
        <f t="shared" si="123"/>
        <v>0</v>
      </c>
      <c r="VN65" s="106">
        <f t="shared" si="124"/>
        <v>0</v>
      </c>
      <c r="VO65" s="106">
        <f t="shared" si="125"/>
        <v>0</v>
      </c>
      <c r="VP65" s="106">
        <f t="shared" si="126"/>
        <v>0</v>
      </c>
      <c r="VQ65" s="106">
        <f t="shared" si="127"/>
        <v>0</v>
      </c>
      <c r="VR65" s="106">
        <f t="shared" si="128"/>
        <v>0</v>
      </c>
      <c r="VS65" s="106">
        <f t="shared" si="129"/>
        <v>0</v>
      </c>
      <c r="VT65" s="106">
        <f t="shared" si="130"/>
        <v>0</v>
      </c>
      <c r="VU65" s="106">
        <f t="shared" si="131"/>
        <v>0</v>
      </c>
      <c r="VV65" s="106">
        <f t="shared" si="132"/>
        <v>0</v>
      </c>
      <c r="VW65" s="106">
        <f t="shared" si="133"/>
        <v>0</v>
      </c>
      <c r="VX65" s="106">
        <f t="shared" si="134"/>
        <v>0</v>
      </c>
      <c r="VY65" s="106">
        <f t="shared" si="135"/>
        <v>0</v>
      </c>
      <c r="VZ65" s="106">
        <f t="shared" si="136"/>
        <v>0</v>
      </c>
      <c r="WA65" s="106">
        <f t="shared" si="137"/>
        <v>0</v>
      </c>
      <c r="WB65" s="106">
        <f t="shared" si="138"/>
        <v>0</v>
      </c>
      <c r="WC65" s="106">
        <f t="shared" si="139"/>
        <v>0</v>
      </c>
      <c r="WD65" s="106">
        <f t="shared" si="140"/>
        <v>0</v>
      </c>
      <c r="WE65" s="106">
        <f t="shared" si="141"/>
        <v>0</v>
      </c>
      <c r="WF65" s="106">
        <f t="shared" si="142"/>
        <v>0</v>
      </c>
      <c r="WG65" s="106">
        <f t="shared" si="143"/>
        <v>0</v>
      </c>
      <c r="WH65" s="106">
        <f t="shared" si="144"/>
        <v>0</v>
      </c>
      <c r="WI65" s="106">
        <f t="shared" si="145"/>
        <v>0</v>
      </c>
      <c r="WJ65" s="106">
        <f t="shared" si="146"/>
        <v>0</v>
      </c>
      <c r="WK65" s="106">
        <f t="shared" si="147"/>
        <v>0</v>
      </c>
      <c r="WL65" s="106">
        <f t="shared" si="148"/>
        <v>0</v>
      </c>
      <c r="WM65" s="106">
        <f t="shared" si="149"/>
        <v>0</v>
      </c>
      <c r="WN65" s="106">
        <f t="shared" si="150"/>
        <v>0</v>
      </c>
      <c r="WO65" s="106">
        <f t="shared" si="151"/>
        <v>0</v>
      </c>
      <c r="WP65" s="106">
        <f t="shared" si="152"/>
        <v>0</v>
      </c>
      <c r="WQ65" s="106">
        <f t="shared" si="153"/>
        <v>0</v>
      </c>
      <c r="WR65" s="106">
        <f t="shared" si="154"/>
        <v>0</v>
      </c>
      <c r="WS65" s="106">
        <f t="shared" si="155"/>
        <v>0</v>
      </c>
      <c r="WT65" s="106">
        <f t="shared" si="156"/>
        <v>0</v>
      </c>
      <c r="WU65" s="106">
        <f t="shared" si="157"/>
        <v>0</v>
      </c>
      <c r="WV65" s="106">
        <f t="shared" si="158"/>
        <v>0</v>
      </c>
      <c r="WW65" s="106">
        <f t="shared" si="159"/>
        <v>0</v>
      </c>
      <c r="WX65" s="106">
        <f t="shared" si="160"/>
        <v>0</v>
      </c>
      <c r="WY65" s="106">
        <f t="shared" si="161"/>
        <v>0</v>
      </c>
      <c r="WZ65" s="106">
        <f t="shared" si="162"/>
        <v>0</v>
      </c>
      <c r="XA65" s="106">
        <f t="shared" si="163"/>
        <v>0</v>
      </c>
      <c r="XB65" s="106">
        <f t="shared" si="164"/>
        <v>0</v>
      </c>
      <c r="XC65" s="106">
        <f t="shared" si="165"/>
        <v>0</v>
      </c>
      <c r="XD65" s="106">
        <f t="shared" si="166"/>
        <v>0</v>
      </c>
      <c r="XE65" s="106">
        <f t="shared" si="167"/>
        <v>0</v>
      </c>
      <c r="XF65" s="106">
        <f t="shared" si="168"/>
        <v>0</v>
      </c>
      <c r="XG65" s="106">
        <f t="shared" si="169"/>
        <v>0</v>
      </c>
      <c r="XH65" s="106">
        <f t="shared" si="170"/>
        <v>0</v>
      </c>
      <c r="XI65" s="106">
        <f t="shared" si="171"/>
        <v>0</v>
      </c>
      <c r="XJ65" s="106">
        <f t="shared" si="172"/>
        <v>0</v>
      </c>
      <c r="XK65" s="106">
        <f t="shared" si="173"/>
        <v>0</v>
      </c>
      <c r="XL65" s="106">
        <f t="shared" si="174"/>
        <v>0</v>
      </c>
      <c r="XM65" s="106">
        <f t="shared" si="175"/>
        <v>0</v>
      </c>
      <c r="XN65" s="106">
        <f t="shared" si="176"/>
        <v>0</v>
      </c>
      <c r="XO65" s="106">
        <f t="shared" si="177"/>
        <v>0</v>
      </c>
      <c r="XP65" s="106">
        <f t="shared" si="178"/>
        <v>0</v>
      </c>
      <c r="XQ65" s="106">
        <f t="shared" si="179"/>
        <v>0</v>
      </c>
      <c r="XR65" s="106">
        <f t="shared" si="180"/>
        <v>0</v>
      </c>
      <c r="XS65" s="106">
        <f t="shared" si="181"/>
        <v>0</v>
      </c>
      <c r="XT65" s="106">
        <f t="shared" si="182"/>
        <v>0</v>
      </c>
      <c r="XU65" s="106">
        <f t="shared" si="183"/>
        <v>0</v>
      </c>
      <c r="XV65" s="106">
        <f t="shared" si="184"/>
        <v>0</v>
      </c>
      <c r="XW65" s="106">
        <f t="shared" si="185"/>
        <v>0</v>
      </c>
      <c r="XX65" s="106">
        <f t="shared" si="186"/>
        <v>0</v>
      </c>
      <c r="XY65" s="106">
        <f t="shared" si="187"/>
        <v>0</v>
      </c>
      <c r="XZ65" s="106">
        <f t="shared" si="188"/>
        <v>0</v>
      </c>
      <c r="YA65" s="106">
        <f t="shared" si="189"/>
        <v>0</v>
      </c>
      <c r="YB65" s="106">
        <f t="shared" si="190"/>
        <v>0</v>
      </c>
      <c r="YC65" s="106">
        <f t="shared" si="191"/>
        <v>0</v>
      </c>
      <c r="YD65" s="106">
        <f t="shared" si="192"/>
        <v>0</v>
      </c>
      <c r="YE65" s="106">
        <f t="shared" si="193"/>
        <v>0</v>
      </c>
      <c r="YF65" s="106">
        <f t="shared" si="194"/>
        <v>0</v>
      </c>
      <c r="YG65" s="106">
        <f t="shared" si="195"/>
        <v>0</v>
      </c>
      <c r="YH65" s="106">
        <f t="shared" si="196"/>
        <v>0</v>
      </c>
      <c r="YI65" s="106">
        <f t="shared" si="197"/>
        <v>0</v>
      </c>
      <c r="YJ65" s="106">
        <f t="shared" si="198"/>
        <v>0</v>
      </c>
      <c r="YK65" s="106">
        <f t="shared" si="199"/>
        <v>0</v>
      </c>
      <c r="YL65" s="106">
        <f t="shared" si="200"/>
        <v>0</v>
      </c>
      <c r="YM65" s="106">
        <f t="shared" si="201"/>
        <v>0</v>
      </c>
      <c r="YN65" s="106">
        <f t="shared" si="202"/>
        <v>0</v>
      </c>
      <c r="YO65" s="106">
        <f t="shared" si="203"/>
        <v>0</v>
      </c>
      <c r="YP65" s="106">
        <f t="shared" si="204"/>
        <v>0</v>
      </c>
      <c r="YQ65" s="106">
        <f t="shared" si="205"/>
        <v>0</v>
      </c>
      <c r="YR65" s="106">
        <f t="shared" si="206"/>
        <v>0</v>
      </c>
      <c r="YS65" s="106">
        <f t="shared" si="207"/>
        <v>0</v>
      </c>
      <c r="YT65" s="106">
        <f t="shared" si="208"/>
        <v>0</v>
      </c>
      <c r="YU65" s="106">
        <f t="shared" si="209"/>
        <v>0</v>
      </c>
      <c r="YV65" s="106">
        <f t="shared" si="210"/>
        <v>0</v>
      </c>
      <c r="YW65" s="106">
        <f t="shared" si="211"/>
        <v>0</v>
      </c>
      <c r="YX65" s="106">
        <f t="shared" si="212"/>
        <v>0</v>
      </c>
      <c r="YY65" s="106">
        <f t="shared" si="213"/>
        <v>0</v>
      </c>
      <c r="YZ65" s="106">
        <f t="shared" si="214"/>
        <v>0</v>
      </c>
      <c r="ZA65" s="106">
        <f t="shared" si="215"/>
        <v>0</v>
      </c>
      <c r="ZB65" s="106">
        <f t="shared" si="216"/>
        <v>0</v>
      </c>
      <c r="ZC65" s="106">
        <f t="shared" si="217"/>
        <v>0</v>
      </c>
      <c r="ZD65" s="106">
        <f t="shared" si="218"/>
        <v>0</v>
      </c>
      <c r="ZE65" s="106">
        <f t="shared" si="219"/>
        <v>0</v>
      </c>
      <c r="ZF65" s="106">
        <f t="shared" si="220"/>
        <v>0</v>
      </c>
      <c r="ZG65" s="106">
        <f t="shared" si="221"/>
        <v>0</v>
      </c>
      <c r="ZH65" s="106">
        <f t="shared" si="222"/>
        <v>0</v>
      </c>
      <c r="ZI65" s="106">
        <f t="shared" si="223"/>
        <v>0</v>
      </c>
      <c r="ZJ65" s="106">
        <f t="shared" si="224"/>
        <v>0</v>
      </c>
      <c r="ZK65" s="106">
        <f t="shared" si="225"/>
        <v>0</v>
      </c>
      <c r="ZL65" s="106">
        <f t="shared" si="226"/>
        <v>0</v>
      </c>
      <c r="ZM65" s="106">
        <f t="shared" si="227"/>
        <v>0</v>
      </c>
      <c r="ZN65" s="106">
        <f t="shared" si="228"/>
        <v>0</v>
      </c>
      <c r="ZO65" s="106">
        <f t="shared" si="229"/>
        <v>0</v>
      </c>
      <c r="ZP65" s="106">
        <f t="shared" si="230"/>
        <v>0</v>
      </c>
      <c r="ZQ65" s="106">
        <f t="shared" si="231"/>
        <v>0</v>
      </c>
      <c r="ZR65" s="106">
        <f t="shared" si="232"/>
        <v>0</v>
      </c>
      <c r="ZS65" s="106">
        <f t="shared" si="233"/>
        <v>0</v>
      </c>
      <c r="ZT65" s="106">
        <f t="shared" si="234"/>
        <v>0</v>
      </c>
      <c r="ZU65" s="106">
        <f t="shared" si="235"/>
        <v>0</v>
      </c>
      <c r="ZV65" s="106">
        <f t="shared" si="236"/>
        <v>0</v>
      </c>
      <c r="ZW65" s="106">
        <f t="shared" si="237"/>
        <v>0</v>
      </c>
      <c r="ZX65" s="106">
        <f t="shared" si="238"/>
        <v>0</v>
      </c>
      <c r="ZY65" s="106">
        <f t="shared" si="239"/>
        <v>0</v>
      </c>
      <c r="ZZ65" s="106">
        <f t="shared" si="240"/>
        <v>0</v>
      </c>
      <c r="AAA65" s="106">
        <f t="shared" si="241"/>
        <v>0</v>
      </c>
      <c r="AAB65" s="106">
        <f t="shared" si="242"/>
        <v>0</v>
      </c>
      <c r="AAC65" s="106">
        <f t="shared" si="243"/>
        <v>0</v>
      </c>
      <c r="AAD65" s="106">
        <f t="shared" si="244"/>
        <v>0</v>
      </c>
      <c r="AAE65" s="106">
        <f t="shared" si="245"/>
        <v>0</v>
      </c>
      <c r="AAF65" s="106">
        <f t="shared" si="246"/>
        <v>0</v>
      </c>
      <c r="AAG65" s="106">
        <f t="shared" si="247"/>
        <v>0</v>
      </c>
      <c r="AAH65" s="106">
        <f t="shared" si="248"/>
        <v>0</v>
      </c>
      <c r="AAI65" s="106">
        <f t="shared" si="249"/>
        <v>0</v>
      </c>
      <c r="AAJ65" s="106">
        <f t="shared" si="250"/>
        <v>0</v>
      </c>
      <c r="AAK65" s="106">
        <f t="shared" si="251"/>
        <v>0</v>
      </c>
      <c r="AAL65" s="106">
        <f t="shared" si="252"/>
        <v>0</v>
      </c>
      <c r="AAM65" s="106">
        <f t="shared" si="253"/>
        <v>0</v>
      </c>
      <c r="AAN65" s="106">
        <f t="shared" si="254"/>
        <v>0</v>
      </c>
      <c r="AAO65" s="106">
        <f t="shared" si="255"/>
        <v>0</v>
      </c>
      <c r="AAP65" s="106">
        <f t="shared" si="256"/>
        <v>0</v>
      </c>
      <c r="AAQ65" s="106">
        <f t="shared" si="257"/>
        <v>0</v>
      </c>
      <c r="AAR65" s="106">
        <f t="shared" si="258"/>
        <v>0</v>
      </c>
      <c r="AAS65" s="106">
        <f t="shared" si="259"/>
        <v>0</v>
      </c>
      <c r="AAT65" s="106">
        <f t="shared" si="260"/>
        <v>0</v>
      </c>
      <c r="AAU65" s="106">
        <f t="shared" si="261"/>
        <v>0</v>
      </c>
      <c r="AAV65" s="106">
        <f t="shared" si="262"/>
        <v>0</v>
      </c>
      <c r="AAW65" s="106">
        <f t="shared" si="263"/>
        <v>0</v>
      </c>
      <c r="AAX65" s="106">
        <f t="shared" si="264"/>
        <v>0</v>
      </c>
      <c r="AAY65" s="106">
        <f t="shared" si="265"/>
        <v>0</v>
      </c>
      <c r="AAZ65" s="106">
        <f t="shared" si="266"/>
        <v>0</v>
      </c>
      <c r="ABA65" s="106">
        <f t="shared" si="267"/>
        <v>0</v>
      </c>
      <c r="ABB65" s="106">
        <f t="shared" si="268"/>
        <v>0</v>
      </c>
      <c r="ABC65" s="106">
        <f t="shared" si="269"/>
        <v>0</v>
      </c>
      <c r="ABD65" s="106">
        <f t="shared" si="270"/>
        <v>0</v>
      </c>
      <c r="ABE65" s="106">
        <f t="shared" si="271"/>
        <v>0</v>
      </c>
      <c r="ABF65" s="106">
        <f t="shared" si="272"/>
        <v>0</v>
      </c>
      <c r="ABG65" s="106">
        <f t="shared" si="273"/>
        <v>0</v>
      </c>
      <c r="ABH65" s="106">
        <f t="shared" si="274"/>
        <v>0</v>
      </c>
      <c r="ABI65" s="106">
        <f t="shared" si="275"/>
        <v>0</v>
      </c>
      <c r="ABJ65" s="106">
        <f t="shared" si="276"/>
        <v>0</v>
      </c>
      <c r="ABK65" s="106">
        <f t="shared" si="277"/>
        <v>0</v>
      </c>
      <c r="ABL65" s="106">
        <f t="shared" si="278"/>
        <v>0</v>
      </c>
      <c r="ABM65" s="106">
        <f t="shared" si="279"/>
        <v>0</v>
      </c>
      <c r="ABN65" s="106">
        <f t="shared" si="280"/>
        <v>0</v>
      </c>
      <c r="ABO65" s="106">
        <f t="shared" si="281"/>
        <v>0</v>
      </c>
      <c r="ABP65" s="106">
        <f t="shared" si="282"/>
        <v>0</v>
      </c>
      <c r="ABQ65" s="106">
        <f t="shared" si="283"/>
        <v>0</v>
      </c>
      <c r="ABR65" s="106">
        <f t="shared" si="284"/>
        <v>0</v>
      </c>
      <c r="ABS65" s="106">
        <f t="shared" si="285"/>
        <v>0</v>
      </c>
      <c r="ABT65" s="106">
        <f t="shared" si="286"/>
        <v>0</v>
      </c>
      <c r="ABU65" s="106">
        <f t="shared" si="287"/>
        <v>0</v>
      </c>
      <c r="ABV65" s="106">
        <f t="shared" si="288"/>
        <v>0</v>
      </c>
      <c r="ABW65" s="106">
        <f t="shared" si="289"/>
        <v>0</v>
      </c>
      <c r="ABX65" s="106">
        <f t="shared" si="290"/>
        <v>0</v>
      </c>
      <c r="ABY65" s="106">
        <f t="shared" si="291"/>
        <v>0</v>
      </c>
      <c r="ABZ65" s="106">
        <f t="shared" si="292"/>
        <v>0</v>
      </c>
      <c r="ACA65" s="106">
        <f t="shared" si="293"/>
        <v>0</v>
      </c>
      <c r="ACB65" s="106">
        <f t="shared" si="294"/>
        <v>0</v>
      </c>
      <c r="ACC65" s="106">
        <f t="shared" si="295"/>
        <v>0</v>
      </c>
      <c r="ACD65" s="106">
        <f t="shared" si="296"/>
        <v>0</v>
      </c>
      <c r="ACE65" s="106">
        <f t="shared" si="297"/>
        <v>0</v>
      </c>
      <c r="ACF65" s="106">
        <f t="shared" si="298"/>
        <v>0</v>
      </c>
      <c r="ACG65" s="106">
        <f t="shared" si="299"/>
        <v>0</v>
      </c>
      <c r="ACH65" s="106">
        <f t="shared" si="300"/>
        <v>0</v>
      </c>
      <c r="ACI65" s="106">
        <f t="shared" si="301"/>
        <v>0</v>
      </c>
      <c r="ACJ65" s="106">
        <f t="shared" si="302"/>
        <v>0</v>
      </c>
      <c r="ACK65" s="106">
        <f t="shared" si="303"/>
        <v>0</v>
      </c>
      <c r="ACL65" s="106">
        <f t="shared" si="304"/>
        <v>0</v>
      </c>
      <c r="ACM65" s="106">
        <f t="shared" si="305"/>
        <v>0</v>
      </c>
      <c r="ACN65" s="106">
        <f t="shared" si="306"/>
        <v>0</v>
      </c>
      <c r="ACO65" s="106">
        <f t="shared" si="307"/>
        <v>0</v>
      </c>
      <c r="ACP65" s="106">
        <f t="shared" si="308"/>
        <v>0</v>
      </c>
      <c r="ACQ65" s="106">
        <f t="shared" si="309"/>
        <v>0</v>
      </c>
      <c r="ACR65" s="106">
        <f t="shared" si="310"/>
        <v>0</v>
      </c>
      <c r="ACS65" s="106">
        <f t="shared" si="311"/>
        <v>0</v>
      </c>
      <c r="ACT65" s="106">
        <f t="shared" si="312"/>
        <v>84000</v>
      </c>
      <c r="ACU65" s="106">
        <f t="shared" si="313"/>
        <v>0</v>
      </c>
      <c r="ACV65" s="106">
        <f t="shared" si="314"/>
        <v>0</v>
      </c>
      <c r="ACW65" s="106">
        <f t="shared" si="315"/>
        <v>0</v>
      </c>
      <c r="ACX65" s="106">
        <f t="shared" si="316"/>
        <v>0</v>
      </c>
      <c r="ACY65" s="106">
        <f t="shared" si="317"/>
        <v>30000</v>
      </c>
      <c r="ACZ65" s="106">
        <f t="shared" si="318"/>
        <v>0</v>
      </c>
      <c r="ADA65" s="106">
        <f t="shared" si="319"/>
        <v>0</v>
      </c>
      <c r="ADB65" s="106">
        <f t="shared" si="320"/>
        <v>0</v>
      </c>
      <c r="ADC65" s="106">
        <f t="shared" si="321"/>
        <v>0</v>
      </c>
      <c r="ADD65" s="106">
        <f t="shared" si="322"/>
        <v>0</v>
      </c>
      <c r="ADE65" s="106">
        <f t="shared" si="323"/>
        <v>0</v>
      </c>
      <c r="ADF65" s="106">
        <f t="shared" si="324"/>
        <v>0</v>
      </c>
      <c r="ADG65" s="106">
        <f t="shared" si="325"/>
        <v>0</v>
      </c>
      <c r="ADH65" s="106">
        <f t="shared" si="326"/>
        <v>0</v>
      </c>
      <c r="ADI65" s="106">
        <f t="shared" si="327"/>
        <v>0</v>
      </c>
      <c r="ADJ65" s="106">
        <f t="shared" si="328"/>
        <v>0</v>
      </c>
      <c r="ADK65" s="106">
        <f t="shared" si="329"/>
        <v>0</v>
      </c>
      <c r="ADL65" s="106">
        <f t="shared" si="330"/>
        <v>0</v>
      </c>
      <c r="ADM65" s="106">
        <f t="shared" si="331"/>
        <v>0</v>
      </c>
      <c r="ADN65" s="106">
        <f t="shared" si="332"/>
        <v>0</v>
      </c>
      <c r="ADO65" s="106">
        <f t="shared" si="333"/>
        <v>0</v>
      </c>
      <c r="ADP65" s="106">
        <f t="shared" si="334"/>
        <v>0</v>
      </c>
      <c r="ADQ65" s="106">
        <f t="shared" si="335"/>
        <v>0</v>
      </c>
      <c r="ADR65" s="106">
        <f t="shared" si="336"/>
        <v>0</v>
      </c>
      <c r="ADS65" s="106">
        <f t="shared" si="337"/>
        <v>0</v>
      </c>
      <c r="ADT65" s="106">
        <f t="shared" si="338"/>
        <v>0</v>
      </c>
      <c r="ADU65" s="106">
        <f t="shared" si="339"/>
        <v>0</v>
      </c>
      <c r="ADV65" s="106">
        <f t="shared" si="340"/>
        <v>0</v>
      </c>
      <c r="ADW65" s="106">
        <f t="shared" si="341"/>
        <v>0</v>
      </c>
      <c r="ADX65" s="106">
        <f t="shared" si="342"/>
        <v>0</v>
      </c>
      <c r="ADY65" s="106">
        <f t="shared" si="343"/>
        <v>0</v>
      </c>
      <c r="ADZ65" s="106">
        <f t="shared" si="344"/>
        <v>0</v>
      </c>
      <c r="AEA65" s="106">
        <f t="shared" si="345"/>
        <v>0</v>
      </c>
      <c r="AEB65" s="106">
        <f t="shared" si="346"/>
        <v>0</v>
      </c>
      <c r="AEC65" s="106">
        <f t="shared" si="347"/>
        <v>0</v>
      </c>
      <c r="AED65" s="106">
        <f t="shared" si="348"/>
        <v>0</v>
      </c>
      <c r="AEE65" s="106">
        <f t="shared" si="349"/>
        <v>0</v>
      </c>
      <c r="AEF65" s="106">
        <f t="shared" si="350"/>
        <v>0</v>
      </c>
      <c r="AEG65" s="106">
        <f t="shared" si="351"/>
        <v>0</v>
      </c>
      <c r="AEH65" s="106">
        <f t="shared" si="352"/>
        <v>0</v>
      </c>
      <c r="AEI65" s="106">
        <f t="shared" si="353"/>
        <v>0</v>
      </c>
      <c r="AEJ65" s="106">
        <f t="shared" si="354"/>
        <v>0</v>
      </c>
      <c r="AEK65" s="106">
        <f t="shared" si="355"/>
        <v>0</v>
      </c>
      <c r="AEL65" s="106">
        <f t="shared" si="356"/>
        <v>0</v>
      </c>
      <c r="AEM65" s="106">
        <f t="shared" si="357"/>
        <v>0</v>
      </c>
      <c r="AEN65" s="106">
        <f t="shared" si="358"/>
        <v>0</v>
      </c>
      <c r="AEO65" s="106">
        <f t="shared" si="359"/>
        <v>0</v>
      </c>
      <c r="AEP65" s="106">
        <f t="shared" si="360"/>
        <v>0</v>
      </c>
      <c r="AEQ65" s="106">
        <f t="shared" si="361"/>
        <v>0</v>
      </c>
      <c r="AER65" s="106">
        <f t="shared" si="362"/>
        <v>0</v>
      </c>
      <c r="AES65" s="106">
        <f t="shared" si="363"/>
        <v>0</v>
      </c>
      <c r="AET65" s="106">
        <f t="shared" si="364"/>
        <v>0</v>
      </c>
      <c r="AEU65" s="106">
        <f t="shared" si="365"/>
        <v>0</v>
      </c>
      <c r="AEV65" s="106">
        <f t="shared" si="366"/>
        <v>0</v>
      </c>
      <c r="AEW65" s="106">
        <f t="shared" si="367"/>
        <v>0</v>
      </c>
      <c r="AEX65" s="106">
        <f t="shared" si="368"/>
        <v>0</v>
      </c>
      <c r="AEY65" s="106">
        <f t="shared" si="369"/>
        <v>0</v>
      </c>
      <c r="AEZ65" s="106">
        <f t="shared" si="370"/>
        <v>0</v>
      </c>
      <c r="AFA65" s="106">
        <f t="shared" si="371"/>
        <v>0</v>
      </c>
      <c r="AFB65" s="106">
        <f t="shared" si="372"/>
        <v>0</v>
      </c>
      <c r="AFC65" s="106">
        <f t="shared" si="373"/>
        <v>0</v>
      </c>
      <c r="AFD65" s="106">
        <f t="shared" si="374"/>
        <v>0</v>
      </c>
      <c r="AFE65" s="106">
        <f t="shared" si="375"/>
        <v>0</v>
      </c>
      <c r="AFF65" s="106">
        <f t="shared" si="376"/>
        <v>0</v>
      </c>
      <c r="AFG65" s="106">
        <f t="shared" si="377"/>
        <v>0</v>
      </c>
      <c r="AFH65" s="106">
        <f t="shared" si="378"/>
        <v>0</v>
      </c>
      <c r="AFI65" s="106">
        <f t="shared" si="379"/>
        <v>0</v>
      </c>
      <c r="AFJ65" s="106">
        <f t="shared" si="380"/>
        <v>0</v>
      </c>
      <c r="AFK65" s="106">
        <f t="shared" si="381"/>
        <v>0</v>
      </c>
      <c r="AFL65" s="106">
        <f t="shared" si="382"/>
        <v>0</v>
      </c>
      <c r="AFM65" s="106">
        <f t="shared" si="383"/>
        <v>0</v>
      </c>
      <c r="AFN65" s="106">
        <f t="shared" si="384"/>
        <v>0</v>
      </c>
      <c r="AFO65" s="106">
        <f t="shared" si="385"/>
        <v>8120</v>
      </c>
      <c r="AFP65" s="106">
        <f t="shared" si="386"/>
        <v>0</v>
      </c>
      <c r="AFQ65" s="106">
        <f t="shared" si="387"/>
        <v>0</v>
      </c>
      <c r="AFR65" s="106">
        <f t="shared" si="388"/>
        <v>0</v>
      </c>
      <c r="AFS65" s="106">
        <f t="shared" si="389"/>
        <v>0</v>
      </c>
      <c r="AFT65" s="106">
        <f t="shared" si="390"/>
        <v>0</v>
      </c>
      <c r="AFU65" s="106">
        <f t="shared" si="391"/>
        <v>4760</v>
      </c>
      <c r="AFV65" s="106">
        <f t="shared" si="392"/>
        <v>0</v>
      </c>
      <c r="AFW65" s="106">
        <f t="shared" si="393"/>
        <v>0</v>
      </c>
      <c r="AFX65" s="106">
        <f t="shared" si="394"/>
        <v>0</v>
      </c>
      <c r="AFY65" s="106">
        <f t="shared" si="395"/>
        <v>0</v>
      </c>
      <c r="AFZ65" s="106">
        <f t="shared" si="396"/>
        <v>0</v>
      </c>
      <c r="AGA65" s="106">
        <f t="shared" si="397"/>
        <v>0</v>
      </c>
      <c r="AGB65" s="106">
        <f t="shared" si="398"/>
        <v>0</v>
      </c>
      <c r="AGC65" s="106">
        <f t="shared" si="399"/>
        <v>0</v>
      </c>
      <c r="AGD65" s="106">
        <f t="shared" si="400"/>
        <v>0</v>
      </c>
      <c r="AGE65" s="106">
        <f t="shared" si="401"/>
        <v>0</v>
      </c>
      <c r="AGF65" s="106">
        <f t="shared" si="402"/>
        <v>0</v>
      </c>
      <c r="AGG65" s="106">
        <f t="shared" si="403"/>
        <v>0</v>
      </c>
      <c r="AGH65" s="106">
        <f t="shared" si="404"/>
        <v>0</v>
      </c>
      <c r="AGI65" s="106">
        <f t="shared" si="405"/>
        <v>0</v>
      </c>
      <c r="AGJ65" s="106">
        <f t="shared" si="406"/>
        <v>0</v>
      </c>
      <c r="AGK65" s="106">
        <f t="shared" si="407"/>
        <v>0</v>
      </c>
      <c r="AGL65" s="106">
        <f t="shared" si="408"/>
        <v>0</v>
      </c>
      <c r="AGM65" s="106">
        <f t="shared" si="409"/>
        <v>0</v>
      </c>
      <c r="AGN65" s="106">
        <f t="shared" si="410"/>
        <v>0</v>
      </c>
      <c r="AGO65" s="106">
        <f t="shared" si="411"/>
        <v>0</v>
      </c>
      <c r="AGP65" s="106">
        <f t="shared" si="412"/>
        <v>0</v>
      </c>
      <c r="AGQ65" s="106">
        <f t="shared" si="413"/>
        <v>0</v>
      </c>
      <c r="AGR65" s="106">
        <f t="shared" si="414"/>
        <v>0</v>
      </c>
      <c r="AGS65" s="106">
        <f t="shared" si="415"/>
        <v>0</v>
      </c>
      <c r="AGT65" s="106">
        <f t="shared" si="416"/>
        <v>0</v>
      </c>
      <c r="AGU65" s="106">
        <f t="shared" si="417"/>
        <v>0</v>
      </c>
      <c r="AGV65" s="106">
        <f t="shared" si="418"/>
        <v>0</v>
      </c>
      <c r="AGW65" s="106">
        <f t="shared" si="419"/>
        <v>0</v>
      </c>
      <c r="AGX65" s="106">
        <f t="shared" si="420"/>
        <v>0</v>
      </c>
      <c r="AGY65" s="106">
        <f t="shared" si="421"/>
        <v>0</v>
      </c>
      <c r="AGZ65" s="106">
        <f t="shared" si="422"/>
        <v>0</v>
      </c>
      <c r="AHA65" s="106">
        <f t="shared" si="423"/>
        <v>0</v>
      </c>
      <c r="AHB65" s="106">
        <f t="shared" si="424"/>
        <v>0</v>
      </c>
      <c r="AHC65" s="106">
        <f t="shared" si="425"/>
        <v>0</v>
      </c>
      <c r="AHD65" s="106">
        <f t="shared" si="426"/>
        <v>0</v>
      </c>
      <c r="AHE65" s="106">
        <f t="shared" si="427"/>
        <v>0</v>
      </c>
      <c r="AHF65" s="106">
        <f t="shared" si="428"/>
        <v>0</v>
      </c>
      <c r="AHG65" s="106">
        <f t="shared" si="429"/>
        <v>0</v>
      </c>
      <c r="AHH65" s="106">
        <f t="shared" si="430"/>
        <v>0</v>
      </c>
      <c r="AHI65" s="106">
        <f t="shared" si="431"/>
        <v>0</v>
      </c>
      <c r="AHJ65" s="106">
        <f t="shared" si="432"/>
        <v>0</v>
      </c>
      <c r="AHK65" s="106">
        <f t="shared" si="433"/>
        <v>0</v>
      </c>
      <c r="AHL65" s="106">
        <f t="shared" si="434"/>
        <v>0</v>
      </c>
      <c r="AHM65" s="106">
        <f t="shared" si="435"/>
        <v>0</v>
      </c>
      <c r="AHN65" s="106">
        <f t="shared" si="436"/>
        <v>0</v>
      </c>
      <c r="AHO65" s="106">
        <f t="shared" si="437"/>
        <v>0</v>
      </c>
      <c r="AHP65" s="106">
        <f t="shared" si="438"/>
        <v>0</v>
      </c>
      <c r="AHQ65" s="106">
        <f t="shared" si="439"/>
        <v>0</v>
      </c>
      <c r="AHT65" s="35">
        <f t="shared" si="440"/>
        <v>0</v>
      </c>
      <c r="AHU65" s="35">
        <f t="shared" si="441"/>
        <v>0</v>
      </c>
      <c r="AHV65" s="35">
        <f t="shared" si="442"/>
        <v>0</v>
      </c>
      <c r="AHW65" s="35">
        <f t="shared" si="443"/>
        <v>90</v>
      </c>
      <c r="AHX65" s="35">
        <f t="shared" si="444"/>
        <v>0</v>
      </c>
      <c r="AHY65" s="35">
        <f t="shared" si="445"/>
        <v>0</v>
      </c>
      <c r="AHZ65" s="35">
        <f t="shared" si="446"/>
        <v>49</v>
      </c>
      <c r="AIA65" s="35">
        <f t="shared" si="447"/>
        <v>139</v>
      </c>
      <c r="AIB65" s="108">
        <f t="shared" si="448"/>
        <v>0</v>
      </c>
      <c r="AIC65" s="108">
        <f t="shared" si="449"/>
        <v>0</v>
      </c>
      <c r="AID65" s="108">
        <f t="shared" si="450"/>
        <v>0</v>
      </c>
      <c r="AIE65" s="108">
        <f t="shared" si="451"/>
        <v>0.64748201438848918</v>
      </c>
      <c r="AIF65" s="108">
        <f t="shared" si="452"/>
        <v>0</v>
      </c>
      <c r="AIG65" s="108">
        <f t="shared" si="453"/>
        <v>0</v>
      </c>
      <c r="AIH65" s="108">
        <f t="shared" si="454"/>
        <v>0.35251798561151076</v>
      </c>
      <c r="AII65" s="35" t="s">
        <v>584</v>
      </c>
      <c r="AIK65" s="106">
        <f t="shared" si="455"/>
        <v>126880</v>
      </c>
      <c r="AIL65" s="106">
        <f t="shared" si="456"/>
        <v>0</v>
      </c>
      <c r="AIM65" s="106">
        <f t="shared" si="457"/>
        <v>0</v>
      </c>
      <c r="AIN65" s="106">
        <f t="shared" si="458"/>
        <v>126880</v>
      </c>
      <c r="AIO65" s="106">
        <f t="shared" si="459"/>
        <v>0</v>
      </c>
      <c r="AIP65" s="36">
        <f t="shared" si="460"/>
        <v>0</v>
      </c>
    </row>
    <row r="66" spans="5:926" ht="23.25" customHeight="1" x14ac:dyDescent="0.2">
      <c r="E66" s="103"/>
      <c r="H66" s="103"/>
      <c r="J66" s="32">
        <v>2018</v>
      </c>
      <c r="K66" s="32">
        <v>2532</v>
      </c>
      <c r="L66" s="104">
        <v>43455</v>
      </c>
      <c r="M66" s="32">
        <v>1115400</v>
      </c>
      <c r="O66" s="33" t="s">
        <v>721</v>
      </c>
      <c r="P66" s="33" t="s">
        <v>731</v>
      </c>
      <c r="Q66" s="34" t="s">
        <v>732</v>
      </c>
      <c r="R66" s="35">
        <v>36</v>
      </c>
      <c r="S66" s="35">
        <v>2</v>
      </c>
      <c r="T66" s="35">
        <v>9</v>
      </c>
      <c r="U66" s="34" t="s">
        <v>701</v>
      </c>
      <c r="V66" s="35" t="s">
        <v>709</v>
      </c>
      <c r="X66" s="35">
        <v>160</v>
      </c>
      <c r="Y66" s="105">
        <f t="shared" si="461"/>
        <v>2100</v>
      </c>
      <c r="Z66" s="106">
        <f>SUM(RC66:AHM66)</f>
        <v>232061</v>
      </c>
      <c r="AA66" s="106">
        <v>0</v>
      </c>
      <c r="AB66" s="106">
        <v>0</v>
      </c>
      <c r="AC66" s="106">
        <f t="shared" si="462"/>
        <v>232061</v>
      </c>
      <c r="AD66" s="106">
        <f>SUM(RG66:AHQ66)</f>
        <v>231745</v>
      </c>
      <c r="AE66" s="106">
        <v>0</v>
      </c>
      <c r="AF66" s="106">
        <v>0</v>
      </c>
      <c r="AG66" s="106">
        <f t="shared" si="463"/>
        <v>231745</v>
      </c>
      <c r="AH66" s="105">
        <v>336000</v>
      </c>
      <c r="AI66" s="105">
        <v>0</v>
      </c>
      <c r="AJ66" s="105">
        <v>0</v>
      </c>
      <c r="AK66" s="107">
        <f t="shared" si="464"/>
        <v>336000</v>
      </c>
      <c r="AL66" s="36">
        <f t="shared" si="4"/>
        <v>0.6897172619047619</v>
      </c>
      <c r="AM66" s="108">
        <f t="shared" si="5"/>
        <v>4.2282738095238082E-2</v>
      </c>
      <c r="AN66" s="108">
        <f t="shared" si="6"/>
        <v>5.9735733453133544E-2</v>
      </c>
      <c r="AO66" s="108">
        <f t="shared" si="7"/>
        <v>3.5683578511838182E-3</v>
      </c>
      <c r="AP66" s="106">
        <f t="shared" si="8"/>
        <v>112896000000</v>
      </c>
      <c r="AQ66" s="105">
        <f t="shared" si="9"/>
        <v>53705745025</v>
      </c>
      <c r="AR66" s="106">
        <f t="shared" si="10"/>
        <v>77866320000</v>
      </c>
      <c r="KX66" s="35">
        <v>5</v>
      </c>
      <c r="KZ66" s="35">
        <v>4</v>
      </c>
      <c r="LD66" s="35">
        <v>8</v>
      </c>
      <c r="ME66" s="35">
        <v>79</v>
      </c>
      <c r="MG66" s="35">
        <v>50</v>
      </c>
      <c r="MH66" s="35">
        <v>10</v>
      </c>
      <c r="RB66" s="35">
        <v>4</v>
      </c>
      <c r="RE66" s="35">
        <f t="shared" si="11"/>
        <v>156</v>
      </c>
      <c r="RF66" s="35">
        <f t="shared" si="12"/>
        <v>160</v>
      </c>
      <c r="RG66" s="106">
        <f t="shared" si="13"/>
        <v>0</v>
      </c>
      <c r="RH66" s="106">
        <f t="shared" si="14"/>
        <v>0</v>
      </c>
      <c r="RI66" s="106">
        <f t="shared" si="15"/>
        <v>0</v>
      </c>
      <c r="RJ66" s="106">
        <f t="shared" si="16"/>
        <v>0</v>
      </c>
      <c r="RK66" s="106">
        <f t="shared" si="17"/>
        <v>0</v>
      </c>
      <c r="RL66" s="106">
        <f t="shared" si="18"/>
        <v>0</v>
      </c>
      <c r="RM66" s="106">
        <f t="shared" si="19"/>
        <v>0</v>
      </c>
      <c r="RN66" s="106">
        <f t="shared" si="20"/>
        <v>0</v>
      </c>
      <c r="RO66" s="106">
        <f t="shared" si="21"/>
        <v>0</v>
      </c>
      <c r="RP66" s="106">
        <f t="shared" si="22"/>
        <v>0</v>
      </c>
      <c r="RQ66" s="106">
        <f t="shared" si="23"/>
        <v>0</v>
      </c>
      <c r="RR66" s="106">
        <f t="shared" si="24"/>
        <v>0</v>
      </c>
      <c r="RS66" s="106">
        <f t="shared" si="25"/>
        <v>0</v>
      </c>
      <c r="RT66" s="106">
        <f t="shared" si="26"/>
        <v>0</v>
      </c>
      <c r="RU66" s="106">
        <f t="shared" si="27"/>
        <v>0</v>
      </c>
      <c r="RV66" s="106">
        <f t="shared" si="28"/>
        <v>0</v>
      </c>
      <c r="RW66" s="106">
        <f t="shared" si="29"/>
        <v>0</v>
      </c>
      <c r="RX66" s="106">
        <f t="shared" si="30"/>
        <v>0</v>
      </c>
      <c r="RY66" s="106">
        <f t="shared" si="31"/>
        <v>0</v>
      </c>
      <c r="RZ66" s="106">
        <f t="shared" si="32"/>
        <v>0</v>
      </c>
      <c r="SA66" s="106">
        <f t="shared" si="33"/>
        <v>0</v>
      </c>
      <c r="SB66" s="106">
        <f t="shared" si="34"/>
        <v>0</v>
      </c>
      <c r="SC66" s="106">
        <f t="shared" si="35"/>
        <v>0</v>
      </c>
      <c r="SD66" s="106">
        <f t="shared" si="36"/>
        <v>0</v>
      </c>
      <c r="SE66" s="106">
        <f t="shared" si="37"/>
        <v>0</v>
      </c>
      <c r="SF66" s="106">
        <f t="shared" si="38"/>
        <v>0</v>
      </c>
      <c r="SG66" s="106">
        <f t="shared" si="39"/>
        <v>0</v>
      </c>
      <c r="SH66" s="106">
        <f t="shared" si="40"/>
        <v>0</v>
      </c>
      <c r="SI66" s="106">
        <f t="shared" si="41"/>
        <v>0</v>
      </c>
      <c r="SJ66" s="106">
        <f t="shared" si="42"/>
        <v>0</v>
      </c>
      <c r="SK66" s="106">
        <f t="shared" si="43"/>
        <v>0</v>
      </c>
      <c r="SL66" s="106">
        <f t="shared" si="44"/>
        <v>0</v>
      </c>
      <c r="SM66" s="106">
        <f t="shared" si="45"/>
        <v>0</v>
      </c>
      <c r="SN66" s="106">
        <f t="shared" si="46"/>
        <v>0</v>
      </c>
      <c r="SO66" s="106">
        <f t="shared" si="47"/>
        <v>0</v>
      </c>
      <c r="SP66" s="106">
        <f t="shared" si="48"/>
        <v>0</v>
      </c>
      <c r="SQ66" s="106">
        <f t="shared" si="49"/>
        <v>0</v>
      </c>
      <c r="SR66" s="106">
        <f t="shared" si="50"/>
        <v>0</v>
      </c>
      <c r="SS66" s="106">
        <f t="shared" si="51"/>
        <v>0</v>
      </c>
      <c r="ST66" s="106">
        <f t="shared" si="52"/>
        <v>0</v>
      </c>
      <c r="SU66" s="106">
        <f t="shared" si="53"/>
        <v>0</v>
      </c>
      <c r="SV66" s="106">
        <f t="shared" si="54"/>
        <v>0</v>
      </c>
      <c r="SW66" s="106">
        <f t="shared" si="55"/>
        <v>0</v>
      </c>
      <c r="SX66" s="106">
        <f t="shared" si="56"/>
        <v>0</v>
      </c>
      <c r="SY66" s="106">
        <f t="shared" si="57"/>
        <v>0</v>
      </c>
      <c r="SZ66" s="106">
        <f t="shared" si="58"/>
        <v>0</v>
      </c>
      <c r="TA66" s="106">
        <f t="shared" si="59"/>
        <v>0</v>
      </c>
      <c r="TB66" s="106">
        <f t="shared" si="60"/>
        <v>0</v>
      </c>
      <c r="TC66" s="106">
        <f t="shared" si="61"/>
        <v>0</v>
      </c>
      <c r="TD66" s="106">
        <f t="shared" si="62"/>
        <v>0</v>
      </c>
      <c r="TE66" s="106">
        <f t="shared" si="63"/>
        <v>0</v>
      </c>
      <c r="TF66" s="106">
        <f t="shared" si="64"/>
        <v>0</v>
      </c>
      <c r="TG66" s="106">
        <f t="shared" si="65"/>
        <v>0</v>
      </c>
      <c r="TH66" s="106">
        <f t="shared" si="66"/>
        <v>0</v>
      </c>
      <c r="TI66" s="106">
        <f t="shared" si="67"/>
        <v>0</v>
      </c>
      <c r="TJ66" s="106">
        <f t="shared" si="68"/>
        <v>0</v>
      </c>
      <c r="TK66" s="106">
        <f t="shared" si="69"/>
        <v>0</v>
      </c>
      <c r="TL66" s="106">
        <f t="shared" si="70"/>
        <v>0</v>
      </c>
      <c r="TM66" s="106">
        <f t="shared" si="71"/>
        <v>0</v>
      </c>
      <c r="TN66" s="106">
        <f t="shared" si="72"/>
        <v>0</v>
      </c>
      <c r="TO66" s="106">
        <f t="shared" si="73"/>
        <v>0</v>
      </c>
      <c r="TP66" s="106">
        <f t="shared" si="74"/>
        <v>0</v>
      </c>
      <c r="TQ66" s="106">
        <f t="shared" si="75"/>
        <v>0</v>
      </c>
      <c r="TR66" s="106">
        <f t="shared" si="76"/>
        <v>0</v>
      </c>
      <c r="TS66" s="106">
        <f t="shared" si="77"/>
        <v>0</v>
      </c>
      <c r="TT66" s="106">
        <f t="shared" si="78"/>
        <v>0</v>
      </c>
      <c r="TU66" s="106">
        <f t="shared" si="79"/>
        <v>0</v>
      </c>
      <c r="TV66" s="106">
        <f t="shared" si="80"/>
        <v>0</v>
      </c>
      <c r="TW66" s="106">
        <f t="shared" si="81"/>
        <v>0</v>
      </c>
      <c r="TX66" s="106">
        <f t="shared" si="82"/>
        <v>0</v>
      </c>
      <c r="TY66" s="106">
        <f t="shared" si="83"/>
        <v>0</v>
      </c>
      <c r="TZ66" s="106">
        <f t="shared" si="84"/>
        <v>0</v>
      </c>
      <c r="UA66" s="106">
        <f t="shared" si="85"/>
        <v>0</v>
      </c>
      <c r="UB66" s="106">
        <f t="shared" si="86"/>
        <v>0</v>
      </c>
      <c r="UC66" s="106">
        <f t="shared" si="87"/>
        <v>0</v>
      </c>
      <c r="UD66" s="106">
        <f t="shared" si="88"/>
        <v>0</v>
      </c>
      <c r="UE66" s="106">
        <f t="shared" si="89"/>
        <v>0</v>
      </c>
      <c r="UF66" s="106">
        <f t="shared" si="90"/>
        <v>0</v>
      </c>
      <c r="UG66" s="106">
        <f t="shared" si="91"/>
        <v>0</v>
      </c>
      <c r="UH66" s="106">
        <f t="shared" si="92"/>
        <v>0</v>
      </c>
      <c r="UI66" s="106">
        <f t="shared" si="93"/>
        <v>0</v>
      </c>
      <c r="UJ66" s="106">
        <f t="shared" si="94"/>
        <v>0</v>
      </c>
      <c r="UK66" s="106">
        <f t="shared" si="95"/>
        <v>0</v>
      </c>
      <c r="UL66" s="106">
        <f t="shared" si="96"/>
        <v>0</v>
      </c>
      <c r="UM66" s="106">
        <f t="shared" si="97"/>
        <v>0</v>
      </c>
      <c r="UN66" s="106">
        <f t="shared" si="98"/>
        <v>0</v>
      </c>
      <c r="UO66" s="106">
        <f t="shared" si="99"/>
        <v>0</v>
      </c>
      <c r="UP66" s="106">
        <f t="shared" si="100"/>
        <v>0</v>
      </c>
      <c r="UQ66" s="106">
        <f t="shared" si="101"/>
        <v>0</v>
      </c>
      <c r="UR66" s="106">
        <f t="shared" si="102"/>
        <v>0</v>
      </c>
      <c r="US66" s="106">
        <f t="shared" si="103"/>
        <v>0</v>
      </c>
      <c r="UT66" s="106">
        <f t="shared" si="104"/>
        <v>0</v>
      </c>
      <c r="UU66" s="106">
        <f t="shared" si="105"/>
        <v>0</v>
      </c>
      <c r="UV66" s="106">
        <f t="shared" si="106"/>
        <v>0</v>
      </c>
      <c r="UW66" s="106">
        <f t="shared" si="107"/>
        <v>0</v>
      </c>
      <c r="UX66" s="106">
        <f t="shared" si="108"/>
        <v>0</v>
      </c>
      <c r="UY66" s="106">
        <f t="shared" si="109"/>
        <v>0</v>
      </c>
      <c r="UZ66" s="106">
        <f t="shared" si="110"/>
        <v>0</v>
      </c>
      <c r="VA66" s="106">
        <f t="shared" si="111"/>
        <v>0</v>
      </c>
      <c r="VB66" s="106">
        <f t="shared" si="112"/>
        <v>0</v>
      </c>
      <c r="VC66" s="106">
        <f t="shared" si="113"/>
        <v>0</v>
      </c>
      <c r="VD66" s="106">
        <f t="shared" si="114"/>
        <v>0</v>
      </c>
      <c r="VE66" s="106">
        <f t="shared" si="115"/>
        <v>0</v>
      </c>
      <c r="VF66" s="106">
        <f t="shared" si="116"/>
        <v>0</v>
      </c>
      <c r="VG66" s="106">
        <f t="shared" si="117"/>
        <v>0</v>
      </c>
      <c r="VH66" s="106">
        <f t="shared" si="118"/>
        <v>0</v>
      </c>
      <c r="VI66" s="106">
        <f t="shared" si="119"/>
        <v>0</v>
      </c>
      <c r="VJ66" s="106">
        <f t="shared" si="120"/>
        <v>0</v>
      </c>
      <c r="VK66" s="106">
        <f t="shared" si="121"/>
        <v>0</v>
      </c>
      <c r="VL66" s="106">
        <f t="shared" si="122"/>
        <v>0</v>
      </c>
      <c r="VM66" s="106">
        <f t="shared" si="123"/>
        <v>0</v>
      </c>
      <c r="VN66" s="106">
        <f t="shared" si="124"/>
        <v>0</v>
      </c>
      <c r="VO66" s="106">
        <f t="shared" si="125"/>
        <v>0</v>
      </c>
      <c r="VP66" s="106">
        <f t="shared" si="126"/>
        <v>0</v>
      </c>
      <c r="VQ66" s="106">
        <f t="shared" si="127"/>
        <v>0</v>
      </c>
      <c r="VR66" s="106">
        <f t="shared" si="128"/>
        <v>0</v>
      </c>
      <c r="VS66" s="106">
        <f t="shared" si="129"/>
        <v>0</v>
      </c>
      <c r="VT66" s="106">
        <f t="shared" si="130"/>
        <v>0</v>
      </c>
      <c r="VU66" s="106">
        <f t="shared" si="131"/>
        <v>0</v>
      </c>
      <c r="VV66" s="106">
        <f t="shared" si="132"/>
        <v>0</v>
      </c>
      <c r="VW66" s="106">
        <f t="shared" si="133"/>
        <v>0</v>
      </c>
      <c r="VX66" s="106">
        <f t="shared" si="134"/>
        <v>0</v>
      </c>
      <c r="VY66" s="106">
        <f t="shared" si="135"/>
        <v>0</v>
      </c>
      <c r="VZ66" s="106">
        <f t="shared" si="136"/>
        <v>0</v>
      </c>
      <c r="WA66" s="106">
        <f t="shared" si="137"/>
        <v>0</v>
      </c>
      <c r="WB66" s="106">
        <f t="shared" si="138"/>
        <v>0</v>
      </c>
      <c r="WC66" s="106">
        <f t="shared" si="139"/>
        <v>0</v>
      </c>
      <c r="WD66" s="106">
        <f t="shared" si="140"/>
        <v>0</v>
      </c>
      <c r="WE66" s="106">
        <f t="shared" si="141"/>
        <v>0</v>
      </c>
      <c r="WF66" s="106">
        <f t="shared" si="142"/>
        <v>0</v>
      </c>
      <c r="WG66" s="106">
        <f t="shared" si="143"/>
        <v>0</v>
      </c>
      <c r="WH66" s="106">
        <f t="shared" si="144"/>
        <v>0</v>
      </c>
      <c r="WI66" s="106">
        <f t="shared" si="145"/>
        <v>0</v>
      </c>
      <c r="WJ66" s="106">
        <f t="shared" si="146"/>
        <v>0</v>
      </c>
      <c r="WK66" s="106">
        <f t="shared" si="147"/>
        <v>0</v>
      </c>
      <c r="WL66" s="106">
        <f t="shared" si="148"/>
        <v>0</v>
      </c>
      <c r="WM66" s="106">
        <f t="shared" si="149"/>
        <v>0</v>
      </c>
      <c r="WN66" s="106">
        <f t="shared" si="150"/>
        <v>0</v>
      </c>
      <c r="WO66" s="106">
        <f t="shared" si="151"/>
        <v>0</v>
      </c>
      <c r="WP66" s="106">
        <f t="shared" si="152"/>
        <v>0</v>
      </c>
      <c r="WQ66" s="106">
        <f t="shared" si="153"/>
        <v>0</v>
      </c>
      <c r="WR66" s="106">
        <f t="shared" si="154"/>
        <v>0</v>
      </c>
      <c r="WS66" s="106">
        <f t="shared" si="155"/>
        <v>0</v>
      </c>
      <c r="WT66" s="106">
        <f t="shared" si="156"/>
        <v>0</v>
      </c>
      <c r="WU66" s="106">
        <f t="shared" si="157"/>
        <v>0</v>
      </c>
      <c r="WV66" s="106">
        <f t="shared" si="158"/>
        <v>0</v>
      </c>
      <c r="WW66" s="106">
        <f t="shared" si="159"/>
        <v>0</v>
      </c>
      <c r="WX66" s="106">
        <f t="shared" si="160"/>
        <v>0</v>
      </c>
      <c r="WY66" s="106">
        <f t="shared" si="161"/>
        <v>0</v>
      </c>
      <c r="WZ66" s="106">
        <f t="shared" si="162"/>
        <v>0</v>
      </c>
      <c r="XA66" s="106">
        <f t="shared" si="163"/>
        <v>0</v>
      </c>
      <c r="XB66" s="106">
        <f t="shared" si="164"/>
        <v>0</v>
      </c>
      <c r="XC66" s="106">
        <f t="shared" si="165"/>
        <v>0</v>
      </c>
      <c r="XD66" s="106">
        <f t="shared" si="166"/>
        <v>0</v>
      </c>
      <c r="XE66" s="106">
        <f t="shared" si="167"/>
        <v>0</v>
      </c>
      <c r="XF66" s="106">
        <f t="shared" si="168"/>
        <v>0</v>
      </c>
      <c r="XG66" s="106">
        <f t="shared" si="169"/>
        <v>0</v>
      </c>
      <c r="XH66" s="106">
        <f t="shared" si="170"/>
        <v>0</v>
      </c>
      <c r="XI66" s="106">
        <f t="shared" si="171"/>
        <v>0</v>
      </c>
      <c r="XJ66" s="106">
        <f t="shared" si="172"/>
        <v>0</v>
      </c>
      <c r="XK66" s="106">
        <f t="shared" si="173"/>
        <v>0</v>
      </c>
      <c r="XL66" s="106">
        <f t="shared" si="174"/>
        <v>0</v>
      </c>
      <c r="XM66" s="106">
        <f t="shared" si="175"/>
        <v>0</v>
      </c>
      <c r="XN66" s="106">
        <f t="shared" si="176"/>
        <v>0</v>
      </c>
      <c r="XO66" s="106">
        <f t="shared" si="177"/>
        <v>0</v>
      </c>
      <c r="XP66" s="106">
        <f t="shared" si="178"/>
        <v>0</v>
      </c>
      <c r="XQ66" s="106">
        <f t="shared" si="179"/>
        <v>0</v>
      </c>
      <c r="XR66" s="106">
        <f t="shared" si="180"/>
        <v>0</v>
      </c>
      <c r="XS66" s="106">
        <f t="shared" si="181"/>
        <v>0</v>
      </c>
      <c r="XT66" s="106">
        <f t="shared" si="182"/>
        <v>0</v>
      </c>
      <c r="XU66" s="106">
        <f t="shared" si="183"/>
        <v>0</v>
      </c>
      <c r="XV66" s="106">
        <f t="shared" si="184"/>
        <v>0</v>
      </c>
      <c r="XW66" s="106">
        <f t="shared" si="185"/>
        <v>0</v>
      </c>
      <c r="XX66" s="106">
        <f t="shared" si="186"/>
        <v>0</v>
      </c>
      <c r="XY66" s="106">
        <f t="shared" si="187"/>
        <v>0</v>
      </c>
      <c r="XZ66" s="106">
        <f t="shared" si="188"/>
        <v>0</v>
      </c>
      <c r="YA66" s="106">
        <f t="shared" si="189"/>
        <v>0</v>
      </c>
      <c r="YB66" s="106">
        <f t="shared" si="190"/>
        <v>0</v>
      </c>
      <c r="YC66" s="106">
        <f t="shared" si="191"/>
        <v>0</v>
      </c>
      <c r="YD66" s="106">
        <f t="shared" si="192"/>
        <v>0</v>
      </c>
      <c r="YE66" s="106">
        <f t="shared" si="193"/>
        <v>0</v>
      </c>
      <c r="YF66" s="106">
        <f t="shared" si="194"/>
        <v>0</v>
      </c>
      <c r="YG66" s="106">
        <f t="shared" si="195"/>
        <v>0</v>
      </c>
      <c r="YH66" s="106">
        <f t="shared" si="196"/>
        <v>0</v>
      </c>
      <c r="YI66" s="106">
        <f t="shared" si="197"/>
        <v>0</v>
      </c>
      <c r="YJ66" s="106">
        <f t="shared" si="198"/>
        <v>0</v>
      </c>
      <c r="YK66" s="106">
        <f t="shared" si="199"/>
        <v>0</v>
      </c>
      <c r="YL66" s="106">
        <f t="shared" si="200"/>
        <v>0</v>
      </c>
      <c r="YM66" s="106">
        <f t="shared" si="201"/>
        <v>0</v>
      </c>
      <c r="YN66" s="106">
        <f t="shared" si="202"/>
        <v>0</v>
      </c>
      <c r="YO66" s="106">
        <f t="shared" si="203"/>
        <v>0</v>
      </c>
      <c r="YP66" s="106">
        <f t="shared" si="204"/>
        <v>0</v>
      </c>
      <c r="YQ66" s="106">
        <f t="shared" si="205"/>
        <v>0</v>
      </c>
      <c r="YR66" s="106">
        <f t="shared" si="206"/>
        <v>0</v>
      </c>
      <c r="YS66" s="106">
        <f t="shared" si="207"/>
        <v>0</v>
      </c>
      <c r="YT66" s="106">
        <f t="shared" si="208"/>
        <v>0</v>
      </c>
      <c r="YU66" s="106">
        <f t="shared" si="209"/>
        <v>0</v>
      </c>
      <c r="YV66" s="106">
        <f t="shared" si="210"/>
        <v>0</v>
      </c>
      <c r="YW66" s="106">
        <f t="shared" si="211"/>
        <v>0</v>
      </c>
      <c r="YX66" s="106">
        <f t="shared" si="212"/>
        <v>0</v>
      </c>
      <c r="YY66" s="106">
        <f t="shared" si="213"/>
        <v>0</v>
      </c>
      <c r="YZ66" s="106">
        <f t="shared" si="214"/>
        <v>0</v>
      </c>
      <c r="ZA66" s="106">
        <f t="shared" si="215"/>
        <v>0</v>
      </c>
      <c r="ZB66" s="106">
        <f t="shared" si="216"/>
        <v>0</v>
      </c>
      <c r="ZC66" s="106">
        <f t="shared" si="217"/>
        <v>0</v>
      </c>
      <c r="ZD66" s="106">
        <f t="shared" si="218"/>
        <v>0</v>
      </c>
      <c r="ZE66" s="106">
        <f t="shared" si="219"/>
        <v>0</v>
      </c>
      <c r="ZF66" s="106">
        <f t="shared" si="220"/>
        <v>0</v>
      </c>
      <c r="ZG66" s="106">
        <f t="shared" si="221"/>
        <v>0</v>
      </c>
      <c r="ZH66" s="106">
        <f t="shared" si="222"/>
        <v>0</v>
      </c>
      <c r="ZI66" s="106">
        <f t="shared" si="223"/>
        <v>0</v>
      </c>
      <c r="ZJ66" s="106">
        <f t="shared" si="224"/>
        <v>0</v>
      </c>
      <c r="ZK66" s="106">
        <f t="shared" si="225"/>
        <v>0</v>
      </c>
      <c r="ZL66" s="106">
        <f t="shared" si="226"/>
        <v>0</v>
      </c>
      <c r="ZM66" s="106">
        <f t="shared" si="227"/>
        <v>0</v>
      </c>
      <c r="ZN66" s="106">
        <f t="shared" si="228"/>
        <v>0</v>
      </c>
      <c r="ZO66" s="106">
        <f t="shared" si="229"/>
        <v>0</v>
      </c>
      <c r="ZP66" s="106">
        <f t="shared" si="230"/>
        <v>0</v>
      </c>
      <c r="ZQ66" s="106">
        <f t="shared" si="231"/>
        <v>0</v>
      </c>
      <c r="ZR66" s="106">
        <f t="shared" si="232"/>
        <v>0</v>
      </c>
      <c r="ZS66" s="106">
        <f t="shared" si="233"/>
        <v>0</v>
      </c>
      <c r="ZT66" s="106">
        <f t="shared" si="234"/>
        <v>0</v>
      </c>
      <c r="ZU66" s="106">
        <f t="shared" si="235"/>
        <v>0</v>
      </c>
      <c r="ZV66" s="106">
        <f t="shared" si="236"/>
        <v>0</v>
      </c>
      <c r="ZW66" s="106">
        <f t="shared" si="237"/>
        <v>0</v>
      </c>
      <c r="ZX66" s="106">
        <f t="shared" si="238"/>
        <v>0</v>
      </c>
      <c r="ZY66" s="106">
        <f t="shared" si="239"/>
        <v>0</v>
      </c>
      <c r="ZZ66" s="106">
        <f t="shared" si="240"/>
        <v>0</v>
      </c>
      <c r="AAA66" s="106">
        <f t="shared" si="241"/>
        <v>0</v>
      </c>
      <c r="AAB66" s="106">
        <f t="shared" si="242"/>
        <v>0</v>
      </c>
      <c r="AAC66" s="106">
        <f t="shared" si="243"/>
        <v>0</v>
      </c>
      <c r="AAD66" s="106">
        <f t="shared" si="244"/>
        <v>0</v>
      </c>
      <c r="AAE66" s="106">
        <f t="shared" si="245"/>
        <v>0</v>
      </c>
      <c r="AAF66" s="106">
        <f t="shared" si="246"/>
        <v>0</v>
      </c>
      <c r="AAG66" s="106">
        <f t="shared" si="247"/>
        <v>0</v>
      </c>
      <c r="AAH66" s="106">
        <f t="shared" si="248"/>
        <v>0</v>
      </c>
      <c r="AAI66" s="106">
        <f t="shared" si="249"/>
        <v>0</v>
      </c>
      <c r="AAJ66" s="106">
        <f t="shared" si="250"/>
        <v>0</v>
      </c>
      <c r="AAK66" s="106">
        <f t="shared" si="251"/>
        <v>0</v>
      </c>
      <c r="AAL66" s="106">
        <f t="shared" si="252"/>
        <v>0</v>
      </c>
      <c r="AAM66" s="106">
        <f t="shared" si="253"/>
        <v>0</v>
      </c>
      <c r="AAN66" s="106">
        <f t="shared" si="254"/>
        <v>0</v>
      </c>
      <c r="AAO66" s="106">
        <f t="shared" si="255"/>
        <v>0</v>
      </c>
      <c r="AAP66" s="106">
        <f t="shared" si="256"/>
        <v>0</v>
      </c>
      <c r="AAQ66" s="106">
        <f t="shared" si="257"/>
        <v>0</v>
      </c>
      <c r="AAR66" s="106">
        <f t="shared" si="258"/>
        <v>0</v>
      </c>
      <c r="AAS66" s="106">
        <f t="shared" si="259"/>
        <v>0</v>
      </c>
      <c r="AAT66" s="106">
        <f t="shared" si="260"/>
        <v>0</v>
      </c>
      <c r="AAU66" s="106">
        <f t="shared" si="261"/>
        <v>0</v>
      </c>
      <c r="AAV66" s="106">
        <f t="shared" si="262"/>
        <v>0</v>
      </c>
      <c r="AAW66" s="106">
        <f t="shared" si="263"/>
        <v>0</v>
      </c>
      <c r="AAX66" s="106">
        <f t="shared" si="264"/>
        <v>0</v>
      </c>
      <c r="AAY66" s="106">
        <f t="shared" si="265"/>
        <v>0</v>
      </c>
      <c r="AAZ66" s="106">
        <f t="shared" si="266"/>
        <v>0</v>
      </c>
      <c r="ABA66" s="106">
        <f t="shared" si="267"/>
        <v>0</v>
      </c>
      <c r="ABB66" s="106">
        <f t="shared" si="268"/>
        <v>0</v>
      </c>
      <c r="ABC66" s="106">
        <f t="shared" si="269"/>
        <v>0</v>
      </c>
      <c r="ABD66" s="106">
        <f t="shared" si="270"/>
        <v>0</v>
      </c>
      <c r="ABE66" s="106">
        <f t="shared" si="271"/>
        <v>0</v>
      </c>
      <c r="ABF66" s="106">
        <f t="shared" si="272"/>
        <v>0</v>
      </c>
      <c r="ABG66" s="106">
        <f t="shared" si="273"/>
        <v>0</v>
      </c>
      <c r="ABH66" s="106">
        <f t="shared" si="274"/>
        <v>0</v>
      </c>
      <c r="ABI66" s="106">
        <f t="shared" si="275"/>
        <v>0</v>
      </c>
      <c r="ABJ66" s="106">
        <f t="shared" si="276"/>
        <v>0</v>
      </c>
      <c r="ABK66" s="106">
        <f t="shared" si="277"/>
        <v>0</v>
      </c>
      <c r="ABL66" s="106">
        <f t="shared" si="278"/>
        <v>13725</v>
      </c>
      <c r="ABM66" s="106">
        <f t="shared" si="279"/>
        <v>0</v>
      </c>
      <c r="ABN66" s="106">
        <f t="shared" si="280"/>
        <v>9660</v>
      </c>
      <c r="ABO66" s="106">
        <f t="shared" si="281"/>
        <v>0</v>
      </c>
      <c r="ABP66" s="106">
        <f t="shared" si="282"/>
        <v>0</v>
      </c>
      <c r="ABQ66" s="106">
        <f t="shared" si="283"/>
        <v>0</v>
      </c>
      <c r="ABR66" s="106">
        <f t="shared" si="284"/>
        <v>13760</v>
      </c>
      <c r="ABS66" s="106">
        <f t="shared" si="285"/>
        <v>0</v>
      </c>
      <c r="ABT66" s="106">
        <f t="shared" si="286"/>
        <v>0</v>
      </c>
      <c r="ABU66" s="106">
        <f t="shared" si="287"/>
        <v>0</v>
      </c>
      <c r="ABV66" s="106">
        <f t="shared" si="288"/>
        <v>0</v>
      </c>
      <c r="ABW66" s="106">
        <f t="shared" si="289"/>
        <v>0</v>
      </c>
      <c r="ABX66" s="106">
        <f t="shared" si="290"/>
        <v>0</v>
      </c>
      <c r="ABY66" s="106">
        <f t="shared" si="291"/>
        <v>0</v>
      </c>
      <c r="ABZ66" s="106">
        <f t="shared" si="292"/>
        <v>0</v>
      </c>
      <c r="ACA66" s="106">
        <f t="shared" si="293"/>
        <v>0</v>
      </c>
      <c r="ACB66" s="106">
        <f t="shared" si="294"/>
        <v>0</v>
      </c>
      <c r="ACC66" s="106">
        <f t="shared" si="295"/>
        <v>0</v>
      </c>
      <c r="ACD66" s="106">
        <f t="shared" si="296"/>
        <v>0</v>
      </c>
      <c r="ACE66" s="106">
        <f t="shared" si="297"/>
        <v>0</v>
      </c>
      <c r="ACF66" s="106">
        <f t="shared" si="298"/>
        <v>0</v>
      </c>
      <c r="ACG66" s="106">
        <f t="shared" si="299"/>
        <v>0</v>
      </c>
      <c r="ACH66" s="106">
        <f t="shared" si="300"/>
        <v>0</v>
      </c>
      <c r="ACI66" s="106">
        <f t="shared" si="301"/>
        <v>0</v>
      </c>
      <c r="ACJ66" s="106">
        <f t="shared" si="302"/>
        <v>0</v>
      </c>
      <c r="ACK66" s="106">
        <f t="shared" si="303"/>
        <v>0</v>
      </c>
      <c r="ACL66" s="106">
        <f t="shared" si="304"/>
        <v>0</v>
      </c>
      <c r="ACM66" s="106">
        <f t="shared" si="305"/>
        <v>0</v>
      </c>
      <c r="ACN66" s="106">
        <f t="shared" si="306"/>
        <v>0</v>
      </c>
      <c r="ACO66" s="106">
        <f t="shared" si="307"/>
        <v>0</v>
      </c>
      <c r="ACP66" s="106">
        <f t="shared" si="308"/>
        <v>0</v>
      </c>
      <c r="ACQ66" s="106">
        <f t="shared" si="309"/>
        <v>0</v>
      </c>
      <c r="ACR66" s="106">
        <f t="shared" si="310"/>
        <v>0</v>
      </c>
      <c r="ACS66" s="106">
        <f t="shared" si="311"/>
        <v>110600</v>
      </c>
      <c r="ACT66" s="106">
        <f t="shared" si="312"/>
        <v>0</v>
      </c>
      <c r="ACU66" s="106">
        <f t="shared" si="313"/>
        <v>70000</v>
      </c>
      <c r="ACV66" s="106">
        <f t="shared" si="314"/>
        <v>14000</v>
      </c>
      <c r="ACW66" s="106">
        <f t="shared" si="315"/>
        <v>0</v>
      </c>
      <c r="ACX66" s="106">
        <f t="shared" si="316"/>
        <v>0</v>
      </c>
      <c r="ACY66" s="106">
        <f t="shared" si="317"/>
        <v>0</v>
      </c>
      <c r="ACZ66" s="106">
        <f t="shared" si="318"/>
        <v>0</v>
      </c>
      <c r="ADA66" s="106">
        <f t="shared" si="319"/>
        <v>0</v>
      </c>
      <c r="ADB66" s="106">
        <f t="shared" si="320"/>
        <v>0</v>
      </c>
      <c r="ADC66" s="106">
        <f t="shared" si="321"/>
        <v>0</v>
      </c>
      <c r="ADD66" s="106">
        <f t="shared" si="322"/>
        <v>0</v>
      </c>
      <c r="ADE66" s="106">
        <f t="shared" si="323"/>
        <v>0</v>
      </c>
      <c r="ADF66" s="106">
        <f t="shared" si="324"/>
        <v>0</v>
      </c>
      <c r="ADG66" s="106">
        <f t="shared" si="325"/>
        <v>0</v>
      </c>
      <c r="ADH66" s="106">
        <f t="shared" si="326"/>
        <v>0</v>
      </c>
      <c r="ADI66" s="106">
        <f t="shared" si="327"/>
        <v>0</v>
      </c>
      <c r="ADJ66" s="106">
        <f t="shared" si="328"/>
        <v>0</v>
      </c>
      <c r="ADK66" s="106">
        <f t="shared" si="329"/>
        <v>0</v>
      </c>
      <c r="ADL66" s="106">
        <f t="shared" si="330"/>
        <v>0</v>
      </c>
      <c r="ADM66" s="106">
        <f t="shared" si="331"/>
        <v>0</v>
      </c>
      <c r="ADN66" s="106">
        <f t="shared" si="332"/>
        <v>0</v>
      </c>
      <c r="ADO66" s="106">
        <f t="shared" si="333"/>
        <v>0</v>
      </c>
      <c r="ADP66" s="106">
        <f t="shared" si="334"/>
        <v>0</v>
      </c>
      <c r="ADQ66" s="106">
        <f t="shared" si="335"/>
        <v>0</v>
      </c>
      <c r="ADR66" s="106">
        <f t="shared" si="336"/>
        <v>0</v>
      </c>
      <c r="ADS66" s="106">
        <f t="shared" si="337"/>
        <v>0</v>
      </c>
      <c r="ADT66" s="106">
        <f t="shared" si="338"/>
        <v>0</v>
      </c>
      <c r="ADU66" s="106">
        <f t="shared" si="339"/>
        <v>0</v>
      </c>
      <c r="ADV66" s="106">
        <f t="shared" si="340"/>
        <v>0</v>
      </c>
      <c r="ADW66" s="106">
        <f t="shared" si="341"/>
        <v>0</v>
      </c>
      <c r="ADX66" s="106">
        <f t="shared" si="342"/>
        <v>0</v>
      </c>
      <c r="ADY66" s="106">
        <f t="shared" si="343"/>
        <v>0</v>
      </c>
      <c r="ADZ66" s="106">
        <f t="shared" si="344"/>
        <v>0</v>
      </c>
      <c r="AEA66" s="106">
        <f t="shared" si="345"/>
        <v>0</v>
      </c>
      <c r="AEB66" s="106">
        <f t="shared" si="346"/>
        <v>0</v>
      </c>
      <c r="AEC66" s="106">
        <f t="shared" si="347"/>
        <v>0</v>
      </c>
      <c r="AED66" s="106">
        <f t="shared" si="348"/>
        <v>0</v>
      </c>
      <c r="AEE66" s="106">
        <f t="shared" si="349"/>
        <v>0</v>
      </c>
      <c r="AEF66" s="106">
        <f t="shared" si="350"/>
        <v>0</v>
      </c>
      <c r="AEG66" s="106">
        <f t="shared" si="351"/>
        <v>0</v>
      </c>
      <c r="AEH66" s="106">
        <f t="shared" si="352"/>
        <v>0</v>
      </c>
      <c r="AEI66" s="106">
        <f t="shared" si="353"/>
        <v>0</v>
      </c>
      <c r="AEJ66" s="106">
        <f t="shared" si="354"/>
        <v>0</v>
      </c>
      <c r="AEK66" s="106">
        <f t="shared" si="355"/>
        <v>0</v>
      </c>
      <c r="AEL66" s="106">
        <f t="shared" si="356"/>
        <v>0</v>
      </c>
      <c r="AEM66" s="106">
        <f t="shared" si="357"/>
        <v>0</v>
      </c>
      <c r="AEN66" s="106">
        <f t="shared" si="358"/>
        <v>0</v>
      </c>
      <c r="AEO66" s="106">
        <f t="shared" si="359"/>
        <v>0</v>
      </c>
      <c r="AEP66" s="106">
        <f t="shared" si="360"/>
        <v>0</v>
      </c>
      <c r="AEQ66" s="106">
        <f t="shared" si="361"/>
        <v>0</v>
      </c>
      <c r="AER66" s="106">
        <f t="shared" si="362"/>
        <v>0</v>
      </c>
      <c r="AES66" s="106">
        <f t="shared" si="363"/>
        <v>0</v>
      </c>
      <c r="AET66" s="106">
        <f t="shared" si="364"/>
        <v>0</v>
      </c>
      <c r="AEU66" s="106">
        <f t="shared" si="365"/>
        <v>0</v>
      </c>
      <c r="AEV66" s="106">
        <f t="shared" si="366"/>
        <v>0</v>
      </c>
      <c r="AEW66" s="106">
        <f t="shared" si="367"/>
        <v>0</v>
      </c>
      <c r="AEX66" s="106">
        <f t="shared" si="368"/>
        <v>0</v>
      </c>
      <c r="AEY66" s="106">
        <f t="shared" si="369"/>
        <v>0</v>
      </c>
      <c r="AEZ66" s="106">
        <f t="shared" si="370"/>
        <v>0</v>
      </c>
      <c r="AFA66" s="106">
        <f t="shared" si="371"/>
        <v>0</v>
      </c>
      <c r="AFB66" s="106">
        <f t="shared" si="372"/>
        <v>0</v>
      </c>
      <c r="AFC66" s="106">
        <f t="shared" si="373"/>
        <v>0</v>
      </c>
      <c r="AFD66" s="106">
        <f t="shared" si="374"/>
        <v>0</v>
      </c>
      <c r="AFE66" s="106">
        <f t="shared" si="375"/>
        <v>0</v>
      </c>
      <c r="AFF66" s="106">
        <f t="shared" si="376"/>
        <v>0</v>
      </c>
      <c r="AFG66" s="106">
        <f t="shared" si="377"/>
        <v>0</v>
      </c>
      <c r="AFH66" s="106">
        <f t="shared" si="378"/>
        <v>0</v>
      </c>
      <c r="AFI66" s="106">
        <f t="shared" si="379"/>
        <v>0</v>
      </c>
      <c r="AFJ66" s="106">
        <f t="shared" si="380"/>
        <v>0</v>
      </c>
      <c r="AFK66" s="106">
        <f t="shared" si="381"/>
        <v>0</v>
      </c>
      <c r="AFL66" s="106">
        <f t="shared" si="382"/>
        <v>0</v>
      </c>
      <c r="AFM66" s="106">
        <f t="shared" si="383"/>
        <v>0</v>
      </c>
      <c r="AFN66" s="106">
        <f t="shared" si="384"/>
        <v>0</v>
      </c>
      <c r="AFO66" s="106">
        <f t="shared" si="385"/>
        <v>0</v>
      </c>
      <c r="AFP66" s="106">
        <f t="shared" si="386"/>
        <v>0</v>
      </c>
      <c r="AFQ66" s="106">
        <f t="shared" si="387"/>
        <v>0</v>
      </c>
      <c r="AFR66" s="106">
        <f t="shared" si="388"/>
        <v>0</v>
      </c>
      <c r="AFS66" s="106">
        <f t="shared" si="389"/>
        <v>0</v>
      </c>
      <c r="AFT66" s="106">
        <f t="shared" si="390"/>
        <v>0</v>
      </c>
      <c r="AFU66" s="106">
        <f t="shared" si="391"/>
        <v>0</v>
      </c>
      <c r="AFV66" s="106">
        <f t="shared" si="392"/>
        <v>0</v>
      </c>
      <c r="AFW66" s="106">
        <f t="shared" si="393"/>
        <v>0</v>
      </c>
      <c r="AFX66" s="106">
        <f t="shared" si="394"/>
        <v>0</v>
      </c>
      <c r="AFY66" s="106">
        <f t="shared" si="395"/>
        <v>0</v>
      </c>
      <c r="AFZ66" s="106">
        <f t="shared" si="396"/>
        <v>0</v>
      </c>
      <c r="AGA66" s="106">
        <f t="shared" si="397"/>
        <v>0</v>
      </c>
      <c r="AGB66" s="106">
        <f t="shared" si="398"/>
        <v>0</v>
      </c>
      <c r="AGC66" s="106">
        <f t="shared" si="399"/>
        <v>0</v>
      </c>
      <c r="AGD66" s="106">
        <f t="shared" si="400"/>
        <v>0</v>
      </c>
      <c r="AGE66" s="106">
        <f t="shared" si="401"/>
        <v>0</v>
      </c>
      <c r="AGF66" s="106">
        <f t="shared" si="402"/>
        <v>0</v>
      </c>
      <c r="AGG66" s="106">
        <f t="shared" si="403"/>
        <v>0</v>
      </c>
      <c r="AGH66" s="106">
        <f t="shared" si="404"/>
        <v>0</v>
      </c>
      <c r="AGI66" s="106">
        <f t="shared" si="405"/>
        <v>0</v>
      </c>
      <c r="AGJ66" s="106">
        <f t="shared" si="406"/>
        <v>0</v>
      </c>
      <c r="AGK66" s="106">
        <f t="shared" si="407"/>
        <v>0</v>
      </c>
      <c r="AGL66" s="106">
        <f t="shared" si="408"/>
        <v>0</v>
      </c>
      <c r="AGM66" s="106">
        <f t="shared" si="409"/>
        <v>0</v>
      </c>
      <c r="AGN66" s="106">
        <f t="shared" si="410"/>
        <v>0</v>
      </c>
      <c r="AGO66" s="106">
        <f t="shared" si="411"/>
        <v>0</v>
      </c>
      <c r="AGP66" s="106">
        <f t="shared" si="412"/>
        <v>0</v>
      </c>
      <c r="AGQ66" s="106">
        <f t="shared" si="413"/>
        <v>0</v>
      </c>
      <c r="AGR66" s="106">
        <f t="shared" si="414"/>
        <v>0</v>
      </c>
      <c r="AGS66" s="106">
        <f t="shared" si="415"/>
        <v>0</v>
      </c>
      <c r="AGT66" s="106">
        <f t="shared" si="416"/>
        <v>0</v>
      </c>
      <c r="AGU66" s="106">
        <f t="shared" si="417"/>
        <v>0</v>
      </c>
      <c r="AGV66" s="106">
        <f t="shared" si="418"/>
        <v>0</v>
      </c>
      <c r="AGW66" s="106">
        <f t="shared" si="419"/>
        <v>0</v>
      </c>
      <c r="AGX66" s="106">
        <f t="shared" si="420"/>
        <v>0</v>
      </c>
      <c r="AGY66" s="106">
        <f t="shared" si="421"/>
        <v>0</v>
      </c>
      <c r="AGZ66" s="106">
        <f t="shared" si="422"/>
        <v>0</v>
      </c>
      <c r="AHA66" s="106">
        <f t="shared" si="423"/>
        <v>0</v>
      </c>
      <c r="AHB66" s="106">
        <f t="shared" si="424"/>
        <v>0</v>
      </c>
      <c r="AHC66" s="106">
        <f t="shared" si="425"/>
        <v>0</v>
      </c>
      <c r="AHD66" s="106">
        <f t="shared" si="426"/>
        <v>0</v>
      </c>
      <c r="AHE66" s="106">
        <f t="shared" si="427"/>
        <v>0</v>
      </c>
      <c r="AHF66" s="106">
        <f t="shared" si="428"/>
        <v>0</v>
      </c>
      <c r="AHG66" s="106">
        <f t="shared" si="429"/>
        <v>0</v>
      </c>
      <c r="AHH66" s="106">
        <f t="shared" si="430"/>
        <v>0</v>
      </c>
      <c r="AHI66" s="106">
        <f t="shared" si="431"/>
        <v>0</v>
      </c>
      <c r="AHJ66" s="106">
        <f t="shared" si="432"/>
        <v>0</v>
      </c>
      <c r="AHK66" s="106">
        <f t="shared" si="433"/>
        <v>0</v>
      </c>
      <c r="AHL66" s="106">
        <f t="shared" si="434"/>
        <v>0</v>
      </c>
      <c r="AHM66" s="106">
        <f t="shared" si="435"/>
        <v>0</v>
      </c>
      <c r="AHN66" s="106">
        <f t="shared" si="436"/>
        <v>0</v>
      </c>
      <c r="AHO66" s="106">
        <f t="shared" si="437"/>
        <v>0</v>
      </c>
      <c r="AHP66" s="106">
        <f t="shared" si="438"/>
        <v>0</v>
      </c>
      <c r="AHQ66" s="106">
        <f t="shared" si="439"/>
        <v>0</v>
      </c>
      <c r="AHT66" s="35">
        <f t="shared" si="440"/>
        <v>0</v>
      </c>
      <c r="AHU66" s="35">
        <f t="shared" si="441"/>
        <v>0</v>
      </c>
      <c r="AHV66" s="35">
        <f t="shared" si="442"/>
        <v>17</v>
      </c>
      <c r="AHW66" s="35">
        <f t="shared" si="443"/>
        <v>139</v>
      </c>
      <c r="AHX66" s="35">
        <f t="shared" si="444"/>
        <v>0</v>
      </c>
      <c r="AHY66" s="35">
        <f t="shared" si="445"/>
        <v>0</v>
      </c>
      <c r="AHZ66" s="35">
        <f t="shared" si="446"/>
        <v>4</v>
      </c>
      <c r="AIA66" s="35">
        <f t="shared" si="447"/>
        <v>160</v>
      </c>
      <c r="AIB66" s="108">
        <f t="shared" si="448"/>
        <v>0</v>
      </c>
      <c r="AIC66" s="108">
        <f t="shared" si="449"/>
        <v>0</v>
      </c>
      <c r="AID66" s="108">
        <f t="shared" si="450"/>
        <v>0.10625</v>
      </c>
      <c r="AIE66" s="108">
        <f t="shared" si="451"/>
        <v>0.86875000000000002</v>
      </c>
      <c r="AIF66" s="108">
        <f t="shared" si="452"/>
        <v>0</v>
      </c>
      <c r="AIG66" s="108">
        <f t="shared" si="453"/>
        <v>0</v>
      </c>
      <c r="AIH66" s="108">
        <f t="shared" si="454"/>
        <v>2.5000000000000001E-2</v>
      </c>
      <c r="AII66" s="35" t="s">
        <v>584</v>
      </c>
      <c r="AIK66" s="106">
        <f t="shared" si="455"/>
        <v>231745</v>
      </c>
      <c r="AIL66" s="106">
        <f t="shared" si="456"/>
        <v>0</v>
      </c>
      <c r="AIM66" s="106">
        <f t="shared" si="457"/>
        <v>0</v>
      </c>
      <c r="AIN66" s="106">
        <f t="shared" si="458"/>
        <v>231745</v>
      </c>
      <c r="AIO66" s="106">
        <f t="shared" si="459"/>
        <v>0</v>
      </c>
      <c r="AIP66" s="36">
        <f t="shared" si="460"/>
        <v>0</v>
      </c>
    </row>
    <row r="67" spans="5:926" ht="23.25" customHeight="1" x14ac:dyDescent="0.2">
      <c r="E67" s="103"/>
      <c r="J67" s="109">
        <v>2021</v>
      </c>
      <c r="K67" s="109">
        <v>381</v>
      </c>
      <c r="L67" s="110">
        <v>44232</v>
      </c>
      <c r="M67" s="109">
        <v>1912800</v>
      </c>
      <c r="N67" s="111"/>
      <c r="O67" s="111" t="s">
        <v>724</v>
      </c>
      <c r="P67" s="111" t="s">
        <v>799</v>
      </c>
      <c r="Q67" s="111" t="s">
        <v>800</v>
      </c>
      <c r="R67" s="35">
        <v>34</v>
      </c>
      <c r="S67" s="35">
        <v>2</v>
      </c>
      <c r="T67" s="35">
        <v>11</v>
      </c>
      <c r="U67" s="34" t="s">
        <v>701</v>
      </c>
      <c r="V67" s="35" t="s">
        <v>702</v>
      </c>
      <c r="X67" s="35">
        <v>53.18</v>
      </c>
      <c r="Y67" s="105">
        <f t="shared" si="461"/>
        <v>2012.0345994734862</v>
      </c>
      <c r="Z67" s="106">
        <v>68015</v>
      </c>
      <c r="AA67" s="106"/>
      <c r="AB67" s="106"/>
      <c r="AC67" s="106">
        <f t="shared" si="462"/>
        <v>68015</v>
      </c>
      <c r="AD67" s="106">
        <v>68015</v>
      </c>
      <c r="AE67" s="106"/>
      <c r="AF67" s="106"/>
      <c r="AG67" s="106">
        <f t="shared" si="463"/>
        <v>68015</v>
      </c>
      <c r="AH67" s="105">
        <v>107000</v>
      </c>
      <c r="AI67" s="105"/>
      <c r="AJ67" s="105"/>
      <c r="AK67" s="107">
        <f t="shared" si="464"/>
        <v>107000</v>
      </c>
      <c r="AL67" s="36">
        <f t="shared" si="4"/>
        <v>0.63565420560747665</v>
      </c>
      <c r="AM67" s="108">
        <f t="shared" si="5"/>
        <v>9.6345794392523332E-2</v>
      </c>
      <c r="AN67" s="108">
        <f t="shared" si="6"/>
        <v>0.11379878975041879</v>
      </c>
      <c r="AO67" s="108">
        <f t="shared" si="7"/>
        <v>1.2950164548660022E-2</v>
      </c>
      <c r="AP67" s="106">
        <f t="shared" si="8"/>
        <v>11449000000</v>
      </c>
      <c r="AQ67" s="105">
        <f t="shared" si="9"/>
        <v>4626040225</v>
      </c>
      <c r="AR67" s="106">
        <f t="shared" si="10"/>
        <v>7277605000</v>
      </c>
      <c r="ME67" s="35">
        <v>9.1300000000000008</v>
      </c>
      <c r="MF67" s="35">
        <v>19.32</v>
      </c>
      <c r="MG67" s="35">
        <v>24.07</v>
      </c>
      <c r="RB67" s="35">
        <v>0.66</v>
      </c>
      <c r="RE67" s="35">
        <f t="shared" si="11"/>
        <v>52.52</v>
      </c>
      <c r="RF67" s="35">
        <f t="shared" si="12"/>
        <v>53.18</v>
      </c>
      <c r="RG67" s="106">
        <f t="shared" si="13"/>
        <v>0</v>
      </c>
      <c r="RH67" s="106">
        <f t="shared" si="14"/>
        <v>0</v>
      </c>
      <c r="RI67" s="106">
        <f t="shared" si="15"/>
        <v>0</v>
      </c>
      <c r="RJ67" s="106">
        <f t="shared" si="16"/>
        <v>0</v>
      </c>
      <c r="RK67" s="106">
        <f t="shared" si="17"/>
        <v>0</v>
      </c>
      <c r="RL67" s="106">
        <f t="shared" si="18"/>
        <v>0</v>
      </c>
      <c r="RM67" s="106">
        <f t="shared" si="19"/>
        <v>0</v>
      </c>
      <c r="RN67" s="106">
        <f t="shared" si="20"/>
        <v>0</v>
      </c>
      <c r="RO67" s="106">
        <f t="shared" si="21"/>
        <v>0</v>
      </c>
      <c r="RP67" s="106">
        <f t="shared" si="22"/>
        <v>0</v>
      </c>
      <c r="RQ67" s="106">
        <f t="shared" si="23"/>
        <v>0</v>
      </c>
      <c r="RR67" s="106">
        <f t="shared" si="24"/>
        <v>0</v>
      </c>
      <c r="RS67" s="106">
        <f t="shared" si="25"/>
        <v>0</v>
      </c>
      <c r="RT67" s="106">
        <f t="shared" si="26"/>
        <v>0</v>
      </c>
      <c r="RU67" s="106">
        <f t="shared" si="27"/>
        <v>0</v>
      </c>
      <c r="RV67" s="106">
        <f t="shared" si="28"/>
        <v>0</v>
      </c>
      <c r="RW67" s="106">
        <f t="shared" si="29"/>
        <v>0</v>
      </c>
      <c r="RX67" s="106">
        <f t="shared" si="30"/>
        <v>0</v>
      </c>
      <c r="RY67" s="106">
        <f t="shared" si="31"/>
        <v>0</v>
      </c>
      <c r="RZ67" s="106">
        <f t="shared" si="32"/>
        <v>0</v>
      </c>
      <c r="SA67" s="106">
        <f t="shared" si="33"/>
        <v>0</v>
      </c>
      <c r="SB67" s="106">
        <f t="shared" si="34"/>
        <v>0</v>
      </c>
      <c r="SC67" s="106">
        <f t="shared" si="35"/>
        <v>0</v>
      </c>
      <c r="SD67" s="106">
        <f t="shared" si="36"/>
        <v>0</v>
      </c>
      <c r="SE67" s="106">
        <f t="shared" si="37"/>
        <v>0</v>
      </c>
      <c r="SF67" s="106">
        <f t="shared" si="38"/>
        <v>0</v>
      </c>
      <c r="SG67" s="106">
        <f t="shared" si="39"/>
        <v>0</v>
      </c>
      <c r="SH67" s="106">
        <f t="shared" si="40"/>
        <v>0</v>
      </c>
      <c r="SI67" s="106">
        <f t="shared" si="41"/>
        <v>0</v>
      </c>
      <c r="SJ67" s="106">
        <f t="shared" si="42"/>
        <v>0</v>
      </c>
      <c r="SK67" s="106">
        <f t="shared" si="43"/>
        <v>0</v>
      </c>
      <c r="SL67" s="106">
        <f t="shared" si="44"/>
        <v>0</v>
      </c>
      <c r="SM67" s="106">
        <f t="shared" si="45"/>
        <v>0</v>
      </c>
      <c r="SN67" s="106">
        <f t="shared" si="46"/>
        <v>0</v>
      </c>
      <c r="SO67" s="106">
        <f t="shared" si="47"/>
        <v>0</v>
      </c>
      <c r="SP67" s="106">
        <f t="shared" si="48"/>
        <v>0</v>
      </c>
      <c r="SQ67" s="106">
        <f t="shared" si="49"/>
        <v>0</v>
      </c>
      <c r="SR67" s="106">
        <f t="shared" si="50"/>
        <v>0</v>
      </c>
      <c r="SS67" s="106">
        <f t="shared" si="51"/>
        <v>0</v>
      </c>
      <c r="ST67" s="106">
        <f t="shared" si="52"/>
        <v>0</v>
      </c>
      <c r="SU67" s="106">
        <f t="shared" si="53"/>
        <v>0</v>
      </c>
      <c r="SV67" s="106">
        <f t="shared" si="54"/>
        <v>0</v>
      </c>
      <c r="SW67" s="106">
        <f t="shared" si="55"/>
        <v>0</v>
      </c>
      <c r="SX67" s="106">
        <f t="shared" si="56"/>
        <v>0</v>
      </c>
      <c r="SY67" s="106">
        <f t="shared" si="57"/>
        <v>0</v>
      </c>
      <c r="SZ67" s="106">
        <f t="shared" si="58"/>
        <v>0</v>
      </c>
      <c r="TA67" s="106">
        <f t="shared" si="59"/>
        <v>0</v>
      </c>
      <c r="TB67" s="106">
        <f t="shared" si="60"/>
        <v>0</v>
      </c>
      <c r="TC67" s="106">
        <f t="shared" si="61"/>
        <v>0</v>
      </c>
      <c r="TD67" s="106">
        <f t="shared" si="62"/>
        <v>0</v>
      </c>
      <c r="TE67" s="106">
        <f t="shared" si="63"/>
        <v>0</v>
      </c>
      <c r="TF67" s="106">
        <f t="shared" si="64"/>
        <v>0</v>
      </c>
      <c r="TG67" s="106">
        <f t="shared" si="65"/>
        <v>0</v>
      </c>
      <c r="TH67" s="106">
        <f t="shared" si="66"/>
        <v>0</v>
      </c>
      <c r="TI67" s="106">
        <f t="shared" si="67"/>
        <v>0</v>
      </c>
      <c r="TJ67" s="106">
        <f t="shared" si="68"/>
        <v>0</v>
      </c>
      <c r="TK67" s="106">
        <f t="shared" si="69"/>
        <v>0</v>
      </c>
      <c r="TL67" s="106">
        <f t="shared" si="70"/>
        <v>0</v>
      </c>
      <c r="TM67" s="106">
        <f t="shared" si="71"/>
        <v>0</v>
      </c>
      <c r="TN67" s="106">
        <f t="shared" si="72"/>
        <v>0</v>
      </c>
      <c r="TO67" s="106">
        <f t="shared" si="73"/>
        <v>0</v>
      </c>
      <c r="TP67" s="106">
        <f t="shared" si="74"/>
        <v>0</v>
      </c>
      <c r="TQ67" s="106">
        <f t="shared" si="75"/>
        <v>0</v>
      </c>
      <c r="TR67" s="106">
        <f t="shared" si="76"/>
        <v>0</v>
      </c>
      <c r="TS67" s="106">
        <f t="shared" si="77"/>
        <v>0</v>
      </c>
      <c r="TT67" s="106">
        <f t="shared" si="78"/>
        <v>0</v>
      </c>
      <c r="TU67" s="106">
        <f t="shared" si="79"/>
        <v>0</v>
      </c>
      <c r="TV67" s="106">
        <f t="shared" si="80"/>
        <v>0</v>
      </c>
      <c r="TW67" s="106">
        <f t="shared" si="81"/>
        <v>0</v>
      </c>
      <c r="TX67" s="106">
        <f t="shared" si="82"/>
        <v>0</v>
      </c>
      <c r="TY67" s="106">
        <f t="shared" si="83"/>
        <v>0</v>
      </c>
      <c r="TZ67" s="106">
        <f t="shared" si="84"/>
        <v>0</v>
      </c>
      <c r="UA67" s="106">
        <f t="shared" si="85"/>
        <v>0</v>
      </c>
      <c r="UB67" s="106">
        <f t="shared" si="86"/>
        <v>0</v>
      </c>
      <c r="UC67" s="106">
        <f t="shared" si="87"/>
        <v>0</v>
      </c>
      <c r="UD67" s="106">
        <f t="shared" si="88"/>
        <v>0</v>
      </c>
      <c r="UE67" s="106">
        <f t="shared" si="89"/>
        <v>0</v>
      </c>
      <c r="UF67" s="106">
        <f t="shared" si="90"/>
        <v>0</v>
      </c>
      <c r="UG67" s="106">
        <f t="shared" si="91"/>
        <v>0</v>
      </c>
      <c r="UH67" s="106">
        <f t="shared" si="92"/>
        <v>0</v>
      </c>
      <c r="UI67" s="106">
        <f t="shared" si="93"/>
        <v>0</v>
      </c>
      <c r="UJ67" s="106">
        <f t="shared" si="94"/>
        <v>0</v>
      </c>
      <c r="UK67" s="106">
        <f t="shared" si="95"/>
        <v>0</v>
      </c>
      <c r="UL67" s="106">
        <f t="shared" si="96"/>
        <v>0</v>
      </c>
      <c r="UM67" s="106">
        <f t="shared" si="97"/>
        <v>0</v>
      </c>
      <c r="UN67" s="106">
        <f t="shared" si="98"/>
        <v>0</v>
      </c>
      <c r="UO67" s="106">
        <f t="shared" si="99"/>
        <v>0</v>
      </c>
      <c r="UP67" s="106">
        <f t="shared" si="100"/>
        <v>0</v>
      </c>
      <c r="UQ67" s="106">
        <f t="shared" si="101"/>
        <v>0</v>
      </c>
      <c r="UR67" s="106">
        <f t="shared" si="102"/>
        <v>0</v>
      </c>
      <c r="US67" s="106">
        <f t="shared" si="103"/>
        <v>0</v>
      </c>
      <c r="UT67" s="106">
        <f t="shared" si="104"/>
        <v>0</v>
      </c>
      <c r="UU67" s="106">
        <f t="shared" si="105"/>
        <v>0</v>
      </c>
      <c r="UV67" s="106">
        <f t="shared" si="106"/>
        <v>0</v>
      </c>
      <c r="UW67" s="106">
        <f t="shared" si="107"/>
        <v>0</v>
      </c>
      <c r="UX67" s="106">
        <f t="shared" si="108"/>
        <v>0</v>
      </c>
      <c r="UY67" s="106">
        <f t="shared" si="109"/>
        <v>0</v>
      </c>
      <c r="UZ67" s="106">
        <f t="shared" si="110"/>
        <v>0</v>
      </c>
      <c r="VA67" s="106">
        <f t="shared" si="111"/>
        <v>0</v>
      </c>
      <c r="VB67" s="106">
        <f t="shared" si="112"/>
        <v>0</v>
      </c>
      <c r="VC67" s="106">
        <f t="shared" si="113"/>
        <v>0</v>
      </c>
      <c r="VD67" s="106">
        <f t="shared" si="114"/>
        <v>0</v>
      </c>
      <c r="VE67" s="106">
        <f t="shared" si="115"/>
        <v>0</v>
      </c>
      <c r="VF67" s="106">
        <f t="shared" si="116"/>
        <v>0</v>
      </c>
      <c r="VG67" s="106">
        <f t="shared" si="117"/>
        <v>0</v>
      </c>
      <c r="VH67" s="106">
        <f t="shared" si="118"/>
        <v>0</v>
      </c>
      <c r="VI67" s="106">
        <f t="shared" si="119"/>
        <v>0</v>
      </c>
      <c r="VJ67" s="106">
        <f t="shared" si="120"/>
        <v>0</v>
      </c>
      <c r="VK67" s="106">
        <f t="shared" si="121"/>
        <v>0</v>
      </c>
      <c r="VL67" s="106">
        <f t="shared" si="122"/>
        <v>0</v>
      </c>
      <c r="VM67" s="106">
        <f t="shared" si="123"/>
        <v>0</v>
      </c>
      <c r="VN67" s="106">
        <f t="shared" si="124"/>
        <v>0</v>
      </c>
      <c r="VO67" s="106">
        <f t="shared" si="125"/>
        <v>0</v>
      </c>
      <c r="VP67" s="106">
        <f t="shared" si="126"/>
        <v>0</v>
      </c>
      <c r="VQ67" s="106">
        <f t="shared" si="127"/>
        <v>0</v>
      </c>
      <c r="VR67" s="106">
        <f t="shared" si="128"/>
        <v>0</v>
      </c>
      <c r="VS67" s="106">
        <f t="shared" si="129"/>
        <v>0</v>
      </c>
      <c r="VT67" s="106">
        <f t="shared" si="130"/>
        <v>0</v>
      </c>
      <c r="VU67" s="106">
        <f t="shared" si="131"/>
        <v>0</v>
      </c>
      <c r="VV67" s="106">
        <f t="shared" si="132"/>
        <v>0</v>
      </c>
      <c r="VW67" s="106">
        <f t="shared" si="133"/>
        <v>0</v>
      </c>
      <c r="VX67" s="106">
        <f t="shared" si="134"/>
        <v>0</v>
      </c>
      <c r="VY67" s="106">
        <f t="shared" si="135"/>
        <v>0</v>
      </c>
      <c r="VZ67" s="106">
        <f t="shared" si="136"/>
        <v>0</v>
      </c>
      <c r="WA67" s="106">
        <f t="shared" si="137"/>
        <v>0</v>
      </c>
      <c r="WB67" s="106">
        <f t="shared" si="138"/>
        <v>0</v>
      </c>
      <c r="WC67" s="106">
        <f t="shared" si="139"/>
        <v>0</v>
      </c>
      <c r="WD67" s="106">
        <f t="shared" si="140"/>
        <v>0</v>
      </c>
      <c r="WE67" s="106">
        <f t="shared" si="141"/>
        <v>0</v>
      </c>
      <c r="WF67" s="106">
        <f t="shared" si="142"/>
        <v>0</v>
      </c>
      <c r="WG67" s="106">
        <f t="shared" si="143"/>
        <v>0</v>
      </c>
      <c r="WH67" s="106">
        <f t="shared" si="144"/>
        <v>0</v>
      </c>
      <c r="WI67" s="106">
        <f t="shared" si="145"/>
        <v>0</v>
      </c>
      <c r="WJ67" s="106">
        <f t="shared" si="146"/>
        <v>0</v>
      </c>
      <c r="WK67" s="106">
        <f t="shared" si="147"/>
        <v>0</v>
      </c>
      <c r="WL67" s="106">
        <f t="shared" si="148"/>
        <v>0</v>
      </c>
      <c r="WM67" s="106">
        <f t="shared" si="149"/>
        <v>0</v>
      </c>
      <c r="WN67" s="106">
        <f t="shared" si="150"/>
        <v>0</v>
      </c>
      <c r="WO67" s="106">
        <f t="shared" si="151"/>
        <v>0</v>
      </c>
      <c r="WP67" s="106">
        <f t="shared" si="152"/>
        <v>0</v>
      </c>
      <c r="WQ67" s="106">
        <f t="shared" si="153"/>
        <v>0</v>
      </c>
      <c r="WR67" s="106">
        <f t="shared" si="154"/>
        <v>0</v>
      </c>
      <c r="WS67" s="106">
        <f t="shared" si="155"/>
        <v>0</v>
      </c>
      <c r="WT67" s="106">
        <f t="shared" si="156"/>
        <v>0</v>
      </c>
      <c r="WU67" s="106">
        <f t="shared" si="157"/>
        <v>0</v>
      </c>
      <c r="WV67" s="106">
        <f t="shared" si="158"/>
        <v>0</v>
      </c>
      <c r="WW67" s="106">
        <f t="shared" si="159"/>
        <v>0</v>
      </c>
      <c r="WX67" s="106">
        <f t="shared" si="160"/>
        <v>0</v>
      </c>
      <c r="WY67" s="106">
        <f t="shared" si="161"/>
        <v>0</v>
      </c>
      <c r="WZ67" s="106">
        <f t="shared" si="162"/>
        <v>0</v>
      </c>
      <c r="XA67" s="106">
        <f t="shared" si="163"/>
        <v>0</v>
      </c>
      <c r="XB67" s="106">
        <f t="shared" si="164"/>
        <v>0</v>
      </c>
      <c r="XC67" s="106">
        <f t="shared" si="165"/>
        <v>0</v>
      </c>
      <c r="XD67" s="106">
        <f t="shared" si="166"/>
        <v>0</v>
      </c>
      <c r="XE67" s="106">
        <f t="shared" si="167"/>
        <v>0</v>
      </c>
      <c r="XF67" s="106">
        <f t="shared" si="168"/>
        <v>0</v>
      </c>
      <c r="XG67" s="106">
        <f t="shared" si="169"/>
        <v>0</v>
      </c>
      <c r="XH67" s="106">
        <f t="shared" si="170"/>
        <v>0</v>
      </c>
      <c r="XI67" s="106">
        <f t="shared" si="171"/>
        <v>0</v>
      </c>
      <c r="XJ67" s="106">
        <f t="shared" si="172"/>
        <v>0</v>
      </c>
      <c r="XK67" s="106">
        <f t="shared" si="173"/>
        <v>0</v>
      </c>
      <c r="XL67" s="106">
        <f t="shared" si="174"/>
        <v>0</v>
      </c>
      <c r="XM67" s="106">
        <f t="shared" si="175"/>
        <v>0</v>
      </c>
      <c r="XN67" s="106">
        <f t="shared" si="176"/>
        <v>0</v>
      </c>
      <c r="XO67" s="106">
        <f t="shared" si="177"/>
        <v>0</v>
      </c>
      <c r="XP67" s="106">
        <f t="shared" si="178"/>
        <v>0</v>
      </c>
      <c r="XQ67" s="106">
        <f t="shared" si="179"/>
        <v>0</v>
      </c>
      <c r="XR67" s="106">
        <f t="shared" si="180"/>
        <v>0</v>
      </c>
      <c r="XS67" s="106">
        <f t="shared" si="181"/>
        <v>0</v>
      </c>
      <c r="XT67" s="106">
        <f t="shared" si="182"/>
        <v>0</v>
      </c>
      <c r="XU67" s="106">
        <f t="shared" si="183"/>
        <v>0</v>
      </c>
      <c r="XV67" s="106">
        <f t="shared" si="184"/>
        <v>0</v>
      </c>
      <c r="XW67" s="106">
        <f t="shared" si="185"/>
        <v>0</v>
      </c>
      <c r="XX67" s="106">
        <f t="shared" si="186"/>
        <v>0</v>
      </c>
      <c r="XY67" s="106">
        <f t="shared" si="187"/>
        <v>0</v>
      </c>
      <c r="XZ67" s="106">
        <f t="shared" si="188"/>
        <v>0</v>
      </c>
      <c r="YA67" s="106">
        <f t="shared" si="189"/>
        <v>0</v>
      </c>
      <c r="YB67" s="106">
        <f t="shared" si="190"/>
        <v>0</v>
      </c>
      <c r="YC67" s="106">
        <f t="shared" si="191"/>
        <v>0</v>
      </c>
      <c r="YD67" s="106">
        <f t="shared" si="192"/>
        <v>0</v>
      </c>
      <c r="YE67" s="106">
        <f t="shared" si="193"/>
        <v>0</v>
      </c>
      <c r="YF67" s="106">
        <f t="shared" si="194"/>
        <v>0</v>
      </c>
      <c r="YG67" s="106">
        <f t="shared" si="195"/>
        <v>0</v>
      </c>
      <c r="YH67" s="106">
        <f t="shared" si="196"/>
        <v>0</v>
      </c>
      <c r="YI67" s="106">
        <f t="shared" si="197"/>
        <v>0</v>
      </c>
      <c r="YJ67" s="106">
        <f t="shared" si="198"/>
        <v>0</v>
      </c>
      <c r="YK67" s="106">
        <f t="shared" si="199"/>
        <v>0</v>
      </c>
      <c r="YL67" s="106">
        <f t="shared" si="200"/>
        <v>0</v>
      </c>
      <c r="YM67" s="106">
        <f t="shared" si="201"/>
        <v>0</v>
      </c>
      <c r="YN67" s="106">
        <f t="shared" si="202"/>
        <v>0</v>
      </c>
      <c r="YO67" s="106">
        <f t="shared" si="203"/>
        <v>0</v>
      </c>
      <c r="YP67" s="106">
        <f t="shared" si="204"/>
        <v>0</v>
      </c>
      <c r="YQ67" s="106">
        <f t="shared" si="205"/>
        <v>0</v>
      </c>
      <c r="YR67" s="106">
        <f t="shared" si="206"/>
        <v>0</v>
      </c>
      <c r="YS67" s="106">
        <f t="shared" si="207"/>
        <v>0</v>
      </c>
      <c r="YT67" s="106">
        <f t="shared" si="208"/>
        <v>0</v>
      </c>
      <c r="YU67" s="106">
        <f t="shared" si="209"/>
        <v>0</v>
      </c>
      <c r="YV67" s="106">
        <f t="shared" si="210"/>
        <v>0</v>
      </c>
      <c r="YW67" s="106">
        <f t="shared" si="211"/>
        <v>0</v>
      </c>
      <c r="YX67" s="106">
        <f t="shared" si="212"/>
        <v>0</v>
      </c>
      <c r="YY67" s="106">
        <f t="shared" si="213"/>
        <v>0</v>
      </c>
      <c r="YZ67" s="106">
        <f t="shared" si="214"/>
        <v>0</v>
      </c>
      <c r="ZA67" s="106">
        <f t="shared" si="215"/>
        <v>0</v>
      </c>
      <c r="ZB67" s="106">
        <f t="shared" si="216"/>
        <v>0</v>
      </c>
      <c r="ZC67" s="106">
        <f t="shared" si="217"/>
        <v>0</v>
      </c>
      <c r="ZD67" s="106">
        <f t="shared" si="218"/>
        <v>0</v>
      </c>
      <c r="ZE67" s="106">
        <f t="shared" si="219"/>
        <v>0</v>
      </c>
      <c r="ZF67" s="106">
        <f t="shared" si="220"/>
        <v>0</v>
      </c>
      <c r="ZG67" s="106">
        <f t="shared" si="221"/>
        <v>0</v>
      </c>
      <c r="ZH67" s="106">
        <f t="shared" si="222"/>
        <v>0</v>
      </c>
      <c r="ZI67" s="106">
        <f t="shared" si="223"/>
        <v>0</v>
      </c>
      <c r="ZJ67" s="106">
        <f t="shared" si="224"/>
        <v>0</v>
      </c>
      <c r="ZK67" s="106">
        <f t="shared" si="225"/>
        <v>0</v>
      </c>
      <c r="ZL67" s="106">
        <f t="shared" si="226"/>
        <v>0</v>
      </c>
      <c r="ZM67" s="106">
        <f t="shared" si="227"/>
        <v>0</v>
      </c>
      <c r="ZN67" s="106">
        <f t="shared" si="228"/>
        <v>0</v>
      </c>
      <c r="ZO67" s="106">
        <f t="shared" si="229"/>
        <v>0</v>
      </c>
      <c r="ZP67" s="106">
        <f t="shared" si="230"/>
        <v>0</v>
      </c>
      <c r="ZQ67" s="106">
        <f t="shared" si="231"/>
        <v>0</v>
      </c>
      <c r="ZR67" s="106">
        <f t="shared" si="232"/>
        <v>0</v>
      </c>
      <c r="ZS67" s="106">
        <f t="shared" si="233"/>
        <v>0</v>
      </c>
      <c r="ZT67" s="106">
        <f t="shared" si="234"/>
        <v>0</v>
      </c>
      <c r="ZU67" s="106">
        <f t="shared" si="235"/>
        <v>0</v>
      </c>
      <c r="ZV67" s="106">
        <f t="shared" si="236"/>
        <v>0</v>
      </c>
      <c r="ZW67" s="106">
        <f t="shared" si="237"/>
        <v>0</v>
      </c>
      <c r="ZX67" s="106">
        <f t="shared" si="238"/>
        <v>0</v>
      </c>
      <c r="ZY67" s="106">
        <f t="shared" si="239"/>
        <v>0</v>
      </c>
      <c r="ZZ67" s="106">
        <f t="shared" si="240"/>
        <v>0</v>
      </c>
      <c r="AAA67" s="106">
        <f t="shared" si="241"/>
        <v>0</v>
      </c>
      <c r="AAB67" s="106">
        <f t="shared" si="242"/>
        <v>0</v>
      </c>
      <c r="AAC67" s="106">
        <f t="shared" si="243"/>
        <v>0</v>
      </c>
      <c r="AAD67" s="106">
        <f t="shared" si="244"/>
        <v>0</v>
      </c>
      <c r="AAE67" s="106">
        <f t="shared" si="245"/>
        <v>0</v>
      </c>
      <c r="AAF67" s="106">
        <f t="shared" si="246"/>
        <v>0</v>
      </c>
      <c r="AAG67" s="106">
        <f t="shared" si="247"/>
        <v>0</v>
      </c>
      <c r="AAH67" s="106">
        <f t="shared" si="248"/>
        <v>0</v>
      </c>
      <c r="AAI67" s="106">
        <f t="shared" si="249"/>
        <v>0</v>
      </c>
      <c r="AAJ67" s="106">
        <f t="shared" si="250"/>
        <v>0</v>
      </c>
      <c r="AAK67" s="106">
        <f t="shared" si="251"/>
        <v>0</v>
      </c>
      <c r="AAL67" s="106">
        <f t="shared" si="252"/>
        <v>0</v>
      </c>
      <c r="AAM67" s="106">
        <f t="shared" si="253"/>
        <v>0</v>
      </c>
      <c r="AAN67" s="106">
        <f t="shared" si="254"/>
        <v>0</v>
      </c>
      <c r="AAO67" s="106">
        <f t="shared" si="255"/>
        <v>0</v>
      </c>
      <c r="AAP67" s="106">
        <f t="shared" si="256"/>
        <v>0</v>
      </c>
      <c r="AAQ67" s="106">
        <f t="shared" si="257"/>
        <v>0</v>
      </c>
      <c r="AAR67" s="106">
        <f t="shared" si="258"/>
        <v>0</v>
      </c>
      <c r="AAS67" s="106">
        <f t="shared" si="259"/>
        <v>0</v>
      </c>
      <c r="AAT67" s="106">
        <f t="shared" si="260"/>
        <v>0</v>
      </c>
      <c r="AAU67" s="106">
        <f t="shared" si="261"/>
        <v>0</v>
      </c>
      <c r="AAV67" s="106">
        <f t="shared" si="262"/>
        <v>0</v>
      </c>
      <c r="AAW67" s="106">
        <f t="shared" si="263"/>
        <v>0</v>
      </c>
      <c r="AAX67" s="106">
        <f t="shared" si="264"/>
        <v>0</v>
      </c>
      <c r="AAY67" s="106">
        <f t="shared" si="265"/>
        <v>0</v>
      </c>
      <c r="AAZ67" s="106">
        <f t="shared" si="266"/>
        <v>0</v>
      </c>
      <c r="ABA67" s="106">
        <f t="shared" si="267"/>
        <v>0</v>
      </c>
      <c r="ABB67" s="106">
        <f t="shared" si="268"/>
        <v>0</v>
      </c>
      <c r="ABC67" s="106">
        <f t="shared" si="269"/>
        <v>0</v>
      </c>
      <c r="ABD67" s="106">
        <f t="shared" si="270"/>
        <v>0</v>
      </c>
      <c r="ABE67" s="106">
        <f t="shared" si="271"/>
        <v>0</v>
      </c>
      <c r="ABF67" s="106">
        <f t="shared" si="272"/>
        <v>0</v>
      </c>
      <c r="ABG67" s="106">
        <f t="shared" si="273"/>
        <v>0</v>
      </c>
      <c r="ABH67" s="106">
        <f t="shared" si="274"/>
        <v>0</v>
      </c>
      <c r="ABI67" s="106">
        <f t="shared" si="275"/>
        <v>0</v>
      </c>
      <c r="ABJ67" s="106">
        <f t="shared" si="276"/>
        <v>0</v>
      </c>
      <c r="ABK67" s="106">
        <f t="shared" si="277"/>
        <v>0</v>
      </c>
      <c r="ABL67" s="106">
        <f t="shared" si="278"/>
        <v>0</v>
      </c>
      <c r="ABM67" s="106">
        <f t="shared" si="279"/>
        <v>0</v>
      </c>
      <c r="ABN67" s="106">
        <f t="shared" si="280"/>
        <v>0</v>
      </c>
      <c r="ABO67" s="106">
        <f t="shared" si="281"/>
        <v>0</v>
      </c>
      <c r="ABP67" s="106">
        <f t="shared" si="282"/>
        <v>0</v>
      </c>
      <c r="ABQ67" s="106">
        <f t="shared" si="283"/>
        <v>0</v>
      </c>
      <c r="ABR67" s="106">
        <f t="shared" si="284"/>
        <v>0</v>
      </c>
      <c r="ABS67" s="106">
        <f t="shared" si="285"/>
        <v>0</v>
      </c>
      <c r="ABT67" s="106">
        <f t="shared" si="286"/>
        <v>0</v>
      </c>
      <c r="ABU67" s="106">
        <f t="shared" si="287"/>
        <v>0</v>
      </c>
      <c r="ABV67" s="106">
        <f t="shared" si="288"/>
        <v>0</v>
      </c>
      <c r="ABW67" s="106">
        <f t="shared" si="289"/>
        <v>0</v>
      </c>
      <c r="ABX67" s="106">
        <f t="shared" si="290"/>
        <v>0</v>
      </c>
      <c r="ABY67" s="106">
        <f t="shared" si="291"/>
        <v>0</v>
      </c>
      <c r="ABZ67" s="106">
        <f t="shared" si="292"/>
        <v>0</v>
      </c>
      <c r="ACA67" s="106">
        <f t="shared" si="293"/>
        <v>0</v>
      </c>
      <c r="ACB67" s="106">
        <f t="shared" si="294"/>
        <v>0</v>
      </c>
      <c r="ACC67" s="106">
        <f t="shared" si="295"/>
        <v>0</v>
      </c>
      <c r="ACD67" s="106">
        <f t="shared" si="296"/>
        <v>0</v>
      </c>
      <c r="ACE67" s="106">
        <f t="shared" si="297"/>
        <v>0</v>
      </c>
      <c r="ACF67" s="106">
        <f t="shared" si="298"/>
        <v>0</v>
      </c>
      <c r="ACG67" s="106">
        <f t="shared" si="299"/>
        <v>0</v>
      </c>
      <c r="ACH67" s="106">
        <f t="shared" si="300"/>
        <v>0</v>
      </c>
      <c r="ACI67" s="106">
        <f t="shared" si="301"/>
        <v>0</v>
      </c>
      <c r="ACJ67" s="106">
        <f t="shared" si="302"/>
        <v>0</v>
      </c>
      <c r="ACK67" s="106">
        <f t="shared" si="303"/>
        <v>0</v>
      </c>
      <c r="ACL67" s="106">
        <f t="shared" si="304"/>
        <v>0</v>
      </c>
      <c r="ACM67" s="106">
        <f t="shared" si="305"/>
        <v>0</v>
      </c>
      <c r="ACN67" s="106">
        <f t="shared" si="306"/>
        <v>0</v>
      </c>
      <c r="ACO67" s="106">
        <f t="shared" si="307"/>
        <v>0</v>
      </c>
      <c r="ACP67" s="106">
        <f t="shared" si="308"/>
        <v>0</v>
      </c>
      <c r="ACQ67" s="106">
        <f t="shared" si="309"/>
        <v>0</v>
      </c>
      <c r="ACR67" s="106">
        <f t="shared" si="310"/>
        <v>0</v>
      </c>
      <c r="ACS67" s="106">
        <f t="shared" si="311"/>
        <v>12782.000000000002</v>
      </c>
      <c r="ACT67" s="106">
        <f t="shared" si="312"/>
        <v>27048</v>
      </c>
      <c r="ACU67" s="106">
        <f t="shared" si="313"/>
        <v>33698</v>
      </c>
      <c r="ACV67" s="106">
        <f t="shared" si="314"/>
        <v>0</v>
      </c>
      <c r="ACW67" s="106">
        <f t="shared" si="315"/>
        <v>0</v>
      </c>
      <c r="ACX67" s="106">
        <f t="shared" si="316"/>
        <v>0</v>
      </c>
      <c r="ACY67" s="106">
        <f t="shared" si="317"/>
        <v>0</v>
      </c>
      <c r="ACZ67" s="106">
        <f t="shared" si="318"/>
        <v>0</v>
      </c>
      <c r="ADA67" s="106">
        <f t="shared" si="319"/>
        <v>0</v>
      </c>
      <c r="ADB67" s="106">
        <f t="shared" si="320"/>
        <v>0</v>
      </c>
      <c r="ADC67" s="106">
        <f t="shared" si="321"/>
        <v>0</v>
      </c>
      <c r="ADD67" s="106">
        <f t="shared" si="322"/>
        <v>0</v>
      </c>
      <c r="ADE67" s="106">
        <f t="shared" si="323"/>
        <v>0</v>
      </c>
      <c r="ADF67" s="106">
        <f t="shared" si="324"/>
        <v>0</v>
      </c>
      <c r="ADG67" s="106">
        <f t="shared" si="325"/>
        <v>0</v>
      </c>
      <c r="ADH67" s="106">
        <f t="shared" si="326"/>
        <v>0</v>
      </c>
      <c r="ADI67" s="106">
        <f t="shared" si="327"/>
        <v>0</v>
      </c>
      <c r="ADJ67" s="106">
        <f t="shared" si="328"/>
        <v>0</v>
      </c>
      <c r="ADK67" s="106">
        <f t="shared" si="329"/>
        <v>0</v>
      </c>
      <c r="ADL67" s="106">
        <f t="shared" si="330"/>
        <v>0</v>
      </c>
      <c r="ADM67" s="106">
        <f t="shared" si="331"/>
        <v>0</v>
      </c>
      <c r="ADN67" s="106">
        <f t="shared" si="332"/>
        <v>0</v>
      </c>
      <c r="ADO67" s="106">
        <f t="shared" si="333"/>
        <v>0</v>
      </c>
      <c r="ADP67" s="106">
        <f t="shared" si="334"/>
        <v>0</v>
      </c>
      <c r="ADQ67" s="106">
        <f t="shared" si="335"/>
        <v>0</v>
      </c>
      <c r="ADR67" s="106">
        <f t="shared" si="336"/>
        <v>0</v>
      </c>
      <c r="ADS67" s="106">
        <f t="shared" si="337"/>
        <v>0</v>
      </c>
      <c r="ADT67" s="106">
        <f t="shared" si="338"/>
        <v>0</v>
      </c>
      <c r="ADU67" s="106">
        <f t="shared" si="339"/>
        <v>0</v>
      </c>
      <c r="ADV67" s="106">
        <f t="shared" si="340"/>
        <v>0</v>
      </c>
      <c r="ADW67" s="106">
        <f t="shared" si="341"/>
        <v>0</v>
      </c>
      <c r="ADX67" s="106">
        <f t="shared" si="342"/>
        <v>0</v>
      </c>
      <c r="ADY67" s="106">
        <f t="shared" si="343"/>
        <v>0</v>
      </c>
      <c r="ADZ67" s="106">
        <f t="shared" si="344"/>
        <v>0</v>
      </c>
      <c r="AEA67" s="106">
        <f t="shared" si="345"/>
        <v>0</v>
      </c>
      <c r="AEB67" s="106">
        <f t="shared" si="346"/>
        <v>0</v>
      </c>
      <c r="AEC67" s="106">
        <f t="shared" si="347"/>
        <v>0</v>
      </c>
      <c r="AED67" s="106">
        <f t="shared" si="348"/>
        <v>0</v>
      </c>
      <c r="AEE67" s="106">
        <f t="shared" si="349"/>
        <v>0</v>
      </c>
      <c r="AEF67" s="106">
        <f t="shared" si="350"/>
        <v>0</v>
      </c>
      <c r="AEG67" s="106">
        <f t="shared" si="351"/>
        <v>0</v>
      </c>
      <c r="AEH67" s="106">
        <f t="shared" si="352"/>
        <v>0</v>
      </c>
      <c r="AEI67" s="106">
        <f t="shared" si="353"/>
        <v>0</v>
      </c>
      <c r="AEJ67" s="106">
        <f t="shared" si="354"/>
        <v>0</v>
      </c>
      <c r="AEK67" s="106">
        <f t="shared" si="355"/>
        <v>0</v>
      </c>
      <c r="AEL67" s="106">
        <f t="shared" si="356"/>
        <v>0</v>
      </c>
      <c r="AEM67" s="106">
        <f t="shared" si="357"/>
        <v>0</v>
      </c>
      <c r="AEN67" s="106">
        <f t="shared" si="358"/>
        <v>0</v>
      </c>
      <c r="AEO67" s="106">
        <f t="shared" si="359"/>
        <v>0</v>
      </c>
      <c r="AEP67" s="106">
        <f t="shared" si="360"/>
        <v>0</v>
      </c>
      <c r="AEQ67" s="106">
        <f t="shared" si="361"/>
        <v>0</v>
      </c>
      <c r="AER67" s="106">
        <f t="shared" si="362"/>
        <v>0</v>
      </c>
      <c r="AES67" s="106">
        <f t="shared" si="363"/>
        <v>0</v>
      </c>
      <c r="AET67" s="106">
        <f t="shared" si="364"/>
        <v>0</v>
      </c>
      <c r="AEU67" s="106">
        <f t="shared" si="365"/>
        <v>0</v>
      </c>
      <c r="AEV67" s="106">
        <f t="shared" si="366"/>
        <v>0</v>
      </c>
      <c r="AEW67" s="106">
        <f t="shared" si="367"/>
        <v>0</v>
      </c>
      <c r="AEX67" s="106">
        <f t="shared" si="368"/>
        <v>0</v>
      </c>
      <c r="AEY67" s="106">
        <f t="shared" si="369"/>
        <v>0</v>
      </c>
      <c r="AEZ67" s="106">
        <f t="shared" si="370"/>
        <v>0</v>
      </c>
      <c r="AFA67" s="106">
        <f t="shared" si="371"/>
        <v>0</v>
      </c>
      <c r="AFB67" s="106">
        <f t="shared" si="372"/>
        <v>0</v>
      </c>
      <c r="AFC67" s="106">
        <f t="shared" si="373"/>
        <v>0</v>
      </c>
      <c r="AFD67" s="106">
        <f t="shared" si="374"/>
        <v>0</v>
      </c>
      <c r="AFE67" s="106">
        <f t="shared" si="375"/>
        <v>0</v>
      </c>
      <c r="AFF67" s="106">
        <f t="shared" si="376"/>
        <v>0</v>
      </c>
      <c r="AFG67" s="106">
        <f t="shared" si="377"/>
        <v>0</v>
      </c>
      <c r="AFH67" s="106">
        <f t="shared" si="378"/>
        <v>0</v>
      </c>
      <c r="AFI67" s="106">
        <f t="shared" si="379"/>
        <v>0</v>
      </c>
      <c r="AFJ67" s="106">
        <f t="shared" si="380"/>
        <v>0</v>
      </c>
      <c r="AFK67" s="106">
        <f t="shared" si="381"/>
        <v>0</v>
      </c>
      <c r="AFL67" s="106">
        <f t="shared" si="382"/>
        <v>0</v>
      </c>
      <c r="AFM67" s="106">
        <f t="shared" si="383"/>
        <v>0</v>
      </c>
      <c r="AFN67" s="106">
        <f t="shared" si="384"/>
        <v>0</v>
      </c>
      <c r="AFO67" s="106">
        <f t="shared" si="385"/>
        <v>0</v>
      </c>
      <c r="AFP67" s="106">
        <f t="shared" si="386"/>
        <v>0</v>
      </c>
      <c r="AFQ67" s="106">
        <f t="shared" si="387"/>
        <v>0</v>
      </c>
      <c r="AFR67" s="106">
        <f t="shared" si="388"/>
        <v>0</v>
      </c>
      <c r="AFS67" s="106">
        <f t="shared" si="389"/>
        <v>0</v>
      </c>
      <c r="AFT67" s="106">
        <f t="shared" si="390"/>
        <v>0</v>
      </c>
      <c r="AFU67" s="106">
        <f t="shared" si="391"/>
        <v>0</v>
      </c>
      <c r="AFV67" s="106">
        <f t="shared" si="392"/>
        <v>0</v>
      </c>
      <c r="AFW67" s="106">
        <f t="shared" si="393"/>
        <v>0</v>
      </c>
      <c r="AFX67" s="106">
        <f t="shared" si="394"/>
        <v>0</v>
      </c>
      <c r="AFY67" s="106">
        <f t="shared" si="395"/>
        <v>0</v>
      </c>
      <c r="AFZ67" s="106">
        <f t="shared" si="396"/>
        <v>0</v>
      </c>
      <c r="AGA67" s="106">
        <f t="shared" si="397"/>
        <v>0</v>
      </c>
      <c r="AGB67" s="106">
        <f t="shared" si="398"/>
        <v>0</v>
      </c>
      <c r="AGC67" s="106">
        <f t="shared" si="399"/>
        <v>0</v>
      </c>
      <c r="AGD67" s="106">
        <f t="shared" si="400"/>
        <v>0</v>
      </c>
      <c r="AGE67" s="106">
        <f t="shared" si="401"/>
        <v>0</v>
      </c>
      <c r="AGF67" s="106">
        <f t="shared" si="402"/>
        <v>0</v>
      </c>
      <c r="AGG67" s="106">
        <f t="shared" si="403"/>
        <v>0</v>
      </c>
      <c r="AGH67" s="106">
        <f t="shared" si="404"/>
        <v>0</v>
      </c>
      <c r="AGI67" s="106">
        <f t="shared" si="405"/>
        <v>0</v>
      </c>
      <c r="AGJ67" s="106">
        <f t="shared" si="406"/>
        <v>0</v>
      </c>
      <c r="AGK67" s="106">
        <f t="shared" si="407"/>
        <v>0</v>
      </c>
      <c r="AGL67" s="106">
        <f t="shared" si="408"/>
        <v>0</v>
      </c>
      <c r="AGM67" s="106">
        <f t="shared" si="409"/>
        <v>0</v>
      </c>
      <c r="AGN67" s="106">
        <f t="shared" si="410"/>
        <v>0</v>
      </c>
      <c r="AGO67" s="106">
        <f t="shared" si="411"/>
        <v>0</v>
      </c>
      <c r="AGP67" s="106">
        <f t="shared" si="412"/>
        <v>0</v>
      </c>
      <c r="AGQ67" s="106">
        <f t="shared" si="413"/>
        <v>0</v>
      </c>
      <c r="AGR67" s="106">
        <f t="shared" si="414"/>
        <v>0</v>
      </c>
      <c r="AGS67" s="106">
        <f t="shared" si="415"/>
        <v>0</v>
      </c>
      <c r="AGT67" s="106">
        <f t="shared" si="416"/>
        <v>0</v>
      </c>
      <c r="AGU67" s="106">
        <f t="shared" si="417"/>
        <v>0</v>
      </c>
      <c r="AGV67" s="106">
        <f t="shared" si="418"/>
        <v>0</v>
      </c>
      <c r="AGW67" s="106">
        <f t="shared" si="419"/>
        <v>0</v>
      </c>
      <c r="AGX67" s="106">
        <f t="shared" si="420"/>
        <v>0</v>
      </c>
      <c r="AGY67" s="106">
        <f t="shared" si="421"/>
        <v>0</v>
      </c>
      <c r="AGZ67" s="106">
        <f t="shared" si="422"/>
        <v>0</v>
      </c>
      <c r="AHA67" s="106">
        <f t="shared" si="423"/>
        <v>0</v>
      </c>
      <c r="AHB67" s="106">
        <f t="shared" si="424"/>
        <v>0</v>
      </c>
      <c r="AHC67" s="106">
        <f t="shared" si="425"/>
        <v>0</v>
      </c>
      <c r="AHD67" s="106">
        <f t="shared" si="426"/>
        <v>0</v>
      </c>
      <c r="AHE67" s="106">
        <f t="shared" si="427"/>
        <v>0</v>
      </c>
      <c r="AHF67" s="106">
        <f t="shared" si="428"/>
        <v>0</v>
      </c>
      <c r="AHG67" s="106">
        <f t="shared" si="429"/>
        <v>0</v>
      </c>
      <c r="AHH67" s="106">
        <f t="shared" si="430"/>
        <v>0</v>
      </c>
      <c r="AHI67" s="106">
        <f t="shared" si="431"/>
        <v>0</v>
      </c>
      <c r="AHJ67" s="106">
        <f t="shared" si="432"/>
        <v>0</v>
      </c>
      <c r="AHK67" s="106">
        <f t="shared" si="433"/>
        <v>0</v>
      </c>
      <c r="AHL67" s="106">
        <f t="shared" si="434"/>
        <v>0</v>
      </c>
      <c r="AHM67" s="106">
        <f t="shared" si="435"/>
        <v>0</v>
      </c>
      <c r="AHN67" s="106">
        <f t="shared" si="436"/>
        <v>0</v>
      </c>
      <c r="AHO67" s="106">
        <f t="shared" si="437"/>
        <v>0</v>
      </c>
      <c r="AHP67" s="106">
        <f t="shared" si="438"/>
        <v>0</v>
      </c>
      <c r="AHQ67" s="106">
        <f t="shared" si="439"/>
        <v>0</v>
      </c>
      <c r="AHT67" s="35">
        <f t="shared" si="440"/>
        <v>0</v>
      </c>
      <c r="AHU67" s="35">
        <f t="shared" si="441"/>
        <v>0</v>
      </c>
      <c r="AHV67" s="35">
        <f t="shared" si="442"/>
        <v>0</v>
      </c>
      <c r="AHW67" s="35">
        <f t="shared" si="443"/>
        <v>52.52</v>
      </c>
      <c r="AHX67" s="35">
        <f t="shared" si="444"/>
        <v>0</v>
      </c>
      <c r="AHY67" s="35">
        <f t="shared" si="445"/>
        <v>0</v>
      </c>
      <c r="AHZ67" s="35">
        <f t="shared" si="446"/>
        <v>0.66</v>
      </c>
      <c r="AIA67" s="35">
        <f t="shared" si="447"/>
        <v>53.18</v>
      </c>
      <c r="AIB67" s="108">
        <f t="shared" si="448"/>
        <v>0</v>
      </c>
      <c r="AIC67" s="108">
        <f t="shared" si="449"/>
        <v>0</v>
      </c>
      <c r="AID67" s="108">
        <f t="shared" si="450"/>
        <v>0</v>
      </c>
      <c r="AIE67" s="108">
        <f t="shared" si="451"/>
        <v>0.98758931929296734</v>
      </c>
      <c r="AIF67" s="108">
        <f t="shared" si="452"/>
        <v>0</v>
      </c>
      <c r="AIG67" s="108">
        <f t="shared" si="453"/>
        <v>0</v>
      </c>
      <c r="AIH67" s="108">
        <f t="shared" si="454"/>
        <v>1.2410680707032719E-2</v>
      </c>
      <c r="AII67" s="35" t="s">
        <v>584</v>
      </c>
      <c r="AIK67" s="106">
        <f t="shared" si="455"/>
        <v>73528</v>
      </c>
      <c r="AIL67" s="106">
        <f t="shared" si="456"/>
        <v>0</v>
      </c>
      <c r="AIM67" s="106">
        <f t="shared" si="457"/>
        <v>0</v>
      </c>
      <c r="AIN67" s="106">
        <f t="shared" si="458"/>
        <v>73528</v>
      </c>
      <c r="AIO67" s="106">
        <f t="shared" si="459"/>
        <v>0</v>
      </c>
      <c r="AIP67" s="36">
        <f t="shared" si="460"/>
        <v>0</v>
      </c>
    </row>
    <row r="68" spans="5:926" ht="23.25" customHeight="1" x14ac:dyDescent="0.2">
      <c r="E68" s="103"/>
      <c r="J68" s="109">
        <v>2021</v>
      </c>
      <c r="K68" s="109">
        <v>445</v>
      </c>
      <c r="L68" s="110">
        <v>44249</v>
      </c>
      <c r="M68" s="109">
        <v>2510500</v>
      </c>
      <c r="N68" s="111"/>
      <c r="O68" s="111" t="s">
        <v>706</v>
      </c>
      <c r="P68" s="111" t="s">
        <v>845</v>
      </c>
      <c r="Q68" s="111" t="s">
        <v>846</v>
      </c>
      <c r="R68" s="35">
        <v>16</v>
      </c>
      <c r="S68" s="35">
        <v>4</v>
      </c>
      <c r="T68" s="35">
        <v>12</v>
      </c>
      <c r="U68" s="34" t="s">
        <v>701</v>
      </c>
      <c r="V68" s="35" t="s">
        <v>803</v>
      </c>
      <c r="X68" s="35">
        <v>154.61000000000001</v>
      </c>
      <c r="Y68" s="105">
        <f t="shared" si="461"/>
        <v>2134.4026906409672</v>
      </c>
      <c r="Z68" s="106">
        <v>216535</v>
      </c>
      <c r="AA68" s="106"/>
      <c r="AB68" s="106"/>
      <c r="AC68" s="106">
        <f t="shared" si="462"/>
        <v>216535</v>
      </c>
      <c r="AD68" s="106">
        <v>216535</v>
      </c>
      <c r="AE68" s="106"/>
      <c r="AF68" s="106"/>
      <c r="AG68" s="106">
        <f t="shared" si="463"/>
        <v>216535</v>
      </c>
      <c r="AH68" s="105">
        <v>330000</v>
      </c>
      <c r="AI68" s="105"/>
      <c r="AJ68" s="105"/>
      <c r="AK68" s="107">
        <f t="shared" si="464"/>
        <v>330000</v>
      </c>
      <c r="AL68" s="36">
        <f t="shared" si="4"/>
        <v>0.65616666666666668</v>
      </c>
      <c r="AM68" s="108">
        <f t="shared" si="5"/>
        <v>7.5833333333333308E-2</v>
      </c>
      <c r="AN68" s="108">
        <f t="shared" si="6"/>
        <v>9.328632869122877E-2</v>
      </c>
      <c r="AO68" s="108">
        <f t="shared" si="7"/>
        <v>8.7023391206879717E-3</v>
      </c>
      <c r="AP68" s="106">
        <f t="shared" si="8"/>
        <v>108900000000</v>
      </c>
      <c r="AQ68" s="105">
        <f t="shared" si="9"/>
        <v>46887406225</v>
      </c>
      <c r="AR68" s="106">
        <f t="shared" si="10"/>
        <v>71456550000</v>
      </c>
      <c r="KX68" s="35">
        <v>8.9</v>
      </c>
      <c r="KY68" s="35">
        <v>18.93</v>
      </c>
      <c r="LA68" s="35">
        <v>2.66</v>
      </c>
      <c r="LC68" s="35">
        <v>23.09</v>
      </c>
      <c r="LD68" s="35">
        <v>4.3899999999999997</v>
      </c>
      <c r="ME68" s="35">
        <v>32.08</v>
      </c>
      <c r="MF68" s="35">
        <v>18.98</v>
      </c>
      <c r="MG68" s="35">
        <v>26.43</v>
      </c>
      <c r="MI68" s="35">
        <v>3.57</v>
      </c>
      <c r="PG68" s="35">
        <v>2.85</v>
      </c>
      <c r="RE68" s="35">
        <f t="shared" si="11"/>
        <v>141.88</v>
      </c>
      <c r="RF68" s="35">
        <f t="shared" si="12"/>
        <v>141.88</v>
      </c>
      <c r="RG68" s="106">
        <f t="shared" si="13"/>
        <v>0</v>
      </c>
      <c r="RH68" s="106">
        <f t="shared" si="14"/>
        <v>0</v>
      </c>
      <c r="RI68" s="106">
        <f t="shared" si="15"/>
        <v>0</v>
      </c>
      <c r="RJ68" s="106">
        <f t="shared" si="16"/>
        <v>0</v>
      </c>
      <c r="RK68" s="106">
        <f t="shared" si="17"/>
        <v>0</v>
      </c>
      <c r="RL68" s="106">
        <f t="shared" si="18"/>
        <v>0</v>
      </c>
      <c r="RM68" s="106">
        <f t="shared" si="19"/>
        <v>0</v>
      </c>
      <c r="RN68" s="106">
        <f t="shared" si="20"/>
        <v>0</v>
      </c>
      <c r="RO68" s="106">
        <f t="shared" si="21"/>
        <v>0</v>
      </c>
      <c r="RP68" s="106">
        <f t="shared" si="22"/>
        <v>0</v>
      </c>
      <c r="RQ68" s="106">
        <f t="shared" si="23"/>
        <v>0</v>
      </c>
      <c r="RR68" s="106">
        <f t="shared" si="24"/>
        <v>0</v>
      </c>
      <c r="RS68" s="106">
        <f t="shared" si="25"/>
        <v>0</v>
      </c>
      <c r="RT68" s="106">
        <f t="shared" si="26"/>
        <v>0</v>
      </c>
      <c r="RU68" s="106">
        <f t="shared" si="27"/>
        <v>0</v>
      </c>
      <c r="RV68" s="106">
        <f t="shared" si="28"/>
        <v>0</v>
      </c>
      <c r="RW68" s="106">
        <f t="shared" si="29"/>
        <v>0</v>
      </c>
      <c r="RX68" s="106">
        <f t="shared" si="30"/>
        <v>0</v>
      </c>
      <c r="RY68" s="106">
        <f t="shared" si="31"/>
        <v>0</v>
      </c>
      <c r="RZ68" s="106">
        <f t="shared" si="32"/>
        <v>0</v>
      </c>
      <c r="SA68" s="106">
        <f t="shared" si="33"/>
        <v>0</v>
      </c>
      <c r="SB68" s="106">
        <f t="shared" si="34"/>
        <v>0</v>
      </c>
      <c r="SC68" s="106">
        <f t="shared" si="35"/>
        <v>0</v>
      </c>
      <c r="SD68" s="106">
        <f t="shared" si="36"/>
        <v>0</v>
      </c>
      <c r="SE68" s="106">
        <f t="shared" si="37"/>
        <v>0</v>
      </c>
      <c r="SF68" s="106">
        <f t="shared" si="38"/>
        <v>0</v>
      </c>
      <c r="SG68" s="106">
        <f t="shared" si="39"/>
        <v>0</v>
      </c>
      <c r="SH68" s="106">
        <f t="shared" si="40"/>
        <v>0</v>
      </c>
      <c r="SI68" s="106">
        <f t="shared" si="41"/>
        <v>0</v>
      </c>
      <c r="SJ68" s="106">
        <f t="shared" si="42"/>
        <v>0</v>
      </c>
      <c r="SK68" s="106">
        <f t="shared" si="43"/>
        <v>0</v>
      </c>
      <c r="SL68" s="106">
        <f t="shared" si="44"/>
        <v>0</v>
      </c>
      <c r="SM68" s="106">
        <f t="shared" si="45"/>
        <v>0</v>
      </c>
      <c r="SN68" s="106">
        <f t="shared" si="46"/>
        <v>0</v>
      </c>
      <c r="SO68" s="106">
        <f t="shared" si="47"/>
        <v>0</v>
      </c>
      <c r="SP68" s="106">
        <f t="shared" si="48"/>
        <v>0</v>
      </c>
      <c r="SQ68" s="106">
        <f t="shared" si="49"/>
        <v>0</v>
      </c>
      <c r="SR68" s="106">
        <f t="shared" si="50"/>
        <v>0</v>
      </c>
      <c r="SS68" s="106">
        <f t="shared" si="51"/>
        <v>0</v>
      </c>
      <c r="ST68" s="106">
        <f t="shared" si="52"/>
        <v>0</v>
      </c>
      <c r="SU68" s="106">
        <f t="shared" si="53"/>
        <v>0</v>
      </c>
      <c r="SV68" s="106">
        <f t="shared" si="54"/>
        <v>0</v>
      </c>
      <c r="SW68" s="106">
        <f t="shared" si="55"/>
        <v>0</v>
      </c>
      <c r="SX68" s="106">
        <f t="shared" si="56"/>
        <v>0</v>
      </c>
      <c r="SY68" s="106">
        <f t="shared" si="57"/>
        <v>0</v>
      </c>
      <c r="SZ68" s="106">
        <f t="shared" si="58"/>
        <v>0</v>
      </c>
      <c r="TA68" s="106">
        <f t="shared" si="59"/>
        <v>0</v>
      </c>
      <c r="TB68" s="106">
        <f t="shared" si="60"/>
        <v>0</v>
      </c>
      <c r="TC68" s="106">
        <f t="shared" si="61"/>
        <v>0</v>
      </c>
      <c r="TD68" s="106">
        <f t="shared" si="62"/>
        <v>0</v>
      </c>
      <c r="TE68" s="106">
        <f t="shared" si="63"/>
        <v>0</v>
      </c>
      <c r="TF68" s="106">
        <f t="shared" si="64"/>
        <v>0</v>
      </c>
      <c r="TG68" s="106">
        <f t="shared" si="65"/>
        <v>0</v>
      </c>
      <c r="TH68" s="106">
        <f t="shared" si="66"/>
        <v>0</v>
      </c>
      <c r="TI68" s="106">
        <f t="shared" si="67"/>
        <v>0</v>
      </c>
      <c r="TJ68" s="106">
        <f t="shared" si="68"/>
        <v>0</v>
      </c>
      <c r="TK68" s="106">
        <f t="shared" si="69"/>
        <v>0</v>
      </c>
      <c r="TL68" s="106">
        <f t="shared" si="70"/>
        <v>0</v>
      </c>
      <c r="TM68" s="106">
        <f t="shared" si="71"/>
        <v>0</v>
      </c>
      <c r="TN68" s="106">
        <f t="shared" si="72"/>
        <v>0</v>
      </c>
      <c r="TO68" s="106">
        <f t="shared" si="73"/>
        <v>0</v>
      </c>
      <c r="TP68" s="106">
        <f t="shared" si="74"/>
        <v>0</v>
      </c>
      <c r="TQ68" s="106">
        <f t="shared" si="75"/>
        <v>0</v>
      </c>
      <c r="TR68" s="106">
        <f t="shared" si="76"/>
        <v>0</v>
      </c>
      <c r="TS68" s="106">
        <f t="shared" si="77"/>
        <v>0</v>
      </c>
      <c r="TT68" s="106">
        <f t="shared" si="78"/>
        <v>0</v>
      </c>
      <c r="TU68" s="106">
        <f t="shared" si="79"/>
        <v>0</v>
      </c>
      <c r="TV68" s="106">
        <f t="shared" si="80"/>
        <v>0</v>
      </c>
      <c r="TW68" s="106">
        <f t="shared" si="81"/>
        <v>0</v>
      </c>
      <c r="TX68" s="106">
        <f t="shared" si="82"/>
        <v>0</v>
      </c>
      <c r="TY68" s="106">
        <f t="shared" si="83"/>
        <v>0</v>
      </c>
      <c r="TZ68" s="106">
        <f t="shared" si="84"/>
        <v>0</v>
      </c>
      <c r="UA68" s="106">
        <f t="shared" si="85"/>
        <v>0</v>
      </c>
      <c r="UB68" s="106">
        <f t="shared" si="86"/>
        <v>0</v>
      </c>
      <c r="UC68" s="106">
        <f t="shared" si="87"/>
        <v>0</v>
      </c>
      <c r="UD68" s="106">
        <f t="shared" si="88"/>
        <v>0</v>
      </c>
      <c r="UE68" s="106">
        <f t="shared" si="89"/>
        <v>0</v>
      </c>
      <c r="UF68" s="106">
        <f t="shared" si="90"/>
        <v>0</v>
      </c>
      <c r="UG68" s="106">
        <f t="shared" si="91"/>
        <v>0</v>
      </c>
      <c r="UH68" s="106">
        <f t="shared" si="92"/>
        <v>0</v>
      </c>
      <c r="UI68" s="106">
        <f t="shared" si="93"/>
        <v>0</v>
      </c>
      <c r="UJ68" s="106">
        <f t="shared" si="94"/>
        <v>0</v>
      </c>
      <c r="UK68" s="106">
        <f t="shared" si="95"/>
        <v>0</v>
      </c>
      <c r="UL68" s="106">
        <f t="shared" si="96"/>
        <v>0</v>
      </c>
      <c r="UM68" s="106">
        <f t="shared" si="97"/>
        <v>0</v>
      </c>
      <c r="UN68" s="106">
        <f t="shared" si="98"/>
        <v>0</v>
      </c>
      <c r="UO68" s="106">
        <f t="shared" si="99"/>
        <v>0</v>
      </c>
      <c r="UP68" s="106">
        <f t="shared" si="100"/>
        <v>0</v>
      </c>
      <c r="UQ68" s="106">
        <f t="shared" si="101"/>
        <v>0</v>
      </c>
      <c r="UR68" s="106">
        <f t="shared" si="102"/>
        <v>0</v>
      </c>
      <c r="US68" s="106">
        <f t="shared" si="103"/>
        <v>0</v>
      </c>
      <c r="UT68" s="106">
        <f t="shared" si="104"/>
        <v>0</v>
      </c>
      <c r="UU68" s="106">
        <f t="shared" si="105"/>
        <v>0</v>
      </c>
      <c r="UV68" s="106">
        <f t="shared" si="106"/>
        <v>0</v>
      </c>
      <c r="UW68" s="106">
        <f t="shared" si="107"/>
        <v>0</v>
      </c>
      <c r="UX68" s="106">
        <f t="shared" si="108"/>
        <v>0</v>
      </c>
      <c r="UY68" s="106">
        <f t="shared" si="109"/>
        <v>0</v>
      </c>
      <c r="UZ68" s="106">
        <f t="shared" si="110"/>
        <v>0</v>
      </c>
      <c r="VA68" s="106">
        <f t="shared" si="111"/>
        <v>0</v>
      </c>
      <c r="VB68" s="106">
        <f t="shared" si="112"/>
        <v>0</v>
      </c>
      <c r="VC68" s="106">
        <f t="shared" si="113"/>
        <v>0</v>
      </c>
      <c r="VD68" s="106">
        <f t="shared" si="114"/>
        <v>0</v>
      </c>
      <c r="VE68" s="106">
        <f t="shared" si="115"/>
        <v>0</v>
      </c>
      <c r="VF68" s="106">
        <f t="shared" si="116"/>
        <v>0</v>
      </c>
      <c r="VG68" s="106">
        <f t="shared" si="117"/>
        <v>0</v>
      </c>
      <c r="VH68" s="106">
        <f t="shared" si="118"/>
        <v>0</v>
      </c>
      <c r="VI68" s="106">
        <f t="shared" si="119"/>
        <v>0</v>
      </c>
      <c r="VJ68" s="106">
        <f t="shared" si="120"/>
        <v>0</v>
      </c>
      <c r="VK68" s="106">
        <f t="shared" si="121"/>
        <v>0</v>
      </c>
      <c r="VL68" s="106">
        <f t="shared" si="122"/>
        <v>0</v>
      </c>
      <c r="VM68" s="106">
        <f t="shared" si="123"/>
        <v>0</v>
      </c>
      <c r="VN68" s="106">
        <f t="shared" si="124"/>
        <v>0</v>
      </c>
      <c r="VO68" s="106">
        <f t="shared" si="125"/>
        <v>0</v>
      </c>
      <c r="VP68" s="106">
        <f t="shared" si="126"/>
        <v>0</v>
      </c>
      <c r="VQ68" s="106">
        <f t="shared" si="127"/>
        <v>0</v>
      </c>
      <c r="VR68" s="106">
        <f t="shared" si="128"/>
        <v>0</v>
      </c>
      <c r="VS68" s="106">
        <f t="shared" si="129"/>
        <v>0</v>
      </c>
      <c r="VT68" s="106">
        <f t="shared" si="130"/>
        <v>0</v>
      </c>
      <c r="VU68" s="106">
        <f t="shared" si="131"/>
        <v>0</v>
      </c>
      <c r="VV68" s="106">
        <f t="shared" si="132"/>
        <v>0</v>
      </c>
      <c r="VW68" s="106">
        <f t="shared" si="133"/>
        <v>0</v>
      </c>
      <c r="VX68" s="106">
        <f t="shared" si="134"/>
        <v>0</v>
      </c>
      <c r="VY68" s="106">
        <f t="shared" si="135"/>
        <v>0</v>
      </c>
      <c r="VZ68" s="106">
        <f t="shared" si="136"/>
        <v>0</v>
      </c>
      <c r="WA68" s="106">
        <f t="shared" si="137"/>
        <v>0</v>
      </c>
      <c r="WB68" s="106">
        <f t="shared" si="138"/>
        <v>0</v>
      </c>
      <c r="WC68" s="106">
        <f t="shared" si="139"/>
        <v>0</v>
      </c>
      <c r="WD68" s="106">
        <f t="shared" si="140"/>
        <v>0</v>
      </c>
      <c r="WE68" s="106">
        <f t="shared" si="141"/>
        <v>0</v>
      </c>
      <c r="WF68" s="106">
        <f t="shared" si="142"/>
        <v>0</v>
      </c>
      <c r="WG68" s="106">
        <f t="shared" si="143"/>
        <v>0</v>
      </c>
      <c r="WH68" s="106">
        <f t="shared" si="144"/>
        <v>0</v>
      </c>
      <c r="WI68" s="106">
        <f t="shared" si="145"/>
        <v>0</v>
      </c>
      <c r="WJ68" s="106">
        <f t="shared" si="146"/>
        <v>0</v>
      </c>
      <c r="WK68" s="106">
        <f t="shared" si="147"/>
        <v>0</v>
      </c>
      <c r="WL68" s="106">
        <f t="shared" si="148"/>
        <v>0</v>
      </c>
      <c r="WM68" s="106">
        <f t="shared" si="149"/>
        <v>0</v>
      </c>
      <c r="WN68" s="106">
        <f t="shared" si="150"/>
        <v>0</v>
      </c>
      <c r="WO68" s="106">
        <f t="shared" si="151"/>
        <v>0</v>
      </c>
      <c r="WP68" s="106">
        <f t="shared" si="152"/>
        <v>0</v>
      </c>
      <c r="WQ68" s="106">
        <f t="shared" si="153"/>
        <v>0</v>
      </c>
      <c r="WR68" s="106">
        <f t="shared" si="154"/>
        <v>0</v>
      </c>
      <c r="WS68" s="106">
        <f t="shared" si="155"/>
        <v>0</v>
      </c>
      <c r="WT68" s="106">
        <f t="shared" si="156"/>
        <v>0</v>
      </c>
      <c r="WU68" s="106">
        <f t="shared" si="157"/>
        <v>0</v>
      </c>
      <c r="WV68" s="106">
        <f t="shared" si="158"/>
        <v>0</v>
      </c>
      <c r="WW68" s="106">
        <f t="shared" si="159"/>
        <v>0</v>
      </c>
      <c r="WX68" s="106">
        <f t="shared" si="160"/>
        <v>0</v>
      </c>
      <c r="WY68" s="106">
        <f t="shared" si="161"/>
        <v>0</v>
      </c>
      <c r="WZ68" s="106">
        <f t="shared" si="162"/>
        <v>0</v>
      </c>
      <c r="XA68" s="106">
        <f t="shared" si="163"/>
        <v>0</v>
      </c>
      <c r="XB68" s="106">
        <f t="shared" si="164"/>
        <v>0</v>
      </c>
      <c r="XC68" s="106">
        <f t="shared" si="165"/>
        <v>0</v>
      </c>
      <c r="XD68" s="106">
        <f t="shared" si="166"/>
        <v>0</v>
      </c>
      <c r="XE68" s="106">
        <f t="shared" si="167"/>
        <v>0</v>
      </c>
      <c r="XF68" s="106">
        <f t="shared" si="168"/>
        <v>0</v>
      </c>
      <c r="XG68" s="106">
        <f t="shared" si="169"/>
        <v>0</v>
      </c>
      <c r="XH68" s="106">
        <f t="shared" si="170"/>
        <v>0</v>
      </c>
      <c r="XI68" s="106">
        <f t="shared" si="171"/>
        <v>0</v>
      </c>
      <c r="XJ68" s="106">
        <f t="shared" si="172"/>
        <v>0</v>
      </c>
      <c r="XK68" s="106">
        <f t="shared" si="173"/>
        <v>0</v>
      </c>
      <c r="XL68" s="106">
        <f t="shared" si="174"/>
        <v>0</v>
      </c>
      <c r="XM68" s="106">
        <f t="shared" si="175"/>
        <v>0</v>
      </c>
      <c r="XN68" s="106">
        <f t="shared" si="176"/>
        <v>0</v>
      </c>
      <c r="XO68" s="106">
        <f t="shared" si="177"/>
        <v>0</v>
      </c>
      <c r="XP68" s="106">
        <f t="shared" si="178"/>
        <v>0</v>
      </c>
      <c r="XQ68" s="106">
        <f t="shared" si="179"/>
        <v>0</v>
      </c>
      <c r="XR68" s="106">
        <f t="shared" si="180"/>
        <v>0</v>
      </c>
      <c r="XS68" s="106">
        <f t="shared" si="181"/>
        <v>0</v>
      </c>
      <c r="XT68" s="106">
        <f t="shared" si="182"/>
        <v>0</v>
      </c>
      <c r="XU68" s="106">
        <f t="shared" si="183"/>
        <v>0</v>
      </c>
      <c r="XV68" s="106">
        <f t="shared" si="184"/>
        <v>0</v>
      </c>
      <c r="XW68" s="106">
        <f t="shared" si="185"/>
        <v>0</v>
      </c>
      <c r="XX68" s="106">
        <f t="shared" si="186"/>
        <v>0</v>
      </c>
      <c r="XY68" s="106">
        <f t="shared" si="187"/>
        <v>0</v>
      </c>
      <c r="XZ68" s="106">
        <f t="shared" si="188"/>
        <v>0</v>
      </c>
      <c r="YA68" s="106">
        <f t="shared" si="189"/>
        <v>0</v>
      </c>
      <c r="YB68" s="106">
        <f t="shared" si="190"/>
        <v>0</v>
      </c>
      <c r="YC68" s="106">
        <f t="shared" si="191"/>
        <v>0</v>
      </c>
      <c r="YD68" s="106">
        <f t="shared" si="192"/>
        <v>0</v>
      </c>
      <c r="YE68" s="106">
        <f t="shared" si="193"/>
        <v>0</v>
      </c>
      <c r="YF68" s="106">
        <f t="shared" si="194"/>
        <v>0</v>
      </c>
      <c r="YG68" s="106">
        <f t="shared" si="195"/>
        <v>0</v>
      </c>
      <c r="YH68" s="106">
        <f t="shared" si="196"/>
        <v>0</v>
      </c>
      <c r="YI68" s="106">
        <f t="shared" si="197"/>
        <v>0</v>
      </c>
      <c r="YJ68" s="106">
        <f t="shared" si="198"/>
        <v>0</v>
      </c>
      <c r="YK68" s="106">
        <f t="shared" si="199"/>
        <v>0</v>
      </c>
      <c r="YL68" s="106">
        <f t="shared" si="200"/>
        <v>0</v>
      </c>
      <c r="YM68" s="106">
        <f t="shared" si="201"/>
        <v>0</v>
      </c>
      <c r="YN68" s="106">
        <f t="shared" si="202"/>
        <v>0</v>
      </c>
      <c r="YO68" s="106">
        <f t="shared" si="203"/>
        <v>0</v>
      </c>
      <c r="YP68" s="106">
        <f t="shared" si="204"/>
        <v>0</v>
      </c>
      <c r="YQ68" s="106">
        <f t="shared" si="205"/>
        <v>0</v>
      </c>
      <c r="YR68" s="106">
        <f t="shared" si="206"/>
        <v>0</v>
      </c>
      <c r="YS68" s="106">
        <f t="shared" si="207"/>
        <v>0</v>
      </c>
      <c r="YT68" s="106">
        <f t="shared" si="208"/>
        <v>0</v>
      </c>
      <c r="YU68" s="106">
        <f t="shared" si="209"/>
        <v>0</v>
      </c>
      <c r="YV68" s="106">
        <f t="shared" si="210"/>
        <v>0</v>
      </c>
      <c r="YW68" s="106">
        <f t="shared" si="211"/>
        <v>0</v>
      </c>
      <c r="YX68" s="106">
        <f t="shared" si="212"/>
        <v>0</v>
      </c>
      <c r="YY68" s="106">
        <f t="shared" si="213"/>
        <v>0</v>
      </c>
      <c r="YZ68" s="106">
        <f t="shared" si="214"/>
        <v>0</v>
      </c>
      <c r="ZA68" s="106">
        <f t="shared" si="215"/>
        <v>0</v>
      </c>
      <c r="ZB68" s="106">
        <f t="shared" si="216"/>
        <v>0</v>
      </c>
      <c r="ZC68" s="106">
        <f t="shared" si="217"/>
        <v>0</v>
      </c>
      <c r="ZD68" s="106">
        <f t="shared" si="218"/>
        <v>0</v>
      </c>
      <c r="ZE68" s="106">
        <f t="shared" si="219"/>
        <v>0</v>
      </c>
      <c r="ZF68" s="106">
        <f t="shared" si="220"/>
        <v>0</v>
      </c>
      <c r="ZG68" s="106">
        <f t="shared" si="221"/>
        <v>0</v>
      </c>
      <c r="ZH68" s="106">
        <f t="shared" si="222"/>
        <v>0</v>
      </c>
      <c r="ZI68" s="106">
        <f t="shared" si="223"/>
        <v>0</v>
      </c>
      <c r="ZJ68" s="106">
        <f t="shared" si="224"/>
        <v>0</v>
      </c>
      <c r="ZK68" s="106">
        <f t="shared" si="225"/>
        <v>0</v>
      </c>
      <c r="ZL68" s="106">
        <f t="shared" si="226"/>
        <v>0</v>
      </c>
      <c r="ZM68" s="106">
        <f t="shared" si="227"/>
        <v>0</v>
      </c>
      <c r="ZN68" s="106">
        <f t="shared" si="228"/>
        <v>0</v>
      </c>
      <c r="ZO68" s="106">
        <f t="shared" si="229"/>
        <v>0</v>
      </c>
      <c r="ZP68" s="106">
        <f t="shared" si="230"/>
        <v>0</v>
      </c>
      <c r="ZQ68" s="106">
        <f t="shared" si="231"/>
        <v>0</v>
      </c>
      <c r="ZR68" s="106">
        <f t="shared" si="232"/>
        <v>0</v>
      </c>
      <c r="ZS68" s="106">
        <f t="shared" si="233"/>
        <v>0</v>
      </c>
      <c r="ZT68" s="106">
        <f t="shared" si="234"/>
        <v>0</v>
      </c>
      <c r="ZU68" s="106">
        <f t="shared" si="235"/>
        <v>0</v>
      </c>
      <c r="ZV68" s="106">
        <f t="shared" si="236"/>
        <v>0</v>
      </c>
      <c r="ZW68" s="106">
        <f t="shared" si="237"/>
        <v>0</v>
      </c>
      <c r="ZX68" s="106">
        <f t="shared" si="238"/>
        <v>0</v>
      </c>
      <c r="ZY68" s="106">
        <f t="shared" si="239"/>
        <v>0</v>
      </c>
      <c r="ZZ68" s="106">
        <f t="shared" si="240"/>
        <v>0</v>
      </c>
      <c r="AAA68" s="106">
        <f t="shared" si="241"/>
        <v>0</v>
      </c>
      <c r="AAB68" s="106">
        <f t="shared" si="242"/>
        <v>0</v>
      </c>
      <c r="AAC68" s="106">
        <f t="shared" si="243"/>
        <v>0</v>
      </c>
      <c r="AAD68" s="106">
        <f t="shared" si="244"/>
        <v>0</v>
      </c>
      <c r="AAE68" s="106">
        <f t="shared" si="245"/>
        <v>0</v>
      </c>
      <c r="AAF68" s="106">
        <f t="shared" si="246"/>
        <v>0</v>
      </c>
      <c r="AAG68" s="106">
        <f t="shared" si="247"/>
        <v>0</v>
      </c>
      <c r="AAH68" s="106">
        <f t="shared" si="248"/>
        <v>0</v>
      </c>
      <c r="AAI68" s="106">
        <f t="shared" si="249"/>
        <v>0</v>
      </c>
      <c r="AAJ68" s="106">
        <f t="shared" si="250"/>
        <v>0</v>
      </c>
      <c r="AAK68" s="106">
        <f t="shared" si="251"/>
        <v>0</v>
      </c>
      <c r="AAL68" s="106">
        <f t="shared" si="252"/>
        <v>0</v>
      </c>
      <c r="AAM68" s="106">
        <f t="shared" si="253"/>
        <v>0</v>
      </c>
      <c r="AAN68" s="106">
        <f t="shared" si="254"/>
        <v>0</v>
      </c>
      <c r="AAO68" s="106">
        <f t="shared" si="255"/>
        <v>0</v>
      </c>
      <c r="AAP68" s="106">
        <f t="shared" si="256"/>
        <v>0</v>
      </c>
      <c r="AAQ68" s="106">
        <f t="shared" si="257"/>
        <v>0</v>
      </c>
      <c r="AAR68" s="106">
        <f t="shared" si="258"/>
        <v>0</v>
      </c>
      <c r="AAS68" s="106">
        <f t="shared" si="259"/>
        <v>0</v>
      </c>
      <c r="AAT68" s="106">
        <f t="shared" si="260"/>
        <v>0</v>
      </c>
      <c r="AAU68" s="106">
        <f t="shared" si="261"/>
        <v>0</v>
      </c>
      <c r="AAV68" s="106">
        <f t="shared" si="262"/>
        <v>0</v>
      </c>
      <c r="AAW68" s="106">
        <f t="shared" si="263"/>
        <v>0</v>
      </c>
      <c r="AAX68" s="106">
        <f t="shared" si="264"/>
        <v>0</v>
      </c>
      <c r="AAY68" s="106">
        <f t="shared" si="265"/>
        <v>0</v>
      </c>
      <c r="AAZ68" s="106">
        <f t="shared" si="266"/>
        <v>0</v>
      </c>
      <c r="ABA68" s="106">
        <f t="shared" si="267"/>
        <v>0</v>
      </c>
      <c r="ABB68" s="106">
        <f t="shared" si="268"/>
        <v>0</v>
      </c>
      <c r="ABC68" s="106">
        <f t="shared" si="269"/>
        <v>0</v>
      </c>
      <c r="ABD68" s="106">
        <f t="shared" si="270"/>
        <v>0</v>
      </c>
      <c r="ABE68" s="106">
        <f t="shared" si="271"/>
        <v>0</v>
      </c>
      <c r="ABF68" s="106">
        <f t="shared" si="272"/>
        <v>0</v>
      </c>
      <c r="ABG68" s="106">
        <f t="shared" si="273"/>
        <v>0</v>
      </c>
      <c r="ABH68" s="106">
        <f t="shared" si="274"/>
        <v>0</v>
      </c>
      <c r="ABI68" s="106">
        <f t="shared" si="275"/>
        <v>0</v>
      </c>
      <c r="ABJ68" s="106">
        <f t="shared" si="276"/>
        <v>0</v>
      </c>
      <c r="ABK68" s="106">
        <f t="shared" si="277"/>
        <v>0</v>
      </c>
      <c r="ABL68" s="106">
        <f t="shared" si="278"/>
        <v>24430.5</v>
      </c>
      <c r="ABM68" s="106">
        <f t="shared" si="279"/>
        <v>51962.85</v>
      </c>
      <c r="ABN68" s="106">
        <f t="shared" si="280"/>
        <v>0</v>
      </c>
      <c r="ABO68" s="106">
        <f t="shared" si="281"/>
        <v>6423.9000000000005</v>
      </c>
      <c r="ABP68" s="106">
        <f t="shared" si="282"/>
        <v>0</v>
      </c>
      <c r="ABQ68" s="106">
        <f t="shared" si="283"/>
        <v>39714.800000000003</v>
      </c>
      <c r="ABR68" s="106">
        <f t="shared" si="284"/>
        <v>7550.7999999999993</v>
      </c>
      <c r="ABS68" s="106">
        <f t="shared" si="285"/>
        <v>0</v>
      </c>
      <c r="ABT68" s="106">
        <f t="shared" si="286"/>
        <v>0</v>
      </c>
      <c r="ABU68" s="106">
        <f t="shared" si="287"/>
        <v>0</v>
      </c>
      <c r="ABV68" s="106">
        <f t="shared" si="288"/>
        <v>0</v>
      </c>
      <c r="ABW68" s="106">
        <f t="shared" si="289"/>
        <v>0</v>
      </c>
      <c r="ABX68" s="106">
        <f t="shared" si="290"/>
        <v>0</v>
      </c>
      <c r="ABY68" s="106">
        <f t="shared" si="291"/>
        <v>0</v>
      </c>
      <c r="ABZ68" s="106">
        <f t="shared" si="292"/>
        <v>0</v>
      </c>
      <c r="ACA68" s="106">
        <f t="shared" si="293"/>
        <v>0</v>
      </c>
      <c r="ACB68" s="106">
        <f t="shared" si="294"/>
        <v>0</v>
      </c>
      <c r="ACC68" s="106">
        <f t="shared" si="295"/>
        <v>0</v>
      </c>
      <c r="ACD68" s="106">
        <f t="shared" si="296"/>
        <v>0</v>
      </c>
      <c r="ACE68" s="106">
        <f t="shared" si="297"/>
        <v>0</v>
      </c>
      <c r="ACF68" s="106">
        <f t="shared" si="298"/>
        <v>0</v>
      </c>
      <c r="ACG68" s="106">
        <f t="shared" si="299"/>
        <v>0</v>
      </c>
      <c r="ACH68" s="106">
        <f t="shared" si="300"/>
        <v>0</v>
      </c>
      <c r="ACI68" s="106">
        <f t="shared" si="301"/>
        <v>0</v>
      </c>
      <c r="ACJ68" s="106">
        <f t="shared" si="302"/>
        <v>0</v>
      </c>
      <c r="ACK68" s="106">
        <f t="shared" si="303"/>
        <v>0</v>
      </c>
      <c r="ACL68" s="106">
        <f t="shared" si="304"/>
        <v>0</v>
      </c>
      <c r="ACM68" s="106">
        <f t="shared" si="305"/>
        <v>0</v>
      </c>
      <c r="ACN68" s="106">
        <f t="shared" si="306"/>
        <v>0</v>
      </c>
      <c r="ACO68" s="106">
        <f t="shared" si="307"/>
        <v>0</v>
      </c>
      <c r="ACP68" s="106">
        <f t="shared" si="308"/>
        <v>0</v>
      </c>
      <c r="ACQ68" s="106">
        <f t="shared" si="309"/>
        <v>0</v>
      </c>
      <c r="ACR68" s="106">
        <f t="shared" si="310"/>
        <v>0</v>
      </c>
      <c r="ACS68" s="106">
        <f t="shared" si="311"/>
        <v>44912</v>
      </c>
      <c r="ACT68" s="106">
        <f t="shared" si="312"/>
        <v>26572</v>
      </c>
      <c r="ACU68" s="106">
        <f t="shared" si="313"/>
        <v>37002</v>
      </c>
      <c r="ACV68" s="106">
        <f t="shared" si="314"/>
        <v>0</v>
      </c>
      <c r="ACW68" s="106">
        <f t="shared" si="315"/>
        <v>4998</v>
      </c>
      <c r="ACX68" s="106">
        <f t="shared" si="316"/>
        <v>0</v>
      </c>
      <c r="ACY68" s="106">
        <f t="shared" si="317"/>
        <v>0</v>
      </c>
      <c r="ACZ68" s="106">
        <f t="shared" si="318"/>
        <v>0</v>
      </c>
      <c r="ADA68" s="106">
        <f t="shared" si="319"/>
        <v>0</v>
      </c>
      <c r="ADB68" s="106">
        <f t="shared" si="320"/>
        <v>0</v>
      </c>
      <c r="ADC68" s="106">
        <f t="shared" si="321"/>
        <v>0</v>
      </c>
      <c r="ADD68" s="106">
        <f t="shared" si="322"/>
        <v>0</v>
      </c>
      <c r="ADE68" s="106">
        <f t="shared" si="323"/>
        <v>0</v>
      </c>
      <c r="ADF68" s="106">
        <f t="shared" si="324"/>
        <v>0</v>
      </c>
      <c r="ADG68" s="106">
        <f t="shared" si="325"/>
        <v>0</v>
      </c>
      <c r="ADH68" s="106">
        <f t="shared" si="326"/>
        <v>0</v>
      </c>
      <c r="ADI68" s="106">
        <f t="shared" si="327"/>
        <v>0</v>
      </c>
      <c r="ADJ68" s="106">
        <f t="shared" si="328"/>
        <v>0</v>
      </c>
      <c r="ADK68" s="106">
        <f t="shared" si="329"/>
        <v>0</v>
      </c>
      <c r="ADL68" s="106">
        <f t="shared" si="330"/>
        <v>0</v>
      </c>
      <c r="ADM68" s="106">
        <f t="shared" si="331"/>
        <v>0</v>
      </c>
      <c r="ADN68" s="106">
        <f t="shared" si="332"/>
        <v>0</v>
      </c>
      <c r="ADO68" s="106">
        <f t="shared" si="333"/>
        <v>0</v>
      </c>
      <c r="ADP68" s="106">
        <f t="shared" si="334"/>
        <v>0</v>
      </c>
      <c r="ADQ68" s="106">
        <f t="shared" si="335"/>
        <v>0</v>
      </c>
      <c r="ADR68" s="106">
        <f t="shared" si="336"/>
        <v>0</v>
      </c>
      <c r="ADS68" s="106">
        <f t="shared" si="337"/>
        <v>0</v>
      </c>
      <c r="ADT68" s="106">
        <f t="shared" si="338"/>
        <v>0</v>
      </c>
      <c r="ADU68" s="106">
        <f t="shared" si="339"/>
        <v>0</v>
      </c>
      <c r="ADV68" s="106">
        <f t="shared" si="340"/>
        <v>0</v>
      </c>
      <c r="ADW68" s="106">
        <f t="shared" si="341"/>
        <v>0</v>
      </c>
      <c r="ADX68" s="106">
        <f t="shared" si="342"/>
        <v>0</v>
      </c>
      <c r="ADY68" s="106">
        <f t="shared" si="343"/>
        <v>0</v>
      </c>
      <c r="ADZ68" s="106">
        <f t="shared" si="344"/>
        <v>0</v>
      </c>
      <c r="AEA68" s="106">
        <f t="shared" si="345"/>
        <v>0</v>
      </c>
      <c r="AEB68" s="106">
        <f t="shared" si="346"/>
        <v>0</v>
      </c>
      <c r="AEC68" s="106">
        <f t="shared" si="347"/>
        <v>0</v>
      </c>
      <c r="AED68" s="106">
        <f t="shared" si="348"/>
        <v>0</v>
      </c>
      <c r="AEE68" s="106">
        <f t="shared" si="349"/>
        <v>0</v>
      </c>
      <c r="AEF68" s="106">
        <f t="shared" si="350"/>
        <v>0</v>
      </c>
      <c r="AEG68" s="106">
        <f t="shared" si="351"/>
        <v>0</v>
      </c>
      <c r="AEH68" s="106">
        <f t="shared" si="352"/>
        <v>0</v>
      </c>
      <c r="AEI68" s="106">
        <f t="shared" si="353"/>
        <v>0</v>
      </c>
      <c r="AEJ68" s="106">
        <f t="shared" si="354"/>
        <v>0</v>
      </c>
      <c r="AEK68" s="106">
        <f t="shared" si="355"/>
        <v>0</v>
      </c>
      <c r="AEL68" s="106">
        <f t="shared" si="356"/>
        <v>0</v>
      </c>
      <c r="AEM68" s="106">
        <f t="shared" si="357"/>
        <v>0</v>
      </c>
      <c r="AEN68" s="106">
        <f t="shared" si="358"/>
        <v>0</v>
      </c>
      <c r="AEO68" s="106">
        <f t="shared" si="359"/>
        <v>0</v>
      </c>
      <c r="AEP68" s="106">
        <f t="shared" si="360"/>
        <v>0</v>
      </c>
      <c r="AEQ68" s="106">
        <f t="shared" si="361"/>
        <v>0</v>
      </c>
      <c r="AER68" s="106">
        <f t="shared" si="362"/>
        <v>0</v>
      </c>
      <c r="AES68" s="106">
        <f t="shared" si="363"/>
        <v>0</v>
      </c>
      <c r="AET68" s="106">
        <f t="shared" si="364"/>
        <v>0</v>
      </c>
      <c r="AEU68" s="106">
        <f t="shared" si="365"/>
        <v>0</v>
      </c>
      <c r="AEV68" s="106">
        <f t="shared" si="366"/>
        <v>0</v>
      </c>
      <c r="AEW68" s="106">
        <f t="shared" si="367"/>
        <v>0</v>
      </c>
      <c r="AEX68" s="106">
        <f t="shared" si="368"/>
        <v>0</v>
      </c>
      <c r="AEY68" s="106">
        <f t="shared" si="369"/>
        <v>0</v>
      </c>
      <c r="AEZ68" s="106">
        <f t="shared" si="370"/>
        <v>0</v>
      </c>
      <c r="AFA68" s="106">
        <f t="shared" si="371"/>
        <v>0</v>
      </c>
      <c r="AFB68" s="106">
        <f t="shared" si="372"/>
        <v>0</v>
      </c>
      <c r="AFC68" s="106">
        <f t="shared" si="373"/>
        <v>0</v>
      </c>
      <c r="AFD68" s="106">
        <f t="shared" si="374"/>
        <v>0</v>
      </c>
      <c r="AFE68" s="106">
        <f t="shared" si="375"/>
        <v>0</v>
      </c>
      <c r="AFF68" s="106">
        <f t="shared" si="376"/>
        <v>0</v>
      </c>
      <c r="AFG68" s="106">
        <f t="shared" si="377"/>
        <v>0</v>
      </c>
      <c r="AFH68" s="106">
        <f t="shared" si="378"/>
        <v>0</v>
      </c>
      <c r="AFI68" s="106">
        <f t="shared" si="379"/>
        <v>0</v>
      </c>
      <c r="AFJ68" s="106">
        <f t="shared" si="380"/>
        <v>0</v>
      </c>
      <c r="AFK68" s="106">
        <f t="shared" si="381"/>
        <v>0</v>
      </c>
      <c r="AFL68" s="106">
        <f t="shared" si="382"/>
        <v>0</v>
      </c>
      <c r="AFM68" s="106">
        <f t="shared" si="383"/>
        <v>0</v>
      </c>
      <c r="AFN68" s="106">
        <f t="shared" si="384"/>
        <v>0</v>
      </c>
      <c r="AFO68" s="106">
        <f t="shared" si="385"/>
        <v>0</v>
      </c>
      <c r="AFP68" s="106">
        <f t="shared" si="386"/>
        <v>0</v>
      </c>
      <c r="AFQ68" s="106">
        <f t="shared" si="387"/>
        <v>0</v>
      </c>
      <c r="AFR68" s="106">
        <f t="shared" si="388"/>
        <v>0</v>
      </c>
      <c r="AFS68" s="106">
        <f t="shared" si="389"/>
        <v>0</v>
      </c>
      <c r="AFT68" s="106">
        <f t="shared" si="390"/>
        <v>0</v>
      </c>
      <c r="AFU68" s="106">
        <f t="shared" si="391"/>
        <v>798</v>
      </c>
      <c r="AFV68" s="106">
        <f t="shared" si="392"/>
        <v>0</v>
      </c>
      <c r="AFW68" s="106">
        <f t="shared" si="393"/>
        <v>0</v>
      </c>
      <c r="AFX68" s="106">
        <f t="shared" si="394"/>
        <v>0</v>
      </c>
      <c r="AFY68" s="106">
        <f t="shared" si="395"/>
        <v>0</v>
      </c>
      <c r="AFZ68" s="106">
        <f t="shared" si="396"/>
        <v>0</v>
      </c>
      <c r="AGA68" s="106">
        <f t="shared" si="397"/>
        <v>0</v>
      </c>
      <c r="AGB68" s="106">
        <f t="shared" si="398"/>
        <v>0</v>
      </c>
      <c r="AGC68" s="106">
        <f t="shared" si="399"/>
        <v>0</v>
      </c>
      <c r="AGD68" s="106">
        <f t="shared" si="400"/>
        <v>0</v>
      </c>
      <c r="AGE68" s="106">
        <f t="shared" si="401"/>
        <v>0</v>
      </c>
      <c r="AGF68" s="106">
        <f t="shared" si="402"/>
        <v>0</v>
      </c>
      <c r="AGG68" s="106">
        <f t="shared" si="403"/>
        <v>0</v>
      </c>
      <c r="AGH68" s="106">
        <f t="shared" si="404"/>
        <v>0</v>
      </c>
      <c r="AGI68" s="106">
        <f t="shared" si="405"/>
        <v>0</v>
      </c>
      <c r="AGJ68" s="106">
        <f t="shared" si="406"/>
        <v>0</v>
      </c>
      <c r="AGK68" s="106">
        <f t="shared" si="407"/>
        <v>0</v>
      </c>
      <c r="AGL68" s="106">
        <f t="shared" si="408"/>
        <v>0</v>
      </c>
      <c r="AGM68" s="106">
        <f t="shared" si="409"/>
        <v>0</v>
      </c>
      <c r="AGN68" s="106">
        <f t="shared" si="410"/>
        <v>0</v>
      </c>
      <c r="AGO68" s="106">
        <f t="shared" si="411"/>
        <v>0</v>
      </c>
      <c r="AGP68" s="106">
        <f t="shared" si="412"/>
        <v>0</v>
      </c>
      <c r="AGQ68" s="106">
        <f t="shared" si="413"/>
        <v>0</v>
      </c>
      <c r="AGR68" s="106">
        <f t="shared" si="414"/>
        <v>0</v>
      </c>
      <c r="AGS68" s="106">
        <f t="shared" si="415"/>
        <v>0</v>
      </c>
      <c r="AGT68" s="106">
        <f t="shared" si="416"/>
        <v>0</v>
      </c>
      <c r="AGU68" s="106">
        <f t="shared" si="417"/>
        <v>0</v>
      </c>
      <c r="AGV68" s="106">
        <f t="shared" si="418"/>
        <v>0</v>
      </c>
      <c r="AGW68" s="106">
        <f t="shared" si="419"/>
        <v>0</v>
      </c>
      <c r="AGX68" s="106">
        <f t="shared" si="420"/>
        <v>0</v>
      </c>
      <c r="AGY68" s="106">
        <f t="shared" si="421"/>
        <v>0</v>
      </c>
      <c r="AGZ68" s="106">
        <f t="shared" si="422"/>
        <v>0</v>
      </c>
      <c r="AHA68" s="106">
        <f t="shared" si="423"/>
        <v>0</v>
      </c>
      <c r="AHB68" s="106">
        <f t="shared" si="424"/>
        <v>0</v>
      </c>
      <c r="AHC68" s="106">
        <f t="shared" si="425"/>
        <v>0</v>
      </c>
      <c r="AHD68" s="106">
        <f t="shared" si="426"/>
        <v>0</v>
      </c>
      <c r="AHE68" s="106">
        <f t="shared" si="427"/>
        <v>0</v>
      </c>
      <c r="AHF68" s="106">
        <f t="shared" si="428"/>
        <v>0</v>
      </c>
      <c r="AHG68" s="106">
        <f t="shared" si="429"/>
        <v>0</v>
      </c>
      <c r="AHH68" s="106">
        <f t="shared" si="430"/>
        <v>0</v>
      </c>
      <c r="AHI68" s="106">
        <f t="shared" si="431"/>
        <v>0</v>
      </c>
      <c r="AHJ68" s="106">
        <f t="shared" si="432"/>
        <v>0</v>
      </c>
      <c r="AHK68" s="106">
        <f t="shared" si="433"/>
        <v>0</v>
      </c>
      <c r="AHL68" s="106">
        <f t="shared" si="434"/>
        <v>0</v>
      </c>
      <c r="AHM68" s="106">
        <f t="shared" si="435"/>
        <v>0</v>
      </c>
      <c r="AHN68" s="106">
        <f t="shared" si="436"/>
        <v>0</v>
      </c>
      <c r="AHO68" s="106">
        <f t="shared" si="437"/>
        <v>0</v>
      </c>
      <c r="AHP68" s="106">
        <f t="shared" si="438"/>
        <v>0</v>
      </c>
      <c r="AHQ68" s="106">
        <f t="shared" si="439"/>
        <v>0</v>
      </c>
      <c r="AHT68" s="35">
        <f t="shared" si="440"/>
        <v>0</v>
      </c>
      <c r="AHU68" s="35">
        <f t="shared" si="441"/>
        <v>0</v>
      </c>
      <c r="AHV68" s="35">
        <f t="shared" si="442"/>
        <v>57.97</v>
      </c>
      <c r="AHW68" s="35">
        <f t="shared" si="443"/>
        <v>81.06</v>
      </c>
      <c r="AHX68" s="35">
        <f t="shared" si="444"/>
        <v>0</v>
      </c>
      <c r="AHY68" s="35">
        <f t="shared" si="445"/>
        <v>0</v>
      </c>
      <c r="AHZ68" s="35">
        <f t="shared" si="446"/>
        <v>2.85</v>
      </c>
      <c r="AIA68" s="35">
        <f t="shared" si="447"/>
        <v>141.88</v>
      </c>
      <c r="AIB68" s="108">
        <f t="shared" si="448"/>
        <v>0</v>
      </c>
      <c r="AIC68" s="108">
        <f t="shared" si="449"/>
        <v>0</v>
      </c>
      <c r="AID68" s="108">
        <f t="shared" si="450"/>
        <v>0.40858471948125175</v>
      </c>
      <c r="AIE68" s="108">
        <f t="shared" si="451"/>
        <v>0.57132788271778967</v>
      </c>
      <c r="AIF68" s="108">
        <f t="shared" si="452"/>
        <v>0</v>
      </c>
      <c r="AIG68" s="108">
        <f t="shared" si="453"/>
        <v>0</v>
      </c>
      <c r="AIH68" s="108">
        <f t="shared" si="454"/>
        <v>2.0087397800958556E-2</v>
      </c>
      <c r="AII68" s="35" t="s">
        <v>584</v>
      </c>
      <c r="AIK68" s="106">
        <f t="shared" si="455"/>
        <v>244364.85</v>
      </c>
      <c r="AIL68" s="106">
        <f t="shared" si="456"/>
        <v>0</v>
      </c>
      <c r="AIM68" s="106">
        <f t="shared" si="457"/>
        <v>0</v>
      </c>
      <c r="AIN68" s="106">
        <f t="shared" si="458"/>
        <v>244364.85</v>
      </c>
      <c r="AIO68" s="106">
        <f t="shared" si="459"/>
        <v>0</v>
      </c>
      <c r="AIP68" s="36">
        <f t="shared" si="460"/>
        <v>0</v>
      </c>
    </row>
    <row r="69" spans="5:926" ht="23.25" customHeight="1" x14ac:dyDescent="0.2">
      <c r="E69" s="103"/>
      <c r="J69" s="109">
        <v>2021</v>
      </c>
      <c r="K69" s="109">
        <v>1335</v>
      </c>
      <c r="L69" s="110">
        <v>44313</v>
      </c>
      <c r="M69" s="109">
        <v>1903901</v>
      </c>
      <c r="N69" s="111"/>
      <c r="O69" s="111" t="s">
        <v>706</v>
      </c>
      <c r="P69" s="111" t="s">
        <v>788</v>
      </c>
      <c r="Q69" s="111" t="s">
        <v>789</v>
      </c>
      <c r="R69" s="35">
        <v>2</v>
      </c>
      <c r="S69" s="35">
        <v>2</v>
      </c>
      <c r="T69" s="35">
        <v>11</v>
      </c>
      <c r="U69" s="34" t="s">
        <v>701</v>
      </c>
      <c r="V69" s="35" t="s">
        <v>702</v>
      </c>
      <c r="X69" s="35">
        <v>7.97</v>
      </c>
      <c r="Y69" s="105">
        <f t="shared" si="461"/>
        <v>1882.0577164366375</v>
      </c>
      <c r="Z69" s="106">
        <v>9965</v>
      </c>
      <c r="AA69" s="106"/>
      <c r="AB69" s="106"/>
      <c r="AC69" s="106">
        <f t="shared" si="462"/>
        <v>9965</v>
      </c>
      <c r="AD69" s="106">
        <v>9965</v>
      </c>
      <c r="AE69" s="106"/>
      <c r="AF69" s="106"/>
      <c r="AG69" s="106">
        <f t="shared" si="463"/>
        <v>9965</v>
      </c>
      <c r="AH69" s="105">
        <v>15000</v>
      </c>
      <c r="AI69" s="105"/>
      <c r="AJ69" s="105"/>
      <c r="AK69" s="107">
        <f t="shared" si="464"/>
        <v>15000</v>
      </c>
      <c r="AL69" s="36">
        <f t="shared" si="4"/>
        <v>0.66433333333333333</v>
      </c>
      <c r="AM69" s="108">
        <f t="shared" si="5"/>
        <v>6.7666666666666653E-2</v>
      </c>
      <c r="AN69" s="108">
        <f t="shared" si="6"/>
        <v>8.5119662024562115E-2</v>
      </c>
      <c r="AO69" s="108">
        <f t="shared" si="7"/>
        <v>7.2453568631756816E-3</v>
      </c>
      <c r="AP69" s="106">
        <f t="shared" si="8"/>
        <v>225000000</v>
      </c>
      <c r="AQ69" s="105">
        <f t="shared" si="9"/>
        <v>99301225</v>
      </c>
      <c r="AR69" s="106">
        <f t="shared" si="10"/>
        <v>149475000</v>
      </c>
      <c r="LD69" s="35">
        <v>0.79</v>
      </c>
      <c r="ME69" s="35">
        <v>2.58</v>
      </c>
      <c r="MF69" s="35">
        <v>4.18</v>
      </c>
      <c r="RB69" s="35">
        <v>0.42</v>
      </c>
      <c r="RE69" s="35">
        <f t="shared" si="11"/>
        <v>7.55</v>
      </c>
      <c r="RF69" s="35">
        <f t="shared" si="12"/>
        <v>7.97</v>
      </c>
      <c r="RG69" s="106">
        <f t="shared" si="13"/>
        <v>0</v>
      </c>
      <c r="RH69" s="106">
        <f t="shared" si="14"/>
        <v>0</v>
      </c>
      <c r="RI69" s="106">
        <f t="shared" si="15"/>
        <v>0</v>
      </c>
      <c r="RJ69" s="106">
        <f t="shared" si="16"/>
        <v>0</v>
      </c>
      <c r="RK69" s="106">
        <f t="shared" si="17"/>
        <v>0</v>
      </c>
      <c r="RL69" s="106">
        <f t="shared" si="18"/>
        <v>0</v>
      </c>
      <c r="RM69" s="106">
        <f t="shared" si="19"/>
        <v>0</v>
      </c>
      <c r="RN69" s="106">
        <f t="shared" si="20"/>
        <v>0</v>
      </c>
      <c r="RO69" s="106">
        <f t="shared" si="21"/>
        <v>0</v>
      </c>
      <c r="RP69" s="106">
        <f t="shared" si="22"/>
        <v>0</v>
      </c>
      <c r="RQ69" s="106">
        <f t="shared" si="23"/>
        <v>0</v>
      </c>
      <c r="RR69" s="106">
        <f t="shared" si="24"/>
        <v>0</v>
      </c>
      <c r="RS69" s="106">
        <f t="shared" si="25"/>
        <v>0</v>
      </c>
      <c r="RT69" s="106">
        <f t="shared" si="26"/>
        <v>0</v>
      </c>
      <c r="RU69" s="106">
        <f t="shared" si="27"/>
        <v>0</v>
      </c>
      <c r="RV69" s="106">
        <f t="shared" si="28"/>
        <v>0</v>
      </c>
      <c r="RW69" s="106">
        <f t="shared" si="29"/>
        <v>0</v>
      </c>
      <c r="RX69" s="106">
        <f t="shared" si="30"/>
        <v>0</v>
      </c>
      <c r="RY69" s="106">
        <f t="shared" si="31"/>
        <v>0</v>
      </c>
      <c r="RZ69" s="106">
        <f t="shared" si="32"/>
        <v>0</v>
      </c>
      <c r="SA69" s="106">
        <f t="shared" si="33"/>
        <v>0</v>
      </c>
      <c r="SB69" s="106">
        <f t="shared" si="34"/>
        <v>0</v>
      </c>
      <c r="SC69" s="106">
        <f t="shared" si="35"/>
        <v>0</v>
      </c>
      <c r="SD69" s="106">
        <f t="shared" si="36"/>
        <v>0</v>
      </c>
      <c r="SE69" s="106">
        <f t="shared" si="37"/>
        <v>0</v>
      </c>
      <c r="SF69" s="106">
        <f t="shared" si="38"/>
        <v>0</v>
      </c>
      <c r="SG69" s="106">
        <f t="shared" si="39"/>
        <v>0</v>
      </c>
      <c r="SH69" s="106">
        <f t="shared" si="40"/>
        <v>0</v>
      </c>
      <c r="SI69" s="106">
        <f t="shared" si="41"/>
        <v>0</v>
      </c>
      <c r="SJ69" s="106">
        <f t="shared" si="42"/>
        <v>0</v>
      </c>
      <c r="SK69" s="106">
        <f t="shared" si="43"/>
        <v>0</v>
      </c>
      <c r="SL69" s="106">
        <f t="shared" si="44"/>
        <v>0</v>
      </c>
      <c r="SM69" s="106">
        <f t="shared" si="45"/>
        <v>0</v>
      </c>
      <c r="SN69" s="106">
        <f t="shared" si="46"/>
        <v>0</v>
      </c>
      <c r="SO69" s="106">
        <f t="shared" si="47"/>
        <v>0</v>
      </c>
      <c r="SP69" s="106">
        <f t="shared" si="48"/>
        <v>0</v>
      </c>
      <c r="SQ69" s="106">
        <f t="shared" si="49"/>
        <v>0</v>
      </c>
      <c r="SR69" s="106">
        <f t="shared" si="50"/>
        <v>0</v>
      </c>
      <c r="SS69" s="106">
        <f t="shared" si="51"/>
        <v>0</v>
      </c>
      <c r="ST69" s="106">
        <f t="shared" si="52"/>
        <v>0</v>
      </c>
      <c r="SU69" s="106">
        <f t="shared" si="53"/>
        <v>0</v>
      </c>
      <c r="SV69" s="106">
        <f t="shared" si="54"/>
        <v>0</v>
      </c>
      <c r="SW69" s="106">
        <f t="shared" si="55"/>
        <v>0</v>
      </c>
      <c r="SX69" s="106">
        <f t="shared" si="56"/>
        <v>0</v>
      </c>
      <c r="SY69" s="106">
        <f t="shared" si="57"/>
        <v>0</v>
      </c>
      <c r="SZ69" s="106">
        <f t="shared" si="58"/>
        <v>0</v>
      </c>
      <c r="TA69" s="106">
        <f t="shared" si="59"/>
        <v>0</v>
      </c>
      <c r="TB69" s="106">
        <f t="shared" si="60"/>
        <v>0</v>
      </c>
      <c r="TC69" s="106">
        <f t="shared" si="61"/>
        <v>0</v>
      </c>
      <c r="TD69" s="106">
        <f t="shared" si="62"/>
        <v>0</v>
      </c>
      <c r="TE69" s="106">
        <f t="shared" si="63"/>
        <v>0</v>
      </c>
      <c r="TF69" s="106">
        <f t="shared" si="64"/>
        <v>0</v>
      </c>
      <c r="TG69" s="106">
        <f t="shared" si="65"/>
        <v>0</v>
      </c>
      <c r="TH69" s="106">
        <f t="shared" si="66"/>
        <v>0</v>
      </c>
      <c r="TI69" s="106">
        <f t="shared" si="67"/>
        <v>0</v>
      </c>
      <c r="TJ69" s="106">
        <f t="shared" si="68"/>
        <v>0</v>
      </c>
      <c r="TK69" s="106">
        <f t="shared" si="69"/>
        <v>0</v>
      </c>
      <c r="TL69" s="106">
        <f t="shared" si="70"/>
        <v>0</v>
      </c>
      <c r="TM69" s="106">
        <f t="shared" si="71"/>
        <v>0</v>
      </c>
      <c r="TN69" s="106">
        <f t="shared" si="72"/>
        <v>0</v>
      </c>
      <c r="TO69" s="106">
        <f t="shared" si="73"/>
        <v>0</v>
      </c>
      <c r="TP69" s="106">
        <f t="shared" si="74"/>
        <v>0</v>
      </c>
      <c r="TQ69" s="106">
        <f t="shared" si="75"/>
        <v>0</v>
      </c>
      <c r="TR69" s="106">
        <f t="shared" si="76"/>
        <v>0</v>
      </c>
      <c r="TS69" s="106">
        <f t="shared" si="77"/>
        <v>0</v>
      </c>
      <c r="TT69" s="106">
        <f t="shared" si="78"/>
        <v>0</v>
      </c>
      <c r="TU69" s="106">
        <f t="shared" si="79"/>
        <v>0</v>
      </c>
      <c r="TV69" s="106">
        <f t="shared" si="80"/>
        <v>0</v>
      </c>
      <c r="TW69" s="106">
        <f t="shared" si="81"/>
        <v>0</v>
      </c>
      <c r="TX69" s="106">
        <f t="shared" si="82"/>
        <v>0</v>
      </c>
      <c r="TY69" s="106">
        <f t="shared" si="83"/>
        <v>0</v>
      </c>
      <c r="TZ69" s="106">
        <f t="shared" si="84"/>
        <v>0</v>
      </c>
      <c r="UA69" s="106">
        <f t="shared" si="85"/>
        <v>0</v>
      </c>
      <c r="UB69" s="106">
        <f t="shared" si="86"/>
        <v>0</v>
      </c>
      <c r="UC69" s="106">
        <f t="shared" si="87"/>
        <v>0</v>
      </c>
      <c r="UD69" s="106">
        <f t="shared" si="88"/>
        <v>0</v>
      </c>
      <c r="UE69" s="106">
        <f t="shared" si="89"/>
        <v>0</v>
      </c>
      <c r="UF69" s="106">
        <f t="shared" si="90"/>
        <v>0</v>
      </c>
      <c r="UG69" s="106">
        <f t="shared" si="91"/>
        <v>0</v>
      </c>
      <c r="UH69" s="106">
        <f t="shared" si="92"/>
        <v>0</v>
      </c>
      <c r="UI69" s="106">
        <f t="shared" si="93"/>
        <v>0</v>
      </c>
      <c r="UJ69" s="106">
        <f t="shared" si="94"/>
        <v>0</v>
      </c>
      <c r="UK69" s="106">
        <f t="shared" si="95"/>
        <v>0</v>
      </c>
      <c r="UL69" s="106">
        <f t="shared" si="96"/>
        <v>0</v>
      </c>
      <c r="UM69" s="106">
        <f t="shared" si="97"/>
        <v>0</v>
      </c>
      <c r="UN69" s="106">
        <f t="shared" si="98"/>
        <v>0</v>
      </c>
      <c r="UO69" s="106">
        <f t="shared" si="99"/>
        <v>0</v>
      </c>
      <c r="UP69" s="106">
        <f t="shared" si="100"/>
        <v>0</v>
      </c>
      <c r="UQ69" s="106">
        <f t="shared" si="101"/>
        <v>0</v>
      </c>
      <c r="UR69" s="106">
        <f t="shared" si="102"/>
        <v>0</v>
      </c>
      <c r="US69" s="106">
        <f t="shared" si="103"/>
        <v>0</v>
      </c>
      <c r="UT69" s="106">
        <f t="shared" si="104"/>
        <v>0</v>
      </c>
      <c r="UU69" s="106">
        <f t="shared" si="105"/>
        <v>0</v>
      </c>
      <c r="UV69" s="106">
        <f t="shared" si="106"/>
        <v>0</v>
      </c>
      <c r="UW69" s="106">
        <f t="shared" si="107"/>
        <v>0</v>
      </c>
      <c r="UX69" s="106">
        <f t="shared" si="108"/>
        <v>0</v>
      </c>
      <c r="UY69" s="106">
        <f t="shared" si="109"/>
        <v>0</v>
      </c>
      <c r="UZ69" s="106">
        <f t="shared" si="110"/>
        <v>0</v>
      </c>
      <c r="VA69" s="106">
        <f t="shared" si="111"/>
        <v>0</v>
      </c>
      <c r="VB69" s="106">
        <f t="shared" si="112"/>
        <v>0</v>
      </c>
      <c r="VC69" s="106">
        <f t="shared" si="113"/>
        <v>0</v>
      </c>
      <c r="VD69" s="106">
        <f t="shared" si="114"/>
        <v>0</v>
      </c>
      <c r="VE69" s="106">
        <f t="shared" si="115"/>
        <v>0</v>
      </c>
      <c r="VF69" s="106">
        <f t="shared" si="116"/>
        <v>0</v>
      </c>
      <c r="VG69" s="106">
        <f t="shared" si="117"/>
        <v>0</v>
      </c>
      <c r="VH69" s="106">
        <f t="shared" si="118"/>
        <v>0</v>
      </c>
      <c r="VI69" s="106">
        <f t="shared" si="119"/>
        <v>0</v>
      </c>
      <c r="VJ69" s="106">
        <f t="shared" si="120"/>
        <v>0</v>
      </c>
      <c r="VK69" s="106">
        <f t="shared" si="121"/>
        <v>0</v>
      </c>
      <c r="VL69" s="106">
        <f t="shared" si="122"/>
        <v>0</v>
      </c>
      <c r="VM69" s="106">
        <f t="shared" si="123"/>
        <v>0</v>
      </c>
      <c r="VN69" s="106">
        <f t="shared" si="124"/>
        <v>0</v>
      </c>
      <c r="VO69" s="106">
        <f t="shared" si="125"/>
        <v>0</v>
      </c>
      <c r="VP69" s="106">
        <f t="shared" si="126"/>
        <v>0</v>
      </c>
      <c r="VQ69" s="106">
        <f t="shared" si="127"/>
        <v>0</v>
      </c>
      <c r="VR69" s="106">
        <f t="shared" si="128"/>
        <v>0</v>
      </c>
      <c r="VS69" s="106">
        <f t="shared" si="129"/>
        <v>0</v>
      </c>
      <c r="VT69" s="106">
        <f t="shared" si="130"/>
        <v>0</v>
      </c>
      <c r="VU69" s="106">
        <f t="shared" si="131"/>
        <v>0</v>
      </c>
      <c r="VV69" s="106">
        <f t="shared" si="132"/>
        <v>0</v>
      </c>
      <c r="VW69" s="106">
        <f t="shared" si="133"/>
        <v>0</v>
      </c>
      <c r="VX69" s="106">
        <f t="shared" si="134"/>
        <v>0</v>
      </c>
      <c r="VY69" s="106">
        <f t="shared" si="135"/>
        <v>0</v>
      </c>
      <c r="VZ69" s="106">
        <f t="shared" si="136"/>
        <v>0</v>
      </c>
      <c r="WA69" s="106">
        <f t="shared" si="137"/>
        <v>0</v>
      </c>
      <c r="WB69" s="106">
        <f t="shared" si="138"/>
        <v>0</v>
      </c>
      <c r="WC69" s="106">
        <f t="shared" si="139"/>
        <v>0</v>
      </c>
      <c r="WD69" s="106">
        <f t="shared" si="140"/>
        <v>0</v>
      </c>
      <c r="WE69" s="106">
        <f t="shared" si="141"/>
        <v>0</v>
      </c>
      <c r="WF69" s="106">
        <f t="shared" si="142"/>
        <v>0</v>
      </c>
      <c r="WG69" s="106">
        <f t="shared" si="143"/>
        <v>0</v>
      </c>
      <c r="WH69" s="106">
        <f t="shared" si="144"/>
        <v>0</v>
      </c>
      <c r="WI69" s="106">
        <f t="shared" si="145"/>
        <v>0</v>
      </c>
      <c r="WJ69" s="106">
        <f t="shared" si="146"/>
        <v>0</v>
      </c>
      <c r="WK69" s="106">
        <f t="shared" si="147"/>
        <v>0</v>
      </c>
      <c r="WL69" s="106">
        <f t="shared" si="148"/>
        <v>0</v>
      </c>
      <c r="WM69" s="106">
        <f t="shared" si="149"/>
        <v>0</v>
      </c>
      <c r="WN69" s="106">
        <f t="shared" si="150"/>
        <v>0</v>
      </c>
      <c r="WO69" s="106">
        <f t="shared" si="151"/>
        <v>0</v>
      </c>
      <c r="WP69" s="106">
        <f t="shared" si="152"/>
        <v>0</v>
      </c>
      <c r="WQ69" s="106">
        <f t="shared" si="153"/>
        <v>0</v>
      </c>
      <c r="WR69" s="106">
        <f t="shared" si="154"/>
        <v>0</v>
      </c>
      <c r="WS69" s="106">
        <f t="shared" si="155"/>
        <v>0</v>
      </c>
      <c r="WT69" s="106">
        <f t="shared" si="156"/>
        <v>0</v>
      </c>
      <c r="WU69" s="106">
        <f t="shared" si="157"/>
        <v>0</v>
      </c>
      <c r="WV69" s="106">
        <f t="shared" si="158"/>
        <v>0</v>
      </c>
      <c r="WW69" s="106">
        <f t="shared" si="159"/>
        <v>0</v>
      </c>
      <c r="WX69" s="106">
        <f t="shared" si="160"/>
        <v>0</v>
      </c>
      <c r="WY69" s="106">
        <f t="shared" si="161"/>
        <v>0</v>
      </c>
      <c r="WZ69" s="106">
        <f t="shared" si="162"/>
        <v>0</v>
      </c>
      <c r="XA69" s="106">
        <f t="shared" si="163"/>
        <v>0</v>
      </c>
      <c r="XB69" s="106">
        <f t="shared" si="164"/>
        <v>0</v>
      </c>
      <c r="XC69" s="106">
        <f t="shared" si="165"/>
        <v>0</v>
      </c>
      <c r="XD69" s="106">
        <f t="shared" si="166"/>
        <v>0</v>
      </c>
      <c r="XE69" s="106">
        <f t="shared" si="167"/>
        <v>0</v>
      </c>
      <c r="XF69" s="106">
        <f t="shared" si="168"/>
        <v>0</v>
      </c>
      <c r="XG69" s="106">
        <f t="shared" si="169"/>
        <v>0</v>
      </c>
      <c r="XH69" s="106">
        <f t="shared" si="170"/>
        <v>0</v>
      </c>
      <c r="XI69" s="106">
        <f t="shared" si="171"/>
        <v>0</v>
      </c>
      <c r="XJ69" s="106">
        <f t="shared" si="172"/>
        <v>0</v>
      </c>
      <c r="XK69" s="106">
        <f t="shared" si="173"/>
        <v>0</v>
      </c>
      <c r="XL69" s="106">
        <f t="shared" si="174"/>
        <v>0</v>
      </c>
      <c r="XM69" s="106">
        <f t="shared" si="175"/>
        <v>0</v>
      </c>
      <c r="XN69" s="106">
        <f t="shared" si="176"/>
        <v>0</v>
      </c>
      <c r="XO69" s="106">
        <f t="shared" si="177"/>
        <v>0</v>
      </c>
      <c r="XP69" s="106">
        <f t="shared" si="178"/>
        <v>0</v>
      </c>
      <c r="XQ69" s="106">
        <f t="shared" si="179"/>
        <v>0</v>
      </c>
      <c r="XR69" s="106">
        <f t="shared" si="180"/>
        <v>0</v>
      </c>
      <c r="XS69" s="106">
        <f t="shared" si="181"/>
        <v>0</v>
      </c>
      <c r="XT69" s="106">
        <f t="shared" si="182"/>
        <v>0</v>
      </c>
      <c r="XU69" s="106">
        <f t="shared" si="183"/>
        <v>0</v>
      </c>
      <c r="XV69" s="106">
        <f t="shared" si="184"/>
        <v>0</v>
      </c>
      <c r="XW69" s="106">
        <f t="shared" si="185"/>
        <v>0</v>
      </c>
      <c r="XX69" s="106">
        <f t="shared" si="186"/>
        <v>0</v>
      </c>
      <c r="XY69" s="106">
        <f t="shared" si="187"/>
        <v>0</v>
      </c>
      <c r="XZ69" s="106">
        <f t="shared" si="188"/>
        <v>0</v>
      </c>
      <c r="YA69" s="106">
        <f t="shared" si="189"/>
        <v>0</v>
      </c>
      <c r="YB69" s="106">
        <f t="shared" si="190"/>
        <v>0</v>
      </c>
      <c r="YC69" s="106">
        <f t="shared" si="191"/>
        <v>0</v>
      </c>
      <c r="YD69" s="106">
        <f t="shared" si="192"/>
        <v>0</v>
      </c>
      <c r="YE69" s="106">
        <f t="shared" si="193"/>
        <v>0</v>
      </c>
      <c r="YF69" s="106">
        <f t="shared" si="194"/>
        <v>0</v>
      </c>
      <c r="YG69" s="106">
        <f t="shared" si="195"/>
        <v>0</v>
      </c>
      <c r="YH69" s="106">
        <f t="shared" si="196"/>
        <v>0</v>
      </c>
      <c r="YI69" s="106">
        <f t="shared" si="197"/>
        <v>0</v>
      </c>
      <c r="YJ69" s="106">
        <f t="shared" si="198"/>
        <v>0</v>
      </c>
      <c r="YK69" s="106">
        <f t="shared" si="199"/>
        <v>0</v>
      </c>
      <c r="YL69" s="106">
        <f t="shared" si="200"/>
        <v>0</v>
      </c>
      <c r="YM69" s="106">
        <f t="shared" si="201"/>
        <v>0</v>
      </c>
      <c r="YN69" s="106">
        <f t="shared" si="202"/>
        <v>0</v>
      </c>
      <c r="YO69" s="106">
        <f t="shared" si="203"/>
        <v>0</v>
      </c>
      <c r="YP69" s="106">
        <f t="shared" si="204"/>
        <v>0</v>
      </c>
      <c r="YQ69" s="106">
        <f t="shared" si="205"/>
        <v>0</v>
      </c>
      <c r="YR69" s="106">
        <f t="shared" si="206"/>
        <v>0</v>
      </c>
      <c r="YS69" s="106">
        <f t="shared" si="207"/>
        <v>0</v>
      </c>
      <c r="YT69" s="106">
        <f t="shared" si="208"/>
        <v>0</v>
      </c>
      <c r="YU69" s="106">
        <f t="shared" si="209"/>
        <v>0</v>
      </c>
      <c r="YV69" s="106">
        <f t="shared" si="210"/>
        <v>0</v>
      </c>
      <c r="YW69" s="106">
        <f t="shared" si="211"/>
        <v>0</v>
      </c>
      <c r="YX69" s="106">
        <f t="shared" si="212"/>
        <v>0</v>
      </c>
      <c r="YY69" s="106">
        <f t="shared" si="213"/>
        <v>0</v>
      </c>
      <c r="YZ69" s="106">
        <f t="shared" si="214"/>
        <v>0</v>
      </c>
      <c r="ZA69" s="106">
        <f t="shared" si="215"/>
        <v>0</v>
      </c>
      <c r="ZB69" s="106">
        <f t="shared" si="216"/>
        <v>0</v>
      </c>
      <c r="ZC69" s="106">
        <f t="shared" si="217"/>
        <v>0</v>
      </c>
      <c r="ZD69" s="106">
        <f t="shared" si="218"/>
        <v>0</v>
      </c>
      <c r="ZE69" s="106">
        <f t="shared" si="219"/>
        <v>0</v>
      </c>
      <c r="ZF69" s="106">
        <f t="shared" si="220"/>
        <v>0</v>
      </c>
      <c r="ZG69" s="106">
        <f t="shared" si="221"/>
        <v>0</v>
      </c>
      <c r="ZH69" s="106">
        <f t="shared" si="222"/>
        <v>0</v>
      </c>
      <c r="ZI69" s="106">
        <f t="shared" si="223"/>
        <v>0</v>
      </c>
      <c r="ZJ69" s="106">
        <f t="shared" si="224"/>
        <v>0</v>
      </c>
      <c r="ZK69" s="106">
        <f t="shared" si="225"/>
        <v>0</v>
      </c>
      <c r="ZL69" s="106">
        <f t="shared" si="226"/>
        <v>0</v>
      </c>
      <c r="ZM69" s="106">
        <f t="shared" si="227"/>
        <v>0</v>
      </c>
      <c r="ZN69" s="106">
        <f t="shared" si="228"/>
        <v>0</v>
      </c>
      <c r="ZO69" s="106">
        <f t="shared" si="229"/>
        <v>0</v>
      </c>
      <c r="ZP69" s="106">
        <f t="shared" si="230"/>
        <v>0</v>
      </c>
      <c r="ZQ69" s="106">
        <f t="shared" si="231"/>
        <v>0</v>
      </c>
      <c r="ZR69" s="106">
        <f t="shared" si="232"/>
        <v>0</v>
      </c>
      <c r="ZS69" s="106">
        <f t="shared" si="233"/>
        <v>0</v>
      </c>
      <c r="ZT69" s="106">
        <f t="shared" si="234"/>
        <v>0</v>
      </c>
      <c r="ZU69" s="106">
        <f t="shared" si="235"/>
        <v>0</v>
      </c>
      <c r="ZV69" s="106">
        <f t="shared" si="236"/>
        <v>0</v>
      </c>
      <c r="ZW69" s="106">
        <f t="shared" si="237"/>
        <v>0</v>
      </c>
      <c r="ZX69" s="106">
        <f t="shared" si="238"/>
        <v>0</v>
      </c>
      <c r="ZY69" s="106">
        <f t="shared" si="239"/>
        <v>0</v>
      </c>
      <c r="ZZ69" s="106">
        <f t="shared" si="240"/>
        <v>0</v>
      </c>
      <c r="AAA69" s="106">
        <f t="shared" si="241"/>
        <v>0</v>
      </c>
      <c r="AAB69" s="106">
        <f t="shared" si="242"/>
        <v>0</v>
      </c>
      <c r="AAC69" s="106">
        <f t="shared" si="243"/>
        <v>0</v>
      </c>
      <c r="AAD69" s="106">
        <f t="shared" si="244"/>
        <v>0</v>
      </c>
      <c r="AAE69" s="106">
        <f t="shared" si="245"/>
        <v>0</v>
      </c>
      <c r="AAF69" s="106">
        <f t="shared" si="246"/>
        <v>0</v>
      </c>
      <c r="AAG69" s="106">
        <f t="shared" si="247"/>
        <v>0</v>
      </c>
      <c r="AAH69" s="106">
        <f t="shared" si="248"/>
        <v>0</v>
      </c>
      <c r="AAI69" s="106">
        <f t="shared" si="249"/>
        <v>0</v>
      </c>
      <c r="AAJ69" s="106">
        <f t="shared" si="250"/>
        <v>0</v>
      </c>
      <c r="AAK69" s="106">
        <f t="shared" si="251"/>
        <v>0</v>
      </c>
      <c r="AAL69" s="106">
        <f t="shared" si="252"/>
        <v>0</v>
      </c>
      <c r="AAM69" s="106">
        <f t="shared" si="253"/>
        <v>0</v>
      </c>
      <c r="AAN69" s="106">
        <f t="shared" si="254"/>
        <v>0</v>
      </c>
      <c r="AAO69" s="106">
        <f t="shared" si="255"/>
        <v>0</v>
      </c>
      <c r="AAP69" s="106">
        <f t="shared" si="256"/>
        <v>0</v>
      </c>
      <c r="AAQ69" s="106">
        <f t="shared" si="257"/>
        <v>0</v>
      </c>
      <c r="AAR69" s="106">
        <f t="shared" si="258"/>
        <v>0</v>
      </c>
      <c r="AAS69" s="106">
        <f t="shared" si="259"/>
        <v>0</v>
      </c>
      <c r="AAT69" s="106">
        <f t="shared" si="260"/>
        <v>0</v>
      </c>
      <c r="AAU69" s="106">
        <f t="shared" si="261"/>
        <v>0</v>
      </c>
      <c r="AAV69" s="106">
        <f t="shared" si="262"/>
        <v>0</v>
      </c>
      <c r="AAW69" s="106">
        <f t="shared" si="263"/>
        <v>0</v>
      </c>
      <c r="AAX69" s="106">
        <f t="shared" si="264"/>
        <v>0</v>
      </c>
      <c r="AAY69" s="106">
        <f t="shared" si="265"/>
        <v>0</v>
      </c>
      <c r="AAZ69" s="106">
        <f t="shared" si="266"/>
        <v>0</v>
      </c>
      <c r="ABA69" s="106">
        <f t="shared" si="267"/>
        <v>0</v>
      </c>
      <c r="ABB69" s="106">
        <f t="shared" si="268"/>
        <v>0</v>
      </c>
      <c r="ABC69" s="106">
        <f t="shared" si="269"/>
        <v>0</v>
      </c>
      <c r="ABD69" s="106">
        <f t="shared" si="270"/>
        <v>0</v>
      </c>
      <c r="ABE69" s="106">
        <f t="shared" si="271"/>
        <v>0</v>
      </c>
      <c r="ABF69" s="106">
        <f t="shared" si="272"/>
        <v>0</v>
      </c>
      <c r="ABG69" s="106">
        <f t="shared" si="273"/>
        <v>0</v>
      </c>
      <c r="ABH69" s="106">
        <f t="shared" si="274"/>
        <v>0</v>
      </c>
      <c r="ABI69" s="106">
        <f t="shared" si="275"/>
        <v>0</v>
      </c>
      <c r="ABJ69" s="106">
        <f t="shared" si="276"/>
        <v>0</v>
      </c>
      <c r="ABK69" s="106">
        <f t="shared" si="277"/>
        <v>0</v>
      </c>
      <c r="ABL69" s="106">
        <f t="shared" si="278"/>
        <v>0</v>
      </c>
      <c r="ABM69" s="106">
        <f t="shared" si="279"/>
        <v>0</v>
      </c>
      <c r="ABN69" s="106">
        <f t="shared" si="280"/>
        <v>0</v>
      </c>
      <c r="ABO69" s="106">
        <f t="shared" si="281"/>
        <v>0</v>
      </c>
      <c r="ABP69" s="106">
        <f t="shared" si="282"/>
        <v>0</v>
      </c>
      <c r="ABQ69" s="106">
        <f t="shared" si="283"/>
        <v>0</v>
      </c>
      <c r="ABR69" s="106">
        <f t="shared" si="284"/>
        <v>1358.8</v>
      </c>
      <c r="ABS69" s="106">
        <f t="shared" si="285"/>
        <v>0</v>
      </c>
      <c r="ABT69" s="106">
        <f t="shared" si="286"/>
        <v>0</v>
      </c>
      <c r="ABU69" s="106">
        <f t="shared" si="287"/>
        <v>0</v>
      </c>
      <c r="ABV69" s="106">
        <f t="shared" si="288"/>
        <v>0</v>
      </c>
      <c r="ABW69" s="106">
        <f t="shared" si="289"/>
        <v>0</v>
      </c>
      <c r="ABX69" s="106">
        <f t="shared" si="290"/>
        <v>0</v>
      </c>
      <c r="ABY69" s="106">
        <f t="shared" si="291"/>
        <v>0</v>
      </c>
      <c r="ABZ69" s="106">
        <f t="shared" si="292"/>
        <v>0</v>
      </c>
      <c r="ACA69" s="106">
        <f t="shared" si="293"/>
        <v>0</v>
      </c>
      <c r="ACB69" s="106">
        <f t="shared" si="294"/>
        <v>0</v>
      </c>
      <c r="ACC69" s="106">
        <f t="shared" si="295"/>
        <v>0</v>
      </c>
      <c r="ACD69" s="106">
        <f t="shared" si="296"/>
        <v>0</v>
      </c>
      <c r="ACE69" s="106">
        <f t="shared" si="297"/>
        <v>0</v>
      </c>
      <c r="ACF69" s="106">
        <f t="shared" si="298"/>
        <v>0</v>
      </c>
      <c r="ACG69" s="106">
        <f t="shared" si="299"/>
        <v>0</v>
      </c>
      <c r="ACH69" s="106">
        <f t="shared" si="300"/>
        <v>0</v>
      </c>
      <c r="ACI69" s="106">
        <f t="shared" si="301"/>
        <v>0</v>
      </c>
      <c r="ACJ69" s="106">
        <f t="shared" si="302"/>
        <v>0</v>
      </c>
      <c r="ACK69" s="106">
        <f t="shared" si="303"/>
        <v>0</v>
      </c>
      <c r="ACL69" s="106">
        <f t="shared" si="304"/>
        <v>0</v>
      </c>
      <c r="ACM69" s="106">
        <f t="shared" si="305"/>
        <v>0</v>
      </c>
      <c r="ACN69" s="106">
        <f t="shared" si="306"/>
        <v>0</v>
      </c>
      <c r="ACO69" s="106">
        <f t="shared" si="307"/>
        <v>0</v>
      </c>
      <c r="ACP69" s="106">
        <f t="shared" si="308"/>
        <v>0</v>
      </c>
      <c r="ACQ69" s="106">
        <f t="shared" si="309"/>
        <v>0</v>
      </c>
      <c r="ACR69" s="106">
        <f t="shared" si="310"/>
        <v>0</v>
      </c>
      <c r="ACS69" s="106">
        <f t="shared" si="311"/>
        <v>3612</v>
      </c>
      <c r="ACT69" s="106">
        <f t="shared" si="312"/>
        <v>5852</v>
      </c>
      <c r="ACU69" s="106">
        <f t="shared" si="313"/>
        <v>0</v>
      </c>
      <c r="ACV69" s="106">
        <f t="shared" si="314"/>
        <v>0</v>
      </c>
      <c r="ACW69" s="106">
        <f t="shared" si="315"/>
        <v>0</v>
      </c>
      <c r="ACX69" s="106">
        <f t="shared" si="316"/>
        <v>0</v>
      </c>
      <c r="ACY69" s="106">
        <f t="shared" si="317"/>
        <v>0</v>
      </c>
      <c r="ACZ69" s="106">
        <f t="shared" si="318"/>
        <v>0</v>
      </c>
      <c r="ADA69" s="106">
        <f t="shared" si="319"/>
        <v>0</v>
      </c>
      <c r="ADB69" s="106">
        <f t="shared" si="320"/>
        <v>0</v>
      </c>
      <c r="ADC69" s="106">
        <f t="shared" si="321"/>
        <v>0</v>
      </c>
      <c r="ADD69" s="106">
        <f t="shared" si="322"/>
        <v>0</v>
      </c>
      <c r="ADE69" s="106">
        <f t="shared" si="323"/>
        <v>0</v>
      </c>
      <c r="ADF69" s="106">
        <f t="shared" si="324"/>
        <v>0</v>
      </c>
      <c r="ADG69" s="106">
        <f t="shared" si="325"/>
        <v>0</v>
      </c>
      <c r="ADH69" s="106">
        <f t="shared" si="326"/>
        <v>0</v>
      </c>
      <c r="ADI69" s="106">
        <f t="shared" si="327"/>
        <v>0</v>
      </c>
      <c r="ADJ69" s="106">
        <f t="shared" si="328"/>
        <v>0</v>
      </c>
      <c r="ADK69" s="106">
        <f t="shared" si="329"/>
        <v>0</v>
      </c>
      <c r="ADL69" s="106">
        <f t="shared" si="330"/>
        <v>0</v>
      </c>
      <c r="ADM69" s="106">
        <f t="shared" si="331"/>
        <v>0</v>
      </c>
      <c r="ADN69" s="106">
        <f t="shared" si="332"/>
        <v>0</v>
      </c>
      <c r="ADO69" s="106">
        <f t="shared" si="333"/>
        <v>0</v>
      </c>
      <c r="ADP69" s="106">
        <f t="shared" si="334"/>
        <v>0</v>
      </c>
      <c r="ADQ69" s="106">
        <f t="shared" si="335"/>
        <v>0</v>
      </c>
      <c r="ADR69" s="106">
        <f t="shared" si="336"/>
        <v>0</v>
      </c>
      <c r="ADS69" s="106">
        <f t="shared" si="337"/>
        <v>0</v>
      </c>
      <c r="ADT69" s="106">
        <f t="shared" si="338"/>
        <v>0</v>
      </c>
      <c r="ADU69" s="106">
        <f t="shared" si="339"/>
        <v>0</v>
      </c>
      <c r="ADV69" s="106">
        <f t="shared" si="340"/>
        <v>0</v>
      </c>
      <c r="ADW69" s="106">
        <f t="shared" si="341"/>
        <v>0</v>
      </c>
      <c r="ADX69" s="106">
        <f t="shared" si="342"/>
        <v>0</v>
      </c>
      <c r="ADY69" s="106">
        <f t="shared" si="343"/>
        <v>0</v>
      </c>
      <c r="ADZ69" s="106">
        <f t="shared" si="344"/>
        <v>0</v>
      </c>
      <c r="AEA69" s="106">
        <f t="shared" si="345"/>
        <v>0</v>
      </c>
      <c r="AEB69" s="106">
        <f t="shared" si="346"/>
        <v>0</v>
      </c>
      <c r="AEC69" s="106">
        <f t="shared" si="347"/>
        <v>0</v>
      </c>
      <c r="AED69" s="106">
        <f t="shared" si="348"/>
        <v>0</v>
      </c>
      <c r="AEE69" s="106">
        <f t="shared" si="349"/>
        <v>0</v>
      </c>
      <c r="AEF69" s="106">
        <f t="shared" si="350"/>
        <v>0</v>
      </c>
      <c r="AEG69" s="106">
        <f t="shared" si="351"/>
        <v>0</v>
      </c>
      <c r="AEH69" s="106">
        <f t="shared" si="352"/>
        <v>0</v>
      </c>
      <c r="AEI69" s="106">
        <f t="shared" si="353"/>
        <v>0</v>
      </c>
      <c r="AEJ69" s="106">
        <f t="shared" si="354"/>
        <v>0</v>
      </c>
      <c r="AEK69" s="106">
        <f t="shared" si="355"/>
        <v>0</v>
      </c>
      <c r="AEL69" s="106">
        <f t="shared" si="356"/>
        <v>0</v>
      </c>
      <c r="AEM69" s="106">
        <f t="shared" si="357"/>
        <v>0</v>
      </c>
      <c r="AEN69" s="106">
        <f t="shared" si="358"/>
        <v>0</v>
      </c>
      <c r="AEO69" s="106">
        <f t="shared" si="359"/>
        <v>0</v>
      </c>
      <c r="AEP69" s="106">
        <f t="shared" si="360"/>
        <v>0</v>
      </c>
      <c r="AEQ69" s="106">
        <f t="shared" si="361"/>
        <v>0</v>
      </c>
      <c r="AER69" s="106">
        <f t="shared" si="362"/>
        <v>0</v>
      </c>
      <c r="AES69" s="106">
        <f t="shared" si="363"/>
        <v>0</v>
      </c>
      <c r="AET69" s="106">
        <f t="shared" si="364"/>
        <v>0</v>
      </c>
      <c r="AEU69" s="106">
        <f t="shared" si="365"/>
        <v>0</v>
      </c>
      <c r="AEV69" s="106">
        <f t="shared" si="366"/>
        <v>0</v>
      </c>
      <c r="AEW69" s="106">
        <f t="shared" si="367"/>
        <v>0</v>
      </c>
      <c r="AEX69" s="106">
        <f t="shared" si="368"/>
        <v>0</v>
      </c>
      <c r="AEY69" s="106">
        <f t="shared" si="369"/>
        <v>0</v>
      </c>
      <c r="AEZ69" s="106">
        <f t="shared" si="370"/>
        <v>0</v>
      </c>
      <c r="AFA69" s="106">
        <f t="shared" si="371"/>
        <v>0</v>
      </c>
      <c r="AFB69" s="106">
        <f t="shared" si="372"/>
        <v>0</v>
      </c>
      <c r="AFC69" s="106">
        <f t="shared" si="373"/>
        <v>0</v>
      </c>
      <c r="AFD69" s="106">
        <f t="shared" si="374"/>
        <v>0</v>
      </c>
      <c r="AFE69" s="106">
        <f t="shared" si="375"/>
        <v>0</v>
      </c>
      <c r="AFF69" s="106">
        <f t="shared" si="376"/>
        <v>0</v>
      </c>
      <c r="AFG69" s="106">
        <f t="shared" si="377"/>
        <v>0</v>
      </c>
      <c r="AFH69" s="106">
        <f t="shared" si="378"/>
        <v>0</v>
      </c>
      <c r="AFI69" s="106">
        <f t="shared" si="379"/>
        <v>0</v>
      </c>
      <c r="AFJ69" s="106">
        <f t="shared" si="380"/>
        <v>0</v>
      </c>
      <c r="AFK69" s="106">
        <f t="shared" si="381"/>
        <v>0</v>
      </c>
      <c r="AFL69" s="106">
        <f t="shared" si="382"/>
        <v>0</v>
      </c>
      <c r="AFM69" s="106">
        <f t="shared" si="383"/>
        <v>0</v>
      </c>
      <c r="AFN69" s="106">
        <f t="shared" si="384"/>
        <v>0</v>
      </c>
      <c r="AFO69" s="106">
        <f t="shared" si="385"/>
        <v>0</v>
      </c>
      <c r="AFP69" s="106">
        <f t="shared" si="386"/>
        <v>0</v>
      </c>
      <c r="AFQ69" s="106">
        <f t="shared" si="387"/>
        <v>0</v>
      </c>
      <c r="AFR69" s="106">
        <f t="shared" si="388"/>
        <v>0</v>
      </c>
      <c r="AFS69" s="106">
        <f t="shared" si="389"/>
        <v>0</v>
      </c>
      <c r="AFT69" s="106">
        <f t="shared" si="390"/>
        <v>0</v>
      </c>
      <c r="AFU69" s="106">
        <f t="shared" si="391"/>
        <v>0</v>
      </c>
      <c r="AFV69" s="106">
        <f t="shared" si="392"/>
        <v>0</v>
      </c>
      <c r="AFW69" s="106">
        <f t="shared" si="393"/>
        <v>0</v>
      </c>
      <c r="AFX69" s="106">
        <f t="shared" si="394"/>
        <v>0</v>
      </c>
      <c r="AFY69" s="106">
        <f t="shared" si="395"/>
        <v>0</v>
      </c>
      <c r="AFZ69" s="106">
        <f t="shared" si="396"/>
        <v>0</v>
      </c>
      <c r="AGA69" s="106">
        <f t="shared" si="397"/>
        <v>0</v>
      </c>
      <c r="AGB69" s="106">
        <f t="shared" si="398"/>
        <v>0</v>
      </c>
      <c r="AGC69" s="106">
        <f t="shared" si="399"/>
        <v>0</v>
      </c>
      <c r="AGD69" s="106">
        <f t="shared" si="400"/>
        <v>0</v>
      </c>
      <c r="AGE69" s="106">
        <f t="shared" si="401"/>
        <v>0</v>
      </c>
      <c r="AGF69" s="106">
        <f t="shared" si="402"/>
        <v>0</v>
      </c>
      <c r="AGG69" s="106">
        <f t="shared" si="403"/>
        <v>0</v>
      </c>
      <c r="AGH69" s="106">
        <f t="shared" si="404"/>
        <v>0</v>
      </c>
      <c r="AGI69" s="106">
        <f t="shared" si="405"/>
        <v>0</v>
      </c>
      <c r="AGJ69" s="106">
        <f t="shared" si="406"/>
        <v>0</v>
      </c>
      <c r="AGK69" s="106">
        <f t="shared" si="407"/>
        <v>0</v>
      </c>
      <c r="AGL69" s="106">
        <f t="shared" si="408"/>
        <v>0</v>
      </c>
      <c r="AGM69" s="106">
        <f t="shared" si="409"/>
        <v>0</v>
      </c>
      <c r="AGN69" s="106">
        <f t="shared" si="410"/>
        <v>0</v>
      </c>
      <c r="AGO69" s="106">
        <f t="shared" si="411"/>
        <v>0</v>
      </c>
      <c r="AGP69" s="106">
        <f t="shared" si="412"/>
        <v>0</v>
      </c>
      <c r="AGQ69" s="106">
        <f t="shared" si="413"/>
        <v>0</v>
      </c>
      <c r="AGR69" s="106">
        <f t="shared" si="414"/>
        <v>0</v>
      </c>
      <c r="AGS69" s="106">
        <f t="shared" si="415"/>
        <v>0</v>
      </c>
      <c r="AGT69" s="106">
        <f t="shared" si="416"/>
        <v>0</v>
      </c>
      <c r="AGU69" s="106">
        <f t="shared" si="417"/>
        <v>0</v>
      </c>
      <c r="AGV69" s="106">
        <f t="shared" si="418"/>
        <v>0</v>
      </c>
      <c r="AGW69" s="106">
        <f t="shared" si="419"/>
        <v>0</v>
      </c>
      <c r="AGX69" s="106">
        <f t="shared" si="420"/>
        <v>0</v>
      </c>
      <c r="AGY69" s="106">
        <f t="shared" si="421"/>
        <v>0</v>
      </c>
      <c r="AGZ69" s="106">
        <f t="shared" si="422"/>
        <v>0</v>
      </c>
      <c r="AHA69" s="106">
        <f t="shared" si="423"/>
        <v>0</v>
      </c>
      <c r="AHB69" s="106">
        <f t="shared" si="424"/>
        <v>0</v>
      </c>
      <c r="AHC69" s="106">
        <f t="shared" si="425"/>
        <v>0</v>
      </c>
      <c r="AHD69" s="106">
        <f t="shared" si="426"/>
        <v>0</v>
      </c>
      <c r="AHE69" s="106">
        <f t="shared" si="427"/>
        <v>0</v>
      </c>
      <c r="AHF69" s="106">
        <f t="shared" si="428"/>
        <v>0</v>
      </c>
      <c r="AHG69" s="106">
        <f t="shared" si="429"/>
        <v>0</v>
      </c>
      <c r="AHH69" s="106">
        <f t="shared" si="430"/>
        <v>0</v>
      </c>
      <c r="AHI69" s="106">
        <f t="shared" si="431"/>
        <v>0</v>
      </c>
      <c r="AHJ69" s="106">
        <f t="shared" si="432"/>
        <v>0</v>
      </c>
      <c r="AHK69" s="106">
        <f t="shared" si="433"/>
        <v>0</v>
      </c>
      <c r="AHL69" s="106">
        <f t="shared" si="434"/>
        <v>0</v>
      </c>
      <c r="AHM69" s="106">
        <f t="shared" si="435"/>
        <v>0</v>
      </c>
      <c r="AHN69" s="106">
        <f t="shared" si="436"/>
        <v>0</v>
      </c>
      <c r="AHO69" s="106">
        <f t="shared" si="437"/>
        <v>0</v>
      </c>
      <c r="AHP69" s="106">
        <f t="shared" si="438"/>
        <v>0</v>
      </c>
      <c r="AHQ69" s="106">
        <f t="shared" si="439"/>
        <v>0</v>
      </c>
      <c r="AHT69" s="35">
        <f t="shared" si="440"/>
        <v>0</v>
      </c>
      <c r="AHU69" s="35">
        <f t="shared" si="441"/>
        <v>0</v>
      </c>
      <c r="AHV69" s="35">
        <f t="shared" si="442"/>
        <v>0.79</v>
      </c>
      <c r="AHW69" s="35">
        <f t="shared" si="443"/>
        <v>6.76</v>
      </c>
      <c r="AHX69" s="35">
        <f t="shared" si="444"/>
        <v>0</v>
      </c>
      <c r="AHY69" s="35">
        <f t="shared" si="445"/>
        <v>0</v>
      </c>
      <c r="AHZ69" s="35">
        <f t="shared" si="446"/>
        <v>0.42</v>
      </c>
      <c r="AIA69" s="35">
        <f t="shared" si="447"/>
        <v>7.97</v>
      </c>
      <c r="AIB69" s="108">
        <f t="shared" si="448"/>
        <v>0</v>
      </c>
      <c r="AIC69" s="108">
        <f t="shared" si="449"/>
        <v>0</v>
      </c>
      <c r="AID69" s="108">
        <f t="shared" si="450"/>
        <v>9.9121706398996243E-2</v>
      </c>
      <c r="AIE69" s="108">
        <f t="shared" si="451"/>
        <v>0.84818067754077797</v>
      </c>
      <c r="AIF69" s="108">
        <f t="shared" si="452"/>
        <v>0</v>
      </c>
      <c r="AIG69" s="108">
        <f t="shared" si="453"/>
        <v>0</v>
      </c>
      <c r="AIH69" s="108">
        <f t="shared" si="454"/>
        <v>5.2697616060225848E-2</v>
      </c>
      <c r="AII69" s="35" t="s">
        <v>584</v>
      </c>
      <c r="AIK69" s="106">
        <f t="shared" si="455"/>
        <v>10822.8</v>
      </c>
      <c r="AIL69" s="106">
        <f t="shared" si="456"/>
        <v>0</v>
      </c>
      <c r="AIM69" s="106">
        <f t="shared" si="457"/>
        <v>0</v>
      </c>
      <c r="AIN69" s="106">
        <f t="shared" si="458"/>
        <v>10822.8</v>
      </c>
      <c r="AIO69" s="106">
        <f t="shared" si="459"/>
        <v>0</v>
      </c>
      <c r="AIP69" s="36">
        <f t="shared" si="460"/>
        <v>0</v>
      </c>
    </row>
    <row r="70" spans="5:926" ht="23.25" customHeight="1" x14ac:dyDescent="0.2">
      <c r="E70" s="103"/>
      <c r="J70" s="109">
        <v>2020</v>
      </c>
      <c r="K70" s="109">
        <v>1918</v>
      </c>
      <c r="L70" s="110">
        <v>44025</v>
      </c>
      <c r="M70" s="109">
        <v>1316500</v>
      </c>
      <c r="N70" s="111"/>
      <c r="O70" s="111" t="s">
        <v>698</v>
      </c>
      <c r="P70" s="111" t="s">
        <v>749</v>
      </c>
      <c r="Q70" s="35" t="s">
        <v>750</v>
      </c>
      <c r="R70" s="35">
        <v>35</v>
      </c>
      <c r="S70" s="35">
        <v>4</v>
      </c>
      <c r="T70" s="35">
        <v>9</v>
      </c>
      <c r="U70" s="34" t="s">
        <v>701</v>
      </c>
      <c r="V70" s="35" t="s">
        <v>751</v>
      </c>
      <c r="X70" s="35">
        <v>160</v>
      </c>
      <c r="Y70" s="105">
        <f t="shared" si="461"/>
        <v>2125</v>
      </c>
      <c r="Z70" s="106">
        <f>SUM(RC70:AHM70)</f>
        <v>249438.5</v>
      </c>
      <c r="AA70" s="106">
        <v>0</v>
      </c>
      <c r="AB70" s="106">
        <v>0</v>
      </c>
      <c r="AC70" s="106">
        <f t="shared" si="462"/>
        <v>249438.5</v>
      </c>
      <c r="AD70" s="106">
        <f>SUM(RG70:AHQ70)</f>
        <v>249121.3</v>
      </c>
      <c r="AE70" s="106">
        <v>0</v>
      </c>
      <c r="AF70" s="106">
        <v>0</v>
      </c>
      <c r="AG70" s="106">
        <f t="shared" si="463"/>
        <v>249121.3</v>
      </c>
      <c r="AH70" s="105">
        <v>340000</v>
      </c>
      <c r="AI70" s="105">
        <v>0</v>
      </c>
      <c r="AJ70" s="105">
        <v>0</v>
      </c>
      <c r="AK70" s="107">
        <f t="shared" si="464"/>
        <v>340000</v>
      </c>
      <c r="AL70" s="36">
        <f t="shared" si="4"/>
        <v>0.73270970588235296</v>
      </c>
      <c r="AM70" s="108">
        <f t="shared" si="5"/>
        <v>7.0970588235297338E-4</v>
      </c>
      <c r="AN70" s="108">
        <f t="shared" si="6"/>
        <v>1.6743289475542489E-2</v>
      </c>
      <c r="AO70" s="108">
        <f t="shared" si="7"/>
        <v>2.8033774246181189E-4</v>
      </c>
      <c r="AP70" s="106">
        <f t="shared" si="8"/>
        <v>115600000000</v>
      </c>
      <c r="AQ70" s="105">
        <f t="shared" si="9"/>
        <v>62061422113.689995</v>
      </c>
      <c r="AR70" s="106">
        <f t="shared" si="10"/>
        <v>84701242000</v>
      </c>
      <c r="KW70" s="35">
        <v>17.760000000000002</v>
      </c>
      <c r="KZ70" s="35">
        <v>4.46</v>
      </c>
      <c r="LD70" s="35">
        <v>0.21</v>
      </c>
      <c r="ME70" s="35">
        <v>89.95</v>
      </c>
      <c r="MG70" s="35">
        <v>45.22</v>
      </c>
      <c r="RB70" s="35">
        <v>2</v>
      </c>
      <c r="RE70" s="35">
        <f t="shared" si="11"/>
        <v>157.60000000000002</v>
      </c>
      <c r="RF70" s="35">
        <f t="shared" si="12"/>
        <v>159.60000000000002</v>
      </c>
      <c r="RG70" s="106">
        <f t="shared" si="13"/>
        <v>0</v>
      </c>
      <c r="RH70" s="106">
        <f t="shared" si="14"/>
        <v>0</v>
      </c>
      <c r="RI70" s="106">
        <f t="shared" si="15"/>
        <v>0</v>
      </c>
      <c r="RJ70" s="106">
        <f t="shared" si="16"/>
        <v>0</v>
      </c>
      <c r="RK70" s="106">
        <f t="shared" si="17"/>
        <v>0</v>
      </c>
      <c r="RL70" s="106">
        <f t="shared" si="18"/>
        <v>0</v>
      </c>
      <c r="RM70" s="106">
        <f t="shared" si="19"/>
        <v>0</v>
      </c>
      <c r="RN70" s="106">
        <f t="shared" si="20"/>
        <v>0</v>
      </c>
      <c r="RO70" s="106">
        <f t="shared" si="21"/>
        <v>0</v>
      </c>
      <c r="RP70" s="106">
        <f t="shared" si="22"/>
        <v>0</v>
      </c>
      <c r="RQ70" s="106">
        <f t="shared" si="23"/>
        <v>0</v>
      </c>
      <c r="RR70" s="106">
        <f t="shared" si="24"/>
        <v>0</v>
      </c>
      <c r="RS70" s="106">
        <f t="shared" si="25"/>
        <v>0</v>
      </c>
      <c r="RT70" s="106">
        <f t="shared" si="26"/>
        <v>0</v>
      </c>
      <c r="RU70" s="106">
        <f t="shared" si="27"/>
        <v>0</v>
      </c>
      <c r="RV70" s="106">
        <f t="shared" si="28"/>
        <v>0</v>
      </c>
      <c r="RW70" s="106">
        <f t="shared" si="29"/>
        <v>0</v>
      </c>
      <c r="RX70" s="106">
        <f t="shared" si="30"/>
        <v>0</v>
      </c>
      <c r="RY70" s="106">
        <f t="shared" si="31"/>
        <v>0</v>
      </c>
      <c r="RZ70" s="106">
        <f t="shared" si="32"/>
        <v>0</v>
      </c>
      <c r="SA70" s="106">
        <f t="shared" si="33"/>
        <v>0</v>
      </c>
      <c r="SB70" s="106">
        <f t="shared" si="34"/>
        <v>0</v>
      </c>
      <c r="SC70" s="106">
        <f t="shared" si="35"/>
        <v>0</v>
      </c>
      <c r="SD70" s="106">
        <f t="shared" si="36"/>
        <v>0</v>
      </c>
      <c r="SE70" s="106">
        <f t="shared" si="37"/>
        <v>0</v>
      </c>
      <c r="SF70" s="106">
        <f t="shared" si="38"/>
        <v>0</v>
      </c>
      <c r="SG70" s="106">
        <f t="shared" si="39"/>
        <v>0</v>
      </c>
      <c r="SH70" s="106">
        <f t="shared" si="40"/>
        <v>0</v>
      </c>
      <c r="SI70" s="106">
        <f t="shared" si="41"/>
        <v>0</v>
      </c>
      <c r="SJ70" s="106">
        <f t="shared" si="42"/>
        <v>0</v>
      </c>
      <c r="SK70" s="106">
        <f t="shared" si="43"/>
        <v>0</v>
      </c>
      <c r="SL70" s="106">
        <f t="shared" si="44"/>
        <v>0</v>
      </c>
      <c r="SM70" s="106">
        <f t="shared" si="45"/>
        <v>0</v>
      </c>
      <c r="SN70" s="106">
        <f t="shared" si="46"/>
        <v>0</v>
      </c>
      <c r="SO70" s="106">
        <f t="shared" si="47"/>
        <v>0</v>
      </c>
      <c r="SP70" s="106">
        <f t="shared" si="48"/>
        <v>0</v>
      </c>
      <c r="SQ70" s="106">
        <f t="shared" si="49"/>
        <v>0</v>
      </c>
      <c r="SR70" s="106">
        <f t="shared" si="50"/>
        <v>0</v>
      </c>
      <c r="SS70" s="106">
        <f t="shared" si="51"/>
        <v>0</v>
      </c>
      <c r="ST70" s="106">
        <f t="shared" si="52"/>
        <v>0</v>
      </c>
      <c r="SU70" s="106">
        <f t="shared" si="53"/>
        <v>0</v>
      </c>
      <c r="SV70" s="106">
        <f t="shared" si="54"/>
        <v>0</v>
      </c>
      <c r="SW70" s="106">
        <f t="shared" si="55"/>
        <v>0</v>
      </c>
      <c r="SX70" s="106">
        <f t="shared" si="56"/>
        <v>0</v>
      </c>
      <c r="SY70" s="106">
        <f t="shared" si="57"/>
        <v>0</v>
      </c>
      <c r="SZ70" s="106">
        <f t="shared" si="58"/>
        <v>0</v>
      </c>
      <c r="TA70" s="106">
        <f t="shared" si="59"/>
        <v>0</v>
      </c>
      <c r="TB70" s="106">
        <f t="shared" si="60"/>
        <v>0</v>
      </c>
      <c r="TC70" s="106">
        <f t="shared" si="61"/>
        <v>0</v>
      </c>
      <c r="TD70" s="106">
        <f t="shared" si="62"/>
        <v>0</v>
      </c>
      <c r="TE70" s="106">
        <f t="shared" si="63"/>
        <v>0</v>
      </c>
      <c r="TF70" s="106">
        <f t="shared" si="64"/>
        <v>0</v>
      </c>
      <c r="TG70" s="106">
        <f t="shared" si="65"/>
        <v>0</v>
      </c>
      <c r="TH70" s="106">
        <f t="shared" si="66"/>
        <v>0</v>
      </c>
      <c r="TI70" s="106">
        <f t="shared" si="67"/>
        <v>0</v>
      </c>
      <c r="TJ70" s="106">
        <f t="shared" si="68"/>
        <v>0</v>
      </c>
      <c r="TK70" s="106">
        <f t="shared" si="69"/>
        <v>0</v>
      </c>
      <c r="TL70" s="106">
        <f t="shared" si="70"/>
        <v>0</v>
      </c>
      <c r="TM70" s="106">
        <f t="shared" si="71"/>
        <v>0</v>
      </c>
      <c r="TN70" s="106">
        <f t="shared" si="72"/>
        <v>0</v>
      </c>
      <c r="TO70" s="106">
        <f t="shared" si="73"/>
        <v>0</v>
      </c>
      <c r="TP70" s="106">
        <f t="shared" si="74"/>
        <v>0</v>
      </c>
      <c r="TQ70" s="106">
        <f t="shared" si="75"/>
        <v>0</v>
      </c>
      <c r="TR70" s="106">
        <f t="shared" si="76"/>
        <v>0</v>
      </c>
      <c r="TS70" s="106">
        <f t="shared" si="77"/>
        <v>0</v>
      </c>
      <c r="TT70" s="106">
        <f t="shared" si="78"/>
        <v>0</v>
      </c>
      <c r="TU70" s="106">
        <f t="shared" si="79"/>
        <v>0</v>
      </c>
      <c r="TV70" s="106">
        <f t="shared" si="80"/>
        <v>0</v>
      </c>
      <c r="TW70" s="106">
        <f t="shared" si="81"/>
        <v>0</v>
      </c>
      <c r="TX70" s="106">
        <f t="shared" si="82"/>
        <v>0</v>
      </c>
      <c r="TY70" s="106">
        <f t="shared" si="83"/>
        <v>0</v>
      </c>
      <c r="TZ70" s="106">
        <f t="shared" si="84"/>
        <v>0</v>
      </c>
      <c r="UA70" s="106">
        <f t="shared" si="85"/>
        <v>0</v>
      </c>
      <c r="UB70" s="106">
        <f t="shared" si="86"/>
        <v>0</v>
      </c>
      <c r="UC70" s="106">
        <f t="shared" si="87"/>
        <v>0</v>
      </c>
      <c r="UD70" s="106">
        <f t="shared" si="88"/>
        <v>0</v>
      </c>
      <c r="UE70" s="106">
        <f t="shared" si="89"/>
        <v>0</v>
      </c>
      <c r="UF70" s="106">
        <f t="shared" si="90"/>
        <v>0</v>
      </c>
      <c r="UG70" s="106">
        <f t="shared" si="91"/>
        <v>0</v>
      </c>
      <c r="UH70" s="106">
        <f t="shared" si="92"/>
        <v>0</v>
      </c>
      <c r="UI70" s="106">
        <f t="shared" si="93"/>
        <v>0</v>
      </c>
      <c r="UJ70" s="106">
        <f t="shared" si="94"/>
        <v>0</v>
      </c>
      <c r="UK70" s="106">
        <f t="shared" si="95"/>
        <v>0</v>
      </c>
      <c r="UL70" s="106">
        <f t="shared" si="96"/>
        <v>0</v>
      </c>
      <c r="UM70" s="106">
        <f t="shared" si="97"/>
        <v>0</v>
      </c>
      <c r="UN70" s="106">
        <f t="shared" si="98"/>
        <v>0</v>
      </c>
      <c r="UO70" s="106">
        <f t="shared" si="99"/>
        <v>0</v>
      </c>
      <c r="UP70" s="106">
        <f t="shared" si="100"/>
        <v>0</v>
      </c>
      <c r="UQ70" s="106">
        <f t="shared" si="101"/>
        <v>0</v>
      </c>
      <c r="UR70" s="106">
        <f t="shared" si="102"/>
        <v>0</v>
      </c>
      <c r="US70" s="106">
        <f t="shared" si="103"/>
        <v>0</v>
      </c>
      <c r="UT70" s="106">
        <f t="shared" si="104"/>
        <v>0</v>
      </c>
      <c r="UU70" s="106">
        <f t="shared" si="105"/>
        <v>0</v>
      </c>
      <c r="UV70" s="106">
        <f t="shared" si="106"/>
        <v>0</v>
      </c>
      <c r="UW70" s="106">
        <f t="shared" si="107"/>
        <v>0</v>
      </c>
      <c r="UX70" s="106">
        <f t="shared" si="108"/>
        <v>0</v>
      </c>
      <c r="UY70" s="106">
        <f t="shared" si="109"/>
        <v>0</v>
      </c>
      <c r="UZ70" s="106">
        <f t="shared" si="110"/>
        <v>0</v>
      </c>
      <c r="VA70" s="106">
        <f t="shared" si="111"/>
        <v>0</v>
      </c>
      <c r="VB70" s="106">
        <f t="shared" si="112"/>
        <v>0</v>
      </c>
      <c r="VC70" s="106">
        <f t="shared" si="113"/>
        <v>0</v>
      </c>
      <c r="VD70" s="106">
        <f t="shared" si="114"/>
        <v>0</v>
      </c>
      <c r="VE70" s="106">
        <f t="shared" si="115"/>
        <v>0</v>
      </c>
      <c r="VF70" s="106">
        <f t="shared" si="116"/>
        <v>0</v>
      </c>
      <c r="VG70" s="106">
        <f t="shared" si="117"/>
        <v>0</v>
      </c>
      <c r="VH70" s="106">
        <f t="shared" si="118"/>
        <v>0</v>
      </c>
      <c r="VI70" s="106">
        <f t="shared" si="119"/>
        <v>0</v>
      </c>
      <c r="VJ70" s="106">
        <f t="shared" si="120"/>
        <v>0</v>
      </c>
      <c r="VK70" s="106">
        <f t="shared" si="121"/>
        <v>0</v>
      </c>
      <c r="VL70" s="106">
        <f t="shared" si="122"/>
        <v>0</v>
      </c>
      <c r="VM70" s="106">
        <f t="shared" si="123"/>
        <v>0</v>
      </c>
      <c r="VN70" s="106">
        <f t="shared" si="124"/>
        <v>0</v>
      </c>
      <c r="VO70" s="106">
        <f t="shared" si="125"/>
        <v>0</v>
      </c>
      <c r="VP70" s="106">
        <f t="shared" si="126"/>
        <v>0</v>
      </c>
      <c r="VQ70" s="106">
        <f t="shared" si="127"/>
        <v>0</v>
      </c>
      <c r="VR70" s="106">
        <f t="shared" si="128"/>
        <v>0</v>
      </c>
      <c r="VS70" s="106">
        <f t="shared" si="129"/>
        <v>0</v>
      </c>
      <c r="VT70" s="106">
        <f t="shared" si="130"/>
        <v>0</v>
      </c>
      <c r="VU70" s="106">
        <f t="shared" si="131"/>
        <v>0</v>
      </c>
      <c r="VV70" s="106">
        <f t="shared" si="132"/>
        <v>0</v>
      </c>
      <c r="VW70" s="106">
        <f t="shared" si="133"/>
        <v>0</v>
      </c>
      <c r="VX70" s="106">
        <f t="shared" si="134"/>
        <v>0</v>
      </c>
      <c r="VY70" s="106">
        <f t="shared" si="135"/>
        <v>0</v>
      </c>
      <c r="VZ70" s="106">
        <f t="shared" si="136"/>
        <v>0</v>
      </c>
      <c r="WA70" s="106">
        <f t="shared" si="137"/>
        <v>0</v>
      </c>
      <c r="WB70" s="106">
        <f t="shared" si="138"/>
        <v>0</v>
      </c>
      <c r="WC70" s="106">
        <f t="shared" si="139"/>
        <v>0</v>
      </c>
      <c r="WD70" s="106">
        <f t="shared" si="140"/>
        <v>0</v>
      </c>
      <c r="WE70" s="106">
        <f t="shared" si="141"/>
        <v>0</v>
      </c>
      <c r="WF70" s="106">
        <f t="shared" si="142"/>
        <v>0</v>
      </c>
      <c r="WG70" s="106">
        <f t="shared" si="143"/>
        <v>0</v>
      </c>
      <c r="WH70" s="106">
        <f t="shared" si="144"/>
        <v>0</v>
      </c>
      <c r="WI70" s="106">
        <f t="shared" si="145"/>
        <v>0</v>
      </c>
      <c r="WJ70" s="106">
        <f t="shared" si="146"/>
        <v>0</v>
      </c>
      <c r="WK70" s="106">
        <f t="shared" si="147"/>
        <v>0</v>
      </c>
      <c r="WL70" s="106">
        <f t="shared" si="148"/>
        <v>0</v>
      </c>
      <c r="WM70" s="106">
        <f t="shared" si="149"/>
        <v>0</v>
      </c>
      <c r="WN70" s="106">
        <f t="shared" si="150"/>
        <v>0</v>
      </c>
      <c r="WO70" s="106">
        <f t="shared" si="151"/>
        <v>0</v>
      </c>
      <c r="WP70" s="106">
        <f t="shared" si="152"/>
        <v>0</v>
      </c>
      <c r="WQ70" s="106">
        <f t="shared" si="153"/>
        <v>0</v>
      </c>
      <c r="WR70" s="106">
        <f t="shared" si="154"/>
        <v>0</v>
      </c>
      <c r="WS70" s="106">
        <f t="shared" si="155"/>
        <v>0</v>
      </c>
      <c r="WT70" s="106">
        <f t="shared" si="156"/>
        <v>0</v>
      </c>
      <c r="WU70" s="106">
        <f t="shared" si="157"/>
        <v>0</v>
      </c>
      <c r="WV70" s="106">
        <f t="shared" si="158"/>
        <v>0</v>
      </c>
      <c r="WW70" s="106">
        <f t="shared" si="159"/>
        <v>0</v>
      </c>
      <c r="WX70" s="106">
        <f t="shared" si="160"/>
        <v>0</v>
      </c>
      <c r="WY70" s="106">
        <f t="shared" si="161"/>
        <v>0</v>
      </c>
      <c r="WZ70" s="106">
        <f t="shared" si="162"/>
        <v>0</v>
      </c>
      <c r="XA70" s="106">
        <f t="shared" si="163"/>
        <v>0</v>
      </c>
      <c r="XB70" s="106">
        <f t="shared" si="164"/>
        <v>0</v>
      </c>
      <c r="XC70" s="106">
        <f t="shared" si="165"/>
        <v>0</v>
      </c>
      <c r="XD70" s="106">
        <f t="shared" si="166"/>
        <v>0</v>
      </c>
      <c r="XE70" s="106">
        <f t="shared" si="167"/>
        <v>0</v>
      </c>
      <c r="XF70" s="106">
        <f t="shared" si="168"/>
        <v>0</v>
      </c>
      <c r="XG70" s="106">
        <f t="shared" si="169"/>
        <v>0</v>
      </c>
      <c r="XH70" s="106">
        <f t="shared" si="170"/>
        <v>0</v>
      </c>
      <c r="XI70" s="106">
        <f t="shared" si="171"/>
        <v>0</v>
      </c>
      <c r="XJ70" s="106">
        <f t="shared" si="172"/>
        <v>0</v>
      </c>
      <c r="XK70" s="106">
        <f t="shared" si="173"/>
        <v>0</v>
      </c>
      <c r="XL70" s="106">
        <f t="shared" si="174"/>
        <v>0</v>
      </c>
      <c r="XM70" s="106">
        <f t="shared" si="175"/>
        <v>0</v>
      </c>
      <c r="XN70" s="106">
        <f t="shared" si="176"/>
        <v>0</v>
      </c>
      <c r="XO70" s="106">
        <f t="shared" si="177"/>
        <v>0</v>
      </c>
      <c r="XP70" s="106">
        <f t="shared" si="178"/>
        <v>0</v>
      </c>
      <c r="XQ70" s="106">
        <f t="shared" si="179"/>
        <v>0</v>
      </c>
      <c r="XR70" s="106">
        <f t="shared" si="180"/>
        <v>0</v>
      </c>
      <c r="XS70" s="106">
        <f t="shared" si="181"/>
        <v>0</v>
      </c>
      <c r="XT70" s="106">
        <f t="shared" si="182"/>
        <v>0</v>
      </c>
      <c r="XU70" s="106">
        <f t="shared" si="183"/>
        <v>0</v>
      </c>
      <c r="XV70" s="106">
        <f t="shared" si="184"/>
        <v>0</v>
      </c>
      <c r="XW70" s="106">
        <f t="shared" si="185"/>
        <v>0</v>
      </c>
      <c r="XX70" s="106">
        <f t="shared" si="186"/>
        <v>0</v>
      </c>
      <c r="XY70" s="106">
        <f t="shared" si="187"/>
        <v>0</v>
      </c>
      <c r="XZ70" s="106">
        <f t="shared" si="188"/>
        <v>0</v>
      </c>
      <c r="YA70" s="106">
        <f t="shared" si="189"/>
        <v>0</v>
      </c>
      <c r="YB70" s="106">
        <f t="shared" si="190"/>
        <v>0</v>
      </c>
      <c r="YC70" s="106">
        <f t="shared" si="191"/>
        <v>0</v>
      </c>
      <c r="YD70" s="106">
        <f t="shared" si="192"/>
        <v>0</v>
      </c>
      <c r="YE70" s="106">
        <f t="shared" si="193"/>
        <v>0</v>
      </c>
      <c r="YF70" s="106">
        <f t="shared" si="194"/>
        <v>0</v>
      </c>
      <c r="YG70" s="106">
        <f t="shared" si="195"/>
        <v>0</v>
      </c>
      <c r="YH70" s="106">
        <f t="shared" si="196"/>
        <v>0</v>
      </c>
      <c r="YI70" s="106">
        <f t="shared" si="197"/>
        <v>0</v>
      </c>
      <c r="YJ70" s="106">
        <f t="shared" si="198"/>
        <v>0</v>
      </c>
      <c r="YK70" s="106">
        <f t="shared" si="199"/>
        <v>0</v>
      </c>
      <c r="YL70" s="106">
        <f t="shared" si="200"/>
        <v>0</v>
      </c>
      <c r="YM70" s="106">
        <f t="shared" si="201"/>
        <v>0</v>
      </c>
      <c r="YN70" s="106">
        <f t="shared" si="202"/>
        <v>0</v>
      </c>
      <c r="YO70" s="106">
        <f t="shared" si="203"/>
        <v>0</v>
      </c>
      <c r="YP70" s="106">
        <f t="shared" si="204"/>
        <v>0</v>
      </c>
      <c r="YQ70" s="106">
        <f t="shared" si="205"/>
        <v>0</v>
      </c>
      <c r="YR70" s="106">
        <f t="shared" si="206"/>
        <v>0</v>
      </c>
      <c r="YS70" s="106">
        <f t="shared" si="207"/>
        <v>0</v>
      </c>
      <c r="YT70" s="106">
        <f t="shared" si="208"/>
        <v>0</v>
      </c>
      <c r="YU70" s="106">
        <f t="shared" si="209"/>
        <v>0</v>
      </c>
      <c r="YV70" s="106">
        <f t="shared" si="210"/>
        <v>0</v>
      </c>
      <c r="YW70" s="106">
        <f t="shared" si="211"/>
        <v>0</v>
      </c>
      <c r="YX70" s="106">
        <f t="shared" si="212"/>
        <v>0</v>
      </c>
      <c r="YY70" s="106">
        <f t="shared" si="213"/>
        <v>0</v>
      </c>
      <c r="YZ70" s="106">
        <f t="shared" si="214"/>
        <v>0</v>
      </c>
      <c r="ZA70" s="106">
        <f t="shared" si="215"/>
        <v>0</v>
      </c>
      <c r="ZB70" s="106">
        <f t="shared" si="216"/>
        <v>0</v>
      </c>
      <c r="ZC70" s="106">
        <f t="shared" si="217"/>
        <v>0</v>
      </c>
      <c r="ZD70" s="106">
        <f t="shared" si="218"/>
        <v>0</v>
      </c>
      <c r="ZE70" s="106">
        <f t="shared" si="219"/>
        <v>0</v>
      </c>
      <c r="ZF70" s="106">
        <f t="shared" si="220"/>
        <v>0</v>
      </c>
      <c r="ZG70" s="106">
        <f t="shared" si="221"/>
        <v>0</v>
      </c>
      <c r="ZH70" s="106">
        <f t="shared" si="222"/>
        <v>0</v>
      </c>
      <c r="ZI70" s="106">
        <f t="shared" si="223"/>
        <v>0</v>
      </c>
      <c r="ZJ70" s="106">
        <f t="shared" si="224"/>
        <v>0</v>
      </c>
      <c r="ZK70" s="106">
        <f t="shared" si="225"/>
        <v>0</v>
      </c>
      <c r="ZL70" s="106">
        <f t="shared" si="226"/>
        <v>0</v>
      </c>
      <c r="ZM70" s="106">
        <f t="shared" si="227"/>
        <v>0</v>
      </c>
      <c r="ZN70" s="106">
        <f t="shared" si="228"/>
        <v>0</v>
      </c>
      <c r="ZO70" s="106">
        <f t="shared" si="229"/>
        <v>0</v>
      </c>
      <c r="ZP70" s="106">
        <f t="shared" si="230"/>
        <v>0</v>
      </c>
      <c r="ZQ70" s="106">
        <f t="shared" si="231"/>
        <v>0</v>
      </c>
      <c r="ZR70" s="106">
        <f t="shared" si="232"/>
        <v>0</v>
      </c>
      <c r="ZS70" s="106">
        <f t="shared" si="233"/>
        <v>0</v>
      </c>
      <c r="ZT70" s="106">
        <f t="shared" si="234"/>
        <v>0</v>
      </c>
      <c r="ZU70" s="106">
        <f t="shared" si="235"/>
        <v>0</v>
      </c>
      <c r="ZV70" s="106">
        <f t="shared" si="236"/>
        <v>0</v>
      </c>
      <c r="ZW70" s="106">
        <f t="shared" si="237"/>
        <v>0</v>
      </c>
      <c r="ZX70" s="106">
        <f t="shared" si="238"/>
        <v>0</v>
      </c>
      <c r="ZY70" s="106">
        <f t="shared" si="239"/>
        <v>0</v>
      </c>
      <c r="ZZ70" s="106">
        <f t="shared" si="240"/>
        <v>0</v>
      </c>
      <c r="AAA70" s="106">
        <f t="shared" si="241"/>
        <v>0</v>
      </c>
      <c r="AAB70" s="106">
        <f t="shared" si="242"/>
        <v>0</v>
      </c>
      <c r="AAC70" s="106">
        <f t="shared" si="243"/>
        <v>0</v>
      </c>
      <c r="AAD70" s="106">
        <f t="shared" si="244"/>
        <v>0</v>
      </c>
      <c r="AAE70" s="106">
        <f t="shared" si="245"/>
        <v>0</v>
      </c>
      <c r="AAF70" s="106">
        <f t="shared" si="246"/>
        <v>0</v>
      </c>
      <c r="AAG70" s="106">
        <f t="shared" si="247"/>
        <v>0</v>
      </c>
      <c r="AAH70" s="106">
        <f t="shared" si="248"/>
        <v>0</v>
      </c>
      <c r="AAI70" s="106">
        <f t="shared" si="249"/>
        <v>0</v>
      </c>
      <c r="AAJ70" s="106">
        <f t="shared" si="250"/>
        <v>0</v>
      </c>
      <c r="AAK70" s="106">
        <f t="shared" si="251"/>
        <v>0</v>
      </c>
      <c r="AAL70" s="106">
        <f t="shared" si="252"/>
        <v>0</v>
      </c>
      <c r="AAM70" s="106">
        <f t="shared" si="253"/>
        <v>0</v>
      </c>
      <c r="AAN70" s="106">
        <f t="shared" si="254"/>
        <v>0</v>
      </c>
      <c r="AAO70" s="106">
        <f t="shared" si="255"/>
        <v>0</v>
      </c>
      <c r="AAP70" s="106">
        <f t="shared" si="256"/>
        <v>0</v>
      </c>
      <c r="AAQ70" s="106">
        <f t="shared" si="257"/>
        <v>0</v>
      </c>
      <c r="AAR70" s="106">
        <f t="shared" si="258"/>
        <v>0</v>
      </c>
      <c r="AAS70" s="106">
        <f t="shared" si="259"/>
        <v>0</v>
      </c>
      <c r="AAT70" s="106">
        <f t="shared" si="260"/>
        <v>0</v>
      </c>
      <c r="AAU70" s="106">
        <f t="shared" si="261"/>
        <v>0</v>
      </c>
      <c r="AAV70" s="106">
        <f t="shared" si="262"/>
        <v>0</v>
      </c>
      <c r="AAW70" s="106">
        <f t="shared" si="263"/>
        <v>0</v>
      </c>
      <c r="AAX70" s="106">
        <f t="shared" si="264"/>
        <v>0</v>
      </c>
      <c r="AAY70" s="106">
        <f t="shared" si="265"/>
        <v>0</v>
      </c>
      <c r="AAZ70" s="106">
        <f t="shared" si="266"/>
        <v>0</v>
      </c>
      <c r="ABA70" s="106">
        <f t="shared" si="267"/>
        <v>0</v>
      </c>
      <c r="ABB70" s="106">
        <f t="shared" si="268"/>
        <v>0</v>
      </c>
      <c r="ABC70" s="106">
        <f t="shared" si="269"/>
        <v>0</v>
      </c>
      <c r="ABD70" s="106">
        <f t="shared" si="270"/>
        <v>0</v>
      </c>
      <c r="ABE70" s="106">
        <f t="shared" si="271"/>
        <v>0</v>
      </c>
      <c r="ABF70" s="106">
        <f t="shared" si="272"/>
        <v>0</v>
      </c>
      <c r="ABG70" s="106">
        <f t="shared" si="273"/>
        <v>0</v>
      </c>
      <c r="ABH70" s="106">
        <f t="shared" si="274"/>
        <v>0</v>
      </c>
      <c r="ABI70" s="106">
        <f t="shared" si="275"/>
        <v>0</v>
      </c>
      <c r="ABJ70" s="106">
        <f t="shared" si="276"/>
        <v>0</v>
      </c>
      <c r="ABK70" s="106">
        <f t="shared" si="277"/>
        <v>48751.200000000004</v>
      </c>
      <c r="ABL70" s="106">
        <f t="shared" si="278"/>
        <v>0</v>
      </c>
      <c r="ABM70" s="106">
        <f t="shared" si="279"/>
        <v>0</v>
      </c>
      <c r="ABN70" s="106">
        <f t="shared" si="280"/>
        <v>10770.9</v>
      </c>
      <c r="ABO70" s="106">
        <f t="shared" si="281"/>
        <v>0</v>
      </c>
      <c r="ABP70" s="106">
        <f t="shared" si="282"/>
        <v>0</v>
      </c>
      <c r="ABQ70" s="106">
        <f t="shared" si="283"/>
        <v>0</v>
      </c>
      <c r="ABR70" s="106">
        <f t="shared" si="284"/>
        <v>361.2</v>
      </c>
      <c r="ABS70" s="106">
        <f t="shared" si="285"/>
        <v>0</v>
      </c>
      <c r="ABT70" s="106">
        <f t="shared" si="286"/>
        <v>0</v>
      </c>
      <c r="ABU70" s="106">
        <f t="shared" si="287"/>
        <v>0</v>
      </c>
      <c r="ABV70" s="106">
        <f t="shared" si="288"/>
        <v>0</v>
      </c>
      <c r="ABW70" s="106">
        <f t="shared" si="289"/>
        <v>0</v>
      </c>
      <c r="ABX70" s="106">
        <f t="shared" si="290"/>
        <v>0</v>
      </c>
      <c r="ABY70" s="106">
        <f t="shared" si="291"/>
        <v>0</v>
      </c>
      <c r="ABZ70" s="106">
        <f t="shared" si="292"/>
        <v>0</v>
      </c>
      <c r="ACA70" s="106">
        <f t="shared" si="293"/>
        <v>0</v>
      </c>
      <c r="ACB70" s="106">
        <f t="shared" si="294"/>
        <v>0</v>
      </c>
      <c r="ACC70" s="106">
        <f t="shared" si="295"/>
        <v>0</v>
      </c>
      <c r="ACD70" s="106">
        <f t="shared" si="296"/>
        <v>0</v>
      </c>
      <c r="ACE70" s="106">
        <f t="shared" si="297"/>
        <v>0</v>
      </c>
      <c r="ACF70" s="106">
        <f t="shared" si="298"/>
        <v>0</v>
      </c>
      <c r="ACG70" s="106">
        <f t="shared" si="299"/>
        <v>0</v>
      </c>
      <c r="ACH70" s="106">
        <f t="shared" si="300"/>
        <v>0</v>
      </c>
      <c r="ACI70" s="106">
        <f t="shared" si="301"/>
        <v>0</v>
      </c>
      <c r="ACJ70" s="106">
        <f t="shared" si="302"/>
        <v>0</v>
      </c>
      <c r="ACK70" s="106">
        <f t="shared" si="303"/>
        <v>0</v>
      </c>
      <c r="ACL70" s="106">
        <f t="shared" si="304"/>
        <v>0</v>
      </c>
      <c r="ACM70" s="106">
        <f t="shared" si="305"/>
        <v>0</v>
      </c>
      <c r="ACN70" s="106">
        <f t="shared" si="306"/>
        <v>0</v>
      </c>
      <c r="ACO70" s="106">
        <f t="shared" si="307"/>
        <v>0</v>
      </c>
      <c r="ACP70" s="106">
        <f t="shared" si="308"/>
        <v>0</v>
      </c>
      <c r="ACQ70" s="106">
        <f t="shared" si="309"/>
        <v>0</v>
      </c>
      <c r="ACR70" s="106">
        <f t="shared" si="310"/>
        <v>0</v>
      </c>
      <c r="ACS70" s="106">
        <f t="shared" si="311"/>
        <v>125930</v>
      </c>
      <c r="ACT70" s="106">
        <f t="shared" si="312"/>
        <v>0</v>
      </c>
      <c r="ACU70" s="106">
        <f t="shared" si="313"/>
        <v>63308</v>
      </c>
      <c r="ACV70" s="106">
        <f t="shared" si="314"/>
        <v>0</v>
      </c>
      <c r="ACW70" s="106">
        <f t="shared" si="315"/>
        <v>0</v>
      </c>
      <c r="ACX70" s="106">
        <f t="shared" si="316"/>
        <v>0</v>
      </c>
      <c r="ACY70" s="106">
        <f t="shared" si="317"/>
        <v>0</v>
      </c>
      <c r="ACZ70" s="106">
        <f t="shared" si="318"/>
        <v>0</v>
      </c>
      <c r="ADA70" s="106">
        <f t="shared" si="319"/>
        <v>0</v>
      </c>
      <c r="ADB70" s="106">
        <f t="shared" si="320"/>
        <v>0</v>
      </c>
      <c r="ADC70" s="106">
        <f t="shared" si="321"/>
        <v>0</v>
      </c>
      <c r="ADD70" s="106">
        <f t="shared" si="322"/>
        <v>0</v>
      </c>
      <c r="ADE70" s="106">
        <f t="shared" si="323"/>
        <v>0</v>
      </c>
      <c r="ADF70" s="106">
        <f t="shared" si="324"/>
        <v>0</v>
      </c>
      <c r="ADG70" s="106">
        <f t="shared" si="325"/>
        <v>0</v>
      </c>
      <c r="ADH70" s="106">
        <f t="shared" si="326"/>
        <v>0</v>
      </c>
      <c r="ADI70" s="106">
        <f t="shared" si="327"/>
        <v>0</v>
      </c>
      <c r="ADJ70" s="106">
        <f t="shared" si="328"/>
        <v>0</v>
      </c>
      <c r="ADK70" s="106">
        <f t="shared" si="329"/>
        <v>0</v>
      </c>
      <c r="ADL70" s="106">
        <f t="shared" si="330"/>
        <v>0</v>
      </c>
      <c r="ADM70" s="106">
        <f t="shared" si="331"/>
        <v>0</v>
      </c>
      <c r="ADN70" s="106">
        <f t="shared" si="332"/>
        <v>0</v>
      </c>
      <c r="ADO70" s="106">
        <f t="shared" si="333"/>
        <v>0</v>
      </c>
      <c r="ADP70" s="106">
        <f t="shared" si="334"/>
        <v>0</v>
      </c>
      <c r="ADQ70" s="106">
        <f t="shared" si="335"/>
        <v>0</v>
      </c>
      <c r="ADR70" s="106">
        <f t="shared" si="336"/>
        <v>0</v>
      </c>
      <c r="ADS70" s="106">
        <f t="shared" si="337"/>
        <v>0</v>
      </c>
      <c r="ADT70" s="106">
        <f t="shared" si="338"/>
        <v>0</v>
      </c>
      <c r="ADU70" s="106">
        <f t="shared" si="339"/>
        <v>0</v>
      </c>
      <c r="ADV70" s="106">
        <f t="shared" si="340"/>
        <v>0</v>
      </c>
      <c r="ADW70" s="106">
        <f t="shared" si="341"/>
        <v>0</v>
      </c>
      <c r="ADX70" s="106">
        <f t="shared" si="342"/>
        <v>0</v>
      </c>
      <c r="ADY70" s="106">
        <f t="shared" si="343"/>
        <v>0</v>
      </c>
      <c r="ADZ70" s="106">
        <f t="shared" si="344"/>
        <v>0</v>
      </c>
      <c r="AEA70" s="106">
        <f t="shared" si="345"/>
        <v>0</v>
      </c>
      <c r="AEB70" s="106">
        <f t="shared" si="346"/>
        <v>0</v>
      </c>
      <c r="AEC70" s="106">
        <f t="shared" si="347"/>
        <v>0</v>
      </c>
      <c r="AED70" s="106">
        <f t="shared" si="348"/>
        <v>0</v>
      </c>
      <c r="AEE70" s="106">
        <f t="shared" si="349"/>
        <v>0</v>
      </c>
      <c r="AEF70" s="106">
        <f t="shared" si="350"/>
        <v>0</v>
      </c>
      <c r="AEG70" s="106">
        <f t="shared" si="351"/>
        <v>0</v>
      </c>
      <c r="AEH70" s="106">
        <f t="shared" si="352"/>
        <v>0</v>
      </c>
      <c r="AEI70" s="106">
        <f t="shared" si="353"/>
        <v>0</v>
      </c>
      <c r="AEJ70" s="106">
        <f t="shared" si="354"/>
        <v>0</v>
      </c>
      <c r="AEK70" s="106">
        <f t="shared" si="355"/>
        <v>0</v>
      </c>
      <c r="AEL70" s="106">
        <f t="shared" si="356"/>
        <v>0</v>
      </c>
      <c r="AEM70" s="106">
        <f t="shared" si="357"/>
        <v>0</v>
      </c>
      <c r="AEN70" s="106">
        <f t="shared" si="358"/>
        <v>0</v>
      </c>
      <c r="AEO70" s="106">
        <f t="shared" si="359"/>
        <v>0</v>
      </c>
      <c r="AEP70" s="106">
        <f t="shared" si="360"/>
        <v>0</v>
      </c>
      <c r="AEQ70" s="106">
        <f t="shared" si="361"/>
        <v>0</v>
      </c>
      <c r="AER70" s="106">
        <f t="shared" si="362"/>
        <v>0</v>
      </c>
      <c r="AES70" s="106">
        <f t="shared" si="363"/>
        <v>0</v>
      </c>
      <c r="AET70" s="106">
        <f t="shared" si="364"/>
        <v>0</v>
      </c>
      <c r="AEU70" s="106">
        <f t="shared" si="365"/>
        <v>0</v>
      </c>
      <c r="AEV70" s="106">
        <f t="shared" si="366"/>
        <v>0</v>
      </c>
      <c r="AEW70" s="106">
        <f t="shared" si="367"/>
        <v>0</v>
      </c>
      <c r="AEX70" s="106">
        <f t="shared" si="368"/>
        <v>0</v>
      </c>
      <c r="AEY70" s="106">
        <f t="shared" si="369"/>
        <v>0</v>
      </c>
      <c r="AEZ70" s="106">
        <f t="shared" si="370"/>
        <v>0</v>
      </c>
      <c r="AFA70" s="106">
        <f t="shared" si="371"/>
        <v>0</v>
      </c>
      <c r="AFB70" s="106">
        <f t="shared" si="372"/>
        <v>0</v>
      </c>
      <c r="AFC70" s="106">
        <f t="shared" si="373"/>
        <v>0</v>
      </c>
      <c r="AFD70" s="106">
        <f t="shared" si="374"/>
        <v>0</v>
      </c>
      <c r="AFE70" s="106">
        <f t="shared" si="375"/>
        <v>0</v>
      </c>
      <c r="AFF70" s="106">
        <f t="shared" si="376"/>
        <v>0</v>
      </c>
      <c r="AFG70" s="106">
        <f t="shared" si="377"/>
        <v>0</v>
      </c>
      <c r="AFH70" s="106">
        <f t="shared" si="378"/>
        <v>0</v>
      </c>
      <c r="AFI70" s="106">
        <f t="shared" si="379"/>
        <v>0</v>
      </c>
      <c r="AFJ70" s="106">
        <f t="shared" si="380"/>
        <v>0</v>
      </c>
      <c r="AFK70" s="106">
        <f t="shared" si="381"/>
        <v>0</v>
      </c>
      <c r="AFL70" s="106">
        <f t="shared" si="382"/>
        <v>0</v>
      </c>
      <c r="AFM70" s="106">
        <f t="shared" si="383"/>
        <v>0</v>
      </c>
      <c r="AFN70" s="106">
        <f t="shared" si="384"/>
        <v>0</v>
      </c>
      <c r="AFO70" s="106">
        <f t="shared" si="385"/>
        <v>0</v>
      </c>
      <c r="AFP70" s="106">
        <f t="shared" si="386"/>
        <v>0</v>
      </c>
      <c r="AFQ70" s="106">
        <f t="shared" si="387"/>
        <v>0</v>
      </c>
      <c r="AFR70" s="106">
        <f t="shared" si="388"/>
        <v>0</v>
      </c>
      <c r="AFS70" s="106">
        <f t="shared" si="389"/>
        <v>0</v>
      </c>
      <c r="AFT70" s="106">
        <f t="shared" si="390"/>
        <v>0</v>
      </c>
      <c r="AFU70" s="106">
        <f t="shared" si="391"/>
        <v>0</v>
      </c>
      <c r="AFV70" s="106">
        <f t="shared" si="392"/>
        <v>0</v>
      </c>
      <c r="AFW70" s="106">
        <f t="shared" si="393"/>
        <v>0</v>
      </c>
      <c r="AFX70" s="106">
        <f t="shared" si="394"/>
        <v>0</v>
      </c>
      <c r="AFY70" s="106">
        <f t="shared" si="395"/>
        <v>0</v>
      </c>
      <c r="AFZ70" s="106">
        <f t="shared" si="396"/>
        <v>0</v>
      </c>
      <c r="AGA70" s="106">
        <f t="shared" si="397"/>
        <v>0</v>
      </c>
      <c r="AGB70" s="106">
        <f t="shared" si="398"/>
        <v>0</v>
      </c>
      <c r="AGC70" s="106">
        <f t="shared" si="399"/>
        <v>0</v>
      </c>
      <c r="AGD70" s="106">
        <f t="shared" si="400"/>
        <v>0</v>
      </c>
      <c r="AGE70" s="106">
        <f t="shared" si="401"/>
        <v>0</v>
      </c>
      <c r="AGF70" s="106">
        <f t="shared" si="402"/>
        <v>0</v>
      </c>
      <c r="AGG70" s="106">
        <f t="shared" si="403"/>
        <v>0</v>
      </c>
      <c r="AGH70" s="106">
        <f t="shared" si="404"/>
        <v>0</v>
      </c>
      <c r="AGI70" s="106">
        <f t="shared" si="405"/>
        <v>0</v>
      </c>
      <c r="AGJ70" s="106">
        <f t="shared" si="406"/>
        <v>0</v>
      </c>
      <c r="AGK70" s="106">
        <f t="shared" si="407"/>
        <v>0</v>
      </c>
      <c r="AGL70" s="106">
        <f t="shared" si="408"/>
        <v>0</v>
      </c>
      <c r="AGM70" s="106">
        <f t="shared" si="409"/>
        <v>0</v>
      </c>
      <c r="AGN70" s="106">
        <f t="shared" si="410"/>
        <v>0</v>
      </c>
      <c r="AGO70" s="106">
        <f t="shared" si="411"/>
        <v>0</v>
      </c>
      <c r="AGP70" s="106">
        <f t="shared" si="412"/>
        <v>0</v>
      </c>
      <c r="AGQ70" s="106">
        <f t="shared" si="413"/>
        <v>0</v>
      </c>
      <c r="AGR70" s="106">
        <f t="shared" si="414"/>
        <v>0</v>
      </c>
      <c r="AGS70" s="106">
        <f t="shared" si="415"/>
        <v>0</v>
      </c>
      <c r="AGT70" s="106">
        <f t="shared" si="416"/>
        <v>0</v>
      </c>
      <c r="AGU70" s="106">
        <f t="shared" si="417"/>
        <v>0</v>
      </c>
      <c r="AGV70" s="106">
        <f t="shared" si="418"/>
        <v>0</v>
      </c>
      <c r="AGW70" s="106">
        <f t="shared" si="419"/>
        <v>0</v>
      </c>
      <c r="AGX70" s="106">
        <f t="shared" si="420"/>
        <v>0</v>
      </c>
      <c r="AGY70" s="106">
        <f t="shared" si="421"/>
        <v>0</v>
      </c>
      <c r="AGZ70" s="106">
        <f t="shared" si="422"/>
        <v>0</v>
      </c>
      <c r="AHA70" s="106">
        <f t="shared" si="423"/>
        <v>0</v>
      </c>
      <c r="AHB70" s="106">
        <f t="shared" si="424"/>
        <v>0</v>
      </c>
      <c r="AHC70" s="106">
        <f t="shared" si="425"/>
        <v>0</v>
      </c>
      <c r="AHD70" s="106">
        <f t="shared" si="426"/>
        <v>0</v>
      </c>
      <c r="AHE70" s="106">
        <f t="shared" si="427"/>
        <v>0</v>
      </c>
      <c r="AHF70" s="106">
        <f t="shared" si="428"/>
        <v>0</v>
      </c>
      <c r="AHG70" s="106">
        <f t="shared" si="429"/>
        <v>0</v>
      </c>
      <c r="AHH70" s="106">
        <f t="shared" si="430"/>
        <v>0</v>
      </c>
      <c r="AHI70" s="106">
        <f t="shared" si="431"/>
        <v>0</v>
      </c>
      <c r="AHJ70" s="106">
        <f t="shared" si="432"/>
        <v>0</v>
      </c>
      <c r="AHK70" s="106">
        <f t="shared" si="433"/>
        <v>0</v>
      </c>
      <c r="AHL70" s="106">
        <f t="shared" si="434"/>
        <v>0</v>
      </c>
      <c r="AHM70" s="106">
        <f t="shared" si="435"/>
        <v>0</v>
      </c>
      <c r="AHN70" s="106">
        <f t="shared" si="436"/>
        <v>0</v>
      </c>
      <c r="AHO70" s="106">
        <f t="shared" si="437"/>
        <v>0</v>
      </c>
      <c r="AHP70" s="106">
        <f t="shared" si="438"/>
        <v>0</v>
      </c>
      <c r="AHQ70" s="106">
        <f t="shared" si="439"/>
        <v>0</v>
      </c>
      <c r="AHT70" s="35">
        <f t="shared" si="440"/>
        <v>0</v>
      </c>
      <c r="AHU70" s="35">
        <f t="shared" si="441"/>
        <v>0</v>
      </c>
      <c r="AHV70" s="35">
        <f t="shared" si="442"/>
        <v>22.430000000000003</v>
      </c>
      <c r="AHW70" s="35">
        <f t="shared" si="443"/>
        <v>135.17000000000002</v>
      </c>
      <c r="AHX70" s="35">
        <f t="shared" si="444"/>
        <v>0</v>
      </c>
      <c r="AHY70" s="35">
        <f t="shared" si="445"/>
        <v>0</v>
      </c>
      <c r="AHZ70" s="35">
        <f t="shared" si="446"/>
        <v>2</v>
      </c>
      <c r="AIA70" s="35">
        <f t="shared" si="447"/>
        <v>159.60000000000002</v>
      </c>
      <c r="AIB70" s="108">
        <f t="shared" si="448"/>
        <v>0</v>
      </c>
      <c r="AIC70" s="108">
        <f t="shared" si="449"/>
        <v>0</v>
      </c>
      <c r="AID70" s="108">
        <f t="shared" si="450"/>
        <v>0.14053884711779449</v>
      </c>
      <c r="AIE70" s="108">
        <f t="shared" si="451"/>
        <v>0.84692982456140353</v>
      </c>
      <c r="AIF70" s="108">
        <f t="shared" si="452"/>
        <v>0</v>
      </c>
      <c r="AIG70" s="108">
        <f t="shared" si="453"/>
        <v>0</v>
      </c>
      <c r="AIH70" s="108">
        <f t="shared" si="454"/>
        <v>1.2531328320802003E-2</v>
      </c>
      <c r="AII70" s="35" t="s">
        <v>584</v>
      </c>
      <c r="AIK70" s="106">
        <f t="shared" si="455"/>
        <v>249121.3</v>
      </c>
      <c r="AIL70" s="106">
        <f t="shared" si="456"/>
        <v>0</v>
      </c>
      <c r="AIM70" s="106">
        <f t="shared" si="457"/>
        <v>0</v>
      </c>
      <c r="AIN70" s="106">
        <f t="shared" si="458"/>
        <v>249121.3</v>
      </c>
      <c r="AIO70" s="106">
        <f t="shared" si="459"/>
        <v>0</v>
      </c>
      <c r="AIP70" s="36">
        <f t="shared" si="460"/>
        <v>0</v>
      </c>
    </row>
    <row r="71" spans="5:926" ht="23.25" customHeight="1" x14ac:dyDescent="0.2">
      <c r="E71" s="103"/>
      <c r="J71" s="32">
        <v>2019</v>
      </c>
      <c r="K71" s="32">
        <v>635</v>
      </c>
      <c r="L71" s="104">
        <v>43544</v>
      </c>
      <c r="M71" s="32">
        <v>2006800</v>
      </c>
      <c r="O71" s="33" t="s">
        <v>721</v>
      </c>
      <c r="P71" s="33" t="s">
        <v>808</v>
      </c>
      <c r="Q71" s="34" t="s">
        <v>809</v>
      </c>
      <c r="R71" s="35">
        <v>3</v>
      </c>
      <c r="S71" s="35">
        <v>3</v>
      </c>
      <c r="T71" s="35">
        <v>11</v>
      </c>
      <c r="U71" s="34" t="s">
        <v>701</v>
      </c>
      <c r="V71" s="35" t="s">
        <v>803</v>
      </c>
      <c r="X71" s="35">
        <v>155</v>
      </c>
      <c r="Y71" s="105">
        <f t="shared" si="461"/>
        <v>1806.4516129032259</v>
      </c>
      <c r="Z71" s="106">
        <f>SUM(RC71:AHM71)</f>
        <v>207226</v>
      </c>
      <c r="AA71" s="106">
        <v>0</v>
      </c>
      <c r="AB71" s="106">
        <v>0</v>
      </c>
      <c r="AC71" s="106">
        <f t="shared" si="462"/>
        <v>207226</v>
      </c>
      <c r="AD71" s="106">
        <f>SUM(RG71:AHQ71)</f>
        <v>206920</v>
      </c>
      <c r="AE71" s="106">
        <v>0</v>
      </c>
      <c r="AF71" s="106">
        <v>0</v>
      </c>
      <c r="AG71" s="106">
        <f t="shared" si="463"/>
        <v>206920</v>
      </c>
      <c r="AH71" s="105">
        <v>288000</v>
      </c>
      <c r="AI71" s="105">
        <v>0</v>
      </c>
      <c r="AJ71" s="105">
        <v>8000</v>
      </c>
      <c r="AK71" s="107">
        <f t="shared" si="464"/>
        <v>280000</v>
      </c>
      <c r="AL71" s="36">
        <f t="shared" si="4"/>
        <v>0.73899999999999999</v>
      </c>
      <c r="AM71" s="108">
        <f t="shared" si="5"/>
        <v>7.0000000000000062E-3</v>
      </c>
      <c r="AN71" s="108">
        <f t="shared" si="6"/>
        <v>1.0452995357895456E-2</v>
      </c>
      <c r="AO71" s="108">
        <f t="shared" si="7"/>
        <v>1.0926511195218395E-4</v>
      </c>
      <c r="AP71" s="106">
        <f t="shared" si="8"/>
        <v>78400000000</v>
      </c>
      <c r="AQ71" s="105">
        <f t="shared" si="9"/>
        <v>42815886400</v>
      </c>
      <c r="AR71" s="106">
        <f t="shared" si="10"/>
        <v>57937600000</v>
      </c>
      <c r="ME71" s="35">
        <v>91</v>
      </c>
      <c r="MG71" s="35">
        <v>54</v>
      </c>
      <c r="MI71" s="35">
        <v>2</v>
      </c>
      <c r="PG71" s="35">
        <v>4</v>
      </c>
      <c r="RB71" s="35">
        <v>4</v>
      </c>
      <c r="RE71" s="35">
        <f t="shared" si="11"/>
        <v>151</v>
      </c>
      <c r="RF71" s="35">
        <f t="shared" si="12"/>
        <v>155</v>
      </c>
      <c r="RG71" s="106">
        <f t="shared" si="13"/>
        <v>0</v>
      </c>
      <c r="RH71" s="106">
        <f t="shared" si="14"/>
        <v>0</v>
      </c>
      <c r="RI71" s="106">
        <f t="shared" si="15"/>
        <v>0</v>
      </c>
      <c r="RJ71" s="106">
        <f t="shared" si="16"/>
        <v>0</v>
      </c>
      <c r="RK71" s="106">
        <f t="shared" si="17"/>
        <v>0</v>
      </c>
      <c r="RL71" s="106">
        <f t="shared" si="18"/>
        <v>0</v>
      </c>
      <c r="RM71" s="106">
        <f t="shared" si="19"/>
        <v>0</v>
      </c>
      <c r="RN71" s="106">
        <f t="shared" si="20"/>
        <v>0</v>
      </c>
      <c r="RO71" s="106">
        <f t="shared" si="21"/>
        <v>0</v>
      </c>
      <c r="RP71" s="106">
        <f t="shared" si="22"/>
        <v>0</v>
      </c>
      <c r="RQ71" s="106">
        <f t="shared" si="23"/>
        <v>0</v>
      </c>
      <c r="RR71" s="106">
        <f t="shared" si="24"/>
        <v>0</v>
      </c>
      <c r="RS71" s="106">
        <f t="shared" si="25"/>
        <v>0</v>
      </c>
      <c r="RT71" s="106">
        <f t="shared" si="26"/>
        <v>0</v>
      </c>
      <c r="RU71" s="106">
        <f t="shared" si="27"/>
        <v>0</v>
      </c>
      <c r="RV71" s="106">
        <f t="shared" si="28"/>
        <v>0</v>
      </c>
      <c r="RW71" s="106">
        <f t="shared" si="29"/>
        <v>0</v>
      </c>
      <c r="RX71" s="106">
        <f t="shared" si="30"/>
        <v>0</v>
      </c>
      <c r="RY71" s="106">
        <f t="shared" si="31"/>
        <v>0</v>
      </c>
      <c r="RZ71" s="106">
        <f t="shared" si="32"/>
        <v>0</v>
      </c>
      <c r="SA71" s="106">
        <f t="shared" si="33"/>
        <v>0</v>
      </c>
      <c r="SB71" s="106">
        <f t="shared" si="34"/>
        <v>0</v>
      </c>
      <c r="SC71" s="106">
        <f t="shared" si="35"/>
        <v>0</v>
      </c>
      <c r="SD71" s="106">
        <f t="shared" si="36"/>
        <v>0</v>
      </c>
      <c r="SE71" s="106">
        <f t="shared" si="37"/>
        <v>0</v>
      </c>
      <c r="SF71" s="106">
        <f t="shared" si="38"/>
        <v>0</v>
      </c>
      <c r="SG71" s="106">
        <f t="shared" si="39"/>
        <v>0</v>
      </c>
      <c r="SH71" s="106">
        <f t="shared" si="40"/>
        <v>0</v>
      </c>
      <c r="SI71" s="106">
        <f t="shared" si="41"/>
        <v>0</v>
      </c>
      <c r="SJ71" s="106">
        <f t="shared" si="42"/>
        <v>0</v>
      </c>
      <c r="SK71" s="106">
        <f t="shared" si="43"/>
        <v>0</v>
      </c>
      <c r="SL71" s="106">
        <f t="shared" si="44"/>
        <v>0</v>
      </c>
      <c r="SM71" s="106">
        <f t="shared" si="45"/>
        <v>0</v>
      </c>
      <c r="SN71" s="106">
        <f t="shared" si="46"/>
        <v>0</v>
      </c>
      <c r="SO71" s="106">
        <f t="shared" si="47"/>
        <v>0</v>
      </c>
      <c r="SP71" s="106">
        <f t="shared" si="48"/>
        <v>0</v>
      </c>
      <c r="SQ71" s="106">
        <f t="shared" si="49"/>
        <v>0</v>
      </c>
      <c r="SR71" s="106">
        <f t="shared" si="50"/>
        <v>0</v>
      </c>
      <c r="SS71" s="106">
        <f t="shared" si="51"/>
        <v>0</v>
      </c>
      <c r="ST71" s="106">
        <f t="shared" si="52"/>
        <v>0</v>
      </c>
      <c r="SU71" s="106">
        <f t="shared" si="53"/>
        <v>0</v>
      </c>
      <c r="SV71" s="106">
        <f t="shared" si="54"/>
        <v>0</v>
      </c>
      <c r="SW71" s="106">
        <f t="shared" si="55"/>
        <v>0</v>
      </c>
      <c r="SX71" s="106">
        <f t="shared" si="56"/>
        <v>0</v>
      </c>
      <c r="SY71" s="106">
        <f t="shared" si="57"/>
        <v>0</v>
      </c>
      <c r="SZ71" s="106">
        <f t="shared" si="58"/>
        <v>0</v>
      </c>
      <c r="TA71" s="106">
        <f t="shared" si="59"/>
        <v>0</v>
      </c>
      <c r="TB71" s="106">
        <f t="shared" si="60"/>
        <v>0</v>
      </c>
      <c r="TC71" s="106">
        <f t="shared" si="61"/>
        <v>0</v>
      </c>
      <c r="TD71" s="106">
        <f t="shared" si="62"/>
        <v>0</v>
      </c>
      <c r="TE71" s="106">
        <f t="shared" si="63"/>
        <v>0</v>
      </c>
      <c r="TF71" s="106">
        <f t="shared" si="64"/>
        <v>0</v>
      </c>
      <c r="TG71" s="106">
        <f t="shared" si="65"/>
        <v>0</v>
      </c>
      <c r="TH71" s="106">
        <f t="shared" si="66"/>
        <v>0</v>
      </c>
      <c r="TI71" s="106">
        <f t="shared" si="67"/>
        <v>0</v>
      </c>
      <c r="TJ71" s="106">
        <f t="shared" si="68"/>
        <v>0</v>
      </c>
      <c r="TK71" s="106">
        <f t="shared" si="69"/>
        <v>0</v>
      </c>
      <c r="TL71" s="106">
        <f t="shared" si="70"/>
        <v>0</v>
      </c>
      <c r="TM71" s="106">
        <f t="shared" si="71"/>
        <v>0</v>
      </c>
      <c r="TN71" s="106">
        <f t="shared" si="72"/>
        <v>0</v>
      </c>
      <c r="TO71" s="106">
        <f t="shared" si="73"/>
        <v>0</v>
      </c>
      <c r="TP71" s="106">
        <f t="shared" si="74"/>
        <v>0</v>
      </c>
      <c r="TQ71" s="106">
        <f t="shared" si="75"/>
        <v>0</v>
      </c>
      <c r="TR71" s="106">
        <f t="shared" si="76"/>
        <v>0</v>
      </c>
      <c r="TS71" s="106">
        <f t="shared" si="77"/>
        <v>0</v>
      </c>
      <c r="TT71" s="106">
        <f t="shared" si="78"/>
        <v>0</v>
      </c>
      <c r="TU71" s="106">
        <f t="shared" si="79"/>
        <v>0</v>
      </c>
      <c r="TV71" s="106">
        <f t="shared" si="80"/>
        <v>0</v>
      </c>
      <c r="TW71" s="106">
        <f t="shared" si="81"/>
        <v>0</v>
      </c>
      <c r="TX71" s="106">
        <f t="shared" si="82"/>
        <v>0</v>
      </c>
      <c r="TY71" s="106">
        <f t="shared" si="83"/>
        <v>0</v>
      </c>
      <c r="TZ71" s="106">
        <f t="shared" si="84"/>
        <v>0</v>
      </c>
      <c r="UA71" s="106">
        <f t="shared" si="85"/>
        <v>0</v>
      </c>
      <c r="UB71" s="106">
        <f t="shared" si="86"/>
        <v>0</v>
      </c>
      <c r="UC71" s="106">
        <f t="shared" si="87"/>
        <v>0</v>
      </c>
      <c r="UD71" s="106">
        <f t="shared" si="88"/>
        <v>0</v>
      </c>
      <c r="UE71" s="106">
        <f t="shared" si="89"/>
        <v>0</v>
      </c>
      <c r="UF71" s="106">
        <f t="shared" si="90"/>
        <v>0</v>
      </c>
      <c r="UG71" s="106">
        <f t="shared" si="91"/>
        <v>0</v>
      </c>
      <c r="UH71" s="106">
        <f t="shared" si="92"/>
        <v>0</v>
      </c>
      <c r="UI71" s="106">
        <f t="shared" si="93"/>
        <v>0</v>
      </c>
      <c r="UJ71" s="106">
        <f t="shared" si="94"/>
        <v>0</v>
      </c>
      <c r="UK71" s="106">
        <f t="shared" si="95"/>
        <v>0</v>
      </c>
      <c r="UL71" s="106">
        <f t="shared" si="96"/>
        <v>0</v>
      </c>
      <c r="UM71" s="106">
        <f t="shared" si="97"/>
        <v>0</v>
      </c>
      <c r="UN71" s="106">
        <f t="shared" si="98"/>
        <v>0</v>
      </c>
      <c r="UO71" s="106">
        <f t="shared" si="99"/>
        <v>0</v>
      </c>
      <c r="UP71" s="106">
        <f t="shared" si="100"/>
        <v>0</v>
      </c>
      <c r="UQ71" s="106">
        <f t="shared" si="101"/>
        <v>0</v>
      </c>
      <c r="UR71" s="106">
        <f t="shared" si="102"/>
        <v>0</v>
      </c>
      <c r="US71" s="106">
        <f t="shared" si="103"/>
        <v>0</v>
      </c>
      <c r="UT71" s="106">
        <f t="shared" si="104"/>
        <v>0</v>
      </c>
      <c r="UU71" s="106">
        <f t="shared" si="105"/>
        <v>0</v>
      </c>
      <c r="UV71" s="106">
        <f t="shared" si="106"/>
        <v>0</v>
      </c>
      <c r="UW71" s="106">
        <f t="shared" si="107"/>
        <v>0</v>
      </c>
      <c r="UX71" s="106">
        <f t="shared" si="108"/>
        <v>0</v>
      </c>
      <c r="UY71" s="106">
        <f t="shared" si="109"/>
        <v>0</v>
      </c>
      <c r="UZ71" s="106">
        <f t="shared" si="110"/>
        <v>0</v>
      </c>
      <c r="VA71" s="106">
        <f t="shared" si="111"/>
        <v>0</v>
      </c>
      <c r="VB71" s="106">
        <f t="shared" si="112"/>
        <v>0</v>
      </c>
      <c r="VC71" s="106">
        <f t="shared" si="113"/>
        <v>0</v>
      </c>
      <c r="VD71" s="106">
        <f t="shared" si="114"/>
        <v>0</v>
      </c>
      <c r="VE71" s="106">
        <f t="shared" si="115"/>
        <v>0</v>
      </c>
      <c r="VF71" s="106">
        <f t="shared" si="116"/>
        <v>0</v>
      </c>
      <c r="VG71" s="106">
        <f t="shared" si="117"/>
        <v>0</v>
      </c>
      <c r="VH71" s="106">
        <f t="shared" si="118"/>
        <v>0</v>
      </c>
      <c r="VI71" s="106">
        <f t="shared" si="119"/>
        <v>0</v>
      </c>
      <c r="VJ71" s="106">
        <f t="shared" si="120"/>
        <v>0</v>
      </c>
      <c r="VK71" s="106">
        <f t="shared" si="121"/>
        <v>0</v>
      </c>
      <c r="VL71" s="106">
        <f t="shared" si="122"/>
        <v>0</v>
      </c>
      <c r="VM71" s="106">
        <f t="shared" si="123"/>
        <v>0</v>
      </c>
      <c r="VN71" s="106">
        <f t="shared" si="124"/>
        <v>0</v>
      </c>
      <c r="VO71" s="106">
        <f t="shared" si="125"/>
        <v>0</v>
      </c>
      <c r="VP71" s="106">
        <f t="shared" si="126"/>
        <v>0</v>
      </c>
      <c r="VQ71" s="106">
        <f t="shared" si="127"/>
        <v>0</v>
      </c>
      <c r="VR71" s="106">
        <f t="shared" si="128"/>
        <v>0</v>
      </c>
      <c r="VS71" s="106">
        <f t="shared" si="129"/>
        <v>0</v>
      </c>
      <c r="VT71" s="106">
        <f t="shared" si="130"/>
        <v>0</v>
      </c>
      <c r="VU71" s="106">
        <f t="shared" si="131"/>
        <v>0</v>
      </c>
      <c r="VV71" s="106">
        <f t="shared" si="132"/>
        <v>0</v>
      </c>
      <c r="VW71" s="106">
        <f t="shared" si="133"/>
        <v>0</v>
      </c>
      <c r="VX71" s="106">
        <f t="shared" si="134"/>
        <v>0</v>
      </c>
      <c r="VY71" s="106">
        <f t="shared" si="135"/>
        <v>0</v>
      </c>
      <c r="VZ71" s="106">
        <f t="shared" si="136"/>
        <v>0</v>
      </c>
      <c r="WA71" s="106">
        <f t="shared" si="137"/>
        <v>0</v>
      </c>
      <c r="WB71" s="106">
        <f t="shared" si="138"/>
        <v>0</v>
      </c>
      <c r="WC71" s="106">
        <f t="shared" si="139"/>
        <v>0</v>
      </c>
      <c r="WD71" s="106">
        <f t="shared" si="140"/>
        <v>0</v>
      </c>
      <c r="WE71" s="106">
        <f t="shared" si="141"/>
        <v>0</v>
      </c>
      <c r="WF71" s="106">
        <f t="shared" si="142"/>
        <v>0</v>
      </c>
      <c r="WG71" s="106">
        <f t="shared" si="143"/>
        <v>0</v>
      </c>
      <c r="WH71" s="106">
        <f t="shared" si="144"/>
        <v>0</v>
      </c>
      <c r="WI71" s="106">
        <f t="shared" si="145"/>
        <v>0</v>
      </c>
      <c r="WJ71" s="106">
        <f t="shared" si="146"/>
        <v>0</v>
      </c>
      <c r="WK71" s="106">
        <f t="shared" si="147"/>
        <v>0</v>
      </c>
      <c r="WL71" s="106">
        <f t="shared" si="148"/>
        <v>0</v>
      </c>
      <c r="WM71" s="106">
        <f t="shared" si="149"/>
        <v>0</v>
      </c>
      <c r="WN71" s="106">
        <f t="shared" si="150"/>
        <v>0</v>
      </c>
      <c r="WO71" s="106">
        <f t="shared" si="151"/>
        <v>0</v>
      </c>
      <c r="WP71" s="106">
        <f t="shared" si="152"/>
        <v>0</v>
      </c>
      <c r="WQ71" s="106">
        <f t="shared" si="153"/>
        <v>0</v>
      </c>
      <c r="WR71" s="106">
        <f t="shared" si="154"/>
        <v>0</v>
      </c>
      <c r="WS71" s="106">
        <f t="shared" si="155"/>
        <v>0</v>
      </c>
      <c r="WT71" s="106">
        <f t="shared" si="156"/>
        <v>0</v>
      </c>
      <c r="WU71" s="106">
        <f t="shared" si="157"/>
        <v>0</v>
      </c>
      <c r="WV71" s="106">
        <f t="shared" si="158"/>
        <v>0</v>
      </c>
      <c r="WW71" s="106">
        <f t="shared" si="159"/>
        <v>0</v>
      </c>
      <c r="WX71" s="106">
        <f t="shared" si="160"/>
        <v>0</v>
      </c>
      <c r="WY71" s="106">
        <f t="shared" si="161"/>
        <v>0</v>
      </c>
      <c r="WZ71" s="106">
        <f t="shared" si="162"/>
        <v>0</v>
      </c>
      <c r="XA71" s="106">
        <f t="shared" si="163"/>
        <v>0</v>
      </c>
      <c r="XB71" s="106">
        <f t="shared" si="164"/>
        <v>0</v>
      </c>
      <c r="XC71" s="106">
        <f t="shared" si="165"/>
        <v>0</v>
      </c>
      <c r="XD71" s="106">
        <f t="shared" si="166"/>
        <v>0</v>
      </c>
      <c r="XE71" s="106">
        <f t="shared" si="167"/>
        <v>0</v>
      </c>
      <c r="XF71" s="106">
        <f t="shared" si="168"/>
        <v>0</v>
      </c>
      <c r="XG71" s="106">
        <f t="shared" si="169"/>
        <v>0</v>
      </c>
      <c r="XH71" s="106">
        <f t="shared" si="170"/>
        <v>0</v>
      </c>
      <c r="XI71" s="106">
        <f t="shared" si="171"/>
        <v>0</v>
      </c>
      <c r="XJ71" s="106">
        <f t="shared" si="172"/>
        <v>0</v>
      </c>
      <c r="XK71" s="106">
        <f t="shared" si="173"/>
        <v>0</v>
      </c>
      <c r="XL71" s="106">
        <f t="shared" si="174"/>
        <v>0</v>
      </c>
      <c r="XM71" s="106">
        <f t="shared" si="175"/>
        <v>0</v>
      </c>
      <c r="XN71" s="106">
        <f t="shared" si="176"/>
        <v>0</v>
      </c>
      <c r="XO71" s="106">
        <f t="shared" si="177"/>
        <v>0</v>
      </c>
      <c r="XP71" s="106">
        <f t="shared" si="178"/>
        <v>0</v>
      </c>
      <c r="XQ71" s="106">
        <f t="shared" si="179"/>
        <v>0</v>
      </c>
      <c r="XR71" s="106">
        <f t="shared" si="180"/>
        <v>0</v>
      </c>
      <c r="XS71" s="106">
        <f t="shared" si="181"/>
        <v>0</v>
      </c>
      <c r="XT71" s="106">
        <f t="shared" si="182"/>
        <v>0</v>
      </c>
      <c r="XU71" s="106">
        <f t="shared" si="183"/>
        <v>0</v>
      </c>
      <c r="XV71" s="106">
        <f t="shared" si="184"/>
        <v>0</v>
      </c>
      <c r="XW71" s="106">
        <f t="shared" si="185"/>
        <v>0</v>
      </c>
      <c r="XX71" s="106">
        <f t="shared" si="186"/>
        <v>0</v>
      </c>
      <c r="XY71" s="106">
        <f t="shared" si="187"/>
        <v>0</v>
      </c>
      <c r="XZ71" s="106">
        <f t="shared" si="188"/>
        <v>0</v>
      </c>
      <c r="YA71" s="106">
        <f t="shared" si="189"/>
        <v>0</v>
      </c>
      <c r="YB71" s="106">
        <f t="shared" si="190"/>
        <v>0</v>
      </c>
      <c r="YC71" s="106">
        <f t="shared" si="191"/>
        <v>0</v>
      </c>
      <c r="YD71" s="106">
        <f t="shared" si="192"/>
        <v>0</v>
      </c>
      <c r="YE71" s="106">
        <f t="shared" si="193"/>
        <v>0</v>
      </c>
      <c r="YF71" s="106">
        <f t="shared" si="194"/>
        <v>0</v>
      </c>
      <c r="YG71" s="106">
        <f t="shared" si="195"/>
        <v>0</v>
      </c>
      <c r="YH71" s="106">
        <f t="shared" si="196"/>
        <v>0</v>
      </c>
      <c r="YI71" s="106">
        <f t="shared" si="197"/>
        <v>0</v>
      </c>
      <c r="YJ71" s="106">
        <f t="shared" si="198"/>
        <v>0</v>
      </c>
      <c r="YK71" s="106">
        <f t="shared" si="199"/>
        <v>0</v>
      </c>
      <c r="YL71" s="106">
        <f t="shared" si="200"/>
        <v>0</v>
      </c>
      <c r="YM71" s="106">
        <f t="shared" si="201"/>
        <v>0</v>
      </c>
      <c r="YN71" s="106">
        <f t="shared" si="202"/>
        <v>0</v>
      </c>
      <c r="YO71" s="106">
        <f t="shared" si="203"/>
        <v>0</v>
      </c>
      <c r="YP71" s="106">
        <f t="shared" si="204"/>
        <v>0</v>
      </c>
      <c r="YQ71" s="106">
        <f t="shared" si="205"/>
        <v>0</v>
      </c>
      <c r="YR71" s="106">
        <f t="shared" si="206"/>
        <v>0</v>
      </c>
      <c r="YS71" s="106">
        <f t="shared" si="207"/>
        <v>0</v>
      </c>
      <c r="YT71" s="106">
        <f t="shared" si="208"/>
        <v>0</v>
      </c>
      <c r="YU71" s="106">
        <f t="shared" si="209"/>
        <v>0</v>
      </c>
      <c r="YV71" s="106">
        <f t="shared" si="210"/>
        <v>0</v>
      </c>
      <c r="YW71" s="106">
        <f t="shared" si="211"/>
        <v>0</v>
      </c>
      <c r="YX71" s="106">
        <f t="shared" si="212"/>
        <v>0</v>
      </c>
      <c r="YY71" s="106">
        <f t="shared" si="213"/>
        <v>0</v>
      </c>
      <c r="YZ71" s="106">
        <f t="shared" si="214"/>
        <v>0</v>
      </c>
      <c r="ZA71" s="106">
        <f t="shared" si="215"/>
        <v>0</v>
      </c>
      <c r="ZB71" s="106">
        <f t="shared" si="216"/>
        <v>0</v>
      </c>
      <c r="ZC71" s="106">
        <f t="shared" si="217"/>
        <v>0</v>
      </c>
      <c r="ZD71" s="106">
        <f t="shared" si="218"/>
        <v>0</v>
      </c>
      <c r="ZE71" s="106">
        <f t="shared" si="219"/>
        <v>0</v>
      </c>
      <c r="ZF71" s="106">
        <f t="shared" si="220"/>
        <v>0</v>
      </c>
      <c r="ZG71" s="106">
        <f t="shared" si="221"/>
        <v>0</v>
      </c>
      <c r="ZH71" s="106">
        <f t="shared" si="222"/>
        <v>0</v>
      </c>
      <c r="ZI71" s="106">
        <f t="shared" si="223"/>
        <v>0</v>
      </c>
      <c r="ZJ71" s="106">
        <f t="shared" si="224"/>
        <v>0</v>
      </c>
      <c r="ZK71" s="106">
        <f t="shared" si="225"/>
        <v>0</v>
      </c>
      <c r="ZL71" s="106">
        <f t="shared" si="226"/>
        <v>0</v>
      </c>
      <c r="ZM71" s="106">
        <f t="shared" si="227"/>
        <v>0</v>
      </c>
      <c r="ZN71" s="106">
        <f t="shared" si="228"/>
        <v>0</v>
      </c>
      <c r="ZO71" s="106">
        <f t="shared" si="229"/>
        <v>0</v>
      </c>
      <c r="ZP71" s="106">
        <f t="shared" si="230"/>
        <v>0</v>
      </c>
      <c r="ZQ71" s="106">
        <f t="shared" si="231"/>
        <v>0</v>
      </c>
      <c r="ZR71" s="106">
        <f t="shared" si="232"/>
        <v>0</v>
      </c>
      <c r="ZS71" s="106">
        <f t="shared" si="233"/>
        <v>0</v>
      </c>
      <c r="ZT71" s="106">
        <f t="shared" si="234"/>
        <v>0</v>
      </c>
      <c r="ZU71" s="106">
        <f t="shared" si="235"/>
        <v>0</v>
      </c>
      <c r="ZV71" s="106">
        <f t="shared" si="236"/>
        <v>0</v>
      </c>
      <c r="ZW71" s="106">
        <f t="shared" si="237"/>
        <v>0</v>
      </c>
      <c r="ZX71" s="106">
        <f t="shared" si="238"/>
        <v>0</v>
      </c>
      <c r="ZY71" s="106">
        <f t="shared" si="239"/>
        <v>0</v>
      </c>
      <c r="ZZ71" s="106">
        <f t="shared" si="240"/>
        <v>0</v>
      </c>
      <c r="AAA71" s="106">
        <f t="shared" si="241"/>
        <v>0</v>
      </c>
      <c r="AAB71" s="106">
        <f t="shared" si="242"/>
        <v>0</v>
      </c>
      <c r="AAC71" s="106">
        <f t="shared" si="243"/>
        <v>0</v>
      </c>
      <c r="AAD71" s="106">
        <f t="shared" si="244"/>
        <v>0</v>
      </c>
      <c r="AAE71" s="106">
        <f t="shared" si="245"/>
        <v>0</v>
      </c>
      <c r="AAF71" s="106">
        <f t="shared" si="246"/>
        <v>0</v>
      </c>
      <c r="AAG71" s="106">
        <f t="shared" si="247"/>
        <v>0</v>
      </c>
      <c r="AAH71" s="106">
        <f t="shared" si="248"/>
        <v>0</v>
      </c>
      <c r="AAI71" s="106">
        <f t="shared" si="249"/>
        <v>0</v>
      </c>
      <c r="AAJ71" s="106">
        <f t="shared" si="250"/>
        <v>0</v>
      </c>
      <c r="AAK71" s="106">
        <f t="shared" si="251"/>
        <v>0</v>
      </c>
      <c r="AAL71" s="106">
        <f t="shared" si="252"/>
        <v>0</v>
      </c>
      <c r="AAM71" s="106">
        <f t="shared" si="253"/>
        <v>0</v>
      </c>
      <c r="AAN71" s="106">
        <f t="shared" si="254"/>
        <v>0</v>
      </c>
      <c r="AAO71" s="106">
        <f t="shared" si="255"/>
        <v>0</v>
      </c>
      <c r="AAP71" s="106">
        <f t="shared" si="256"/>
        <v>0</v>
      </c>
      <c r="AAQ71" s="106">
        <f t="shared" si="257"/>
        <v>0</v>
      </c>
      <c r="AAR71" s="106">
        <f t="shared" si="258"/>
        <v>0</v>
      </c>
      <c r="AAS71" s="106">
        <f t="shared" si="259"/>
        <v>0</v>
      </c>
      <c r="AAT71" s="106">
        <f t="shared" si="260"/>
        <v>0</v>
      </c>
      <c r="AAU71" s="106">
        <f t="shared" si="261"/>
        <v>0</v>
      </c>
      <c r="AAV71" s="106">
        <f t="shared" si="262"/>
        <v>0</v>
      </c>
      <c r="AAW71" s="106">
        <f t="shared" si="263"/>
        <v>0</v>
      </c>
      <c r="AAX71" s="106">
        <f t="shared" si="264"/>
        <v>0</v>
      </c>
      <c r="AAY71" s="106">
        <f t="shared" si="265"/>
        <v>0</v>
      </c>
      <c r="AAZ71" s="106">
        <f t="shared" si="266"/>
        <v>0</v>
      </c>
      <c r="ABA71" s="106">
        <f t="shared" si="267"/>
        <v>0</v>
      </c>
      <c r="ABB71" s="106">
        <f t="shared" si="268"/>
        <v>0</v>
      </c>
      <c r="ABC71" s="106">
        <f t="shared" si="269"/>
        <v>0</v>
      </c>
      <c r="ABD71" s="106">
        <f t="shared" si="270"/>
        <v>0</v>
      </c>
      <c r="ABE71" s="106">
        <f t="shared" si="271"/>
        <v>0</v>
      </c>
      <c r="ABF71" s="106">
        <f t="shared" si="272"/>
        <v>0</v>
      </c>
      <c r="ABG71" s="106">
        <f t="shared" si="273"/>
        <v>0</v>
      </c>
      <c r="ABH71" s="106">
        <f t="shared" si="274"/>
        <v>0</v>
      </c>
      <c r="ABI71" s="106">
        <f t="shared" si="275"/>
        <v>0</v>
      </c>
      <c r="ABJ71" s="106">
        <f t="shared" si="276"/>
        <v>0</v>
      </c>
      <c r="ABK71" s="106">
        <f t="shared" si="277"/>
        <v>0</v>
      </c>
      <c r="ABL71" s="106">
        <f t="shared" si="278"/>
        <v>0</v>
      </c>
      <c r="ABM71" s="106">
        <f t="shared" si="279"/>
        <v>0</v>
      </c>
      <c r="ABN71" s="106">
        <f t="shared" si="280"/>
        <v>0</v>
      </c>
      <c r="ABO71" s="106">
        <f t="shared" si="281"/>
        <v>0</v>
      </c>
      <c r="ABP71" s="106">
        <f t="shared" si="282"/>
        <v>0</v>
      </c>
      <c r="ABQ71" s="106">
        <f t="shared" si="283"/>
        <v>0</v>
      </c>
      <c r="ABR71" s="106">
        <f t="shared" si="284"/>
        <v>0</v>
      </c>
      <c r="ABS71" s="106">
        <f t="shared" si="285"/>
        <v>0</v>
      </c>
      <c r="ABT71" s="106">
        <f t="shared" si="286"/>
        <v>0</v>
      </c>
      <c r="ABU71" s="106">
        <f t="shared" si="287"/>
        <v>0</v>
      </c>
      <c r="ABV71" s="106">
        <f t="shared" si="288"/>
        <v>0</v>
      </c>
      <c r="ABW71" s="106">
        <f t="shared" si="289"/>
        <v>0</v>
      </c>
      <c r="ABX71" s="106">
        <f t="shared" si="290"/>
        <v>0</v>
      </c>
      <c r="ABY71" s="106">
        <f t="shared" si="291"/>
        <v>0</v>
      </c>
      <c r="ABZ71" s="106">
        <f t="shared" si="292"/>
        <v>0</v>
      </c>
      <c r="ACA71" s="106">
        <f t="shared" si="293"/>
        <v>0</v>
      </c>
      <c r="ACB71" s="106">
        <f t="shared" si="294"/>
        <v>0</v>
      </c>
      <c r="ACC71" s="106">
        <f t="shared" si="295"/>
        <v>0</v>
      </c>
      <c r="ACD71" s="106">
        <f t="shared" si="296"/>
        <v>0</v>
      </c>
      <c r="ACE71" s="106">
        <f t="shared" si="297"/>
        <v>0</v>
      </c>
      <c r="ACF71" s="106">
        <f t="shared" si="298"/>
        <v>0</v>
      </c>
      <c r="ACG71" s="106">
        <f t="shared" si="299"/>
        <v>0</v>
      </c>
      <c r="ACH71" s="106">
        <f t="shared" si="300"/>
        <v>0</v>
      </c>
      <c r="ACI71" s="106">
        <f t="shared" si="301"/>
        <v>0</v>
      </c>
      <c r="ACJ71" s="106">
        <f t="shared" si="302"/>
        <v>0</v>
      </c>
      <c r="ACK71" s="106">
        <f t="shared" si="303"/>
        <v>0</v>
      </c>
      <c r="ACL71" s="106">
        <f t="shared" si="304"/>
        <v>0</v>
      </c>
      <c r="ACM71" s="106">
        <f t="shared" si="305"/>
        <v>0</v>
      </c>
      <c r="ACN71" s="106">
        <f t="shared" si="306"/>
        <v>0</v>
      </c>
      <c r="ACO71" s="106">
        <f t="shared" si="307"/>
        <v>0</v>
      </c>
      <c r="ACP71" s="106">
        <f t="shared" si="308"/>
        <v>0</v>
      </c>
      <c r="ACQ71" s="106">
        <f t="shared" si="309"/>
        <v>0</v>
      </c>
      <c r="ACR71" s="106">
        <f t="shared" si="310"/>
        <v>0</v>
      </c>
      <c r="ACS71" s="106">
        <f t="shared" si="311"/>
        <v>127400</v>
      </c>
      <c r="ACT71" s="106">
        <f t="shared" si="312"/>
        <v>0</v>
      </c>
      <c r="ACU71" s="106">
        <f t="shared" si="313"/>
        <v>75600</v>
      </c>
      <c r="ACV71" s="106">
        <f t="shared" si="314"/>
        <v>0</v>
      </c>
      <c r="ACW71" s="106">
        <f t="shared" si="315"/>
        <v>2800</v>
      </c>
      <c r="ACX71" s="106">
        <f t="shared" si="316"/>
        <v>0</v>
      </c>
      <c r="ACY71" s="106">
        <f t="shared" si="317"/>
        <v>0</v>
      </c>
      <c r="ACZ71" s="106">
        <f t="shared" si="318"/>
        <v>0</v>
      </c>
      <c r="ADA71" s="106">
        <f t="shared" si="319"/>
        <v>0</v>
      </c>
      <c r="ADB71" s="106">
        <f t="shared" si="320"/>
        <v>0</v>
      </c>
      <c r="ADC71" s="106">
        <f t="shared" si="321"/>
        <v>0</v>
      </c>
      <c r="ADD71" s="106">
        <f t="shared" si="322"/>
        <v>0</v>
      </c>
      <c r="ADE71" s="106">
        <f t="shared" si="323"/>
        <v>0</v>
      </c>
      <c r="ADF71" s="106">
        <f t="shared" si="324"/>
        <v>0</v>
      </c>
      <c r="ADG71" s="106">
        <f t="shared" si="325"/>
        <v>0</v>
      </c>
      <c r="ADH71" s="106">
        <f t="shared" si="326"/>
        <v>0</v>
      </c>
      <c r="ADI71" s="106">
        <f t="shared" si="327"/>
        <v>0</v>
      </c>
      <c r="ADJ71" s="106">
        <f t="shared" si="328"/>
        <v>0</v>
      </c>
      <c r="ADK71" s="106">
        <f t="shared" si="329"/>
        <v>0</v>
      </c>
      <c r="ADL71" s="106">
        <f t="shared" si="330"/>
        <v>0</v>
      </c>
      <c r="ADM71" s="106">
        <f t="shared" si="331"/>
        <v>0</v>
      </c>
      <c r="ADN71" s="106">
        <f t="shared" si="332"/>
        <v>0</v>
      </c>
      <c r="ADO71" s="106">
        <f t="shared" si="333"/>
        <v>0</v>
      </c>
      <c r="ADP71" s="106">
        <f t="shared" si="334"/>
        <v>0</v>
      </c>
      <c r="ADQ71" s="106">
        <f t="shared" si="335"/>
        <v>0</v>
      </c>
      <c r="ADR71" s="106">
        <f t="shared" si="336"/>
        <v>0</v>
      </c>
      <c r="ADS71" s="106">
        <f t="shared" si="337"/>
        <v>0</v>
      </c>
      <c r="ADT71" s="106">
        <f t="shared" si="338"/>
        <v>0</v>
      </c>
      <c r="ADU71" s="106">
        <f t="shared" si="339"/>
        <v>0</v>
      </c>
      <c r="ADV71" s="106">
        <f t="shared" si="340"/>
        <v>0</v>
      </c>
      <c r="ADW71" s="106">
        <f t="shared" si="341"/>
        <v>0</v>
      </c>
      <c r="ADX71" s="106">
        <f t="shared" si="342"/>
        <v>0</v>
      </c>
      <c r="ADY71" s="106">
        <f t="shared" si="343"/>
        <v>0</v>
      </c>
      <c r="ADZ71" s="106">
        <f t="shared" si="344"/>
        <v>0</v>
      </c>
      <c r="AEA71" s="106">
        <f t="shared" si="345"/>
        <v>0</v>
      </c>
      <c r="AEB71" s="106">
        <f t="shared" si="346"/>
        <v>0</v>
      </c>
      <c r="AEC71" s="106">
        <f t="shared" si="347"/>
        <v>0</v>
      </c>
      <c r="AED71" s="106">
        <f t="shared" si="348"/>
        <v>0</v>
      </c>
      <c r="AEE71" s="106">
        <f t="shared" si="349"/>
        <v>0</v>
      </c>
      <c r="AEF71" s="106">
        <f t="shared" si="350"/>
        <v>0</v>
      </c>
      <c r="AEG71" s="106">
        <f t="shared" si="351"/>
        <v>0</v>
      </c>
      <c r="AEH71" s="106">
        <f t="shared" si="352"/>
        <v>0</v>
      </c>
      <c r="AEI71" s="106">
        <f t="shared" si="353"/>
        <v>0</v>
      </c>
      <c r="AEJ71" s="106">
        <f t="shared" si="354"/>
        <v>0</v>
      </c>
      <c r="AEK71" s="106">
        <f t="shared" si="355"/>
        <v>0</v>
      </c>
      <c r="AEL71" s="106">
        <f t="shared" si="356"/>
        <v>0</v>
      </c>
      <c r="AEM71" s="106">
        <f t="shared" si="357"/>
        <v>0</v>
      </c>
      <c r="AEN71" s="106">
        <f t="shared" si="358"/>
        <v>0</v>
      </c>
      <c r="AEO71" s="106">
        <f t="shared" si="359"/>
        <v>0</v>
      </c>
      <c r="AEP71" s="106">
        <f t="shared" si="360"/>
        <v>0</v>
      </c>
      <c r="AEQ71" s="106">
        <f t="shared" si="361"/>
        <v>0</v>
      </c>
      <c r="AER71" s="106">
        <f t="shared" si="362"/>
        <v>0</v>
      </c>
      <c r="AES71" s="106">
        <f t="shared" si="363"/>
        <v>0</v>
      </c>
      <c r="AET71" s="106">
        <f t="shared" si="364"/>
        <v>0</v>
      </c>
      <c r="AEU71" s="106">
        <f t="shared" si="365"/>
        <v>0</v>
      </c>
      <c r="AEV71" s="106">
        <f t="shared" si="366"/>
        <v>0</v>
      </c>
      <c r="AEW71" s="106">
        <f t="shared" si="367"/>
        <v>0</v>
      </c>
      <c r="AEX71" s="106">
        <f t="shared" si="368"/>
        <v>0</v>
      </c>
      <c r="AEY71" s="106">
        <f t="shared" si="369"/>
        <v>0</v>
      </c>
      <c r="AEZ71" s="106">
        <f t="shared" si="370"/>
        <v>0</v>
      </c>
      <c r="AFA71" s="106">
        <f t="shared" si="371"/>
        <v>0</v>
      </c>
      <c r="AFB71" s="106">
        <f t="shared" si="372"/>
        <v>0</v>
      </c>
      <c r="AFC71" s="106">
        <f t="shared" si="373"/>
        <v>0</v>
      </c>
      <c r="AFD71" s="106">
        <f t="shared" si="374"/>
        <v>0</v>
      </c>
      <c r="AFE71" s="106">
        <f t="shared" si="375"/>
        <v>0</v>
      </c>
      <c r="AFF71" s="106">
        <f t="shared" si="376"/>
        <v>0</v>
      </c>
      <c r="AFG71" s="106">
        <f t="shared" si="377"/>
        <v>0</v>
      </c>
      <c r="AFH71" s="106">
        <f t="shared" si="378"/>
        <v>0</v>
      </c>
      <c r="AFI71" s="106">
        <f t="shared" si="379"/>
        <v>0</v>
      </c>
      <c r="AFJ71" s="106">
        <f t="shared" si="380"/>
        <v>0</v>
      </c>
      <c r="AFK71" s="106">
        <f t="shared" si="381"/>
        <v>0</v>
      </c>
      <c r="AFL71" s="106">
        <f t="shared" si="382"/>
        <v>0</v>
      </c>
      <c r="AFM71" s="106">
        <f t="shared" si="383"/>
        <v>0</v>
      </c>
      <c r="AFN71" s="106">
        <f t="shared" si="384"/>
        <v>0</v>
      </c>
      <c r="AFO71" s="106">
        <f t="shared" si="385"/>
        <v>0</v>
      </c>
      <c r="AFP71" s="106">
        <f t="shared" si="386"/>
        <v>0</v>
      </c>
      <c r="AFQ71" s="106">
        <f t="shared" si="387"/>
        <v>0</v>
      </c>
      <c r="AFR71" s="106">
        <f t="shared" si="388"/>
        <v>0</v>
      </c>
      <c r="AFS71" s="106">
        <f t="shared" si="389"/>
        <v>0</v>
      </c>
      <c r="AFT71" s="106">
        <f t="shared" si="390"/>
        <v>0</v>
      </c>
      <c r="AFU71" s="106">
        <f t="shared" si="391"/>
        <v>1120</v>
      </c>
      <c r="AFV71" s="106">
        <f t="shared" si="392"/>
        <v>0</v>
      </c>
      <c r="AFW71" s="106">
        <f t="shared" si="393"/>
        <v>0</v>
      </c>
      <c r="AFX71" s="106">
        <f t="shared" si="394"/>
        <v>0</v>
      </c>
      <c r="AFY71" s="106">
        <f t="shared" si="395"/>
        <v>0</v>
      </c>
      <c r="AFZ71" s="106">
        <f t="shared" si="396"/>
        <v>0</v>
      </c>
      <c r="AGA71" s="106">
        <f t="shared" si="397"/>
        <v>0</v>
      </c>
      <c r="AGB71" s="106">
        <f t="shared" si="398"/>
        <v>0</v>
      </c>
      <c r="AGC71" s="106">
        <f t="shared" si="399"/>
        <v>0</v>
      </c>
      <c r="AGD71" s="106">
        <f t="shared" si="400"/>
        <v>0</v>
      </c>
      <c r="AGE71" s="106">
        <f t="shared" si="401"/>
        <v>0</v>
      </c>
      <c r="AGF71" s="106">
        <f t="shared" si="402"/>
        <v>0</v>
      </c>
      <c r="AGG71" s="106">
        <f t="shared" si="403"/>
        <v>0</v>
      </c>
      <c r="AGH71" s="106">
        <f t="shared" si="404"/>
        <v>0</v>
      </c>
      <c r="AGI71" s="106">
        <f t="shared" si="405"/>
        <v>0</v>
      </c>
      <c r="AGJ71" s="106">
        <f t="shared" si="406"/>
        <v>0</v>
      </c>
      <c r="AGK71" s="106">
        <f t="shared" si="407"/>
        <v>0</v>
      </c>
      <c r="AGL71" s="106">
        <f t="shared" si="408"/>
        <v>0</v>
      </c>
      <c r="AGM71" s="106">
        <f t="shared" si="409"/>
        <v>0</v>
      </c>
      <c r="AGN71" s="106">
        <f t="shared" si="410"/>
        <v>0</v>
      </c>
      <c r="AGO71" s="106">
        <f t="shared" si="411"/>
        <v>0</v>
      </c>
      <c r="AGP71" s="106">
        <f t="shared" si="412"/>
        <v>0</v>
      </c>
      <c r="AGQ71" s="106">
        <f t="shared" si="413"/>
        <v>0</v>
      </c>
      <c r="AGR71" s="106">
        <f t="shared" si="414"/>
        <v>0</v>
      </c>
      <c r="AGS71" s="106">
        <f t="shared" si="415"/>
        <v>0</v>
      </c>
      <c r="AGT71" s="106">
        <f t="shared" si="416"/>
        <v>0</v>
      </c>
      <c r="AGU71" s="106">
        <f t="shared" si="417"/>
        <v>0</v>
      </c>
      <c r="AGV71" s="106">
        <f t="shared" si="418"/>
        <v>0</v>
      </c>
      <c r="AGW71" s="106">
        <f t="shared" si="419"/>
        <v>0</v>
      </c>
      <c r="AGX71" s="106">
        <f t="shared" si="420"/>
        <v>0</v>
      </c>
      <c r="AGY71" s="106">
        <f t="shared" si="421"/>
        <v>0</v>
      </c>
      <c r="AGZ71" s="106">
        <f t="shared" si="422"/>
        <v>0</v>
      </c>
      <c r="AHA71" s="106">
        <f t="shared" si="423"/>
        <v>0</v>
      </c>
      <c r="AHB71" s="106">
        <f t="shared" si="424"/>
        <v>0</v>
      </c>
      <c r="AHC71" s="106">
        <f t="shared" si="425"/>
        <v>0</v>
      </c>
      <c r="AHD71" s="106">
        <f t="shared" si="426"/>
        <v>0</v>
      </c>
      <c r="AHE71" s="106">
        <f t="shared" si="427"/>
        <v>0</v>
      </c>
      <c r="AHF71" s="106">
        <f t="shared" si="428"/>
        <v>0</v>
      </c>
      <c r="AHG71" s="106">
        <f t="shared" si="429"/>
        <v>0</v>
      </c>
      <c r="AHH71" s="106">
        <f t="shared" si="430"/>
        <v>0</v>
      </c>
      <c r="AHI71" s="106">
        <f t="shared" si="431"/>
        <v>0</v>
      </c>
      <c r="AHJ71" s="106">
        <f t="shared" si="432"/>
        <v>0</v>
      </c>
      <c r="AHK71" s="106">
        <f t="shared" si="433"/>
        <v>0</v>
      </c>
      <c r="AHL71" s="106">
        <f t="shared" si="434"/>
        <v>0</v>
      </c>
      <c r="AHM71" s="106">
        <f t="shared" si="435"/>
        <v>0</v>
      </c>
      <c r="AHN71" s="106">
        <f t="shared" si="436"/>
        <v>0</v>
      </c>
      <c r="AHO71" s="106">
        <f t="shared" si="437"/>
        <v>0</v>
      </c>
      <c r="AHP71" s="106">
        <f t="shared" si="438"/>
        <v>0</v>
      </c>
      <c r="AHQ71" s="106">
        <f t="shared" si="439"/>
        <v>0</v>
      </c>
      <c r="AHT71" s="35">
        <f t="shared" si="440"/>
        <v>0</v>
      </c>
      <c r="AHU71" s="35">
        <f t="shared" si="441"/>
        <v>0</v>
      </c>
      <c r="AHV71" s="35">
        <f t="shared" si="442"/>
        <v>0</v>
      </c>
      <c r="AHW71" s="35">
        <f t="shared" si="443"/>
        <v>147</v>
      </c>
      <c r="AHX71" s="35">
        <f t="shared" si="444"/>
        <v>0</v>
      </c>
      <c r="AHY71" s="35">
        <f t="shared" si="445"/>
        <v>0</v>
      </c>
      <c r="AHZ71" s="35">
        <f t="shared" si="446"/>
        <v>8</v>
      </c>
      <c r="AIA71" s="35">
        <f t="shared" si="447"/>
        <v>155</v>
      </c>
      <c r="AIB71" s="108">
        <f t="shared" si="448"/>
        <v>0</v>
      </c>
      <c r="AIC71" s="108">
        <f t="shared" si="449"/>
        <v>0</v>
      </c>
      <c r="AID71" s="108">
        <f t="shared" si="450"/>
        <v>0</v>
      </c>
      <c r="AIE71" s="108">
        <f t="shared" si="451"/>
        <v>0.94838709677419353</v>
      </c>
      <c r="AIF71" s="108">
        <f t="shared" si="452"/>
        <v>0</v>
      </c>
      <c r="AIG71" s="108">
        <f t="shared" si="453"/>
        <v>0</v>
      </c>
      <c r="AIH71" s="108">
        <f t="shared" si="454"/>
        <v>5.1612903225806452E-2</v>
      </c>
      <c r="AII71" s="35" t="s">
        <v>584</v>
      </c>
      <c r="AIK71" s="106">
        <f t="shared" si="455"/>
        <v>206920</v>
      </c>
      <c r="AIL71" s="106">
        <f t="shared" si="456"/>
        <v>0</v>
      </c>
      <c r="AIM71" s="106">
        <f t="shared" si="457"/>
        <v>0</v>
      </c>
      <c r="AIN71" s="106">
        <f t="shared" si="458"/>
        <v>206920</v>
      </c>
      <c r="AIO71" s="106">
        <f t="shared" si="459"/>
        <v>0</v>
      </c>
      <c r="AIP71" s="36">
        <f t="shared" si="460"/>
        <v>0</v>
      </c>
    </row>
    <row r="72" spans="5:926" ht="23.25" customHeight="1" x14ac:dyDescent="0.2">
      <c r="E72" s="103"/>
      <c r="J72" s="109">
        <v>2021</v>
      </c>
      <c r="K72" s="109">
        <v>2609</v>
      </c>
      <c r="L72" s="110">
        <v>44461</v>
      </c>
      <c r="M72" s="109">
        <v>1912600</v>
      </c>
      <c r="N72" s="111"/>
      <c r="O72" s="111" t="s">
        <v>706</v>
      </c>
      <c r="P72" s="111" t="s">
        <v>856</v>
      </c>
      <c r="Q72" s="111" t="s">
        <v>857</v>
      </c>
      <c r="R72" s="35">
        <v>33</v>
      </c>
      <c r="S72" s="35">
        <v>2</v>
      </c>
      <c r="T72" s="35">
        <v>11</v>
      </c>
      <c r="U72" s="34" t="s">
        <v>701</v>
      </c>
      <c r="V72" s="35" t="s">
        <v>702</v>
      </c>
      <c r="X72" s="35">
        <v>274.87</v>
      </c>
      <c r="Y72" s="105">
        <f t="shared" si="461"/>
        <v>2837.7050969549241</v>
      </c>
      <c r="Z72" s="106">
        <v>554950</v>
      </c>
      <c r="AA72" s="106"/>
      <c r="AB72" s="106"/>
      <c r="AC72" s="106">
        <f t="shared" si="462"/>
        <v>554950</v>
      </c>
      <c r="AD72" s="106">
        <v>554950</v>
      </c>
      <c r="AE72" s="106"/>
      <c r="AF72" s="106"/>
      <c r="AG72" s="106">
        <f t="shared" si="463"/>
        <v>554950</v>
      </c>
      <c r="AH72" s="105">
        <v>780000</v>
      </c>
      <c r="AI72" s="105"/>
      <c r="AJ72" s="105"/>
      <c r="AK72" s="107">
        <f t="shared" si="464"/>
        <v>780000</v>
      </c>
      <c r="AL72" s="36">
        <f t="shared" si="4"/>
        <v>0.71147435897435896</v>
      </c>
      <c r="AM72" s="108">
        <f t="shared" si="5"/>
        <v>2.0525641025641028E-2</v>
      </c>
      <c r="AN72" s="108">
        <f t="shared" si="6"/>
        <v>3.797863638353649E-2</v>
      </c>
      <c r="AO72" s="108">
        <f t="shared" si="7"/>
        <v>1.4423768215528817E-3</v>
      </c>
      <c r="AP72" s="106">
        <f t="shared" si="8"/>
        <v>608400000000</v>
      </c>
      <c r="AQ72" s="105">
        <f t="shared" si="9"/>
        <v>307969502500</v>
      </c>
      <c r="AR72" s="106">
        <f t="shared" si="10"/>
        <v>432861000000</v>
      </c>
      <c r="BA72" s="35">
        <v>1.65</v>
      </c>
      <c r="BB72" s="35">
        <v>26</v>
      </c>
      <c r="BE72" s="35">
        <v>35.21</v>
      </c>
      <c r="BG72" s="35">
        <v>11.61</v>
      </c>
      <c r="BH72" s="35">
        <v>8.58</v>
      </c>
      <c r="KX72" s="35">
        <v>17.600000000000001</v>
      </c>
      <c r="KY72" s="35">
        <v>22.36</v>
      </c>
      <c r="LA72" s="35">
        <v>12.07</v>
      </c>
      <c r="LC72" s="35">
        <v>14.52</v>
      </c>
      <c r="LD72" s="35">
        <v>8.44</v>
      </c>
      <c r="ME72" s="35">
        <v>57.51</v>
      </c>
      <c r="MG72" s="35">
        <v>16.22</v>
      </c>
      <c r="MI72" s="35">
        <v>13.67</v>
      </c>
      <c r="ML72" s="35">
        <v>7.03</v>
      </c>
      <c r="NV72" s="35">
        <v>0.01</v>
      </c>
      <c r="NW72" s="35">
        <v>0.4</v>
      </c>
      <c r="OB72" s="35">
        <v>10.46</v>
      </c>
      <c r="PA72" s="35">
        <v>2.09</v>
      </c>
      <c r="QW72" s="35">
        <v>6.66</v>
      </c>
      <c r="RB72" s="35">
        <v>3.14</v>
      </c>
      <c r="RE72" s="35">
        <f t="shared" si="11"/>
        <v>265.42999999999995</v>
      </c>
      <c r="RF72" s="35">
        <f t="shared" si="12"/>
        <v>275.22999999999996</v>
      </c>
      <c r="RG72" s="106">
        <f t="shared" si="13"/>
        <v>0</v>
      </c>
      <c r="RH72" s="106">
        <f t="shared" si="14"/>
        <v>0</v>
      </c>
      <c r="RI72" s="106">
        <f t="shared" si="15"/>
        <v>0</v>
      </c>
      <c r="RJ72" s="106">
        <f t="shared" si="16"/>
        <v>0</v>
      </c>
      <c r="RK72" s="106">
        <f t="shared" si="17"/>
        <v>0</v>
      </c>
      <c r="RL72" s="106">
        <f t="shared" si="18"/>
        <v>0</v>
      </c>
      <c r="RM72" s="106">
        <f t="shared" si="19"/>
        <v>0</v>
      </c>
      <c r="RN72" s="106">
        <f t="shared" si="20"/>
        <v>0</v>
      </c>
      <c r="RO72" s="106">
        <f t="shared" si="21"/>
        <v>5816.25</v>
      </c>
      <c r="RP72" s="106">
        <f t="shared" si="22"/>
        <v>91650</v>
      </c>
      <c r="RQ72" s="106">
        <f t="shared" si="23"/>
        <v>0</v>
      </c>
      <c r="RR72" s="106">
        <f t="shared" si="24"/>
        <v>0</v>
      </c>
      <c r="RS72" s="106">
        <f t="shared" si="25"/>
        <v>111791.75</v>
      </c>
      <c r="RT72" s="106">
        <f t="shared" si="26"/>
        <v>0</v>
      </c>
      <c r="RU72" s="106">
        <f t="shared" si="27"/>
        <v>36455.4</v>
      </c>
      <c r="RV72" s="106">
        <f t="shared" si="28"/>
        <v>26941.200000000001</v>
      </c>
      <c r="RW72" s="106">
        <f t="shared" si="29"/>
        <v>0</v>
      </c>
      <c r="RX72" s="106">
        <f t="shared" si="30"/>
        <v>0</v>
      </c>
      <c r="RY72" s="106">
        <f t="shared" si="31"/>
        <v>0</v>
      </c>
      <c r="RZ72" s="106">
        <f t="shared" si="32"/>
        <v>0</v>
      </c>
      <c r="SA72" s="106">
        <f t="shared" si="33"/>
        <v>0</v>
      </c>
      <c r="SB72" s="106">
        <f t="shared" si="34"/>
        <v>0</v>
      </c>
      <c r="SC72" s="106">
        <f t="shared" si="35"/>
        <v>0</v>
      </c>
      <c r="SD72" s="106">
        <f t="shared" si="36"/>
        <v>0</v>
      </c>
      <c r="SE72" s="106">
        <f t="shared" si="37"/>
        <v>0</v>
      </c>
      <c r="SF72" s="106">
        <f t="shared" si="38"/>
        <v>0</v>
      </c>
      <c r="SG72" s="106">
        <f t="shared" si="39"/>
        <v>0</v>
      </c>
      <c r="SH72" s="106">
        <f t="shared" si="40"/>
        <v>0</v>
      </c>
      <c r="SI72" s="106">
        <f t="shared" si="41"/>
        <v>0</v>
      </c>
      <c r="SJ72" s="106">
        <f t="shared" si="42"/>
        <v>0</v>
      </c>
      <c r="SK72" s="106">
        <f t="shared" si="43"/>
        <v>0</v>
      </c>
      <c r="SL72" s="106">
        <f t="shared" si="44"/>
        <v>0</v>
      </c>
      <c r="SM72" s="106">
        <f t="shared" si="45"/>
        <v>0</v>
      </c>
      <c r="SN72" s="106">
        <f t="shared" si="46"/>
        <v>0</v>
      </c>
      <c r="SO72" s="106">
        <f t="shared" si="47"/>
        <v>0</v>
      </c>
      <c r="SP72" s="106">
        <f t="shared" si="48"/>
        <v>0</v>
      </c>
      <c r="SQ72" s="106">
        <f t="shared" si="49"/>
        <v>0</v>
      </c>
      <c r="SR72" s="106">
        <f t="shared" si="50"/>
        <v>0</v>
      </c>
      <c r="SS72" s="106">
        <f t="shared" si="51"/>
        <v>0</v>
      </c>
      <c r="ST72" s="106">
        <f t="shared" si="52"/>
        <v>0</v>
      </c>
      <c r="SU72" s="106">
        <f t="shared" si="53"/>
        <v>0</v>
      </c>
      <c r="SV72" s="106">
        <f t="shared" si="54"/>
        <v>0</v>
      </c>
      <c r="SW72" s="106">
        <f t="shared" si="55"/>
        <v>0</v>
      </c>
      <c r="SX72" s="106">
        <f t="shared" si="56"/>
        <v>0</v>
      </c>
      <c r="SY72" s="106">
        <f t="shared" si="57"/>
        <v>0</v>
      </c>
      <c r="SZ72" s="106">
        <f t="shared" si="58"/>
        <v>0</v>
      </c>
      <c r="TA72" s="106">
        <f t="shared" si="59"/>
        <v>0</v>
      </c>
      <c r="TB72" s="106">
        <f t="shared" si="60"/>
        <v>0</v>
      </c>
      <c r="TC72" s="106">
        <f t="shared" si="61"/>
        <v>0</v>
      </c>
      <c r="TD72" s="106">
        <f t="shared" si="62"/>
        <v>0</v>
      </c>
      <c r="TE72" s="106">
        <f t="shared" si="63"/>
        <v>0</v>
      </c>
      <c r="TF72" s="106">
        <f t="shared" si="64"/>
        <v>0</v>
      </c>
      <c r="TG72" s="106">
        <f t="shared" si="65"/>
        <v>0</v>
      </c>
      <c r="TH72" s="106">
        <f t="shared" si="66"/>
        <v>0</v>
      </c>
      <c r="TI72" s="106">
        <f t="shared" si="67"/>
        <v>0</v>
      </c>
      <c r="TJ72" s="106">
        <f t="shared" si="68"/>
        <v>0</v>
      </c>
      <c r="TK72" s="106">
        <f t="shared" si="69"/>
        <v>0</v>
      </c>
      <c r="TL72" s="106">
        <f t="shared" si="70"/>
        <v>0</v>
      </c>
      <c r="TM72" s="106">
        <f t="shared" si="71"/>
        <v>0</v>
      </c>
      <c r="TN72" s="106">
        <f t="shared" si="72"/>
        <v>0</v>
      </c>
      <c r="TO72" s="106">
        <f t="shared" si="73"/>
        <v>0</v>
      </c>
      <c r="TP72" s="106">
        <f t="shared" si="74"/>
        <v>0</v>
      </c>
      <c r="TQ72" s="106">
        <f t="shared" si="75"/>
        <v>0</v>
      </c>
      <c r="TR72" s="106">
        <f t="shared" si="76"/>
        <v>0</v>
      </c>
      <c r="TS72" s="106">
        <f t="shared" si="77"/>
        <v>0</v>
      </c>
      <c r="TT72" s="106">
        <f t="shared" si="78"/>
        <v>0</v>
      </c>
      <c r="TU72" s="106">
        <f t="shared" si="79"/>
        <v>0</v>
      </c>
      <c r="TV72" s="106">
        <f t="shared" si="80"/>
        <v>0</v>
      </c>
      <c r="TW72" s="106">
        <f t="shared" si="81"/>
        <v>0</v>
      </c>
      <c r="TX72" s="106">
        <f t="shared" si="82"/>
        <v>0</v>
      </c>
      <c r="TY72" s="106">
        <f t="shared" si="83"/>
        <v>0</v>
      </c>
      <c r="TZ72" s="106">
        <f t="shared" si="84"/>
        <v>0</v>
      </c>
      <c r="UA72" s="106">
        <f t="shared" si="85"/>
        <v>0</v>
      </c>
      <c r="UB72" s="106">
        <f t="shared" si="86"/>
        <v>0</v>
      </c>
      <c r="UC72" s="106">
        <f t="shared" si="87"/>
        <v>0</v>
      </c>
      <c r="UD72" s="106">
        <f t="shared" si="88"/>
        <v>0</v>
      </c>
      <c r="UE72" s="106">
        <f t="shared" si="89"/>
        <v>0</v>
      </c>
      <c r="UF72" s="106">
        <f t="shared" si="90"/>
        <v>0</v>
      </c>
      <c r="UG72" s="106">
        <f t="shared" si="91"/>
        <v>0</v>
      </c>
      <c r="UH72" s="106">
        <f t="shared" si="92"/>
        <v>0</v>
      </c>
      <c r="UI72" s="106">
        <f t="shared" si="93"/>
        <v>0</v>
      </c>
      <c r="UJ72" s="106">
        <f t="shared" si="94"/>
        <v>0</v>
      </c>
      <c r="UK72" s="106">
        <f t="shared" si="95"/>
        <v>0</v>
      </c>
      <c r="UL72" s="106">
        <f t="shared" si="96"/>
        <v>0</v>
      </c>
      <c r="UM72" s="106">
        <f t="shared" si="97"/>
        <v>0</v>
      </c>
      <c r="UN72" s="106">
        <f t="shared" si="98"/>
        <v>0</v>
      </c>
      <c r="UO72" s="106">
        <f t="shared" si="99"/>
        <v>0</v>
      </c>
      <c r="UP72" s="106">
        <f t="shared" si="100"/>
        <v>0</v>
      </c>
      <c r="UQ72" s="106">
        <f t="shared" si="101"/>
        <v>0</v>
      </c>
      <c r="UR72" s="106">
        <f t="shared" si="102"/>
        <v>0</v>
      </c>
      <c r="US72" s="106">
        <f t="shared" si="103"/>
        <v>0</v>
      </c>
      <c r="UT72" s="106">
        <f t="shared" si="104"/>
        <v>0</v>
      </c>
      <c r="UU72" s="106">
        <f t="shared" si="105"/>
        <v>0</v>
      </c>
      <c r="UV72" s="106">
        <f t="shared" si="106"/>
        <v>0</v>
      </c>
      <c r="UW72" s="106">
        <f t="shared" si="107"/>
        <v>0</v>
      </c>
      <c r="UX72" s="106">
        <f t="shared" si="108"/>
        <v>0</v>
      </c>
      <c r="UY72" s="106">
        <f t="shared" si="109"/>
        <v>0</v>
      </c>
      <c r="UZ72" s="106">
        <f t="shared" si="110"/>
        <v>0</v>
      </c>
      <c r="VA72" s="106">
        <f t="shared" si="111"/>
        <v>0</v>
      </c>
      <c r="VB72" s="106">
        <f t="shared" si="112"/>
        <v>0</v>
      </c>
      <c r="VC72" s="106">
        <f t="shared" si="113"/>
        <v>0</v>
      </c>
      <c r="VD72" s="106">
        <f t="shared" si="114"/>
        <v>0</v>
      </c>
      <c r="VE72" s="106">
        <f t="shared" si="115"/>
        <v>0</v>
      </c>
      <c r="VF72" s="106">
        <f t="shared" si="116"/>
        <v>0</v>
      </c>
      <c r="VG72" s="106">
        <f t="shared" si="117"/>
        <v>0</v>
      </c>
      <c r="VH72" s="106">
        <f t="shared" si="118"/>
        <v>0</v>
      </c>
      <c r="VI72" s="106">
        <f t="shared" si="119"/>
        <v>0</v>
      </c>
      <c r="VJ72" s="106">
        <f t="shared" si="120"/>
        <v>0</v>
      </c>
      <c r="VK72" s="106">
        <f t="shared" si="121"/>
        <v>0</v>
      </c>
      <c r="VL72" s="106">
        <f t="shared" si="122"/>
        <v>0</v>
      </c>
      <c r="VM72" s="106">
        <f t="shared" si="123"/>
        <v>0</v>
      </c>
      <c r="VN72" s="106">
        <f t="shared" si="124"/>
        <v>0</v>
      </c>
      <c r="VO72" s="106">
        <f t="shared" si="125"/>
        <v>0</v>
      </c>
      <c r="VP72" s="106">
        <f t="shared" si="126"/>
        <v>0</v>
      </c>
      <c r="VQ72" s="106">
        <f t="shared" si="127"/>
        <v>0</v>
      </c>
      <c r="VR72" s="106">
        <f t="shared" si="128"/>
        <v>0</v>
      </c>
      <c r="VS72" s="106">
        <f t="shared" si="129"/>
        <v>0</v>
      </c>
      <c r="VT72" s="106">
        <f t="shared" si="130"/>
        <v>0</v>
      </c>
      <c r="VU72" s="106">
        <f t="shared" si="131"/>
        <v>0</v>
      </c>
      <c r="VV72" s="106">
        <f t="shared" si="132"/>
        <v>0</v>
      </c>
      <c r="VW72" s="106">
        <f t="shared" si="133"/>
        <v>0</v>
      </c>
      <c r="VX72" s="106">
        <f t="shared" si="134"/>
        <v>0</v>
      </c>
      <c r="VY72" s="106">
        <f t="shared" si="135"/>
        <v>0</v>
      </c>
      <c r="VZ72" s="106">
        <f t="shared" si="136"/>
        <v>0</v>
      </c>
      <c r="WA72" s="106">
        <f t="shared" si="137"/>
        <v>0</v>
      </c>
      <c r="WB72" s="106">
        <f t="shared" si="138"/>
        <v>0</v>
      </c>
      <c r="WC72" s="106">
        <f t="shared" si="139"/>
        <v>0</v>
      </c>
      <c r="WD72" s="106">
        <f t="shared" si="140"/>
        <v>0</v>
      </c>
      <c r="WE72" s="106">
        <f t="shared" si="141"/>
        <v>0</v>
      </c>
      <c r="WF72" s="106">
        <f t="shared" si="142"/>
        <v>0</v>
      </c>
      <c r="WG72" s="106">
        <f t="shared" si="143"/>
        <v>0</v>
      </c>
      <c r="WH72" s="106">
        <f t="shared" si="144"/>
        <v>0</v>
      </c>
      <c r="WI72" s="106">
        <f t="shared" si="145"/>
        <v>0</v>
      </c>
      <c r="WJ72" s="106">
        <f t="shared" si="146"/>
        <v>0</v>
      </c>
      <c r="WK72" s="106">
        <f t="shared" si="147"/>
        <v>0</v>
      </c>
      <c r="WL72" s="106">
        <f t="shared" si="148"/>
        <v>0</v>
      </c>
      <c r="WM72" s="106">
        <f t="shared" si="149"/>
        <v>0</v>
      </c>
      <c r="WN72" s="106">
        <f t="shared" si="150"/>
        <v>0</v>
      </c>
      <c r="WO72" s="106">
        <f t="shared" si="151"/>
        <v>0</v>
      </c>
      <c r="WP72" s="106">
        <f t="shared" si="152"/>
        <v>0</v>
      </c>
      <c r="WQ72" s="106">
        <f t="shared" si="153"/>
        <v>0</v>
      </c>
      <c r="WR72" s="106">
        <f t="shared" si="154"/>
        <v>0</v>
      </c>
      <c r="WS72" s="106">
        <f t="shared" si="155"/>
        <v>0</v>
      </c>
      <c r="WT72" s="106">
        <f t="shared" si="156"/>
        <v>0</v>
      </c>
      <c r="WU72" s="106">
        <f t="shared" si="157"/>
        <v>0</v>
      </c>
      <c r="WV72" s="106">
        <f t="shared" si="158"/>
        <v>0</v>
      </c>
      <c r="WW72" s="106">
        <f t="shared" si="159"/>
        <v>0</v>
      </c>
      <c r="WX72" s="106">
        <f t="shared" si="160"/>
        <v>0</v>
      </c>
      <c r="WY72" s="106">
        <f t="shared" si="161"/>
        <v>0</v>
      </c>
      <c r="WZ72" s="106">
        <f t="shared" si="162"/>
        <v>0</v>
      </c>
      <c r="XA72" s="106">
        <f t="shared" si="163"/>
        <v>0</v>
      </c>
      <c r="XB72" s="106">
        <f t="shared" si="164"/>
        <v>0</v>
      </c>
      <c r="XC72" s="106">
        <f t="shared" si="165"/>
        <v>0</v>
      </c>
      <c r="XD72" s="106">
        <f t="shared" si="166"/>
        <v>0</v>
      </c>
      <c r="XE72" s="106">
        <f t="shared" si="167"/>
        <v>0</v>
      </c>
      <c r="XF72" s="106">
        <f t="shared" si="168"/>
        <v>0</v>
      </c>
      <c r="XG72" s="106">
        <f t="shared" si="169"/>
        <v>0</v>
      </c>
      <c r="XH72" s="106">
        <f t="shared" si="170"/>
        <v>0</v>
      </c>
      <c r="XI72" s="106">
        <f t="shared" si="171"/>
        <v>0</v>
      </c>
      <c r="XJ72" s="106">
        <f t="shared" si="172"/>
        <v>0</v>
      </c>
      <c r="XK72" s="106">
        <f t="shared" si="173"/>
        <v>0</v>
      </c>
      <c r="XL72" s="106">
        <f t="shared" si="174"/>
        <v>0</v>
      </c>
      <c r="XM72" s="106">
        <f t="shared" si="175"/>
        <v>0</v>
      </c>
      <c r="XN72" s="106">
        <f t="shared" si="176"/>
        <v>0</v>
      </c>
      <c r="XO72" s="106">
        <f t="shared" si="177"/>
        <v>0</v>
      </c>
      <c r="XP72" s="106">
        <f t="shared" si="178"/>
        <v>0</v>
      </c>
      <c r="XQ72" s="106">
        <f t="shared" si="179"/>
        <v>0</v>
      </c>
      <c r="XR72" s="106">
        <f t="shared" si="180"/>
        <v>0</v>
      </c>
      <c r="XS72" s="106">
        <f t="shared" si="181"/>
        <v>0</v>
      </c>
      <c r="XT72" s="106">
        <f t="shared" si="182"/>
        <v>0</v>
      </c>
      <c r="XU72" s="106">
        <f t="shared" si="183"/>
        <v>0</v>
      </c>
      <c r="XV72" s="106">
        <f t="shared" si="184"/>
        <v>0</v>
      </c>
      <c r="XW72" s="106">
        <f t="shared" si="185"/>
        <v>0</v>
      </c>
      <c r="XX72" s="106">
        <f t="shared" si="186"/>
        <v>0</v>
      </c>
      <c r="XY72" s="106">
        <f t="shared" si="187"/>
        <v>0</v>
      </c>
      <c r="XZ72" s="106">
        <f t="shared" si="188"/>
        <v>0</v>
      </c>
      <c r="YA72" s="106">
        <f t="shared" si="189"/>
        <v>0</v>
      </c>
      <c r="YB72" s="106">
        <f t="shared" si="190"/>
        <v>0</v>
      </c>
      <c r="YC72" s="106">
        <f t="shared" si="191"/>
        <v>0</v>
      </c>
      <c r="YD72" s="106">
        <f t="shared" si="192"/>
        <v>0</v>
      </c>
      <c r="YE72" s="106">
        <f t="shared" si="193"/>
        <v>0</v>
      </c>
      <c r="YF72" s="106">
        <f t="shared" si="194"/>
        <v>0</v>
      </c>
      <c r="YG72" s="106">
        <f t="shared" si="195"/>
        <v>0</v>
      </c>
      <c r="YH72" s="106">
        <f t="shared" si="196"/>
        <v>0</v>
      </c>
      <c r="YI72" s="106">
        <f t="shared" si="197"/>
        <v>0</v>
      </c>
      <c r="YJ72" s="106">
        <f t="shared" si="198"/>
        <v>0</v>
      </c>
      <c r="YK72" s="106">
        <f t="shared" si="199"/>
        <v>0</v>
      </c>
      <c r="YL72" s="106">
        <f t="shared" si="200"/>
        <v>0</v>
      </c>
      <c r="YM72" s="106">
        <f t="shared" si="201"/>
        <v>0</v>
      </c>
      <c r="YN72" s="106">
        <f t="shared" si="202"/>
        <v>0</v>
      </c>
      <c r="YO72" s="106">
        <f t="shared" si="203"/>
        <v>0</v>
      </c>
      <c r="YP72" s="106">
        <f t="shared" si="204"/>
        <v>0</v>
      </c>
      <c r="YQ72" s="106">
        <f t="shared" si="205"/>
        <v>0</v>
      </c>
      <c r="YR72" s="106">
        <f t="shared" si="206"/>
        <v>0</v>
      </c>
      <c r="YS72" s="106">
        <f t="shared" si="207"/>
        <v>0</v>
      </c>
      <c r="YT72" s="106">
        <f t="shared" si="208"/>
        <v>0</v>
      </c>
      <c r="YU72" s="106">
        <f t="shared" si="209"/>
        <v>0</v>
      </c>
      <c r="YV72" s="106">
        <f t="shared" si="210"/>
        <v>0</v>
      </c>
      <c r="YW72" s="106">
        <f t="shared" si="211"/>
        <v>0</v>
      </c>
      <c r="YX72" s="106">
        <f t="shared" si="212"/>
        <v>0</v>
      </c>
      <c r="YY72" s="106">
        <f t="shared" si="213"/>
        <v>0</v>
      </c>
      <c r="YZ72" s="106">
        <f t="shared" si="214"/>
        <v>0</v>
      </c>
      <c r="ZA72" s="106">
        <f t="shared" si="215"/>
        <v>0</v>
      </c>
      <c r="ZB72" s="106">
        <f t="shared" si="216"/>
        <v>0</v>
      </c>
      <c r="ZC72" s="106">
        <f t="shared" si="217"/>
        <v>0</v>
      </c>
      <c r="ZD72" s="106">
        <f t="shared" si="218"/>
        <v>0</v>
      </c>
      <c r="ZE72" s="106">
        <f t="shared" si="219"/>
        <v>0</v>
      </c>
      <c r="ZF72" s="106">
        <f t="shared" si="220"/>
        <v>0</v>
      </c>
      <c r="ZG72" s="106">
        <f t="shared" si="221"/>
        <v>0</v>
      </c>
      <c r="ZH72" s="106">
        <f t="shared" si="222"/>
        <v>0</v>
      </c>
      <c r="ZI72" s="106">
        <f t="shared" si="223"/>
        <v>0</v>
      </c>
      <c r="ZJ72" s="106">
        <f t="shared" si="224"/>
        <v>0</v>
      </c>
      <c r="ZK72" s="106">
        <f t="shared" si="225"/>
        <v>0</v>
      </c>
      <c r="ZL72" s="106">
        <f t="shared" si="226"/>
        <v>0</v>
      </c>
      <c r="ZM72" s="106">
        <f t="shared" si="227"/>
        <v>0</v>
      </c>
      <c r="ZN72" s="106">
        <f t="shared" si="228"/>
        <v>0</v>
      </c>
      <c r="ZO72" s="106">
        <f t="shared" si="229"/>
        <v>0</v>
      </c>
      <c r="ZP72" s="106">
        <f t="shared" si="230"/>
        <v>0</v>
      </c>
      <c r="ZQ72" s="106">
        <f t="shared" si="231"/>
        <v>0</v>
      </c>
      <c r="ZR72" s="106">
        <f t="shared" si="232"/>
        <v>0</v>
      </c>
      <c r="ZS72" s="106">
        <f t="shared" si="233"/>
        <v>0</v>
      </c>
      <c r="ZT72" s="106">
        <f t="shared" si="234"/>
        <v>0</v>
      </c>
      <c r="ZU72" s="106">
        <f t="shared" si="235"/>
        <v>0</v>
      </c>
      <c r="ZV72" s="106">
        <f t="shared" si="236"/>
        <v>0</v>
      </c>
      <c r="ZW72" s="106">
        <f t="shared" si="237"/>
        <v>0</v>
      </c>
      <c r="ZX72" s="106">
        <f t="shared" si="238"/>
        <v>0</v>
      </c>
      <c r="ZY72" s="106">
        <f t="shared" si="239"/>
        <v>0</v>
      </c>
      <c r="ZZ72" s="106">
        <f t="shared" si="240"/>
        <v>0</v>
      </c>
      <c r="AAA72" s="106">
        <f t="shared" si="241"/>
        <v>0</v>
      </c>
      <c r="AAB72" s="106">
        <f t="shared" si="242"/>
        <v>0</v>
      </c>
      <c r="AAC72" s="106">
        <f t="shared" si="243"/>
        <v>0</v>
      </c>
      <c r="AAD72" s="106">
        <f t="shared" si="244"/>
        <v>0</v>
      </c>
      <c r="AAE72" s="106">
        <f t="shared" si="245"/>
        <v>0</v>
      </c>
      <c r="AAF72" s="106">
        <f t="shared" si="246"/>
        <v>0</v>
      </c>
      <c r="AAG72" s="106">
        <f t="shared" si="247"/>
        <v>0</v>
      </c>
      <c r="AAH72" s="106">
        <f t="shared" si="248"/>
        <v>0</v>
      </c>
      <c r="AAI72" s="106">
        <f t="shared" si="249"/>
        <v>0</v>
      </c>
      <c r="AAJ72" s="106">
        <f t="shared" si="250"/>
        <v>0</v>
      </c>
      <c r="AAK72" s="106">
        <f t="shared" si="251"/>
        <v>0</v>
      </c>
      <c r="AAL72" s="106">
        <f t="shared" si="252"/>
        <v>0</v>
      </c>
      <c r="AAM72" s="106">
        <f t="shared" si="253"/>
        <v>0</v>
      </c>
      <c r="AAN72" s="106">
        <f t="shared" si="254"/>
        <v>0</v>
      </c>
      <c r="AAO72" s="106">
        <f t="shared" si="255"/>
        <v>0</v>
      </c>
      <c r="AAP72" s="106">
        <f t="shared" si="256"/>
        <v>0</v>
      </c>
      <c r="AAQ72" s="106">
        <f t="shared" si="257"/>
        <v>0</v>
      </c>
      <c r="AAR72" s="106">
        <f t="shared" si="258"/>
        <v>0</v>
      </c>
      <c r="AAS72" s="106">
        <f t="shared" si="259"/>
        <v>0</v>
      </c>
      <c r="AAT72" s="106">
        <f t="shared" si="260"/>
        <v>0</v>
      </c>
      <c r="AAU72" s="106">
        <f t="shared" si="261"/>
        <v>0</v>
      </c>
      <c r="AAV72" s="106">
        <f t="shared" si="262"/>
        <v>0</v>
      </c>
      <c r="AAW72" s="106">
        <f t="shared" si="263"/>
        <v>0</v>
      </c>
      <c r="AAX72" s="106">
        <f t="shared" si="264"/>
        <v>0</v>
      </c>
      <c r="AAY72" s="106">
        <f t="shared" si="265"/>
        <v>0</v>
      </c>
      <c r="AAZ72" s="106">
        <f t="shared" si="266"/>
        <v>0</v>
      </c>
      <c r="ABA72" s="106">
        <f t="shared" si="267"/>
        <v>0</v>
      </c>
      <c r="ABB72" s="106">
        <f t="shared" si="268"/>
        <v>0</v>
      </c>
      <c r="ABC72" s="106">
        <f t="shared" si="269"/>
        <v>0</v>
      </c>
      <c r="ABD72" s="106">
        <f t="shared" si="270"/>
        <v>0</v>
      </c>
      <c r="ABE72" s="106">
        <f t="shared" si="271"/>
        <v>0</v>
      </c>
      <c r="ABF72" s="106">
        <f t="shared" si="272"/>
        <v>0</v>
      </c>
      <c r="ABG72" s="106">
        <f t="shared" si="273"/>
        <v>0</v>
      </c>
      <c r="ABH72" s="106">
        <f t="shared" si="274"/>
        <v>0</v>
      </c>
      <c r="ABI72" s="106">
        <f t="shared" si="275"/>
        <v>0</v>
      </c>
      <c r="ABJ72" s="106">
        <f t="shared" si="276"/>
        <v>0</v>
      </c>
      <c r="ABK72" s="106">
        <f t="shared" si="277"/>
        <v>0</v>
      </c>
      <c r="ABL72" s="106">
        <f t="shared" si="278"/>
        <v>48312.000000000007</v>
      </c>
      <c r="ABM72" s="106">
        <f t="shared" si="279"/>
        <v>61378.2</v>
      </c>
      <c r="ABN72" s="106">
        <f t="shared" si="280"/>
        <v>0</v>
      </c>
      <c r="ABO72" s="106">
        <f t="shared" si="281"/>
        <v>29149.05</v>
      </c>
      <c r="ABP72" s="106">
        <f t="shared" si="282"/>
        <v>0</v>
      </c>
      <c r="ABQ72" s="106">
        <f t="shared" si="283"/>
        <v>24974.399999999998</v>
      </c>
      <c r="ABR72" s="106">
        <f t="shared" si="284"/>
        <v>14516.8</v>
      </c>
      <c r="ABS72" s="106">
        <f t="shared" si="285"/>
        <v>0</v>
      </c>
      <c r="ABT72" s="106">
        <f t="shared" si="286"/>
        <v>0</v>
      </c>
      <c r="ABU72" s="106">
        <f t="shared" si="287"/>
        <v>0</v>
      </c>
      <c r="ABV72" s="106">
        <f t="shared" si="288"/>
        <v>0</v>
      </c>
      <c r="ABW72" s="106">
        <f t="shared" si="289"/>
        <v>0</v>
      </c>
      <c r="ABX72" s="106">
        <f t="shared" si="290"/>
        <v>0</v>
      </c>
      <c r="ABY72" s="106">
        <f t="shared" si="291"/>
        <v>0</v>
      </c>
      <c r="ABZ72" s="106">
        <f t="shared" si="292"/>
        <v>0</v>
      </c>
      <c r="ACA72" s="106">
        <f t="shared" si="293"/>
        <v>0</v>
      </c>
      <c r="ACB72" s="106">
        <f t="shared" si="294"/>
        <v>0</v>
      </c>
      <c r="ACC72" s="106">
        <f t="shared" si="295"/>
        <v>0</v>
      </c>
      <c r="ACD72" s="106">
        <f t="shared" si="296"/>
        <v>0</v>
      </c>
      <c r="ACE72" s="106">
        <f t="shared" si="297"/>
        <v>0</v>
      </c>
      <c r="ACF72" s="106">
        <f t="shared" si="298"/>
        <v>0</v>
      </c>
      <c r="ACG72" s="106">
        <f t="shared" si="299"/>
        <v>0</v>
      </c>
      <c r="ACH72" s="106">
        <f t="shared" si="300"/>
        <v>0</v>
      </c>
      <c r="ACI72" s="106">
        <f t="shared" si="301"/>
        <v>0</v>
      </c>
      <c r="ACJ72" s="106">
        <f t="shared" si="302"/>
        <v>0</v>
      </c>
      <c r="ACK72" s="106">
        <f t="shared" si="303"/>
        <v>0</v>
      </c>
      <c r="ACL72" s="106">
        <f t="shared" si="304"/>
        <v>0</v>
      </c>
      <c r="ACM72" s="106">
        <f t="shared" si="305"/>
        <v>0</v>
      </c>
      <c r="ACN72" s="106">
        <f t="shared" si="306"/>
        <v>0</v>
      </c>
      <c r="ACO72" s="106">
        <f t="shared" si="307"/>
        <v>0</v>
      </c>
      <c r="ACP72" s="106">
        <f t="shared" si="308"/>
        <v>0</v>
      </c>
      <c r="ACQ72" s="106">
        <f t="shared" si="309"/>
        <v>0</v>
      </c>
      <c r="ACR72" s="106">
        <f t="shared" si="310"/>
        <v>0</v>
      </c>
      <c r="ACS72" s="106">
        <f t="shared" si="311"/>
        <v>80514</v>
      </c>
      <c r="ACT72" s="106">
        <f t="shared" si="312"/>
        <v>0</v>
      </c>
      <c r="ACU72" s="106">
        <f t="shared" si="313"/>
        <v>22708</v>
      </c>
      <c r="ACV72" s="106">
        <f t="shared" si="314"/>
        <v>0</v>
      </c>
      <c r="ACW72" s="106">
        <f t="shared" si="315"/>
        <v>19138</v>
      </c>
      <c r="ACX72" s="106">
        <f t="shared" si="316"/>
        <v>0</v>
      </c>
      <c r="ACY72" s="106">
        <f t="shared" si="317"/>
        <v>0</v>
      </c>
      <c r="ACZ72" s="106">
        <f t="shared" si="318"/>
        <v>7030</v>
      </c>
      <c r="ADA72" s="106">
        <f t="shared" si="319"/>
        <v>0</v>
      </c>
      <c r="ADB72" s="106">
        <f t="shared" si="320"/>
        <v>0</v>
      </c>
      <c r="ADC72" s="106">
        <f t="shared" si="321"/>
        <v>0</v>
      </c>
      <c r="ADD72" s="106">
        <f t="shared" si="322"/>
        <v>0</v>
      </c>
      <c r="ADE72" s="106">
        <f t="shared" si="323"/>
        <v>0</v>
      </c>
      <c r="ADF72" s="106">
        <f t="shared" si="324"/>
        <v>0</v>
      </c>
      <c r="ADG72" s="106">
        <f t="shared" si="325"/>
        <v>0</v>
      </c>
      <c r="ADH72" s="106">
        <f t="shared" si="326"/>
        <v>0</v>
      </c>
      <c r="ADI72" s="106">
        <f t="shared" si="327"/>
        <v>0</v>
      </c>
      <c r="ADJ72" s="106">
        <f t="shared" si="328"/>
        <v>0</v>
      </c>
      <c r="ADK72" s="106">
        <f t="shared" si="329"/>
        <v>0</v>
      </c>
      <c r="ADL72" s="106">
        <f t="shared" si="330"/>
        <v>0</v>
      </c>
      <c r="ADM72" s="106">
        <f t="shared" si="331"/>
        <v>0</v>
      </c>
      <c r="ADN72" s="106">
        <f t="shared" si="332"/>
        <v>0</v>
      </c>
      <c r="ADO72" s="106">
        <f t="shared" si="333"/>
        <v>0</v>
      </c>
      <c r="ADP72" s="106">
        <f t="shared" si="334"/>
        <v>0</v>
      </c>
      <c r="ADQ72" s="106">
        <f t="shared" si="335"/>
        <v>0</v>
      </c>
      <c r="ADR72" s="106">
        <f t="shared" si="336"/>
        <v>0</v>
      </c>
      <c r="ADS72" s="106">
        <f t="shared" si="337"/>
        <v>0</v>
      </c>
      <c r="ADT72" s="106">
        <f t="shared" si="338"/>
        <v>0</v>
      </c>
      <c r="ADU72" s="106">
        <f t="shared" si="339"/>
        <v>0</v>
      </c>
      <c r="ADV72" s="106">
        <f t="shared" si="340"/>
        <v>0</v>
      </c>
      <c r="ADW72" s="106">
        <f t="shared" si="341"/>
        <v>0</v>
      </c>
      <c r="ADX72" s="106">
        <f t="shared" si="342"/>
        <v>0</v>
      </c>
      <c r="ADY72" s="106">
        <f t="shared" si="343"/>
        <v>0</v>
      </c>
      <c r="ADZ72" s="106">
        <f t="shared" si="344"/>
        <v>0</v>
      </c>
      <c r="AEA72" s="106">
        <f t="shared" si="345"/>
        <v>0</v>
      </c>
      <c r="AEB72" s="106">
        <f t="shared" si="346"/>
        <v>0</v>
      </c>
      <c r="AEC72" s="106">
        <f t="shared" si="347"/>
        <v>0</v>
      </c>
      <c r="AED72" s="106">
        <f t="shared" si="348"/>
        <v>0</v>
      </c>
      <c r="AEE72" s="106">
        <f t="shared" si="349"/>
        <v>0</v>
      </c>
      <c r="AEF72" s="106">
        <f t="shared" si="350"/>
        <v>0</v>
      </c>
      <c r="AEG72" s="106">
        <f t="shared" si="351"/>
        <v>0</v>
      </c>
      <c r="AEH72" s="106">
        <f t="shared" si="352"/>
        <v>0</v>
      </c>
      <c r="AEI72" s="106">
        <f t="shared" si="353"/>
        <v>0</v>
      </c>
      <c r="AEJ72" s="106">
        <f t="shared" si="354"/>
        <v>2.8000000000000003</v>
      </c>
      <c r="AEK72" s="106">
        <f t="shared" si="355"/>
        <v>112</v>
      </c>
      <c r="AEL72" s="106">
        <f t="shared" si="356"/>
        <v>0</v>
      </c>
      <c r="AEM72" s="106">
        <f t="shared" si="357"/>
        <v>0</v>
      </c>
      <c r="AEN72" s="106">
        <f t="shared" si="358"/>
        <v>0</v>
      </c>
      <c r="AEO72" s="106">
        <f t="shared" si="359"/>
        <v>0</v>
      </c>
      <c r="AEP72" s="106">
        <f t="shared" si="360"/>
        <v>2928.8</v>
      </c>
      <c r="AEQ72" s="106">
        <f t="shared" si="361"/>
        <v>0</v>
      </c>
      <c r="AER72" s="106">
        <f t="shared" si="362"/>
        <v>0</v>
      </c>
      <c r="AES72" s="106">
        <f t="shared" si="363"/>
        <v>0</v>
      </c>
      <c r="AET72" s="106">
        <f t="shared" si="364"/>
        <v>0</v>
      </c>
      <c r="AEU72" s="106">
        <f t="shared" si="365"/>
        <v>0</v>
      </c>
      <c r="AEV72" s="106">
        <f t="shared" si="366"/>
        <v>0</v>
      </c>
      <c r="AEW72" s="106">
        <f t="shared" si="367"/>
        <v>0</v>
      </c>
      <c r="AEX72" s="106">
        <f t="shared" si="368"/>
        <v>0</v>
      </c>
      <c r="AEY72" s="106">
        <f t="shared" si="369"/>
        <v>0</v>
      </c>
      <c r="AEZ72" s="106">
        <f t="shared" si="370"/>
        <v>0</v>
      </c>
      <c r="AFA72" s="106">
        <f t="shared" si="371"/>
        <v>0</v>
      </c>
      <c r="AFB72" s="106">
        <f t="shared" si="372"/>
        <v>0</v>
      </c>
      <c r="AFC72" s="106">
        <f t="shared" si="373"/>
        <v>0</v>
      </c>
      <c r="AFD72" s="106">
        <f t="shared" si="374"/>
        <v>0</v>
      </c>
      <c r="AFE72" s="106">
        <f t="shared" si="375"/>
        <v>0</v>
      </c>
      <c r="AFF72" s="106">
        <f t="shared" si="376"/>
        <v>0</v>
      </c>
      <c r="AFG72" s="106">
        <f t="shared" si="377"/>
        <v>0</v>
      </c>
      <c r="AFH72" s="106">
        <f t="shared" si="378"/>
        <v>0</v>
      </c>
      <c r="AFI72" s="106">
        <f t="shared" si="379"/>
        <v>0</v>
      </c>
      <c r="AFJ72" s="106">
        <f t="shared" si="380"/>
        <v>0</v>
      </c>
      <c r="AFK72" s="106">
        <f t="shared" si="381"/>
        <v>0</v>
      </c>
      <c r="AFL72" s="106">
        <f t="shared" si="382"/>
        <v>0</v>
      </c>
      <c r="AFM72" s="106">
        <f t="shared" si="383"/>
        <v>0</v>
      </c>
      <c r="AFN72" s="106">
        <f t="shared" si="384"/>
        <v>0</v>
      </c>
      <c r="AFO72" s="106">
        <f t="shared" si="385"/>
        <v>585.19999999999993</v>
      </c>
      <c r="AFP72" s="106">
        <f t="shared" si="386"/>
        <v>0</v>
      </c>
      <c r="AFQ72" s="106">
        <f t="shared" si="387"/>
        <v>0</v>
      </c>
      <c r="AFR72" s="106">
        <f t="shared" si="388"/>
        <v>0</v>
      </c>
      <c r="AFS72" s="106">
        <f t="shared" si="389"/>
        <v>0</v>
      </c>
      <c r="AFT72" s="106">
        <f t="shared" si="390"/>
        <v>0</v>
      </c>
      <c r="AFU72" s="106">
        <f t="shared" si="391"/>
        <v>0</v>
      </c>
      <c r="AFV72" s="106">
        <f t="shared" si="392"/>
        <v>0</v>
      </c>
      <c r="AFW72" s="106">
        <f t="shared" si="393"/>
        <v>0</v>
      </c>
      <c r="AFX72" s="106">
        <f t="shared" si="394"/>
        <v>0</v>
      </c>
      <c r="AFY72" s="106">
        <f t="shared" si="395"/>
        <v>0</v>
      </c>
      <c r="AFZ72" s="106">
        <f t="shared" si="396"/>
        <v>0</v>
      </c>
      <c r="AGA72" s="106">
        <f t="shared" si="397"/>
        <v>0</v>
      </c>
      <c r="AGB72" s="106">
        <f t="shared" si="398"/>
        <v>0</v>
      </c>
      <c r="AGC72" s="106">
        <f t="shared" si="399"/>
        <v>0</v>
      </c>
      <c r="AGD72" s="106">
        <f t="shared" si="400"/>
        <v>0</v>
      </c>
      <c r="AGE72" s="106">
        <f t="shared" si="401"/>
        <v>0</v>
      </c>
      <c r="AGF72" s="106">
        <f t="shared" si="402"/>
        <v>0</v>
      </c>
      <c r="AGG72" s="106">
        <f t="shared" si="403"/>
        <v>0</v>
      </c>
      <c r="AGH72" s="106">
        <f t="shared" si="404"/>
        <v>0</v>
      </c>
      <c r="AGI72" s="106">
        <f t="shared" si="405"/>
        <v>0</v>
      </c>
      <c r="AGJ72" s="106">
        <f t="shared" si="406"/>
        <v>0</v>
      </c>
      <c r="AGK72" s="106">
        <f t="shared" si="407"/>
        <v>0</v>
      </c>
      <c r="AGL72" s="106">
        <f t="shared" si="408"/>
        <v>0</v>
      </c>
      <c r="AGM72" s="106">
        <f t="shared" si="409"/>
        <v>0</v>
      </c>
      <c r="AGN72" s="106">
        <f t="shared" si="410"/>
        <v>0</v>
      </c>
      <c r="AGO72" s="106">
        <f t="shared" si="411"/>
        <v>0</v>
      </c>
      <c r="AGP72" s="106">
        <f t="shared" si="412"/>
        <v>0</v>
      </c>
      <c r="AGQ72" s="106">
        <f t="shared" si="413"/>
        <v>0</v>
      </c>
      <c r="AGR72" s="106">
        <f t="shared" si="414"/>
        <v>0</v>
      </c>
      <c r="AGS72" s="106">
        <f t="shared" si="415"/>
        <v>0</v>
      </c>
      <c r="AGT72" s="106">
        <f t="shared" si="416"/>
        <v>0</v>
      </c>
      <c r="AGU72" s="106">
        <f t="shared" si="417"/>
        <v>0</v>
      </c>
      <c r="AGV72" s="106">
        <f t="shared" si="418"/>
        <v>0</v>
      </c>
      <c r="AGW72" s="106">
        <f t="shared" si="419"/>
        <v>0</v>
      </c>
      <c r="AGX72" s="106">
        <f t="shared" si="420"/>
        <v>0</v>
      </c>
      <c r="AGY72" s="106">
        <f t="shared" si="421"/>
        <v>0</v>
      </c>
      <c r="AGZ72" s="106">
        <f t="shared" si="422"/>
        <v>0</v>
      </c>
      <c r="AHA72" s="106">
        <f t="shared" si="423"/>
        <v>0</v>
      </c>
      <c r="AHB72" s="106">
        <f t="shared" si="424"/>
        <v>0</v>
      </c>
      <c r="AHC72" s="106">
        <f t="shared" si="425"/>
        <v>0</v>
      </c>
      <c r="AHD72" s="106">
        <f t="shared" si="426"/>
        <v>0</v>
      </c>
      <c r="AHE72" s="106">
        <f t="shared" si="427"/>
        <v>0</v>
      </c>
      <c r="AHF72" s="106">
        <f t="shared" si="428"/>
        <v>0</v>
      </c>
      <c r="AHG72" s="106">
        <f t="shared" si="429"/>
        <v>0</v>
      </c>
      <c r="AHH72" s="106">
        <f t="shared" si="430"/>
        <v>0</v>
      </c>
      <c r="AHI72" s="106">
        <f t="shared" si="431"/>
        <v>0</v>
      </c>
      <c r="AHJ72" s="106">
        <f t="shared" si="432"/>
        <v>0</v>
      </c>
      <c r="AHK72" s="106">
        <f t="shared" si="433"/>
        <v>0</v>
      </c>
      <c r="AHL72" s="106">
        <f t="shared" si="434"/>
        <v>0</v>
      </c>
      <c r="AHM72" s="106">
        <f t="shared" si="435"/>
        <v>0</v>
      </c>
      <c r="AHN72" s="106">
        <f t="shared" si="436"/>
        <v>0</v>
      </c>
      <c r="AHO72" s="106">
        <f t="shared" si="437"/>
        <v>0</v>
      </c>
      <c r="AHP72" s="106">
        <f t="shared" si="438"/>
        <v>0</v>
      </c>
      <c r="AHQ72" s="106">
        <f t="shared" si="439"/>
        <v>0</v>
      </c>
      <c r="AHT72" s="35">
        <f t="shared" si="440"/>
        <v>83.05</v>
      </c>
      <c r="AHU72" s="35">
        <f t="shared" si="441"/>
        <v>0</v>
      </c>
      <c r="AHV72" s="35">
        <f t="shared" si="442"/>
        <v>74.989999999999995</v>
      </c>
      <c r="AHW72" s="35">
        <f t="shared" si="443"/>
        <v>94.429999999999993</v>
      </c>
      <c r="AHX72" s="35">
        <f t="shared" si="444"/>
        <v>0</v>
      </c>
      <c r="AHY72" s="35">
        <f t="shared" si="445"/>
        <v>10.870000000000001</v>
      </c>
      <c r="AHZ72" s="35">
        <f t="shared" si="446"/>
        <v>11.89</v>
      </c>
      <c r="AIA72" s="35">
        <f t="shared" si="447"/>
        <v>275.22999999999996</v>
      </c>
      <c r="AIB72" s="108">
        <f t="shared" si="448"/>
        <v>0.30174762925553178</v>
      </c>
      <c r="AIC72" s="108">
        <f t="shared" si="449"/>
        <v>0</v>
      </c>
      <c r="AID72" s="108">
        <f t="shared" si="450"/>
        <v>0.27246303091959456</v>
      </c>
      <c r="AIE72" s="108">
        <f t="shared" si="451"/>
        <v>0.34309486611197909</v>
      </c>
      <c r="AIF72" s="108">
        <f t="shared" si="452"/>
        <v>0</v>
      </c>
      <c r="AIG72" s="108">
        <f t="shared" si="453"/>
        <v>3.9494241180103924E-2</v>
      </c>
      <c r="AIH72" s="108">
        <f t="shared" si="454"/>
        <v>4.3200232532790768E-2</v>
      </c>
      <c r="AII72" s="35" t="s">
        <v>584</v>
      </c>
      <c r="AIK72" s="106">
        <f t="shared" si="455"/>
        <v>584003.85000000009</v>
      </c>
      <c r="AIL72" s="106">
        <f t="shared" si="456"/>
        <v>0</v>
      </c>
      <c r="AIM72" s="106">
        <f t="shared" si="457"/>
        <v>0</v>
      </c>
      <c r="AIN72" s="106">
        <f t="shared" si="458"/>
        <v>584003.85000000009</v>
      </c>
      <c r="AIO72" s="106">
        <f t="shared" si="459"/>
        <v>0</v>
      </c>
      <c r="AIP72" s="36">
        <f t="shared" si="460"/>
        <v>0</v>
      </c>
    </row>
    <row r="73" spans="5:926" ht="23.25" customHeight="1" x14ac:dyDescent="0.2">
      <c r="E73" s="103"/>
      <c r="J73" s="109">
        <v>2020</v>
      </c>
      <c r="K73" s="109">
        <v>1672</v>
      </c>
      <c r="L73" s="110">
        <v>44004</v>
      </c>
      <c r="M73" s="109">
        <v>1102201</v>
      </c>
      <c r="N73" s="111"/>
      <c r="O73" s="111" t="s">
        <v>721</v>
      </c>
      <c r="P73" s="111" t="s">
        <v>722</v>
      </c>
      <c r="Q73" s="111" t="s">
        <v>723</v>
      </c>
      <c r="R73" s="35">
        <v>5</v>
      </c>
      <c r="S73" s="35">
        <v>2</v>
      </c>
      <c r="T73" s="35">
        <v>9</v>
      </c>
      <c r="U73" s="34" t="s">
        <v>701</v>
      </c>
      <c r="V73" s="35" t="s">
        <v>709</v>
      </c>
      <c r="X73" s="35">
        <v>100.12</v>
      </c>
      <c r="Y73" s="105">
        <f t="shared" si="461"/>
        <v>2047.5429484618458</v>
      </c>
      <c r="Z73" s="106">
        <f>SUM(RC73:AHM73)</f>
        <v>168136.84000000003</v>
      </c>
      <c r="AA73" s="106">
        <v>0</v>
      </c>
      <c r="AB73" s="106">
        <v>0</v>
      </c>
      <c r="AC73" s="106">
        <f t="shared" si="462"/>
        <v>168136.84000000003</v>
      </c>
      <c r="AD73" s="106">
        <f>SUM(RG73:AHQ73)</f>
        <v>167937.85</v>
      </c>
      <c r="AE73" s="106">
        <v>0</v>
      </c>
      <c r="AF73" s="106">
        <v>0</v>
      </c>
      <c r="AG73" s="106">
        <f t="shared" si="463"/>
        <v>167937.85</v>
      </c>
      <c r="AH73" s="105">
        <v>205000</v>
      </c>
      <c r="AI73" s="105">
        <v>0</v>
      </c>
      <c r="AJ73" s="105">
        <v>0</v>
      </c>
      <c r="AK73" s="107">
        <f t="shared" si="464"/>
        <v>205000</v>
      </c>
      <c r="AL73" s="36">
        <f t="shared" si="4"/>
        <v>0.8192090243902439</v>
      </c>
      <c r="AM73" s="108">
        <f t="shared" si="5"/>
        <v>8.7209024390243917E-2</v>
      </c>
      <c r="AN73" s="108">
        <f t="shared" si="6"/>
        <v>6.9756029032348454E-2</v>
      </c>
      <c r="AO73" s="108">
        <f t="shared" si="7"/>
        <v>4.8659035863618406E-3</v>
      </c>
      <c r="AP73" s="106">
        <f t="shared" si="8"/>
        <v>42025000000</v>
      </c>
      <c r="AQ73" s="105">
        <f t="shared" si="9"/>
        <v>28203121462.622501</v>
      </c>
      <c r="AR73" s="106">
        <f t="shared" si="10"/>
        <v>34427259250</v>
      </c>
      <c r="KX73" s="35">
        <v>1.28</v>
      </c>
      <c r="KZ73" s="35">
        <v>27.11</v>
      </c>
      <c r="LD73" s="35">
        <v>0.88</v>
      </c>
      <c r="ME73" s="35">
        <v>20.79</v>
      </c>
      <c r="MF73" s="35">
        <v>18.27</v>
      </c>
      <c r="MG73" s="35">
        <v>29.88</v>
      </c>
      <c r="MI73" s="35">
        <v>0.66</v>
      </c>
      <c r="RB73" s="35">
        <v>1.25</v>
      </c>
      <c r="RE73" s="35">
        <f t="shared" si="11"/>
        <v>98.86999999999999</v>
      </c>
      <c r="RF73" s="35">
        <f t="shared" si="12"/>
        <v>100.11999999999999</v>
      </c>
      <c r="RG73" s="106">
        <f t="shared" si="13"/>
        <v>0</v>
      </c>
      <c r="RH73" s="106">
        <f t="shared" si="14"/>
        <v>0</v>
      </c>
      <c r="RI73" s="106">
        <f t="shared" si="15"/>
        <v>0</v>
      </c>
      <c r="RJ73" s="106">
        <f t="shared" si="16"/>
        <v>0</v>
      </c>
      <c r="RK73" s="106">
        <f t="shared" si="17"/>
        <v>0</v>
      </c>
      <c r="RL73" s="106">
        <f t="shared" si="18"/>
        <v>0</v>
      </c>
      <c r="RM73" s="106">
        <f t="shared" si="19"/>
        <v>0</v>
      </c>
      <c r="RN73" s="106">
        <f t="shared" si="20"/>
        <v>0</v>
      </c>
      <c r="RO73" s="106">
        <f t="shared" si="21"/>
        <v>0</v>
      </c>
      <c r="RP73" s="106">
        <f t="shared" si="22"/>
        <v>0</v>
      </c>
      <c r="RQ73" s="106">
        <f t="shared" si="23"/>
        <v>0</v>
      </c>
      <c r="RR73" s="106">
        <f t="shared" si="24"/>
        <v>0</v>
      </c>
      <c r="RS73" s="106">
        <f t="shared" si="25"/>
        <v>0</v>
      </c>
      <c r="RT73" s="106">
        <f t="shared" si="26"/>
        <v>0</v>
      </c>
      <c r="RU73" s="106">
        <f t="shared" si="27"/>
        <v>0</v>
      </c>
      <c r="RV73" s="106">
        <f t="shared" si="28"/>
        <v>0</v>
      </c>
      <c r="RW73" s="106">
        <f t="shared" si="29"/>
        <v>0</v>
      </c>
      <c r="RX73" s="106">
        <f t="shared" si="30"/>
        <v>0</v>
      </c>
      <c r="RY73" s="106">
        <f t="shared" si="31"/>
        <v>0</v>
      </c>
      <c r="RZ73" s="106">
        <f t="shared" si="32"/>
        <v>0</v>
      </c>
      <c r="SA73" s="106">
        <f t="shared" si="33"/>
        <v>0</v>
      </c>
      <c r="SB73" s="106">
        <f t="shared" si="34"/>
        <v>0</v>
      </c>
      <c r="SC73" s="106">
        <f t="shared" si="35"/>
        <v>0</v>
      </c>
      <c r="SD73" s="106">
        <f t="shared" si="36"/>
        <v>0</v>
      </c>
      <c r="SE73" s="106">
        <f t="shared" si="37"/>
        <v>0</v>
      </c>
      <c r="SF73" s="106">
        <f t="shared" si="38"/>
        <v>0</v>
      </c>
      <c r="SG73" s="106">
        <f t="shared" si="39"/>
        <v>0</v>
      </c>
      <c r="SH73" s="106">
        <f t="shared" si="40"/>
        <v>0</v>
      </c>
      <c r="SI73" s="106">
        <f t="shared" si="41"/>
        <v>0</v>
      </c>
      <c r="SJ73" s="106">
        <f t="shared" si="42"/>
        <v>0</v>
      </c>
      <c r="SK73" s="106">
        <f t="shared" si="43"/>
        <v>0</v>
      </c>
      <c r="SL73" s="106">
        <f t="shared" si="44"/>
        <v>0</v>
      </c>
      <c r="SM73" s="106">
        <f t="shared" si="45"/>
        <v>0</v>
      </c>
      <c r="SN73" s="106">
        <f t="shared" si="46"/>
        <v>0</v>
      </c>
      <c r="SO73" s="106">
        <f t="shared" si="47"/>
        <v>0</v>
      </c>
      <c r="SP73" s="106">
        <f t="shared" si="48"/>
        <v>0</v>
      </c>
      <c r="SQ73" s="106">
        <f t="shared" si="49"/>
        <v>0</v>
      </c>
      <c r="SR73" s="106">
        <f t="shared" si="50"/>
        <v>0</v>
      </c>
      <c r="SS73" s="106">
        <f t="shared" si="51"/>
        <v>0</v>
      </c>
      <c r="ST73" s="106">
        <f t="shared" si="52"/>
        <v>0</v>
      </c>
      <c r="SU73" s="106">
        <f t="shared" si="53"/>
        <v>0</v>
      </c>
      <c r="SV73" s="106">
        <f t="shared" si="54"/>
        <v>0</v>
      </c>
      <c r="SW73" s="106">
        <f t="shared" si="55"/>
        <v>0</v>
      </c>
      <c r="SX73" s="106">
        <f t="shared" si="56"/>
        <v>0</v>
      </c>
      <c r="SY73" s="106">
        <f t="shared" si="57"/>
        <v>0</v>
      </c>
      <c r="SZ73" s="106">
        <f t="shared" si="58"/>
        <v>0</v>
      </c>
      <c r="TA73" s="106">
        <f t="shared" si="59"/>
        <v>0</v>
      </c>
      <c r="TB73" s="106">
        <f t="shared" si="60"/>
        <v>0</v>
      </c>
      <c r="TC73" s="106">
        <f t="shared" si="61"/>
        <v>0</v>
      </c>
      <c r="TD73" s="106">
        <f t="shared" si="62"/>
        <v>0</v>
      </c>
      <c r="TE73" s="106">
        <f t="shared" si="63"/>
        <v>0</v>
      </c>
      <c r="TF73" s="106">
        <f t="shared" si="64"/>
        <v>0</v>
      </c>
      <c r="TG73" s="106">
        <f t="shared" si="65"/>
        <v>0</v>
      </c>
      <c r="TH73" s="106">
        <f t="shared" si="66"/>
        <v>0</v>
      </c>
      <c r="TI73" s="106">
        <f t="shared" si="67"/>
        <v>0</v>
      </c>
      <c r="TJ73" s="106">
        <f t="shared" si="68"/>
        <v>0</v>
      </c>
      <c r="TK73" s="106">
        <f t="shared" si="69"/>
        <v>0</v>
      </c>
      <c r="TL73" s="106">
        <f t="shared" si="70"/>
        <v>0</v>
      </c>
      <c r="TM73" s="106">
        <f t="shared" si="71"/>
        <v>0</v>
      </c>
      <c r="TN73" s="106">
        <f t="shared" si="72"/>
        <v>0</v>
      </c>
      <c r="TO73" s="106">
        <f t="shared" si="73"/>
        <v>0</v>
      </c>
      <c r="TP73" s="106">
        <f t="shared" si="74"/>
        <v>0</v>
      </c>
      <c r="TQ73" s="106">
        <f t="shared" si="75"/>
        <v>0</v>
      </c>
      <c r="TR73" s="106">
        <f t="shared" si="76"/>
        <v>0</v>
      </c>
      <c r="TS73" s="106">
        <f t="shared" si="77"/>
        <v>0</v>
      </c>
      <c r="TT73" s="106">
        <f t="shared" si="78"/>
        <v>0</v>
      </c>
      <c r="TU73" s="106">
        <f t="shared" si="79"/>
        <v>0</v>
      </c>
      <c r="TV73" s="106">
        <f t="shared" si="80"/>
        <v>0</v>
      </c>
      <c r="TW73" s="106">
        <f t="shared" si="81"/>
        <v>0</v>
      </c>
      <c r="TX73" s="106">
        <f t="shared" si="82"/>
        <v>0</v>
      </c>
      <c r="TY73" s="106">
        <f t="shared" si="83"/>
        <v>0</v>
      </c>
      <c r="TZ73" s="106">
        <f t="shared" si="84"/>
        <v>0</v>
      </c>
      <c r="UA73" s="106">
        <f t="shared" si="85"/>
        <v>0</v>
      </c>
      <c r="UB73" s="106">
        <f t="shared" si="86"/>
        <v>0</v>
      </c>
      <c r="UC73" s="106">
        <f t="shared" si="87"/>
        <v>0</v>
      </c>
      <c r="UD73" s="106">
        <f t="shared" si="88"/>
        <v>0</v>
      </c>
      <c r="UE73" s="106">
        <f t="shared" si="89"/>
        <v>0</v>
      </c>
      <c r="UF73" s="106">
        <f t="shared" si="90"/>
        <v>0</v>
      </c>
      <c r="UG73" s="106">
        <f t="shared" si="91"/>
        <v>0</v>
      </c>
      <c r="UH73" s="106">
        <f t="shared" si="92"/>
        <v>0</v>
      </c>
      <c r="UI73" s="106">
        <f t="shared" si="93"/>
        <v>0</v>
      </c>
      <c r="UJ73" s="106">
        <f t="shared" si="94"/>
        <v>0</v>
      </c>
      <c r="UK73" s="106">
        <f t="shared" si="95"/>
        <v>0</v>
      </c>
      <c r="UL73" s="106">
        <f t="shared" si="96"/>
        <v>0</v>
      </c>
      <c r="UM73" s="106">
        <f t="shared" si="97"/>
        <v>0</v>
      </c>
      <c r="UN73" s="106">
        <f t="shared" si="98"/>
        <v>0</v>
      </c>
      <c r="UO73" s="106">
        <f t="shared" si="99"/>
        <v>0</v>
      </c>
      <c r="UP73" s="106">
        <f t="shared" si="100"/>
        <v>0</v>
      </c>
      <c r="UQ73" s="106">
        <f t="shared" si="101"/>
        <v>0</v>
      </c>
      <c r="UR73" s="106">
        <f t="shared" si="102"/>
        <v>0</v>
      </c>
      <c r="US73" s="106">
        <f t="shared" si="103"/>
        <v>0</v>
      </c>
      <c r="UT73" s="106">
        <f t="shared" si="104"/>
        <v>0</v>
      </c>
      <c r="UU73" s="106">
        <f t="shared" si="105"/>
        <v>0</v>
      </c>
      <c r="UV73" s="106">
        <f t="shared" si="106"/>
        <v>0</v>
      </c>
      <c r="UW73" s="106">
        <f t="shared" si="107"/>
        <v>0</v>
      </c>
      <c r="UX73" s="106">
        <f t="shared" si="108"/>
        <v>0</v>
      </c>
      <c r="UY73" s="106">
        <f t="shared" si="109"/>
        <v>0</v>
      </c>
      <c r="UZ73" s="106">
        <f t="shared" si="110"/>
        <v>0</v>
      </c>
      <c r="VA73" s="106">
        <f t="shared" si="111"/>
        <v>0</v>
      </c>
      <c r="VB73" s="106">
        <f t="shared" si="112"/>
        <v>0</v>
      </c>
      <c r="VC73" s="106">
        <f t="shared" si="113"/>
        <v>0</v>
      </c>
      <c r="VD73" s="106">
        <f t="shared" si="114"/>
        <v>0</v>
      </c>
      <c r="VE73" s="106">
        <f t="shared" si="115"/>
        <v>0</v>
      </c>
      <c r="VF73" s="106">
        <f t="shared" si="116"/>
        <v>0</v>
      </c>
      <c r="VG73" s="106">
        <f t="shared" si="117"/>
        <v>0</v>
      </c>
      <c r="VH73" s="106">
        <f t="shared" si="118"/>
        <v>0</v>
      </c>
      <c r="VI73" s="106">
        <f t="shared" si="119"/>
        <v>0</v>
      </c>
      <c r="VJ73" s="106">
        <f t="shared" si="120"/>
        <v>0</v>
      </c>
      <c r="VK73" s="106">
        <f t="shared" si="121"/>
        <v>0</v>
      </c>
      <c r="VL73" s="106">
        <f t="shared" si="122"/>
        <v>0</v>
      </c>
      <c r="VM73" s="106">
        <f t="shared" si="123"/>
        <v>0</v>
      </c>
      <c r="VN73" s="106">
        <f t="shared" si="124"/>
        <v>0</v>
      </c>
      <c r="VO73" s="106">
        <f t="shared" si="125"/>
        <v>0</v>
      </c>
      <c r="VP73" s="106">
        <f t="shared" si="126"/>
        <v>0</v>
      </c>
      <c r="VQ73" s="106">
        <f t="shared" si="127"/>
        <v>0</v>
      </c>
      <c r="VR73" s="106">
        <f t="shared" si="128"/>
        <v>0</v>
      </c>
      <c r="VS73" s="106">
        <f t="shared" si="129"/>
        <v>0</v>
      </c>
      <c r="VT73" s="106">
        <f t="shared" si="130"/>
        <v>0</v>
      </c>
      <c r="VU73" s="106">
        <f t="shared" si="131"/>
        <v>0</v>
      </c>
      <c r="VV73" s="106">
        <f t="shared" si="132"/>
        <v>0</v>
      </c>
      <c r="VW73" s="106">
        <f t="shared" si="133"/>
        <v>0</v>
      </c>
      <c r="VX73" s="106">
        <f t="shared" si="134"/>
        <v>0</v>
      </c>
      <c r="VY73" s="106">
        <f t="shared" si="135"/>
        <v>0</v>
      </c>
      <c r="VZ73" s="106">
        <f t="shared" si="136"/>
        <v>0</v>
      </c>
      <c r="WA73" s="106">
        <f t="shared" si="137"/>
        <v>0</v>
      </c>
      <c r="WB73" s="106">
        <f t="shared" si="138"/>
        <v>0</v>
      </c>
      <c r="WC73" s="106">
        <f t="shared" si="139"/>
        <v>0</v>
      </c>
      <c r="WD73" s="106">
        <f t="shared" si="140"/>
        <v>0</v>
      </c>
      <c r="WE73" s="106">
        <f t="shared" si="141"/>
        <v>0</v>
      </c>
      <c r="WF73" s="106">
        <f t="shared" si="142"/>
        <v>0</v>
      </c>
      <c r="WG73" s="106">
        <f t="shared" si="143"/>
        <v>0</v>
      </c>
      <c r="WH73" s="106">
        <f t="shared" si="144"/>
        <v>0</v>
      </c>
      <c r="WI73" s="106">
        <f t="shared" si="145"/>
        <v>0</v>
      </c>
      <c r="WJ73" s="106">
        <f t="shared" si="146"/>
        <v>0</v>
      </c>
      <c r="WK73" s="106">
        <f t="shared" si="147"/>
        <v>0</v>
      </c>
      <c r="WL73" s="106">
        <f t="shared" si="148"/>
        <v>0</v>
      </c>
      <c r="WM73" s="106">
        <f t="shared" si="149"/>
        <v>0</v>
      </c>
      <c r="WN73" s="106">
        <f t="shared" si="150"/>
        <v>0</v>
      </c>
      <c r="WO73" s="106">
        <f t="shared" si="151"/>
        <v>0</v>
      </c>
      <c r="WP73" s="106">
        <f t="shared" si="152"/>
        <v>0</v>
      </c>
      <c r="WQ73" s="106">
        <f t="shared" si="153"/>
        <v>0</v>
      </c>
      <c r="WR73" s="106">
        <f t="shared" si="154"/>
        <v>0</v>
      </c>
      <c r="WS73" s="106">
        <f t="shared" si="155"/>
        <v>0</v>
      </c>
      <c r="WT73" s="106">
        <f t="shared" si="156"/>
        <v>0</v>
      </c>
      <c r="WU73" s="106">
        <f t="shared" si="157"/>
        <v>0</v>
      </c>
      <c r="WV73" s="106">
        <f t="shared" si="158"/>
        <v>0</v>
      </c>
      <c r="WW73" s="106">
        <f t="shared" si="159"/>
        <v>0</v>
      </c>
      <c r="WX73" s="106">
        <f t="shared" si="160"/>
        <v>0</v>
      </c>
      <c r="WY73" s="106">
        <f t="shared" si="161"/>
        <v>0</v>
      </c>
      <c r="WZ73" s="106">
        <f t="shared" si="162"/>
        <v>0</v>
      </c>
      <c r="XA73" s="106">
        <f t="shared" si="163"/>
        <v>0</v>
      </c>
      <c r="XB73" s="106">
        <f t="shared" si="164"/>
        <v>0</v>
      </c>
      <c r="XC73" s="106">
        <f t="shared" si="165"/>
        <v>0</v>
      </c>
      <c r="XD73" s="106">
        <f t="shared" si="166"/>
        <v>0</v>
      </c>
      <c r="XE73" s="106">
        <f t="shared" si="167"/>
        <v>0</v>
      </c>
      <c r="XF73" s="106">
        <f t="shared" si="168"/>
        <v>0</v>
      </c>
      <c r="XG73" s="106">
        <f t="shared" si="169"/>
        <v>0</v>
      </c>
      <c r="XH73" s="106">
        <f t="shared" si="170"/>
        <v>0</v>
      </c>
      <c r="XI73" s="106">
        <f t="shared" si="171"/>
        <v>0</v>
      </c>
      <c r="XJ73" s="106">
        <f t="shared" si="172"/>
        <v>0</v>
      </c>
      <c r="XK73" s="106">
        <f t="shared" si="173"/>
        <v>0</v>
      </c>
      <c r="XL73" s="106">
        <f t="shared" si="174"/>
        <v>0</v>
      </c>
      <c r="XM73" s="106">
        <f t="shared" si="175"/>
        <v>0</v>
      </c>
      <c r="XN73" s="106">
        <f t="shared" si="176"/>
        <v>0</v>
      </c>
      <c r="XO73" s="106">
        <f t="shared" si="177"/>
        <v>0</v>
      </c>
      <c r="XP73" s="106">
        <f t="shared" si="178"/>
        <v>0</v>
      </c>
      <c r="XQ73" s="106">
        <f t="shared" si="179"/>
        <v>0</v>
      </c>
      <c r="XR73" s="106">
        <f t="shared" si="180"/>
        <v>0</v>
      </c>
      <c r="XS73" s="106">
        <f t="shared" si="181"/>
        <v>0</v>
      </c>
      <c r="XT73" s="106">
        <f t="shared" si="182"/>
        <v>0</v>
      </c>
      <c r="XU73" s="106">
        <f t="shared" si="183"/>
        <v>0</v>
      </c>
      <c r="XV73" s="106">
        <f t="shared" si="184"/>
        <v>0</v>
      </c>
      <c r="XW73" s="106">
        <f t="shared" si="185"/>
        <v>0</v>
      </c>
      <c r="XX73" s="106">
        <f t="shared" si="186"/>
        <v>0</v>
      </c>
      <c r="XY73" s="106">
        <f t="shared" si="187"/>
        <v>0</v>
      </c>
      <c r="XZ73" s="106">
        <f t="shared" si="188"/>
        <v>0</v>
      </c>
      <c r="YA73" s="106">
        <f t="shared" si="189"/>
        <v>0</v>
      </c>
      <c r="YB73" s="106">
        <f t="shared" si="190"/>
        <v>0</v>
      </c>
      <c r="YC73" s="106">
        <f t="shared" si="191"/>
        <v>0</v>
      </c>
      <c r="YD73" s="106">
        <f t="shared" si="192"/>
        <v>0</v>
      </c>
      <c r="YE73" s="106">
        <f t="shared" si="193"/>
        <v>0</v>
      </c>
      <c r="YF73" s="106">
        <f t="shared" si="194"/>
        <v>0</v>
      </c>
      <c r="YG73" s="106">
        <f t="shared" si="195"/>
        <v>0</v>
      </c>
      <c r="YH73" s="106">
        <f t="shared" si="196"/>
        <v>0</v>
      </c>
      <c r="YI73" s="106">
        <f t="shared" si="197"/>
        <v>0</v>
      </c>
      <c r="YJ73" s="106">
        <f t="shared" si="198"/>
        <v>0</v>
      </c>
      <c r="YK73" s="106">
        <f t="shared" si="199"/>
        <v>0</v>
      </c>
      <c r="YL73" s="106">
        <f t="shared" si="200"/>
        <v>0</v>
      </c>
      <c r="YM73" s="106">
        <f t="shared" si="201"/>
        <v>0</v>
      </c>
      <c r="YN73" s="106">
        <f t="shared" si="202"/>
        <v>0</v>
      </c>
      <c r="YO73" s="106">
        <f t="shared" si="203"/>
        <v>0</v>
      </c>
      <c r="YP73" s="106">
        <f t="shared" si="204"/>
        <v>0</v>
      </c>
      <c r="YQ73" s="106">
        <f t="shared" si="205"/>
        <v>0</v>
      </c>
      <c r="YR73" s="106">
        <f t="shared" si="206"/>
        <v>0</v>
      </c>
      <c r="YS73" s="106">
        <f t="shared" si="207"/>
        <v>0</v>
      </c>
      <c r="YT73" s="106">
        <f t="shared" si="208"/>
        <v>0</v>
      </c>
      <c r="YU73" s="106">
        <f t="shared" si="209"/>
        <v>0</v>
      </c>
      <c r="YV73" s="106">
        <f t="shared" si="210"/>
        <v>0</v>
      </c>
      <c r="YW73" s="106">
        <f t="shared" si="211"/>
        <v>0</v>
      </c>
      <c r="YX73" s="106">
        <f t="shared" si="212"/>
        <v>0</v>
      </c>
      <c r="YY73" s="106">
        <f t="shared" si="213"/>
        <v>0</v>
      </c>
      <c r="YZ73" s="106">
        <f t="shared" si="214"/>
        <v>0</v>
      </c>
      <c r="ZA73" s="106">
        <f t="shared" si="215"/>
        <v>0</v>
      </c>
      <c r="ZB73" s="106">
        <f t="shared" si="216"/>
        <v>0</v>
      </c>
      <c r="ZC73" s="106">
        <f t="shared" si="217"/>
        <v>0</v>
      </c>
      <c r="ZD73" s="106">
        <f t="shared" si="218"/>
        <v>0</v>
      </c>
      <c r="ZE73" s="106">
        <f t="shared" si="219"/>
        <v>0</v>
      </c>
      <c r="ZF73" s="106">
        <f t="shared" si="220"/>
        <v>0</v>
      </c>
      <c r="ZG73" s="106">
        <f t="shared" si="221"/>
        <v>0</v>
      </c>
      <c r="ZH73" s="106">
        <f t="shared" si="222"/>
        <v>0</v>
      </c>
      <c r="ZI73" s="106">
        <f t="shared" si="223"/>
        <v>0</v>
      </c>
      <c r="ZJ73" s="106">
        <f t="shared" si="224"/>
        <v>0</v>
      </c>
      <c r="ZK73" s="106">
        <f t="shared" si="225"/>
        <v>0</v>
      </c>
      <c r="ZL73" s="106">
        <f t="shared" si="226"/>
        <v>0</v>
      </c>
      <c r="ZM73" s="106">
        <f t="shared" si="227"/>
        <v>0</v>
      </c>
      <c r="ZN73" s="106">
        <f t="shared" si="228"/>
        <v>0</v>
      </c>
      <c r="ZO73" s="106">
        <f t="shared" si="229"/>
        <v>0</v>
      </c>
      <c r="ZP73" s="106">
        <f t="shared" si="230"/>
        <v>0</v>
      </c>
      <c r="ZQ73" s="106">
        <f t="shared" si="231"/>
        <v>0</v>
      </c>
      <c r="ZR73" s="106">
        <f t="shared" si="232"/>
        <v>0</v>
      </c>
      <c r="ZS73" s="106">
        <f t="shared" si="233"/>
        <v>0</v>
      </c>
      <c r="ZT73" s="106">
        <f t="shared" si="234"/>
        <v>0</v>
      </c>
      <c r="ZU73" s="106">
        <f t="shared" si="235"/>
        <v>0</v>
      </c>
      <c r="ZV73" s="106">
        <f t="shared" si="236"/>
        <v>0</v>
      </c>
      <c r="ZW73" s="106">
        <f t="shared" si="237"/>
        <v>0</v>
      </c>
      <c r="ZX73" s="106">
        <f t="shared" si="238"/>
        <v>0</v>
      </c>
      <c r="ZY73" s="106">
        <f t="shared" si="239"/>
        <v>0</v>
      </c>
      <c r="ZZ73" s="106">
        <f t="shared" si="240"/>
        <v>0</v>
      </c>
      <c r="AAA73" s="106">
        <f t="shared" si="241"/>
        <v>0</v>
      </c>
      <c r="AAB73" s="106">
        <f t="shared" si="242"/>
        <v>0</v>
      </c>
      <c r="AAC73" s="106">
        <f t="shared" si="243"/>
        <v>0</v>
      </c>
      <c r="AAD73" s="106">
        <f t="shared" si="244"/>
        <v>0</v>
      </c>
      <c r="AAE73" s="106">
        <f t="shared" si="245"/>
        <v>0</v>
      </c>
      <c r="AAF73" s="106">
        <f t="shared" si="246"/>
        <v>0</v>
      </c>
      <c r="AAG73" s="106">
        <f t="shared" si="247"/>
        <v>0</v>
      </c>
      <c r="AAH73" s="106">
        <f t="shared" si="248"/>
        <v>0</v>
      </c>
      <c r="AAI73" s="106">
        <f t="shared" si="249"/>
        <v>0</v>
      </c>
      <c r="AAJ73" s="106">
        <f t="shared" si="250"/>
        <v>0</v>
      </c>
      <c r="AAK73" s="106">
        <f t="shared" si="251"/>
        <v>0</v>
      </c>
      <c r="AAL73" s="106">
        <f t="shared" si="252"/>
        <v>0</v>
      </c>
      <c r="AAM73" s="106">
        <f t="shared" si="253"/>
        <v>0</v>
      </c>
      <c r="AAN73" s="106">
        <f t="shared" si="254"/>
        <v>0</v>
      </c>
      <c r="AAO73" s="106">
        <f t="shared" si="255"/>
        <v>0</v>
      </c>
      <c r="AAP73" s="106">
        <f t="shared" si="256"/>
        <v>0</v>
      </c>
      <c r="AAQ73" s="106">
        <f t="shared" si="257"/>
        <v>0</v>
      </c>
      <c r="AAR73" s="106">
        <f t="shared" si="258"/>
        <v>0</v>
      </c>
      <c r="AAS73" s="106">
        <f t="shared" si="259"/>
        <v>0</v>
      </c>
      <c r="AAT73" s="106">
        <f t="shared" si="260"/>
        <v>0</v>
      </c>
      <c r="AAU73" s="106">
        <f t="shared" si="261"/>
        <v>0</v>
      </c>
      <c r="AAV73" s="106">
        <f t="shared" si="262"/>
        <v>0</v>
      </c>
      <c r="AAW73" s="106">
        <f t="shared" si="263"/>
        <v>0</v>
      </c>
      <c r="AAX73" s="106">
        <f t="shared" si="264"/>
        <v>0</v>
      </c>
      <c r="AAY73" s="106">
        <f t="shared" si="265"/>
        <v>0</v>
      </c>
      <c r="AAZ73" s="106">
        <f t="shared" si="266"/>
        <v>0</v>
      </c>
      <c r="ABA73" s="106">
        <f t="shared" si="267"/>
        <v>0</v>
      </c>
      <c r="ABB73" s="106">
        <f t="shared" si="268"/>
        <v>0</v>
      </c>
      <c r="ABC73" s="106">
        <f t="shared" si="269"/>
        <v>0</v>
      </c>
      <c r="ABD73" s="106">
        <f t="shared" si="270"/>
        <v>0</v>
      </c>
      <c r="ABE73" s="106">
        <f t="shared" si="271"/>
        <v>0</v>
      </c>
      <c r="ABF73" s="106">
        <f t="shared" si="272"/>
        <v>0</v>
      </c>
      <c r="ABG73" s="106">
        <f t="shared" si="273"/>
        <v>0</v>
      </c>
      <c r="ABH73" s="106">
        <f t="shared" si="274"/>
        <v>0</v>
      </c>
      <c r="ABI73" s="106">
        <f t="shared" si="275"/>
        <v>0</v>
      </c>
      <c r="ABJ73" s="106">
        <f t="shared" si="276"/>
        <v>0</v>
      </c>
      <c r="ABK73" s="106">
        <f t="shared" si="277"/>
        <v>0</v>
      </c>
      <c r="ABL73" s="106">
        <f t="shared" si="278"/>
        <v>3513.6</v>
      </c>
      <c r="ABM73" s="106">
        <f t="shared" si="279"/>
        <v>0</v>
      </c>
      <c r="ABN73" s="106">
        <f t="shared" si="280"/>
        <v>65470.65</v>
      </c>
      <c r="ABO73" s="106">
        <f t="shared" si="281"/>
        <v>0</v>
      </c>
      <c r="ABP73" s="106">
        <f t="shared" si="282"/>
        <v>0</v>
      </c>
      <c r="ABQ73" s="106">
        <f t="shared" si="283"/>
        <v>0</v>
      </c>
      <c r="ABR73" s="106">
        <f t="shared" si="284"/>
        <v>1513.6</v>
      </c>
      <c r="ABS73" s="106">
        <f t="shared" si="285"/>
        <v>0</v>
      </c>
      <c r="ABT73" s="106">
        <f t="shared" si="286"/>
        <v>0</v>
      </c>
      <c r="ABU73" s="106">
        <f t="shared" si="287"/>
        <v>0</v>
      </c>
      <c r="ABV73" s="106">
        <f t="shared" si="288"/>
        <v>0</v>
      </c>
      <c r="ABW73" s="106">
        <f t="shared" si="289"/>
        <v>0</v>
      </c>
      <c r="ABX73" s="106">
        <f t="shared" si="290"/>
        <v>0</v>
      </c>
      <c r="ABY73" s="106">
        <f t="shared" si="291"/>
        <v>0</v>
      </c>
      <c r="ABZ73" s="106">
        <f t="shared" si="292"/>
        <v>0</v>
      </c>
      <c r="ACA73" s="106">
        <f t="shared" si="293"/>
        <v>0</v>
      </c>
      <c r="ACB73" s="106">
        <f t="shared" si="294"/>
        <v>0</v>
      </c>
      <c r="ACC73" s="106">
        <f t="shared" si="295"/>
        <v>0</v>
      </c>
      <c r="ACD73" s="106">
        <f t="shared" si="296"/>
        <v>0</v>
      </c>
      <c r="ACE73" s="106">
        <f t="shared" si="297"/>
        <v>0</v>
      </c>
      <c r="ACF73" s="106">
        <f t="shared" si="298"/>
        <v>0</v>
      </c>
      <c r="ACG73" s="106">
        <f t="shared" si="299"/>
        <v>0</v>
      </c>
      <c r="ACH73" s="106">
        <f t="shared" si="300"/>
        <v>0</v>
      </c>
      <c r="ACI73" s="106">
        <f t="shared" si="301"/>
        <v>0</v>
      </c>
      <c r="ACJ73" s="106">
        <f t="shared" si="302"/>
        <v>0</v>
      </c>
      <c r="ACK73" s="106">
        <f t="shared" si="303"/>
        <v>0</v>
      </c>
      <c r="ACL73" s="106">
        <f t="shared" si="304"/>
        <v>0</v>
      </c>
      <c r="ACM73" s="106">
        <f t="shared" si="305"/>
        <v>0</v>
      </c>
      <c r="ACN73" s="106">
        <f t="shared" si="306"/>
        <v>0</v>
      </c>
      <c r="ACO73" s="106">
        <f t="shared" si="307"/>
        <v>0</v>
      </c>
      <c r="ACP73" s="106">
        <f t="shared" si="308"/>
        <v>0</v>
      </c>
      <c r="ACQ73" s="106">
        <f t="shared" si="309"/>
        <v>0</v>
      </c>
      <c r="ACR73" s="106">
        <f t="shared" si="310"/>
        <v>0</v>
      </c>
      <c r="ACS73" s="106">
        <f t="shared" si="311"/>
        <v>29106</v>
      </c>
      <c r="ACT73" s="106">
        <f t="shared" si="312"/>
        <v>25578</v>
      </c>
      <c r="ACU73" s="106">
        <f t="shared" si="313"/>
        <v>41832</v>
      </c>
      <c r="ACV73" s="106">
        <f t="shared" si="314"/>
        <v>0</v>
      </c>
      <c r="ACW73" s="106">
        <f t="shared" si="315"/>
        <v>924</v>
      </c>
      <c r="ACX73" s="106">
        <f t="shared" si="316"/>
        <v>0</v>
      </c>
      <c r="ACY73" s="106">
        <f t="shared" si="317"/>
        <v>0</v>
      </c>
      <c r="ACZ73" s="106">
        <f t="shared" si="318"/>
        <v>0</v>
      </c>
      <c r="ADA73" s="106">
        <f t="shared" si="319"/>
        <v>0</v>
      </c>
      <c r="ADB73" s="106">
        <f t="shared" si="320"/>
        <v>0</v>
      </c>
      <c r="ADC73" s="106">
        <f t="shared" si="321"/>
        <v>0</v>
      </c>
      <c r="ADD73" s="106">
        <f t="shared" si="322"/>
        <v>0</v>
      </c>
      <c r="ADE73" s="106">
        <f t="shared" si="323"/>
        <v>0</v>
      </c>
      <c r="ADF73" s="106">
        <f t="shared" si="324"/>
        <v>0</v>
      </c>
      <c r="ADG73" s="106">
        <f t="shared" si="325"/>
        <v>0</v>
      </c>
      <c r="ADH73" s="106">
        <f t="shared" si="326"/>
        <v>0</v>
      </c>
      <c r="ADI73" s="106">
        <f t="shared" si="327"/>
        <v>0</v>
      </c>
      <c r="ADJ73" s="106">
        <f t="shared" si="328"/>
        <v>0</v>
      </c>
      <c r="ADK73" s="106">
        <f t="shared" si="329"/>
        <v>0</v>
      </c>
      <c r="ADL73" s="106">
        <f t="shared" si="330"/>
        <v>0</v>
      </c>
      <c r="ADM73" s="106">
        <f t="shared" si="331"/>
        <v>0</v>
      </c>
      <c r="ADN73" s="106">
        <f t="shared" si="332"/>
        <v>0</v>
      </c>
      <c r="ADO73" s="106">
        <f t="shared" si="333"/>
        <v>0</v>
      </c>
      <c r="ADP73" s="106">
        <f t="shared" si="334"/>
        <v>0</v>
      </c>
      <c r="ADQ73" s="106">
        <f t="shared" si="335"/>
        <v>0</v>
      </c>
      <c r="ADR73" s="106">
        <f t="shared" si="336"/>
        <v>0</v>
      </c>
      <c r="ADS73" s="106">
        <f t="shared" si="337"/>
        <v>0</v>
      </c>
      <c r="ADT73" s="106">
        <f t="shared" si="338"/>
        <v>0</v>
      </c>
      <c r="ADU73" s="106">
        <f t="shared" si="339"/>
        <v>0</v>
      </c>
      <c r="ADV73" s="106">
        <f t="shared" si="340"/>
        <v>0</v>
      </c>
      <c r="ADW73" s="106">
        <f t="shared" si="341"/>
        <v>0</v>
      </c>
      <c r="ADX73" s="106">
        <f t="shared" si="342"/>
        <v>0</v>
      </c>
      <c r="ADY73" s="106">
        <f t="shared" si="343"/>
        <v>0</v>
      </c>
      <c r="ADZ73" s="106">
        <f t="shared" si="344"/>
        <v>0</v>
      </c>
      <c r="AEA73" s="106">
        <f t="shared" si="345"/>
        <v>0</v>
      </c>
      <c r="AEB73" s="106">
        <f t="shared" si="346"/>
        <v>0</v>
      </c>
      <c r="AEC73" s="106">
        <f t="shared" si="347"/>
        <v>0</v>
      </c>
      <c r="AED73" s="106">
        <f t="shared" si="348"/>
        <v>0</v>
      </c>
      <c r="AEE73" s="106">
        <f t="shared" si="349"/>
        <v>0</v>
      </c>
      <c r="AEF73" s="106">
        <f t="shared" si="350"/>
        <v>0</v>
      </c>
      <c r="AEG73" s="106">
        <f t="shared" si="351"/>
        <v>0</v>
      </c>
      <c r="AEH73" s="106">
        <f t="shared" si="352"/>
        <v>0</v>
      </c>
      <c r="AEI73" s="106">
        <f t="shared" si="353"/>
        <v>0</v>
      </c>
      <c r="AEJ73" s="106">
        <f t="shared" si="354"/>
        <v>0</v>
      </c>
      <c r="AEK73" s="106">
        <f t="shared" si="355"/>
        <v>0</v>
      </c>
      <c r="AEL73" s="106">
        <f t="shared" si="356"/>
        <v>0</v>
      </c>
      <c r="AEM73" s="106">
        <f t="shared" si="357"/>
        <v>0</v>
      </c>
      <c r="AEN73" s="106">
        <f t="shared" si="358"/>
        <v>0</v>
      </c>
      <c r="AEO73" s="106">
        <f t="shared" si="359"/>
        <v>0</v>
      </c>
      <c r="AEP73" s="106">
        <f t="shared" si="360"/>
        <v>0</v>
      </c>
      <c r="AEQ73" s="106">
        <f t="shared" si="361"/>
        <v>0</v>
      </c>
      <c r="AER73" s="106">
        <f t="shared" si="362"/>
        <v>0</v>
      </c>
      <c r="AES73" s="106">
        <f t="shared" si="363"/>
        <v>0</v>
      </c>
      <c r="AET73" s="106">
        <f t="shared" si="364"/>
        <v>0</v>
      </c>
      <c r="AEU73" s="106">
        <f t="shared" si="365"/>
        <v>0</v>
      </c>
      <c r="AEV73" s="106">
        <f t="shared" si="366"/>
        <v>0</v>
      </c>
      <c r="AEW73" s="106">
        <f t="shared" si="367"/>
        <v>0</v>
      </c>
      <c r="AEX73" s="106">
        <f t="shared" si="368"/>
        <v>0</v>
      </c>
      <c r="AEY73" s="106">
        <f t="shared" si="369"/>
        <v>0</v>
      </c>
      <c r="AEZ73" s="106">
        <f t="shared" si="370"/>
        <v>0</v>
      </c>
      <c r="AFA73" s="106">
        <f t="shared" si="371"/>
        <v>0</v>
      </c>
      <c r="AFB73" s="106">
        <f t="shared" si="372"/>
        <v>0</v>
      </c>
      <c r="AFC73" s="106">
        <f t="shared" si="373"/>
        <v>0</v>
      </c>
      <c r="AFD73" s="106">
        <f t="shared" si="374"/>
        <v>0</v>
      </c>
      <c r="AFE73" s="106">
        <f t="shared" si="375"/>
        <v>0</v>
      </c>
      <c r="AFF73" s="106">
        <f t="shared" si="376"/>
        <v>0</v>
      </c>
      <c r="AFG73" s="106">
        <f t="shared" si="377"/>
        <v>0</v>
      </c>
      <c r="AFH73" s="106">
        <f t="shared" si="378"/>
        <v>0</v>
      </c>
      <c r="AFI73" s="106">
        <f t="shared" si="379"/>
        <v>0</v>
      </c>
      <c r="AFJ73" s="106">
        <f t="shared" si="380"/>
        <v>0</v>
      </c>
      <c r="AFK73" s="106">
        <f t="shared" si="381"/>
        <v>0</v>
      </c>
      <c r="AFL73" s="106">
        <f t="shared" si="382"/>
        <v>0</v>
      </c>
      <c r="AFM73" s="106">
        <f t="shared" si="383"/>
        <v>0</v>
      </c>
      <c r="AFN73" s="106">
        <f t="shared" si="384"/>
        <v>0</v>
      </c>
      <c r="AFO73" s="106">
        <f t="shared" si="385"/>
        <v>0</v>
      </c>
      <c r="AFP73" s="106">
        <f t="shared" si="386"/>
        <v>0</v>
      </c>
      <c r="AFQ73" s="106">
        <f t="shared" si="387"/>
        <v>0</v>
      </c>
      <c r="AFR73" s="106">
        <f t="shared" si="388"/>
        <v>0</v>
      </c>
      <c r="AFS73" s="106">
        <f t="shared" si="389"/>
        <v>0</v>
      </c>
      <c r="AFT73" s="106">
        <f t="shared" si="390"/>
        <v>0</v>
      </c>
      <c r="AFU73" s="106">
        <f t="shared" si="391"/>
        <v>0</v>
      </c>
      <c r="AFV73" s="106">
        <f t="shared" si="392"/>
        <v>0</v>
      </c>
      <c r="AFW73" s="106">
        <f t="shared" si="393"/>
        <v>0</v>
      </c>
      <c r="AFX73" s="106">
        <f t="shared" si="394"/>
        <v>0</v>
      </c>
      <c r="AFY73" s="106">
        <f t="shared" si="395"/>
        <v>0</v>
      </c>
      <c r="AFZ73" s="106">
        <f t="shared" si="396"/>
        <v>0</v>
      </c>
      <c r="AGA73" s="106">
        <f t="shared" si="397"/>
        <v>0</v>
      </c>
      <c r="AGB73" s="106">
        <f t="shared" si="398"/>
        <v>0</v>
      </c>
      <c r="AGC73" s="106">
        <f t="shared" si="399"/>
        <v>0</v>
      </c>
      <c r="AGD73" s="106">
        <f t="shared" si="400"/>
        <v>0</v>
      </c>
      <c r="AGE73" s="106">
        <f t="shared" si="401"/>
        <v>0</v>
      </c>
      <c r="AGF73" s="106">
        <f t="shared" si="402"/>
        <v>0</v>
      </c>
      <c r="AGG73" s="106">
        <f t="shared" si="403"/>
        <v>0</v>
      </c>
      <c r="AGH73" s="106">
        <f t="shared" si="404"/>
        <v>0</v>
      </c>
      <c r="AGI73" s="106">
        <f t="shared" si="405"/>
        <v>0</v>
      </c>
      <c r="AGJ73" s="106">
        <f t="shared" si="406"/>
        <v>0</v>
      </c>
      <c r="AGK73" s="106">
        <f t="shared" si="407"/>
        <v>0</v>
      </c>
      <c r="AGL73" s="106">
        <f t="shared" si="408"/>
        <v>0</v>
      </c>
      <c r="AGM73" s="106">
        <f t="shared" si="409"/>
        <v>0</v>
      </c>
      <c r="AGN73" s="106">
        <f t="shared" si="410"/>
        <v>0</v>
      </c>
      <c r="AGO73" s="106">
        <f t="shared" si="411"/>
        <v>0</v>
      </c>
      <c r="AGP73" s="106">
        <f t="shared" si="412"/>
        <v>0</v>
      </c>
      <c r="AGQ73" s="106">
        <f t="shared" si="413"/>
        <v>0</v>
      </c>
      <c r="AGR73" s="106">
        <f t="shared" si="414"/>
        <v>0</v>
      </c>
      <c r="AGS73" s="106">
        <f t="shared" si="415"/>
        <v>0</v>
      </c>
      <c r="AGT73" s="106">
        <f t="shared" si="416"/>
        <v>0</v>
      </c>
      <c r="AGU73" s="106">
        <f t="shared" si="417"/>
        <v>0</v>
      </c>
      <c r="AGV73" s="106">
        <f t="shared" si="418"/>
        <v>0</v>
      </c>
      <c r="AGW73" s="106">
        <f t="shared" si="419"/>
        <v>0</v>
      </c>
      <c r="AGX73" s="106">
        <f t="shared" si="420"/>
        <v>0</v>
      </c>
      <c r="AGY73" s="106">
        <f t="shared" si="421"/>
        <v>0</v>
      </c>
      <c r="AGZ73" s="106">
        <f t="shared" si="422"/>
        <v>0</v>
      </c>
      <c r="AHA73" s="106">
        <f t="shared" si="423"/>
        <v>0</v>
      </c>
      <c r="AHB73" s="106">
        <f t="shared" si="424"/>
        <v>0</v>
      </c>
      <c r="AHC73" s="106">
        <f t="shared" si="425"/>
        <v>0</v>
      </c>
      <c r="AHD73" s="106">
        <f t="shared" si="426"/>
        <v>0</v>
      </c>
      <c r="AHE73" s="106">
        <f t="shared" si="427"/>
        <v>0</v>
      </c>
      <c r="AHF73" s="106">
        <f t="shared" si="428"/>
        <v>0</v>
      </c>
      <c r="AHG73" s="106">
        <f t="shared" si="429"/>
        <v>0</v>
      </c>
      <c r="AHH73" s="106">
        <f t="shared" si="430"/>
        <v>0</v>
      </c>
      <c r="AHI73" s="106">
        <f t="shared" si="431"/>
        <v>0</v>
      </c>
      <c r="AHJ73" s="106">
        <f t="shared" si="432"/>
        <v>0</v>
      </c>
      <c r="AHK73" s="106">
        <f t="shared" si="433"/>
        <v>0</v>
      </c>
      <c r="AHL73" s="106">
        <f t="shared" si="434"/>
        <v>0</v>
      </c>
      <c r="AHM73" s="106">
        <f t="shared" si="435"/>
        <v>0</v>
      </c>
      <c r="AHN73" s="106">
        <f t="shared" si="436"/>
        <v>0</v>
      </c>
      <c r="AHO73" s="106">
        <f t="shared" si="437"/>
        <v>0</v>
      </c>
      <c r="AHP73" s="106">
        <f t="shared" si="438"/>
        <v>0</v>
      </c>
      <c r="AHQ73" s="106">
        <f t="shared" si="439"/>
        <v>0</v>
      </c>
      <c r="AHT73" s="35">
        <f t="shared" si="440"/>
        <v>0</v>
      </c>
      <c r="AHU73" s="35">
        <f t="shared" si="441"/>
        <v>0</v>
      </c>
      <c r="AHV73" s="35">
        <f t="shared" si="442"/>
        <v>29.27</v>
      </c>
      <c r="AHW73" s="35">
        <f t="shared" si="443"/>
        <v>69.599999999999994</v>
      </c>
      <c r="AHX73" s="35">
        <f t="shared" si="444"/>
        <v>0</v>
      </c>
      <c r="AHY73" s="35">
        <f t="shared" si="445"/>
        <v>0</v>
      </c>
      <c r="AHZ73" s="35">
        <f t="shared" si="446"/>
        <v>1.25</v>
      </c>
      <c r="AIA73" s="35">
        <f t="shared" si="447"/>
        <v>100.11999999999999</v>
      </c>
      <c r="AIB73" s="108">
        <f t="shared" si="448"/>
        <v>0</v>
      </c>
      <c r="AIC73" s="108">
        <f t="shared" si="449"/>
        <v>0</v>
      </c>
      <c r="AID73" s="108">
        <f t="shared" si="450"/>
        <v>0.29234918098282064</v>
      </c>
      <c r="AIE73" s="108">
        <f t="shared" si="451"/>
        <v>0.69516580103875347</v>
      </c>
      <c r="AIF73" s="108">
        <f t="shared" si="452"/>
        <v>0</v>
      </c>
      <c r="AIG73" s="108">
        <f t="shared" si="453"/>
        <v>0</v>
      </c>
      <c r="AIH73" s="108">
        <f t="shared" si="454"/>
        <v>1.248501797842589E-2</v>
      </c>
      <c r="AII73" s="35" t="s">
        <v>584</v>
      </c>
      <c r="AIK73" s="106">
        <f t="shared" si="455"/>
        <v>167937.85</v>
      </c>
      <c r="AIL73" s="106">
        <f t="shared" si="456"/>
        <v>0</v>
      </c>
      <c r="AIM73" s="106">
        <f t="shared" si="457"/>
        <v>0</v>
      </c>
      <c r="AIN73" s="106">
        <f t="shared" si="458"/>
        <v>167937.85</v>
      </c>
      <c r="AIO73" s="106">
        <f t="shared" si="459"/>
        <v>0</v>
      </c>
      <c r="AIP73" s="36">
        <f t="shared" si="460"/>
        <v>0</v>
      </c>
    </row>
    <row r="74" spans="5:926" ht="23.25" customHeight="1" x14ac:dyDescent="0.2">
      <c r="E74" s="103"/>
      <c r="J74" s="109">
        <v>2020</v>
      </c>
      <c r="K74" s="109">
        <v>3357</v>
      </c>
      <c r="L74" s="110">
        <v>44194</v>
      </c>
      <c r="M74" s="109">
        <v>1102201</v>
      </c>
      <c r="N74" s="111"/>
      <c r="O74" s="111" t="s">
        <v>724</v>
      </c>
      <c r="P74" s="111" t="s">
        <v>725</v>
      </c>
      <c r="Q74" s="111" t="s">
        <v>723</v>
      </c>
      <c r="R74" s="35">
        <v>5</v>
      </c>
      <c r="S74" s="35">
        <v>2</v>
      </c>
      <c r="T74" s="35">
        <v>9</v>
      </c>
      <c r="U74" s="34" t="s">
        <v>701</v>
      </c>
      <c r="V74" s="35" t="s">
        <v>709</v>
      </c>
      <c r="X74" s="35">
        <v>100.12</v>
      </c>
      <c r="Y74" s="105">
        <f t="shared" si="461"/>
        <v>1997.6028765481421</v>
      </c>
      <c r="Z74" s="106">
        <v>153605</v>
      </c>
      <c r="AA74" s="106"/>
      <c r="AB74" s="106"/>
      <c r="AC74" s="106">
        <f t="shared" si="462"/>
        <v>153605</v>
      </c>
      <c r="AD74" s="106">
        <v>153605</v>
      </c>
      <c r="AE74" s="106"/>
      <c r="AF74" s="106"/>
      <c r="AG74" s="106">
        <f t="shared" si="463"/>
        <v>153605</v>
      </c>
      <c r="AH74" s="105">
        <v>200000</v>
      </c>
      <c r="AI74" s="105"/>
      <c r="AJ74" s="105"/>
      <c r="AK74" s="107">
        <f t="shared" si="464"/>
        <v>200000</v>
      </c>
      <c r="AL74" s="36">
        <f t="shared" si="4"/>
        <v>0.76802499999999996</v>
      </c>
      <c r="AM74" s="108">
        <f t="shared" si="5"/>
        <v>3.6024999999999974E-2</v>
      </c>
      <c r="AN74" s="108">
        <f t="shared" si="6"/>
        <v>1.8572004642104512E-2</v>
      </c>
      <c r="AO74" s="108">
        <f t="shared" si="7"/>
        <v>3.4491935642635155E-4</v>
      </c>
      <c r="AP74" s="106">
        <f t="shared" si="8"/>
        <v>40000000000</v>
      </c>
      <c r="AQ74" s="105">
        <f t="shared" si="9"/>
        <v>23594496025</v>
      </c>
      <c r="AR74" s="106">
        <f t="shared" si="10"/>
        <v>30721000000</v>
      </c>
      <c r="KX74" s="35">
        <v>1.28</v>
      </c>
      <c r="KZ74" s="35">
        <v>27.11</v>
      </c>
      <c r="LA74" s="35">
        <v>0.88</v>
      </c>
      <c r="ME74" s="35">
        <v>20.79</v>
      </c>
      <c r="MF74" s="35">
        <v>18.27</v>
      </c>
      <c r="MG74" s="35">
        <v>29.88</v>
      </c>
      <c r="MI74" s="35">
        <v>0.66</v>
      </c>
      <c r="RB74" s="35">
        <v>1.25</v>
      </c>
      <c r="RE74" s="35">
        <f t="shared" si="11"/>
        <v>98.86999999999999</v>
      </c>
      <c r="RF74" s="35">
        <f t="shared" si="12"/>
        <v>100.11999999999999</v>
      </c>
      <c r="RG74" s="106">
        <f t="shared" si="13"/>
        <v>0</v>
      </c>
      <c r="RH74" s="106">
        <f t="shared" si="14"/>
        <v>0</v>
      </c>
      <c r="RI74" s="106">
        <f t="shared" si="15"/>
        <v>0</v>
      </c>
      <c r="RJ74" s="106">
        <f t="shared" si="16"/>
        <v>0</v>
      </c>
      <c r="RK74" s="106">
        <f t="shared" si="17"/>
        <v>0</v>
      </c>
      <c r="RL74" s="106">
        <f t="shared" si="18"/>
        <v>0</v>
      </c>
      <c r="RM74" s="106">
        <f t="shared" si="19"/>
        <v>0</v>
      </c>
      <c r="RN74" s="106">
        <f t="shared" si="20"/>
        <v>0</v>
      </c>
      <c r="RO74" s="106">
        <f t="shared" si="21"/>
        <v>0</v>
      </c>
      <c r="RP74" s="106">
        <f t="shared" si="22"/>
        <v>0</v>
      </c>
      <c r="RQ74" s="106">
        <f t="shared" si="23"/>
        <v>0</v>
      </c>
      <c r="RR74" s="106">
        <f t="shared" si="24"/>
        <v>0</v>
      </c>
      <c r="RS74" s="106">
        <f t="shared" si="25"/>
        <v>0</v>
      </c>
      <c r="RT74" s="106">
        <f t="shared" si="26"/>
        <v>0</v>
      </c>
      <c r="RU74" s="106">
        <f t="shared" si="27"/>
        <v>0</v>
      </c>
      <c r="RV74" s="106">
        <f t="shared" si="28"/>
        <v>0</v>
      </c>
      <c r="RW74" s="106">
        <f t="shared" si="29"/>
        <v>0</v>
      </c>
      <c r="RX74" s="106">
        <f t="shared" si="30"/>
        <v>0</v>
      </c>
      <c r="RY74" s="106">
        <f t="shared" si="31"/>
        <v>0</v>
      </c>
      <c r="RZ74" s="106">
        <f t="shared" si="32"/>
        <v>0</v>
      </c>
      <c r="SA74" s="106">
        <f t="shared" si="33"/>
        <v>0</v>
      </c>
      <c r="SB74" s="106">
        <f t="shared" si="34"/>
        <v>0</v>
      </c>
      <c r="SC74" s="106">
        <f t="shared" si="35"/>
        <v>0</v>
      </c>
      <c r="SD74" s="106">
        <f t="shared" si="36"/>
        <v>0</v>
      </c>
      <c r="SE74" s="106">
        <f t="shared" si="37"/>
        <v>0</v>
      </c>
      <c r="SF74" s="106">
        <f t="shared" si="38"/>
        <v>0</v>
      </c>
      <c r="SG74" s="106">
        <f t="shared" si="39"/>
        <v>0</v>
      </c>
      <c r="SH74" s="106">
        <f t="shared" si="40"/>
        <v>0</v>
      </c>
      <c r="SI74" s="106">
        <f t="shared" si="41"/>
        <v>0</v>
      </c>
      <c r="SJ74" s="106">
        <f t="shared" si="42"/>
        <v>0</v>
      </c>
      <c r="SK74" s="106">
        <f t="shared" si="43"/>
        <v>0</v>
      </c>
      <c r="SL74" s="106">
        <f t="shared" si="44"/>
        <v>0</v>
      </c>
      <c r="SM74" s="106">
        <f t="shared" si="45"/>
        <v>0</v>
      </c>
      <c r="SN74" s="106">
        <f t="shared" si="46"/>
        <v>0</v>
      </c>
      <c r="SO74" s="106">
        <f t="shared" si="47"/>
        <v>0</v>
      </c>
      <c r="SP74" s="106">
        <f t="shared" si="48"/>
        <v>0</v>
      </c>
      <c r="SQ74" s="106">
        <f t="shared" si="49"/>
        <v>0</v>
      </c>
      <c r="SR74" s="106">
        <f t="shared" si="50"/>
        <v>0</v>
      </c>
      <c r="SS74" s="106">
        <f t="shared" si="51"/>
        <v>0</v>
      </c>
      <c r="ST74" s="106">
        <f t="shared" si="52"/>
        <v>0</v>
      </c>
      <c r="SU74" s="106">
        <f t="shared" si="53"/>
        <v>0</v>
      </c>
      <c r="SV74" s="106">
        <f t="shared" si="54"/>
        <v>0</v>
      </c>
      <c r="SW74" s="106">
        <f t="shared" si="55"/>
        <v>0</v>
      </c>
      <c r="SX74" s="106">
        <f t="shared" si="56"/>
        <v>0</v>
      </c>
      <c r="SY74" s="106">
        <f t="shared" si="57"/>
        <v>0</v>
      </c>
      <c r="SZ74" s="106">
        <f t="shared" si="58"/>
        <v>0</v>
      </c>
      <c r="TA74" s="106">
        <f t="shared" si="59"/>
        <v>0</v>
      </c>
      <c r="TB74" s="106">
        <f t="shared" si="60"/>
        <v>0</v>
      </c>
      <c r="TC74" s="106">
        <f t="shared" si="61"/>
        <v>0</v>
      </c>
      <c r="TD74" s="106">
        <f t="shared" si="62"/>
        <v>0</v>
      </c>
      <c r="TE74" s="106">
        <f t="shared" si="63"/>
        <v>0</v>
      </c>
      <c r="TF74" s="106">
        <f t="shared" si="64"/>
        <v>0</v>
      </c>
      <c r="TG74" s="106">
        <f t="shared" si="65"/>
        <v>0</v>
      </c>
      <c r="TH74" s="106">
        <f t="shared" si="66"/>
        <v>0</v>
      </c>
      <c r="TI74" s="106">
        <f t="shared" si="67"/>
        <v>0</v>
      </c>
      <c r="TJ74" s="106">
        <f t="shared" si="68"/>
        <v>0</v>
      </c>
      <c r="TK74" s="106">
        <f t="shared" si="69"/>
        <v>0</v>
      </c>
      <c r="TL74" s="106">
        <f t="shared" si="70"/>
        <v>0</v>
      </c>
      <c r="TM74" s="106">
        <f t="shared" si="71"/>
        <v>0</v>
      </c>
      <c r="TN74" s="106">
        <f t="shared" si="72"/>
        <v>0</v>
      </c>
      <c r="TO74" s="106">
        <f t="shared" si="73"/>
        <v>0</v>
      </c>
      <c r="TP74" s="106">
        <f t="shared" si="74"/>
        <v>0</v>
      </c>
      <c r="TQ74" s="106">
        <f t="shared" si="75"/>
        <v>0</v>
      </c>
      <c r="TR74" s="106">
        <f t="shared" si="76"/>
        <v>0</v>
      </c>
      <c r="TS74" s="106">
        <f t="shared" si="77"/>
        <v>0</v>
      </c>
      <c r="TT74" s="106">
        <f t="shared" si="78"/>
        <v>0</v>
      </c>
      <c r="TU74" s="106">
        <f t="shared" si="79"/>
        <v>0</v>
      </c>
      <c r="TV74" s="106">
        <f t="shared" si="80"/>
        <v>0</v>
      </c>
      <c r="TW74" s="106">
        <f t="shared" si="81"/>
        <v>0</v>
      </c>
      <c r="TX74" s="106">
        <f t="shared" si="82"/>
        <v>0</v>
      </c>
      <c r="TY74" s="106">
        <f t="shared" si="83"/>
        <v>0</v>
      </c>
      <c r="TZ74" s="106">
        <f t="shared" si="84"/>
        <v>0</v>
      </c>
      <c r="UA74" s="106">
        <f t="shared" si="85"/>
        <v>0</v>
      </c>
      <c r="UB74" s="106">
        <f t="shared" si="86"/>
        <v>0</v>
      </c>
      <c r="UC74" s="106">
        <f t="shared" si="87"/>
        <v>0</v>
      </c>
      <c r="UD74" s="106">
        <f t="shared" si="88"/>
        <v>0</v>
      </c>
      <c r="UE74" s="106">
        <f t="shared" si="89"/>
        <v>0</v>
      </c>
      <c r="UF74" s="106">
        <f t="shared" si="90"/>
        <v>0</v>
      </c>
      <c r="UG74" s="106">
        <f t="shared" si="91"/>
        <v>0</v>
      </c>
      <c r="UH74" s="106">
        <f t="shared" si="92"/>
        <v>0</v>
      </c>
      <c r="UI74" s="106">
        <f t="shared" si="93"/>
        <v>0</v>
      </c>
      <c r="UJ74" s="106">
        <f t="shared" si="94"/>
        <v>0</v>
      </c>
      <c r="UK74" s="106">
        <f t="shared" si="95"/>
        <v>0</v>
      </c>
      <c r="UL74" s="106">
        <f t="shared" si="96"/>
        <v>0</v>
      </c>
      <c r="UM74" s="106">
        <f t="shared" si="97"/>
        <v>0</v>
      </c>
      <c r="UN74" s="106">
        <f t="shared" si="98"/>
        <v>0</v>
      </c>
      <c r="UO74" s="106">
        <f t="shared" si="99"/>
        <v>0</v>
      </c>
      <c r="UP74" s="106">
        <f t="shared" si="100"/>
        <v>0</v>
      </c>
      <c r="UQ74" s="106">
        <f t="shared" si="101"/>
        <v>0</v>
      </c>
      <c r="UR74" s="106">
        <f t="shared" si="102"/>
        <v>0</v>
      </c>
      <c r="US74" s="106">
        <f t="shared" si="103"/>
        <v>0</v>
      </c>
      <c r="UT74" s="106">
        <f t="shared" si="104"/>
        <v>0</v>
      </c>
      <c r="UU74" s="106">
        <f t="shared" si="105"/>
        <v>0</v>
      </c>
      <c r="UV74" s="106">
        <f t="shared" si="106"/>
        <v>0</v>
      </c>
      <c r="UW74" s="106">
        <f t="shared" si="107"/>
        <v>0</v>
      </c>
      <c r="UX74" s="106">
        <f t="shared" si="108"/>
        <v>0</v>
      </c>
      <c r="UY74" s="106">
        <f t="shared" si="109"/>
        <v>0</v>
      </c>
      <c r="UZ74" s="106">
        <f t="shared" si="110"/>
        <v>0</v>
      </c>
      <c r="VA74" s="106">
        <f t="shared" si="111"/>
        <v>0</v>
      </c>
      <c r="VB74" s="106">
        <f t="shared" si="112"/>
        <v>0</v>
      </c>
      <c r="VC74" s="106">
        <f t="shared" si="113"/>
        <v>0</v>
      </c>
      <c r="VD74" s="106">
        <f t="shared" si="114"/>
        <v>0</v>
      </c>
      <c r="VE74" s="106">
        <f t="shared" si="115"/>
        <v>0</v>
      </c>
      <c r="VF74" s="106">
        <f t="shared" si="116"/>
        <v>0</v>
      </c>
      <c r="VG74" s="106">
        <f t="shared" si="117"/>
        <v>0</v>
      </c>
      <c r="VH74" s="106">
        <f t="shared" si="118"/>
        <v>0</v>
      </c>
      <c r="VI74" s="106">
        <f t="shared" si="119"/>
        <v>0</v>
      </c>
      <c r="VJ74" s="106">
        <f t="shared" si="120"/>
        <v>0</v>
      </c>
      <c r="VK74" s="106">
        <f t="shared" si="121"/>
        <v>0</v>
      </c>
      <c r="VL74" s="106">
        <f t="shared" si="122"/>
        <v>0</v>
      </c>
      <c r="VM74" s="106">
        <f t="shared" si="123"/>
        <v>0</v>
      </c>
      <c r="VN74" s="106">
        <f t="shared" si="124"/>
        <v>0</v>
      </c>
      <c r="VO74" s="106">
        <f t="shared" si="125"/>
        <v>0</v>
      </c>
      <c r="VP74" s="106">
        <f t="shared" si="126"/>
        <v>0</v>
      </c>
      <c r="VQ74" s="106">
        <f t="shared" si="127"/>
        <v>0</v>
      </c>
      <c r="VR74" s="106">
        <f t="shared" si="128"/>
        <v>0</v>
      </c>
      <c r="VS74" s="106">
        <f t="shared" si="129"/>
        <v>0</v>
      </c>
      <c r="VT74" s="106">
        <f t="shared" si="130"/>
        <v>0</v>
      </c>
      <c r="VU74" s="106">
        <f t="shared" si="131"/>
        <v>0</v>
      </c>
      <c r="VV74" s="106">
        <f t="shared" si="132"/>
        <v>0</v>
      </c>
      <c r="VW74" s="106">
        <f t="shared" si="133"/>
        <v>0</v>
      </c>
      <c r="VX74" s="106">
        <f t="shared" si="134"/>
        <v>0</v>
      </c>
      <c r="VY74" s="106">
        <f t="shared" si="135"/>
        <v>0</v>
      </c>
      <c r="VZ74" s="106">
        <f t="shared" si="136"/>
        <v>0</v>
      </c>
      <c r="WA74" s="106">
        <f t="shared" si="137"/>
        <v>0</v>
      </c>
      <c r="WB74" s="106">
        <f t="shared" si="138"/>
        <v>0</v>
      </c>
      <c r="WC74" s="106">
        <f t="shared" si="139"/>
        <v>0</v>
      </c>
      <c r="WD74" s="106">
        <f t="shared" si="140"/>
        <v>0</v>
      </c>
      <c r="WE74" s="106">
        <f t="shared" si="141"/>
        <v>0</v>
      </c>
      <c r="WF74" s="106">
        <f t="shared" si="142"/>
        <v>0</v>
      </c>
      <c r="WG74" s="106">
        <f t="shared" si="143"/>
        <v>0</v>
      </c>
      <c r="WH74" s="106">
        <f t="shared" si="144"/>
        <v>0</v>
      </c>
      <c r="WI74" s="106">
        <f t="shared" si="145"/>
        <v>0</v>
      </c>
      <c r="WJ74" s="106">
        <f t="shared" si="146"/>
        <v>0</v>
      </c>
      <c r="WK74" s="106">
        <f t="shared" si="147"/>
        <v>0</v>
      </c>
      <c r="WL74" s="106">
        <f t="shared" si="148"/>
        <v>0</v>
      </c>
      <c r="WM74" s="106">
        <f t="shared" si="149"/>
        <v>0</v>
      </c>
      <c r="WN74" s="106">
        <f t="shared" si="150"/>
        <v>0</v>
      </c>
      <c r="WO74" s="106">
        <f t="shared" si="151"/>
        <v>0</v>
      </c>
      <c r="WP74" s="106">
        <f t="shared" si="152"/>
        <v>0</v>
      </c>
      <c r="WQ74" s="106">
        <f t="shared" si="153"/>
        <v>0</v>
      </c>
      <c r="WR74" s="106">
        <f t="shared" si="154"/>
        <v>0</v>
      </c>
      <c r="WS74" s="106">
        <f t="shared" si="155"/>
        <v>0</v>
      </c>
      <c r="WT74" s="106">
        <f t="shared" si="156"/>
        <v>0</v>
      </c>
      <c r="WU74" s="106">
        <f t="shared" si="157"/>
        <v>0</v>
      </c>
      <c r="WV74" s="106">
        <f t="shared" si="158"/>
        <v>0</v>
      </c>
      <c r="WW74" s="106">
        <f t="shared" si="159"/>
        <v>0</v>
      </c>
      <c r="WX74" s="106">
        <f t="shared" si="160"/>
        <v>0</v>
      </c>
      <c r="WY74" s="106">
        <f t="shared" si="161"/>
        <v>0</v>
      </c>
      <c r="WZ74" s="106">
        <f t="shared" si="162"/>
        <v>0</v>
      </c>
      <c r="XA74" s="106">
        <f t="shared" si="163"/>
        <v>0</v>
      </c>
      <c r="XB74" s="106">
        <f t="shared" si="164"/>
        <v>0</v>
      </c>
      <c r="XC74" s="106">
        <f t="shared" si="165"/>
        <v>0</v>
      </c>
      <c r="XD74" s="106">
        <f t="shared" si="166"/>
        <v>0</v>
      </c>
      <c r="XE74" s="106">
        <f t="shared" si="167"/>
        <v>0</v>
      </c>
      <c r="XF74" s="106">
        <f t="shared" si="168"/>
        <v>0</v>
      </c>
      <c r="XG74" s="106">
        <f t="shared" si="169"/>
        <v>0</v>
      </c>
      <c r="XH74" s="106">
        <f t="shared" si="170"/>
        <v>0</v>
      </c>
      <c r="XI74" s="106">
        <f t="shared" si="171"/>
        <v>0</v>
      </c>
      <c r="XJ74" s="106">
        <f t="shared" si="172"/>
        <v>0</v>
      </c>
      <c r="XK74" s="106">
        <f t="shared" si="173"/>
        <v>0</v>
      </c>
      <c r="XL74" s="106">
        <f t="shared" si="174"/>
        <v>0</v>
      </c>
      <c r="XM74" s="106">
        <f t="shared" si="175"/>
        <v>0</v>
      </c>
      <c r="XN74" s="106">
        <f t="shared" si="176"/>
        <v>0</v>
      </c>
      <c r="XO74" s="106">
        <f t="shared" si="177"/>
        <v>0</v>
      </c>
      <c r="XP74" s="106">
        <f t="shared" si="178"/>
        <v>0</v>
      </c>
      <c r="XQ74" s="106">
        <f t="shared" si="179"/>
        <v>0</v>
      </c>
      <c r="XR74" s="106">
        <f t="shared" si="180"/>
        <v>0</v>
      </c>
      <c r="XS74" s="106">
        <f t="shared" si="181"/>
        <v>0</v>
      </c>
      <c r="XT74" s="106">
        <f t="shared" si="182"/>
        <v>0</v>
      </c>
      <c r="XU74" s="106">
        <f t="shared" si="183"/>
        <v>0</v>
      </c>
      <c r="XV74" s="106">
        <f t="shared" si="184"/>
        <v>0</v>
      </c>
      <c r="XW74" s="106">
        <f t="shared" si="185"/>
        <v>0</v>
      </c>
      <c r="XX74" s="106">
        <f t="shared" si="186"/>
        <v>0</v>
      </c>
      <c r="XY74" s="106">
        <f t="shared" si="187"/>
        <v>0</v>
      </c>
      <c r="XZ74" s="106">
        <f t="shared" si="188"/>
        <v>0</v>
      </c>
      <c r="YA74" s="106">
        <f t="shared" si="189"/>
        <v>0</v>
      </c>
      <c r="YB74" s="106">
        <f t="shared" si="190"/>
        <v>0</v>
      </c>
      <c r="YC74" s="106">
        <f t="shared" si="191"/>
        <v>0</v>
      </c>
      <c r="YD74" s="106">
        <f t="shared" si="192"/>
        <v>0</v>
      </c>
      <c r="YE74" s="106">
        <f t="shared" si="193"/>
        <v>0</v>
      </c>
      <c r="YF74" s="106">
        <f t="shared" si="194"/>
        <v>0</v>
      </c>
      <c r="YG74" s="106">
        <f t="shared" si="195"/>
        <v>0</v>
      </c>
      <c r="YH74" s="106">
        <f t="shared" si="196"/>
        <v>0</v>
      </c>
      <c r="YI74" s="106">
        <f t="shared" si="197"/>
        <v>0</v>
      </c>
      <c r="YJ74" s="106">
        <f t="shared" si="198"/>
        <v>0</v>
      </c>
      <c r="YK74" s="106">
        <f t="shared" si="199"/>
        <v>0</v>
      </c>
      <c r="YL74" s="106">
        <f t="shared" si="200"/>
        <v>0</v>
      </c>
      <c r="YM74" s="106">
        <f t="shared" si="201"/>
        <v>0</v>
      </c>
      <c r="YN74" s="106">
        <f t="shared" si="202"/>
        <v>0</v>
      </c>
      <c r="YO74" s="106">
        <f t="shared" si="203"/>
        <v>0</v>
      </c>
      <c r="YP74" s="106">
        <f t="shared" si="204"/>
        <v>0</v>
      </c>
      <c r="YQ74" s="106">
        <f t="shared" si="205"/>
        <v>0</v>
      </c>
      <c r="YR74" s="106">
        <f t="shared" si="206"/>
        <v>0</v>
      </c>
      <c r="YS74" s="106">
        <f t="shared" si="207"/>
        <v>0</v>
      </c>
      <c r="YT74" s="106">
        <f t="shared" si="208"/>
        <v>0</v>
      </c>
      <c r="YU74" s="106">
        <f t="shared" si="209"/>
        <v>0</v>
      </c>
      <c r="YV74" s="106">
        <f t="shared" si="210"/>
        <v>0</v>
      </c>
      <c r="YW74" s="106">
        <f t="shared" si="211"/>
        <v>0</v>
      </c>
      <c r="YX74" s="106">
        <f t="shared" si="212"/>
        <v>0</v>
      </c>
      <c r="YY74" s="106">
        <f t="shared" si="213"/>
        <v>0</v>
      </c>
      <c r="YZ74" s="106">
        <f t="shared" si="214"/>
        <v>0</v>
      </c>
      <c r="ZA74" s="106">
        <f t="shared" si="215"/>
        <v>0</v>
      </c>
      <c r="ZB74" s="106">
        <f t="shared" si="216"/>
        <v>0</v>
      </c>
      <c r="ZC74" s="106">
        <f t="shared" si="217"/>
        <v>0</v>
      </c>
      <c r="ZD74" s="106">
        <f t="shared" si="218"/>
        <v>0</v>
      </c>
      <c r="ZE74" s="106">
        <f t="shared" si="219"/>
        <v>0</v>
      </c>
      <c r="ZF74" s="106">
        <f t="shared" si="220"/>
        <v>0</v>
      </c>
      <c r="ZG74" s="106">
        <f t="shared" si="221"/>
        <v>0</v>
      </c>
      <c r="ZH74" s="106">
        <f t="shared" si="222"/>
        <v>0</v>
      </c>
      <c r="ZI74" s="106">
        <f t="shared" si="223"/>
        <v>0</v>
      </c>
      <c r="ZJ74" s="106">
        <f t="shared" si="224"/>
        <v>0</v>
      </c>
      <c r="ZK74" s="106">
        <f t="shared" si="225"/>
        <v>0</v>
      </c>
      <c r="ZL74" s="106">
        <f t="shared" si="226"/>
        <v>0</v>
      </c>
      <c r="ZM74" s="106">
        <f t="shared" si="227"/>
        <v>0</v>
      </c>
      <c r="ZN74" s="106">
        <f t="shared" si="228"/>
        <v>0</v>
      </c>
      <c r="ZO74" s="106">
        <f t="shared" si="229"/>
        <v>0</v>
      </c>
      <c r="ZP74" s="106">
        <f t="shared" si="230"/>
        <v>0</v>
      </c>
      <c r="ZQ74" s="106">
        <f t="shared" si="231"/>
        <v>0</v>
      </c>
      <c r="ZR74" s="106">
        <f t="shared" si="232"/>
        <v>0</v>
      </c>
      <c r="ZS74" s="106">
        <f t="shared" si="233"/>
        <v>0</v>
      </c>
      <c r="ZT74" s="106">
        <f t="shared" si="234"/>
        <v>0</v>
      </c>
      <c r="ZU74" s="106">
        <f t="shared" si="235"/>
        <v>0</v>
      </c>
      <c r="ZV74" s="106">
        <f t="shared" si="236"/>
        <v>0</v>
      </c>
      <c r="ZW74" s="106">
        <f t="shared" si="237"/>
        <v>0</v>
      </c>
      <c r="ZX74" s="106">
        <f t="shared" si="238"/>
        <v>0</v>
      </c>
      <c r="ZY74" s="106">
        <f t="shared" si="239"/>
        <v>0</v>
      </c>
      <c r="ZZ74" s="106">
        <f t="shared" si="240"/>
        <v>0</v>
      </c>
      <c r="AAA74" s="106">
        <f t="shared" si="241"/>
        <v>0</v>
      </c>
      <c r="AAB74" s="106">
        <f t="shared" si="242"/>
        <v>0</v>
      </c>
      <c r="AAC74" s="106">
        <f t="shared" si="243"/>
        <v>0</v>
      </c>
      <c r="AAD74" s="106">
        <f t="shared" si="244"/>
        <v>0</v>
      </c>
      <c r="AAE74" s="106">
        <f t="shared" si="245"/>
        <v>0</v>
      </c>
      <c r="AAF74" s="106">
        <f t="shared" si="246"/>
        <v>0</v>
      </c>
      <c r="AAG74" s="106">
        <f t="shared" si="247"/>
        <v>0</v>
      </c>
      <c r="AAH74" s="106">
        <f t="shared" si="248"/>
        <v>0</v>
      </c>
      <c r="AAI74" s="106">
        <f t="shared" si="249"/>
        <v>0</v>
      </c>
      <c r="AAJ74" s="106">
        <f t="shared" si="250"/>
        <v>0</v>
      </c>
      <c r="AAK74" s="106">
        <f t="shared" si="251"/>
        <v>0</v>
      </c>
      <c r="AAL74" s="106">
        <f t="shared" si="252"/>
        <v>0</v>
      </c>
      <c r="AAM74" s="106">
        <f t="shared" si="253"/>
        <v>0</v>
      </c>
      <c r="AAN74" s="106">
        <f t="shared" si="254"/>
        <v>0</v>
      </c>
      <c r="AAO74" s="106">
        <f t="shared" si="255"/>
        <v>0</v>
      </c>
      <c r="AAP74" s="106">
        <f t="shared" si="256"/>
        <v>0</v>
      </c>
      <c r="AAQ74" s="106">
        <f t="shared" si="257"/>
        <v>0</v>
      </c>
      <c r="AAR74" s="106">
        <f t="shared" si="258"/>
        <v>0</v>
      </c>
      <c r="AAS74" s="106">
        <f t="shared" si="259"/>
        <v>0</v>
      </c>
      <c r="AAT74" s="106">
        <f t="shared" si="260"/>
        <v>0</v>
      </c>
      <c r="AAU74" s="106">
        <f t="shared" si="261"/>
        <v>0</v>
      </c>
      <c r="AAV74" s="106">
        <f t="shared" si="262"/>
        <v>0</v>
      </c>
      <c r="AAW74" s="106">
        <f t="shared" si="263"/>
        <v>0</v>
      </c>
      <c r="AAX74" s="106">
        <f t="shared" si="264"/>
        <v>0</v>
      </c>
      <c r="AAY74" s="106">
        <f t="shared" si="265"/>
        <v>0</v>
      </c>
      <c r="AAZ74" s="106">
        <f t="shared" si="266"/>
        <v>0</v>
      </c>
      <c r="ABA74" s="106">
        <f t="shared" si="267"/>
        <v>0</v>
      </c>
      <c r="ABB74" s="106">
        <f t="shared" si="268"/>
        <v>0</v>
      </c>
      <c r="ABC74" s="106">
        <f t="shared" si="269"/>
        <v>0</v>
      </c>
      <c r="ABD74" s="106">
        <f t="shared" si="270"/>
        <v>0</v>
      </c>
      <c r="ABE74" s="106">
        <f t="shared" si="271"/>
        <v>0</v>
      </c>
      <c r="ABF74" s="106">
        <f t="shared" si="272"/>
        <v>0</v>
      </c>
      <c r="ABG74" s="106">
        <f t="shared" si="273"/>
        <v>0</v>
      </c>
      <c r="ABH74" s="106">
        <f t="shared" si="274"/>
        <v>0</v>
      </c>
      <c r="ABI74" s="106">
        <f t="shared" si="275"/>
        <v>0</v>
      </c>
      <c r="ABJ74" s="106">
        <f t="shared" si="276"/>
        <v>0</v>
      </c>
      <c r="ABK74" s="106">
        <f t="shared" si="277"/>
        <v>0</v>
      </c>
      <c r="ABL74" s="106">
        <f t="shared" si="278"/>
        <v>3513.6</v>
      </c>
      <c r="ABM74" s="106">
        <f t="shared" si="279"/>
        <v>0</v>
      </c>
      <c r="ABN74" s="106">
        <f t="shared" si="280"/>
        <v>65470.65</v>
      </c>
      <c r="ABO74" s="106">
        <f t="shared" si="281"/>
        <v>2125.1999999999998</v>
      </c>
      <c r="ABP74" s="106">
        <f t="shared" si="282"/>
        <v>0</v>
      </c>
      <c r="ABQ74" s="106">
        <f t="shared" si="283"/>
        <v>0</v>
      </c>
      <c r="ABR74" s="106">
        <f t="shared" si="284"/>
        <v>0</v>
      </c>
      <c r="ABS74" s="106">
        <f t="shared" si="285"/>
        <v>0</v>
      </c>
      <c r="ABT74" s="106">
        <f t="shared" si="286"/>
        <v>0</v>
      </c>
      <c r="ABU74" s="106">
        <f t="shared" si="287"/>
        <v>0</v>
      </c>
      <c r="ABV74" s="106">
        <f t="shared" si="288"/>
        <v>0</v>
      </c>
      <c r="ABW74" s="106">
        <f t="shared" si="289"/>
        <v>0</v>
      </c>
      <c r="ABX74" s="106">
        <f t="shared" si="290"/>
        <v>0</v>
      </c>
      <c r="ABY74" s="106">
        <f t="shared" si="291"/>
        <v>0</v>
      </c>
      <c r="ABZ74" s="106">
        <f t="shared" si="292"/>
        <v>0</v>
      </c>
      <c r="ACA74" s="106">
        <f t="shared" si="293"/>
        <v>0</v>
      </c>
      <c r="ACB74" s="106">
        <f t="shared" si="294"/>
        <v>0</v>
      </c>
      <c r="ACC74" s="106">
        <f t="shared" si="295"/>
        <v>0</v>
      </c>
      <c r="ACD74" s="106">
        <f t="shared" si="296"/>
        <v>0</v>
      </c>
      <c r="ACE74" s="106">
        <f t="shared" si="297"/>
        <v>0</v>
      </c>
      <c r="ACF74" s="106">
        <f t="shared" si="298"/>
        <v>0</v>
      </c>
      <c r="ACG74" s="106">
        <f t="shared" si="299"/>
        <v>0</v>
      </c>
      <c r="ACH74" s="106">
        <f t="shared" si="300"/>
        <v>0</v>
      </c>
      <c r="ACI74" s="106">
        <f t="shared" si="301"/>
        <v>0</v>
      </c>
      <c r="ACJ74" s="106">
        <f t="shared" si="302"/>
        <v>0</v>
      </c>
      <c r="ACK74" s="106">
        <f t="shared" si="303"/>
        <v>0</v>
      </c>
      <c r="ACL74" s="106">
        <f t="shared" si="304"/>
        <v>0</v>
      </c>
      <c r="ACM74" s="106">
        <f t="shared" si="305"/>
        <v>0</v>
      </c>
      <c r="ACN74" s="106">
        <f t="shared" si="306"/>
        <v>0</v>
      </c>
      <c r="ACO74" s="106">
        <f t="shared" si="307"/>
        <v>0</v>
      </c>
      <c r="ACP74" s="106">
        <f t="shared" si="308"/>
        <v>0</v>
      </c>
      <c r="ACQ74" s="106">
        <f t="shared" si="309"/>
        <v>0</v>
      </c>
      <c r="ACR74" s="106">
        <f t="shared" si="310"/>
        <v>0</v>
      </c>
      <c r="ACS74" s="106">
        <f t="shared" si="311"/>
        <v>29106</v>
      </c>
      <c r="ACT74" s="106">
        <f t="shared" si="312"/>
        <v>25578</v>
      </c>
      <c r="ACU74" s="106">
        <f t="shared" si="313"/>
        <v>41832</v>
      </c>
      <c r="ACV74" s="106">
        <f t="shared" si="314"/>
        <v>0</v>
      </c>
      <c r="ACW74" s="106">
        <f t="shared" si="315"/>
        <v>924</v>
      </c>
      <c r="ACX74" s="106">
        <f t="shared" si="316"/>
        <v>0</v>
      </c>
      <c r="ACY74" s="106">
        <f t="shared" si="317"/>
        <v>0</v>
      </c>
      <c r="ACZ74" s="106">
        <f t="shared" si="318"/>
        <v>0</v>
      </c>
      <c r="ADA74" s="106">
        <f t="shared" si="319"/>
        <v>0</v>
      </c>
      <c r="ADB74" s="106">
        <f t="shared" si="320"/>
        <v>0</v>
      </c>
      <c r="ADC74" s="106">
        <f t="shared" si="321"/>
        <v>0</v>
      </c>
      <c r="ADD74" s="106">
        <f t="shared" si="322"/>
        <v>0</v>
      </c>
      <c r="ADE74" s="106">
        <f t="shared" si="323"/>
        <v>0</v>
      </c>
      <c r="ADF74" s="106">
        <f t="shared" si="324"/>
        <v>0</v>
      </c>
      <c r="ADG74" s="106">
        <f t="shared" si="325"/>
        <v>0</v>
      </c>
      <c r="ADH74" s="106">
        <f t="shared" si="326"/>
        <v>0</v>
      </c>
      <c r="ADI74" s="106">
        <f t="shared" si="327"/>
        <v>0</v>
      </c>
      <c r="ADJ74" s="106">
        <f t="shared" si="328"/>
        <v>0</v>
      </c>
      <c r="ADK74" s="106">
        <f t="shared" si="329"/>
        <v>0</v>
      </c>
      <c r="ADL74" s="106">
        <f t="shared" si="330"/>
        <v>0</v>
      </c>
      <c r="ADM74" s="106">
        <f t="shared" si="331"/>
        <v>0</v>
      </c>
      <c r="ADN74" s="106">
        <f t="shared" si="332"/>
        <v>0</v>
      </c>
      <c r="ADO74" s="106">
        <f t="shared" si="333"/>
        <v>0</v>
      </c>
      <c r="ADP74" s="106">
        <f t="shared" si="334"/>
        <v>0</v>
      </c>
      <c r="ADQ74" s="106">
        <f t="shared" si="335"/>
        <v>0</v>
      </c>
      <c r="ADR74" s="106">
        <f t="shared" si="336"/>
        <v>0</v>
      </c>
      <c r="ADS74" s="106">
        <f t="shared" si="337"/>
        <v>0</v>
      </c>
      <c r="ADT74" s="106">
        <f t="shared" si="338"/>
        <v>0</v>
      </c>
      <c r="ADU74" s="106">
        <f t="shared" si="339"/>
        <v>0</v>
      </c>
      <c r="ADV74" s="106">
        <f t="shared" si="340"/>
        <v>0</v>
      </c>
      <c r="ADW74" s="106">
        <f t="shared" si="341"/>
        <v>0</v>
      </c>
      <c r="ADX74" s="106">
        <f t="shared" si="342"/>
        <v>0</v>
      </c>
      <c r="ADY74" s="106">
        <f t="shared" si="343"/>
        <v>0</v>
      </c>
      <c r="ADZ74" s="106">
        <f t="shared" si="344"/>
        <v>0</v>
      </c>
      <c r="AEA74" s="106">
        <f t="shared" si="345"/>
        <v>0</v>
      </c>
      <c r="AEB74" s="106">
        <f t="shared" si="346"/>
        <v>0</v>
      </c>
      <c r="AEC74" s="106">
        <f t="shared" si="347"/>
        <v>0</v>
      </c>
      <c r="AED74" s="106">
        <f t="shared" si="348"/>
        <v>0</v>
      </c>
      <c r="AEE74" s="106">
        <f t="shared" si="349"/>
        <v>0</v>
      </c>
      <c r="AEF74" s="106">
        <f t="shared" si="350"/>
        <v>0</v>
      </c>
      <c r="AEG74" s="106">
        <f t="shared" si="351"/>
        <v>0</v>
      </c>
      <c r="AEH74" s="106">
        <f t="shared" si="352"/>
        <v>0</v>
      </c>
      <c r="AEI74" s="106">
        <f t="shared" si="353"/>
        <v>0</v>
      </c>
      <c r="AEJ74" s="106">
        <f t="shared" si="354"/>
        <v>0</v>
      </c>
      <c r="AEK74" s="106">
        <f t="shared" si="355"/>
        <v>0</v>
      </c>
      <c r="AEL74" s="106">
        <f t="shared" si="356"/>
        <v>0</v>
      </c>
      <c r="AEM74" s="106">
        <f t="shared" si="357"/>
        <v>0</v>
      </c>
      <c r="AEN74" s="106">
        <f t="shared" si="358"/>
        <v>0</v>
      </c>
      <c r="AEO74" s="106">
        <f t="shared" si="359"/>
        <v>0</v>
      </c>
      <c r="AEP74" s="106">
        <f t="shared" si="360"/>
        <v>0</v>
      </c>
      <c r="AEQ74" s="106">
        <f t="shared" si="361"/>
        <v>0</v>
      </c>
      <c r="AER74" s="106">
        <f t="shared" si="362"/>
        <v>0</v>
      </c>
      <c r="AES74" s="106">
        <f t="shared" si="363"/>
        <v>0</v>
      </c>
      <c r="AET74" s="106">
        <f t="shared" si="364"/>
        <v>0</v>
      </c>
      <c r="AEU74" s="106">
        <f t="shared" si="365"/>
        <v>0</v>
      </c>
      <c r="AEV74" s="106">
        <f t="shared" si="366"/>
        <v>0</v>
      </c>
      <c r="AEW74" s="106">
        <f t="shared" si="367"/>
        <v>0</v>
      </c>
      <c r="AEX74" s="106">
        <f t="shared" si="368"/>
        <v>0</v>
      </c>
      <c r="AEY74" s="106">
        <f t="shared" si="369"/>
        <v>0</v>
      </c>
      <c r="AEZ74" s="106">
        <f t="shared" si="370"/>
        <v>0</v>
      </c>
      <c r="AFA74" s="106">
        <f t="shared" si="371"/>
        <v>0</v>
      </c>
      <c r="AFB74" s="106">
        <f t="shared" si="372"/>
        <v>0</v>
      </c>
      <c r="AFC74" s="106">
        <f t="shared" si="373"/>
        <v>0</v>
      </c>
      <c r="AFD74" s="106">
        <f t="shared" si="374"/>
        <v>0</v>
      </c>
      <c r="AFE74" s="106">
        <f t="shared" si="375"/>
        <v>0</v>
      </c>
      <c r="AFF74" s="106">
        <f t="shared" si="376"/>
        <v>0</v>
      </c>
      <c r="AFG74" s="106">
        <f t="shared" si="377"/>
        <v>0</v>
      </c>
      <c r="AFH74" s="106">
        <f t="shared" si="378"/>
        <v>0</v>
      </c>
      <c r="AFI74" s="106">
        <f t="shared" si="379"/>
        <v>0</v>
      </c>
      <c r="AFJ74" s="106">
        <f t="shared" si="380"/>
        <v>0</v>
      </c>
      <c r="AFK74" s="106">
        <f t="shared" si="381"/>
        <v>0</v>
      </c>
      <c r="AFL74" s="106">
        <f t="shared" si="382"/>
        <v>0</v>
      </c>
      <c r="AFM74" s="106">
        <f t="shared" si="383"/>
        <v>0</v>
      </c>
      <c r="AFN74" s="106">
        <f t="shared" si="384"/>
        <v>0</v>
      </c>
      <c r="AFO74" s="106">
        <f t="shared" si="385"/>
        <v>0</v>
      </c>
      <c r="AFP74" s="106">
        <f t="shared" si="386"/>
        <v>0</v>
      </c>
      <c r="AFQ74" s="106">
        <f t="shared" si="387"/>
        <v>0</v>
      </c>
      <c r="AFR74" s="106">
        <f t="shared" si="388"/>
        <v>0</v>
      </c>
      <c r="AFS74" s="106">
        <f t="shared" si="389"/>
        <v>0</v>
      </c>
      <c r="AFT74" s="106">
        <f t="shared" si="390"/>
        <v>0</v>
      </c>
      <c r="AFU74" s="106">
        <f t="shared" si="391"/>
        <v>0</v>
      </c>
      <c r="AFV74" s="106">
        <f t="shared" si="392"/>
        <v>0</v>
      </c>
      <c r="AFW74" s="106">
        <f t="shared" si="393"/>
        <v>0</v>
      </c>
      <c r="AFX74" s="106">
        <f t="shared" si="394"/>
        <v>0</v>
      </c>
      <c r="AFY74" s="106">
        <f t="shared" si="395"/>
        <v>0</v>
      </c>
      <c r="AFZ74" s="106">
        <f t="shared" si="396"/>
        <v>0</v>
      </c>
      <c r="AGA74" s="106">
        <f t="shared" si="397"/>
        <v>0</v>
      </c>
      <c r="AGB74" s="106">
        <f t="shared" si="398"/>
        <v>0</v>
      </c>
      <c r="AGC74" s="106">
        <f t="shared" si="399"/>
        <v>0</v>
      </c>
      <c r="AGD74" s="106">
        <f t="shared" si="400"/>
        <v>0</v>
      </c>
      <c r="AGE74" s="106">
        <f t="shared" si="401"/>
        <v>0</v>
      </c>
      <c r="AGF74" s="106">
        <f t="shared" si="402"/>
        <v>0</v>
      </c>
      <c r="AGG74" s="106">
        <f t="shared" si="403"/>
        <v>0</v>
      </c>
      <c r="AGH74" s="106">
        <f t="shared" si="404"/>
        <v>0</v>
      </c>
      <c r="AGI74" s="106">
        <f t="shared" si="405"/>
        <v>0</v>
      </c>
      <c r="AGJ74" s="106">
        <f t="shared" si="406"/>
        <v>0</v>
      </c>
      <c r="AGK74" s="106">
        <f t="shared" si="407"/>
        <v>0</v>
      </c>
      <c r="AGL74" s="106">
        <f t="shared" si="408"/>
        <v>0</v>
      </c>
      <c r="AGM74" s="106">
        <f t="shared" si="409"/>
        <v>0</v>
      </c>
      <c r="AGN74" s="106">
        <f t="shared" si="410"/>
        <v>0</v>
      </c>
      <c r="AGO74" s="106">
        <f t="shared" si="411"/>
        <v>0</v>
      </c>
      <c r="AGP74" s="106">
        <f t="shared" si="412"/>
        <v>0</v>
      </c>
      <c r="AGQ74" s="106">
        <f t="shared" si="413"/>
        <v>0</v>
      </c>
      <c r="AGR74" s="106">
        <f t="shared" si="414"/>
        <v>0</v>
      </c>
      <c r="AGS74" s="106">
        <f t="shared" si="415"/>
        <v>0</v>
      </c>
      <c r="AGT74" s="106">
        <f t="shared" si="416"/>
        <v>0</v>
      </c>
      <c r="AGU74" s="106">
        <f t="shared" si="417"/>
        <v>0</v>
      </c>
      <c r="AGV74" s="106">
        <f t="shared" si="418"/>
        <v>0</v>
      </c>
      <c r="AGW74" s="106">
        <f t="shared" si="419"/>
        <v>0</v>
      </c>
      <c r="AGX74" s="106">
        <f t="shared" si="420"/>
        <v>0</v>
      </c>
      <c r="AGY74" s="106">
        <f t="shared" si="421"/>
        <v>0</v>
      </c>
      <c r="AGZ74" s="106">
        <f t="shared" si="422"/>
        <v>0</v>
      </c>
      <c r="AHA74" s="106">
        <f t="shared" si="423"/>
        <v>0</v>
      </c>
      <c r="AHB74" s="106">
        <f t="shared" si="424"/>
        <v>0</v>
      </c>
      <c r="AHC74" s="106">
        <f t="shared" si="425"/>
        <v>0</v>
      </c>
      <c r="AHD74" s="106">
        <f t="shared" si="426"/>
        <v>0</v>
      </c>
      <c r="AHE74" s="106">
        <f t="shared" si="427"/>
        <v>0</v>
      </c>
      <c r="AHF74" s="106">
        <f t="shared" si="428"/>
        <v>0</v>
      </c>
      <c r="AHG74" s="106">
        <f t="shared" si="429"/>
        <v>0</v>
      </c>
      <c r="AHH74" s="106">
        <f t="shared" si="430"/>
        <v>0</v>
      </c>
      <c r="AHI74" s="106">
        <f t="shared" si="431"/>
        <v>0</v>
      </c>
      <c r="AHJ74" s="106">
        <f t="shared" si="432"/>
        <v>0</v>
      </c>
      <c r="AHK74" s="106">
        <f t="shared" si="433"/>
        <v>0</v>
      </c>
      <c r="AHL74" s="106">
        <f t="shared" si="434"/>
        <v>0</v>
      </c>
      <c r="AHM74" s="106">
        <f t="shared" si="435"/>
        <v>0</v>
      </c>
      <c r="AHN74" s="106">
        <f t="shared" si="436"/>
        <v>0</v>
      </c>
      <c r="AHO74" s="106">
        <f t="shared" si="437"/>
        <v>0</v>
      </c>
      <c r="AHP74" s="106">
        <f t="shared" si="438"/>
        <v>0</v>
      </c>
      <c r="AHQ74" s="106">
        <f t="shared" si="439"/>
        <v>0</v>
      </c>
      <c r="AHT74" s="35">
        <f t="shared" si="440"/>
        <v>0</v>
      </c>
      <c r="AHU74" s="35">
        <f t="shared" si="441"/>
        <v>0</v>
      </c>
      <c r="AHV74" s="35">
        <f t="shared" si="442"/>
        <v>29.27</v>
      </c>
      <c r="AHW74" s="35">
        <f t="shared" si="443"/>
        <v>69.599999999999994</v>
      </c>
      <c r="AHX74" s="35">
        <f t="shared" si="444"/>
        <v>0</v>
      </c>
      <c r="AHY74" s="35">
        <f t="shared" si="445"/>
        <v>0</v>
      </c>
      <c r="AHZ74" s="35">
        <f t="shared" si="446"/>
        <v>1.25</v>
      </c>
      <c r="AIA74" s="35">
        <f t="shared" si="447"/>
        <v>100.11999999999999</v>
      </c>
      <c r="AIB74" s="108">
        <f t="shared" si="448"/>
        <v>0</v>
      </c>
      <c r="AIC74" s="108">
        <f t="shared" si="449"/>
        <v>0</v>
      </c>
      <c r="AID74" s="108">
        <f t="shared" si="450"/>
        <v>0.29234918098282064</v>
      </c>
      <c r="AIE74" s="108">
        <f t="shared" si="451"/>
        <v>0.69516580103875347</v>
      </c>
      <c r="AIF74" s="108">
        <f t="shared" si="452"/>
        <v>0</v>
      </c>
      <c r="AIG74" s="108">
        <f t="shared" si="453"/>
        <v>0</v>
      </c>
      <c r="AIH74" s="108">
        <f t="shared" si="454"/>
        <v>1.248501797842589E-2</v>
      </c>
      <c r="AII74" s="35" t="s">
        <v>584</v>
      </c>
      <c r="AIK74" s="106">
        <f t="shared" si="455"/>
        <v>168549.45</v>
      </c>
      <c r="AIL74" s="106">
        <f t="shared" si="456"/>
        <v>0</v>
      </c>
      <c r="AIM74" s="106">
        <f t="shared" si="457"/>
        <v>0</v>
      </c>
      <c r="AIN74" s="106">
        <f t="shared" si="458"/>
        <v>168549.45</v>
      </c>
      <c r="AIO74" s="106">
        <f t="shared" si="459"/>
        <v>0</v>
      </c>
      <c r="AIP74" s="36">
        <f t="shared" si="460"/>
        <v>0</v>
      </c>
    </row>
    <row r="75" spans="5:926" ht="23.25" customHeight="1" x14ac:dyDescent="0.2">
      <c r="E75" s="103"/>
      <c r="J75" s="109">
        <v>2020</v>
      </c>
      <c r="K75" s="109">
        <v>501</v>
      </c>
      <c r="L75" s="110">
        <v>43892</v>
      </c>
      <c r="M75" s="109">
        <v>2205200</v>
      </c>
      <c r="N75" s="111"/>
      <c r="O75" s="111" t="s">
        <v>698</v>
      </c>
      <c r="P75" s="111" t="s">
        <v>820</v>
      </c>
      <c r="Q75" s="111" t="s">
        <v>821</v>
      </c>
      <c r="R75" s="35">
        <v>32</v>
      </c>
      <c r="S75" s="35">
        <v>1</v>
      </c>
      <c r="T75" s="35">
        <v>12</v>
      </c>
      <c r="U75" s="34" t="s">
        <v>701</v>
      </c>
      <c r="V75" s="35" t="s">
        <v>702</v>
      </c>
      <c r="X75" s="35">
        <v>160</v>
      </c>
      <c r="Y75" s="105">
        <f t="shared" si="461"/>
        <v>1656.25</v>
      </c>
      <c r="Z75" s="106">
        <f>SUM(RC75:AHM75)</f>
        <v>221518</v>
      </c>
      <c r="AA75" s="106">
        <v>0</v>
      </c>
      <c r="AB75" s="106">
        <v>0</v>
      </c>
      <c r="AC75" s="106">
        <f t="shared" si="462"/>
        <v>221518</v>
      </c>
      <c r="AD75" s="106">
        <f>SUM(RG75:AHQ75)</f>
        <v>221200</v>
      </c>
      <c r="AE75" s="106">
        <v>0</v>
      </c>
      <c r="AF75" s="106">
        <v>0</v>
      </c>
      <c r="AG75" s="106">
        <f t="shared" si="463"/>
        <v>221200</v>
      </c>
      <c r="AH75" s="105">
        <v>265000</v>
      </c>
      <c r="AI75" s="105">
        <v>0</v>
      </c>
      <c r="AJ75" s="105">
        <v>0</v>
      </c>
      <c r="AK75" s="107">
        <f t="shared" si="464"/>
        <v>265000</v>
      </c>
      <c r="AL75" s="36">
        <f t="shared" si="4"/>
        <v>0.83471698113207549</v>
      </c>
      <c r="AM75" s="108">
        <f t="shared" si="5"/>
        <v>0.1027169811320755</v>
      </c>
      <c r="AN75" s="108">
        <f t="shared" si="6"/>
        <v>8.526398577418004E-2</v>
      </c>
      <c r="AO75" s="108">
        <f t="shared" si="7"/>
        <v>7.2699472700995761E-3</v>
      </c>
      <c r="AP75" s="106">
        <f t="shared" si="8"/>
        <v>70225000000</v>
      </c>
      <c r="AQ75" s="105">
        <f t="shared" si="9"/>
        <v>48929440000</v>
      </c>
      <c r="AR75" s="106">
        <f t="shared" si="10"/>
        <v>58618000000</v>
      </c>
      <c r="ME75" s="35">
        <v>46</v>
      </c>
      <c r="MG75" s="35">
        <v>50</v>
      </c>
      <c r="MI75" s="35">
        <v>62</v>
      </c>
      <c r="RB75" s="35">
        <v>2</v>
      </c>
      <c r="RE75" s="35">
        <f t="shared" si="11"/>
        <v>158</v>
      </c>
      <c r="RF75" s="35">
        <f t="shared" si="12"/>
        <v>160</v>
      </c>
      <c r="RG75" s="106">
        <f t="shared" si="13"/>
        <v>0</v>
      </c>
      <c r="RH75" s="106">
        <f t="shared" si="14"/>
        <v>0</v>
      </c>
      <c r="RI75" s="106">
        <f t="shared" si="15"/>
        <v>0</v>
      </c>
      <c r="RJ75" s="106">
        <f t="shared" si="16"/>
        <v>0</v>
      </c>
      <c r="RK75" s="106">
        <f t="shared" si="17"/>
        <v>0</v>
      </c>
      <c r="RL75" s="106">
        <f t="shared" si="18"/>
        <v>0</v>
      </c>
      <c r="RM75" s="106">
        <f t="shared" si="19"/>
        <v>0</v>
      </c>
      <c r="RN75" s="106">
        <f t="shared" si="20"/>
        <v>0</v>
      </c>
      <c r="RO75" s="106">
        <f t="shared" si="21"/>
        <v>0</v>
      </c>
      <c r="RP75" s="106">
        <f t="shared" si="22"/>
        <v>0</v>
      </c>
      <c r="RQ75" s="106">
        <f t="shared" si="23"/>
        <v>0</v>
      </c>
      <c r="RR75" s="106">
        <f t="shared" si="24"/>
        <v>0</v>
      </c>
      <c r="RS75" s="106">
        <f t="shared" si="25"/>
        <v>0</v>
      </c>
      <c r="RT75" s="106">
        <f t="shared" si="26"/>
        <v>0</v>
      </c>
      <c r="RU75" s="106">
        <f t="shared" si="27"/>
        <v>0</v>
      </c>
      <c r="RV75" s="106">
        <f t="shared" si="28"/>
        <v>0</v>
      </c>
      <c r="RW75" s="106">
        <f t="shared" si="29"/>
        <v>0</v>
      </c>
      <c r="RX75" s="106">
        <f t="shared" si="30"/>
        <v>0</v>
      </c>
      <c r="RY75" s="106">
        <f t="shared" si="31"/>
        <v>0</v>
      </c>
      <c r="RZ75" s="106">
        <f t="shared" si="32"/>
        <v>0</v>
      </c>
      <c r="SA75" s="106">
        <f t="shared" si="33"/>
        <v>0</v>
      </c>
      <c r="SB75" s="106">
        <f t="shared" si="34"/>
        <v>0</v>
      </c>
      <c r="SC75" s="106">
        <f t="shared" si="35"/>
        <v>0</v>
      </c>
      <c r="SD75" s="106">
        <f t="shared" si="36"/>
        <v>0</v>
      </c>
      <c r="SE75" s="106">
        <f t="shared" si="37"/>
        <v>0</v>
      </c>
      <c r="SF75" s="106">
        <f t="shared" si="38"/>
        <v>0</v>
      </c>
      <c r="SG75" s="106">
        <f t="shared" si="39"/>
        <v>0</v>
      </c>
      <c r="SH75" s="106">
        <f t="shared" si="40"/>
        <v>0</v>
      </c>
      <c r="SI75" s="106">
        <f t="shared" si="41"/>
        <v>0</v>
      </c>
      <c r="SJ75" s="106">
        <f t="shared" si="42"/>
        <v>0</v>
      </c>
      <c r="SK75" s="106">
        <f t="shared" si="43"/>
        <v>0</v>
      </c>
      <c r="SL75" s="106">
        <f t="shared" si="44"/>
        <v>0</v>
      </c>
      <c r="SM75" s="106">
        <f t="shared" si="45"/>
        <v>0</v>
      </c>
      <c r="SN75" s="106">
        <f t="shared" si="46"/>
        <v>0</v>
      </c>
      <c r="SO75" s="106">
        <f t="shared" si="47"/>
        <v>0</v>
      </c>
      <c r="SP75" s="106">
        <f t="shared" si="48"/>
        <v>0</v>
      </c>
      <c r="SQ75" s="106">
        <f t="shared" si="49"/>
        <v>0</v>
      </c>
      <c r="SR75" s="106">
        <f t="shared" si="50"/>
        <v>0</v>
      </c>
      <c r="SS75" s="106">
        <f t="shared" si="51"/>
        <v>0</v>
      </c>
      <c r="ST75" s="106">
        <f t="shared" si="52"/>
        <v>0</v>
      </c>
      <c r="SU75" s="106">
        <f t="shared" si="53"/>
        <v>0</v>
      </c>
      <c r="SV75" s="106">
        <f t="shared" si="54"/>
        <v>0</v>
      </c>
      <c r="SW75" s="106">
        <f t="shared" si="55"/>
        <v>0</v>
      </c>
      <c r="SX75" s="106">
        <f t="shared" si="56"/>
        <v>0</v>
      </c>
      <c r="SY75" s="106">
        <f t="shared" si="57"/>
        <v>0</v>
      </c>
      <c r="SZ75" s="106">
        <f t="shared" si="58"/>
        <v>0</v>
      </c>
      <c r="TA75" s="106">
        <f t="shared" si="59"/>
        <v>0</v>
      </c>
      <c r="TB75" s="106">
        <f t="shared" si="60"/>
        <v>0</v>
      </c>
      <c r="TC75" s="106">
        <f t="shared" si="61"/>
        <v>0</v>
      </c>
      <c r="TD75" s="106">
        <f t="shared" si="62"/>
        <v>0</v>
      </c>
      <c r="TE75" s="106">
        <f t="shared" si="63"/>
        <v>0</v>
      </c>
      <c r="TF75" s="106">
        <f t="shared" si="64"/>
        <v>0</v>
      </c>
      <c r="TG75" s="106">
        <f t="shared" si="65"/>
        <v>0</v>
      </c>
      <c r="TH75" s="106">
        <f t="shared" si="66"/>
        <v>0</v>
      </c>
      <c r="TI75" s="106">
        <f t="shared" si="67"/>
        <v>0</v>
      </c>
      <c r="TJ75" s="106">
        <f t="shared" si="68"/>
        <v>0</v>
      </c>
      <c r="TK75" s="106">
        <f t="shared" si="69"/>
        <v>0</v>
      </c>
      <c r="TL75" s="106">
        <f t="shared" si="70"/>
        <v>0</v>
      </c>
      <c r="TM75" s="106">
        <f t="shared" si="71"/>
        <v>0</v>
      </c>
      <c r="TN75" s="106">
        <f t="shared" si="72"/>
        <v>0</v>
      </c>
      <c r="TO75" s="106">
        <f t="shared" si="73"/>
        <v>0</v>
      </c>
      <c r="TP75" s="106">
        <f t="shared" si="74"/>
        <v>0</v>
      </c>
      <c r="TQ75" s="106">
        <f t="shared" si="75"/>
        <v>0</v>
      </c>
      <c r="TR75" s="106">
        <f t="shared" si="76"/>
        <v>0</v>
      </c>
      <c r="TS75" s="106">
        <f t="shared" si="77"/>
        <v>0</v>
      </c>
      <c r="TT75" s="106">
        <f t="shared" si="78"/>
        <v>0</v>
      </c>
      <c r="TU75" s="106">
        <f t="shared" si="79"/>
        <v>0</v>
      </c>
      <c r="TV75" s="106">
        <f t="shared" si="80"/>
        <v>0</v>
      </c>
      <c r="TW75" s="106">
        <f t="shared" si="81"/>
        <v>0</v>
      </c>
      <c r="TX75" s="106">
        <f t="shared" si="82"/>
        <v>0</v>
      </c>
      <c r="TY75" s="106">
        <f t="shared" si="83"/>
        <v>0</v>
      </c>
      <c r="TZ75" s="106">
        <f t="shared" si="84"/>
        <v>0</v>
      </c>
      <c r="UA75" s="106">
        <f t="shared" si="85"/>
        <v>0</v>
      </c>
      <c r="UB75" s="106">
        <f t="shared" si="86"/>
        <v>0</v>
      </c>
      <c r="UC75" s="106">
        <f t="shared" si="87"/>
        <v>0</v>
      </c>
      <c r="UD75" s="106">
        <f t="shared" si="88"/>
        <v>0</v>
      </c>
      <c r="UE75" s="106">
        <f t="shared" si="89"/>
        <v>0</v>
      </c>
      <c r="UF75" s="106">
        <f t="shared" si="90"/>
        <v>0</v>
      </c>
      <c r="UG75" s="106">
        <f t="shared" si="91"/>
        <v>0</v>
      </c>
      <c r="UH75" s="106">
        <f t="shared" si="92"/>
        <v>0</v>
      </c>
      <c r="UI75" s="106">
        <f t="shared" si="93"/>
        <v>0</v>
      </c>
      <c r="UJ75" s="106">
        <f t="shared" si="94"/>
        <v>0</v>
      </c>
      <c r="UK75" s="106">
        <f t="shared" si="95"/>
        <v>0</v>
      </c>
      <c r="UL75" s="106">
        <f t="shared" si="96"/>
        <v>0</v>
      </c>
      <c r="UM75" s="106">
        <f t="shared" si="97"/>
        <v>0</v>
      </c>
      <c r="UN75" s="106">
        <f t="shared" si="98"/>
        <v>0</v>
      </c>
      <c r="UO75" s="106">
        <f t="shared" si="99"/>
        <v>0</v>
      </c>
      <c r="UP75" s="106">
        <f t="shared" si="100"/>
        <v>0</v>
      </c>
      <c r="UQ75" s="106">
        <f t="shared" si="101"/>
        <v>0</v>
      </c>
      <c r="UR75" s="106">
        <f t="shared" si="102"/>
        <v>0</v>
      </c>
      <c r="US75" s="106">
        <f t="shared" si="103"/>
        <v>0</v>
      </c>
      <c r="UT75" s="106">
        <f t="shared" si="104"/>
        <v>0</v>
      </c>
      <c r="UU75" s="106">
        <f t="shared" si="105"/>
        <v>0</v>
      </c>
      <c r="UV75" s="106">
        <f t="shared" si="106"/>
        <v>0</v>
      </c>
      <c r="UW75" s="106">
        <f t="shared" si="107"/>
        <v>0</v>
      </c>
      <c r="UX75" s="106">
        <f t="shared" si="108"/>
        <v>0</v>
      </c>
      <c r="UY75" s="106">
        <f t="shared" si="109"/>
        <v>0</v>
      </c>
      <c r="UZ75" s="106">
        <f t="shared" si="110"/>
        <v>0</v>
      </c>
      <c r="VA75" s="106">
        <f t="shared" si="111"/>
        <v>0</v>
      </c>
      <c r="VB75" s="106">
        <f t="shared" si="112"/>
        <v>0</v>
      </c>
      <c r="VC75" s="106">
        <f t="shared" si="113"/>
        <v>0</v>
      </c>
      <c r="VD75" s="106">
        <f t="shared" si="114"/>
        <v>0</v>
      </c>
      <c r="VE75" s="106">
        <f t="shared" si="115"/>
        <v>0</v>
      </c>
      <c r="VF75" s="106">
        <f t="shared" si="116"/>
        <v>0</v>
      </c>
      <c r="VG75" s="106">
        <f t="shared" si="117"/>
        <v>0</v>
      </c>
      <c r="VH75" s="106">
        <f t="shared" si="118"/>
        <v>0</v>
      </c>
      <c r="VI75" s="106">
        <f t="shared" si="119"/>
        <v>0</v>
      </c>
      <c r="VJ75" s="106">
        <f t="shared" si="120"/>
        <v>0</v>
      </c>
      <c r="VK75" s="106">
        <f t="shared" si="121"/>
        <v>0</v>
      </c>
      <c r="VL75" s="106">
        <f t="shared" si="122"/>
        <v>0</v>
      </c>
      <c r="VM75" s="106">
        <f t="shared" si="123"/>
        <v>0</v>
      </c>
      <c r="VN75" s="106">
        <f t="shared" si="124"/>
        <v>0</v>
      </c>
      <c r="VO75" s="106">
        <f t="shared" si="125"/>
        <v>0</v>
      </c>
      <c r="VP75" s="106">
        <f t="shared" si="126"/>
        <v>0</v>
      </c>
      <c r="VQ75" s="106">
        <f t="shared" si="127"/>
        <v>0</v>
      </c>
      <c r="VR75" s="106">
        <f t="shared" si="128"/>
        <v>0</v>
      </c>
      <c r="VS75" s="106">
        <f t="shared" si="129"/>
        <v>0</v>
      </c>
      <c r="VT75" s="106">
        <f t="shared" si="130"/>
        <v>0</v>
      </c>
      <c r="VU75" s="106">
        <f t="shared" si="131"/>
        <v>0</v>
      </c>
      <c r="VV75" s="106">
        <f t="shared" si="132"/>
        <v>0</v>
      </c>
      <c r="VW75" s="106">
        <f t="shared" si="133"/>
        <v>0</v>
      </c>
      <c r="VX75" s="106">
        <f t="shared" si="134"/>
        <v>0</v>
      </c>
      <c r="VY75" s="106">
        <f t="shared" si="135"/>
        <v>0</v>
      </c>
      <c r="VZ75" s="106">
        <f t="shared" si="136"/>
        <v>0</v>
      </c>
      <c r="WA75" s="106">
        <f t="shared" si="137"/>
        <v>0</v>
      </c>
      <c r="WB75" s="106">
        <f t="shared" si="138"/>
        <v>0</v>
      </c>
      <c r="WC75" s="106">
        <f t="shared" si="139"/>
        <v>0</v>
      </c>
      <c r="WD75" s="106">
        <f t="shared" si="140"/>
        <v>0</v>
      </c>
      <c r="WE75" s="106">
        <f t="shared" si="141"/>
        <v>0</v>
      </c>
      <c r="WF75" s="106">
        <f t="shared" si="142"/>
        <v>0</v>
      </c>
      <c r="WG75" s="106">
        <f t="shared" si="143"/>
        <v>0</v>
      </c>
      <c r="WH75" s="106">
        <f t="shared" si="144"/>
        <v>0</v>
      </c>
      <c r="WI75" s="106">
        <f t="shared" si="145"/>
        <v>0</v>
      </c>
      <c r="WJ75" s="106">
        <f t="shared" si="146"/>
        <v>0</v>
      </c>
      <c r="WK75" s="106">
        <f t="shared" si="147"/>
        <v>0</v>
      </c>
      <c r="WL75" s="106">
        <f t="shared" si="148"/>
        <v>0</v>
      </c>
      <c r="WM75" s="106">
        <f t="shared" si="149"/>
        <v>0</v>
      </c>
      <c r="WN75" s="106">
        <f t="shared" si="150"/>
        <v>0</v>
      </c>
      <c r="WO75" s="106">
        <f t="shared" si="151"/>
        <v>0</v>
      </c>
      <c r="WP75" s="106">
        <f t="shared" si="152"/>
        <v>0</v>
      </c>
      <c r="WQ75" s="106">
        <f t="shared" si="153"/>
        <v>0</v>
      </c>
      <c r="WR75" s="106">
        <f t="shared" si="154"/>
        <v>0</v>
      </c>
      <c r="WS75" s="106">
        <f t="shared" si="155"/>
        <v>0</v>
      </c>
      <c r="WT75" s="106">
        <f t="shared" si="156"/>
        <v>0</v>
      </c>
      <c r="WU75" s="106">
        <f t="shared" si="157"/>
        <v>0</v>
      </c>
      <c r="WV75" s="106">
        <f t="shared" si="158"/>
        <v>0</v>
      </c>
      <c r="WW75" s="106">
        <f t="shared" si="159"/>
        <v>0</v>
      </c>
      <c r="WX75" s="106">
        <f t="shared" si="160"/>
        <v>0</v>
      </c>
      <c r="WY75" s="106">
        <f t="shared" si="161"/>
        <v>0</v>
      </c>
      <c r="WZ75" s="106">
        <f t="shared" si="162"/>
        <v>0</v>
      </c>
      <c r="XA75" s="106">
        <f t="shared" si="163"/>
        <v>0</v>
      </c>
      <c r="XB75" s="106">
        <f t="shared" si="164"/>
        <v>0</v>
      </c>
      <c r="XC75" s="106">
        <f t="shared" si="165"/>
        <v>0</v>
      </c>
      <c r="XD75" s="106">
        <f t="shared" si="166"/>
        <v>0</v>
      </c>
      <c r="XE75" s="106">
        <f t="shared" si="167"/>
        <v>0</v>
      </c>
      <c r="XF75" s="106">
        <f t="shared" si="168"/>
        <v>0</v>
      </c>
      <c r="XG75" s="106">
        <f t="shared" si="169"/>
        <v>0</v>
      </c>
      <c r="XH75" s="106">
        <f t="shared" si="170"/>
        <v>0</v>
      </c>
      <c r="XI75" s="106">
        <f t="shared" si="171"/>
        <v>0</v>
      </c>
      <c r="XJ75" s="106">
        <f t="shared" si="172"/>
        <v>0</v>
      </c>
      <c r="XK75" s="106">
        <f t="shared" si="173"/>
        <v>0</v>
      </c>
      <c r="XL75" s="106">
        <f t="shared" si="174"/>
        <v>0</v>
      </c>
      <c r="XM75" s="106">
        <f t="shared" si="175"/>
        <v>0</v>
      </c>
      <c r="XN75" s="106">
        <f t="shared" si="176"/>
        <v>0</v>
      </c>
      <c r="XO75" s="106">
        <f t="shared" si="177"/>
        <v>0</v>
      </c>
      <c r="XP75" s="106">
        <f t="shared" si="178"/>
        <v>0</v>
      </c>
      <c r="XQ75" s="106">
        <f t="shared" si="179"/>
        <v>0</v>
      </c>
      <c r="XR75" s="106">
        <f t="shared" si="180"/>
        <v>0</v>
      </c>
      <c r="XS75" s="106">
        <f t="shared" si="181"/>
        <v>0</v>
      </c>
      <c r="XT75" s="106">
        <f t="shared" si="182"/>
        <v>0</v>
      </c>
      <c r="XU75" s="106">
        <f t="shared" si="183"/>
        <v>0</v>
      </c>
      <c r="XV75" s="106">
        <f t="shared" si="184"/>
        <v>0</v>
      </c>
      <c r="XW75" s="106">
        <f t="shared" si="185"/>
        <v>0</v>
      </c>
      <c r="XX75" s="106">
        <f t="shared" si="186"/>
        <v>0</v>
      </c>
      <c r="XY75" s="106">
        <f t="shared" si="187"/>
        <v>0</v>
      </c>
      <c r="XZ75" s="106">
        <f t="shared" si="188"/>
        <v>0</v>
      </c>
      <c r="YA75" s="106">
        <f t="shared" si="189"/>
        <v>0</v>
      </c>
      <c r="YB75" s="106">
        <f t="shared" si="190"/>
        <v>0</v>
      </c>
      <c r="YC75" s="106">
        <f t="shared" si="191"/>
        <v>0</v>
      </c>
      <c r="YD75" s="106">
        <f t="shared" si="192"/>
        <v>0</v>
      </c>
      <c r="YE75" s="106">
        <f t="shared" si="193"/>
        <v>0</v>
      </c>
      <c r="YF75" s="106">
        <f t="shared" si="194"/>
        <v>0</v>
      </c>
      <c r="YG75" s="106">
        <f t="shared" si="195"/>
        <v>0</v>
      </c>
      <c r="YH75" s="106">
        <f t="shared" si="196"/>
        <v>0</v>
      </c>
      <c r="YI75" s="106">
        <f t="shared" si="197"/>
        <v>0</v>
      </c>
      <c r="YJ75" s="106">
        <f t="shared" si="198"/>
        <v>0</v>
      </c>
      <c r="YK75" s="106">
        <f t="shared" si="199"/>
        <v>0</v>
      </c>
      <c r="YL75" s="106">
        <f t="shared" si="200"/>
        <v>0</v>
      </c>
      <c r="YM75" s="106">
        <f t="shared" si="201"/>
        <v>0</v>
      </c>
      <c r="YN75" s="106">
        <f t="shared" si="202"/>
        <v>0</v>
      </c>
      <c r="YO75" s="106">
        <f t="shared" si="203"/>
        <v>0</v>
      </c>
      <c r="YP75" s="106">
        <f t="shared" si="204"/>
        <v>0</v>
      </c>
      <c r="YQ75" s="106">
        <f t="shared" si="205"/>
        <v>0</v>
      </c>
      <c r="YR75" s="106">
        <f t="shared" si="206"/>
        <v>0</v>
      </c>
      <c r="YS75" s="106">
        <f t="shared" si="207"/>
        <v>0</v>
      </c>
      <c r="YT75" s="106">
        <f t="shared" si="208"/>
        <v>0</v>
      </c>
      <c r="YU75" s="106">
        <f t="shared" si="209"/>
        <v>0</v>
      </c>
      <c r="YV75" s="106">
        <f t="shared" si="210"/>
        <v>0</v>
      </c>
      <c r="YW75" s="106">
        <f t="shared" si="211"/>
        <v>0</v>
      </c>
      <c r="YX75" s="106">
        <f t="shared" si="212"/>
        <v>0</v>
      </c>
      <c r="YY75" s="106">
        <f t="shared" si="213"/>
        <v>0</v>
      </c>
      <c r="YZ75" s="106">
        <f t="shared" si="214"/>
        <v>0</v>
      </c>
      <c r="ZA75" s="106">
        <f t="shared" si="215"/>
        <v>0</v>
      </c>
      <c r="ZB75" s="106">
        <f t="shared" si="216"/>
        <v>0</v>
      </c>
      <c r="ZC75" s="106">
        <f t="shared" si="217"/>
        <v>0</v>
      </c>
      <c r="ZD75" s="106">
        <f t="shared" si="218"/>
        <v>0</v>
      </c>
      <c r="ZE75" s="106">
        <f t="shared" si="219"/>
        <v>0</v>
      </c>
      <c r="ZF75" s="106">
        <f t="shared" si="220"/>
        <v>0</v>
      </c>
      <c r="ZG75" s="106">
        <f t="shared" si="221"/>
        <v>0</v>
      </c>
      <c r="ZH75" s="106">
        <f t="shared" si="222"/>
        <v>0</v>
      </c>
      <c r="ZI75" s="106">
        <f t="shared" si="223"/>
        <v>0</v>
      </c>
      <c r="ZJ75" s="106">
        <f t="shared" si="224"/>
        <v>0</v>
      </c>
      <c r="ZK75" s="106">
        <f t="shared" si="225"/>
        <v>0</v>
      </c>
      <c r="ZL75" s="106">
        <f t="shared" si="226"/>
        <v>0</v>
      </c>
      <c r="ZM75" s="106">
        <f t="shared" si="227"/>
        <v>0</v>
      </c>
      <c r="ZN75" s="106">
        <f t="shared" si="228"/>
        <v>0</v>
      </c>
      <c r="ZO75" s="106">
        <f t="shared" si="229"/>
        <v>0</v>
      </c>
      <c r="ZP75" s="106">
        <f t="shared" si="230"/>
        <v>0</v>
      </c>
      <c r="ZQ75" s="106">
        <f t="shared" si="231"/>
        <v>0</v>
      </c>
      <c r="ZR75" s="106">
        <f t="shared" si="232"/>
        <v>0</v>
      </c>
      <c r="ZS75" s="106">
        <f t="shared" si="233"/>
        <v>0</v>
      </c>
      <c r="ZT75" s="106">
        <f t="shared" si="234"/>
        <v>0</v>
      </c>
      <c r="ZU75" s="106">
        <f t="shared" si="235"/>
        <v>0</v>
      </c>
      <c r="ZV75" s="106">
        <f t="shared" si="236"/>
        <v>0</v>
      </c>
      <c r="ZW75" s="106">
        <f t="shared" si="237"/>
        <v>0</v>
      </c>
      <c r="ZX75" s="106">
        <f t="shared" si="238"/>
        <v>0</v>
      </c>
      <c r="ZY75" s="106">
        <f t="shared" si="239"/>
        <v>0</v>
      </c>
      <c r="ZZ75" s="106">
        <f t="shared" si="240"/>
        <v>0</v>
      </c>
      <c r="AAA75" s="106">
        <f t="shared" si="241"/>
        <v>0</v>
      </c>
      <c r="AAB75" s="106">
        <f t="shared" si="242"/>
        <v>0</v>
      </c>
      <c r="AAC75" s="106">
        <f t="shared" si="243"/>
        <v>0</v>
      </c>
      <c r="AAD75" s="106">
        <f t="shared" si="244"/>
        <v>0</v>
      </c>
      <c r="AAE75" s="106">
        <f t="shared" si="245"/>
        <v>0</v>
      </c>
      <c r="AAF75" s="106">
        <f t="shared" si="246"/>
        <v>0</v>
      </c>
      <c r="AAG75" s="106">
        <f t="shared" si="247"/>
        <v>0</v>
      </c>
      <c r="AAH75" s="106">
        <f t="shared" si="248"/>
        <v>0</v>
      </c>
      <c r="AAI75" s="106">
        <f t="shared" si="249"/>
        <v>0</v>
      </c>
      <c r="AAJ75" s="106">
        <f t="shared" si="250"/>
        <v>0</v>
      </c>
      <c r="AAK75" s="106">
        <f t="shared" si="251"/>
        <v>0</v>
      </c>
      <c r="AAL75" s="106">
        <f t="shared" si="252"/>
        <v>0</v>
      </c>
      <c r="AAM75" s="106">
        <f t="shared" si="253"/>
        <v>0</v>
      </c>
      <c r="AAN75" s="106">
        <f t="shared" si="254"/>
        <v>0</v>
      </c>
      <c r="AAO75" s="106">
        <f t="shared" si="255"/>
        <v>0</v>
      </c>
      <c r="AAP75" s="106">
        <f t="shared" si="256"/>
        <v>0</v>
      </c>
      <c r="AAQ75" s="106">
        <f t="shared" si="257"/>
        <v>0</v>
      </c>
      <c r="AAR75" s="106">
        <f t="shared" si="258"/>
        <v>0</v>
      </c>
      <c r="AAS75" s="106">
        <f t="shared" si="259"/>
        <v>0</v>
      </c>
      <c r="AAT75" s="106">
        <f t="shared" si="260"/>
        <v>0</v>
      </c>
      <c r="AAU75" s="106">
        <f t="shared" si="261"/>
        <v>0</v>
      </c>
      <c r="AAV75" s="106">
        <f t="shared" si="262"/>
        <v>0</v>
      </c>
      <c r="AAW75" s="106">
        <f t="shared" si="263"/>
        <v>0</v>
      </c>
      <c r="AAX75" s="106">
        <f t="shared" si="264"/>
        <v>0</v>
      </c>
      <c r="AAY75" s="106">
        <f t="shared" si="265"/>
        <v>0</v>
      </c>
      <c r="AAZ75" s="106">
        <f t="shared" si="266"/>
        <v>0</v>
      </c>
      <c r="ABA75" s="106">
        <f t="shared" si="267"/>
        <v>0</v>
      </c>
      <c r="ABB75" s="106">
        <f t="shared" si="268"/>
        <v>0</v>
      </c>
      <c r="ABC75" s="106">
        <f t="shared" si="269"/>
        <v>0</v>
      </c>
      <c r="ABD75" s="106">
        <f t="shared" si="270"/>
        <v>0</v>
      </c>
      <c r="ABE75" s="106">
        <f t="shared" si="271"/>
        <v>0</v>
      </c>
      <c r="ABF75" s="106">
        <f t="shared" si="272"/>
        <v>0</v>
      </c>
      <c r="ABG75" s="106">
        <f t="shared" si="273"/>
        <v>0</v>
      </c>
      <c r="ABH75" s="106">
        <f t="shared" si="274"/>
        <v>0</v>
      </c>
      <c r="ABI75" s="106">
        <f t="shared" si="275"/>
        <v>0</v>
      </c>
      <c r="ABJ75" s="106">
        <f t="shared" si="276"/>
        <v>0</v>
      </c>
      <c r="ABK75" s="106">
        <f t="shared" si="277"/>
        <v>0</v>
      </c>
      <c r="ABL75" s="106">
        <f t="shared" si="278"/>
        <v>0</v>
      </c>
      <c r="ABM75" s="106">
        <f t="shared" si="279"/>
        <v>0</v>
      </c>
      <c r="ABN75" s="106">
        <f t="shared" si="280"/>
        <v>0</v>
      </c>
      <c r="ABO75" s="106">
        <f t="shared" si="281"/>
        <v>0</v>
      </c>
      <c r="ABP75" s="106">
        <f t="shared" si="282"/>
        <v>0</v>
      </c>
      <c r="ABQ75" s="106">
        <f t="shared" si="283"/>
        <v>0</v>
      </c>
      <c r="ABR75" s="106">
        <f t="shared" si="284"/>
        <v>0</v>
      </c>
      <c r="ABS75" s="106">
        <f t="shared" si="285"/>
        <v>0</v>
      </c>
      <c r="ABT75" s="106">
        <f t="shared" si="286"/>
        <v>0</v>
      </c>
      <c r="ABU75" s="106">
        <f t="shared" si="287"/>
        <v>0</v>
      </c>
      <c r="ABV75" s="106">
        <f t="shared" si="288"/>
        <v>0</v>
      </c>
      <c r="ABW75" s="106">
        <f t="shared" si="289"/>
        <v>0</v>
      </c>
      <c r="ABX75" s="106">
        <f t="shared" si="290"/>
        <v>0</v>
      </c>
      <c r="ABY75" s="106">
        <f t="shared" si="291"/>
        <v>0</v>
      </c>
      <c r="ABZ75" s="106">
        <f t="shared" si="292"/>
        <v>0</v>
      </c>
      <c r="ACA75" s="106">
        <f t="shared" si="293"/>
        <v>0</v>
      </c>
      <c r="ACB75" s="106">
        <f t="shared" si="294"/>
        <v>0</v>
      </c>
      <c r="ACC75" s="106">
        <f t="shared" si="295"/>
        <v>0</v>
      </c>
      <c r="ACD75" s="106">
        <f t="shared" si="296"/>
        <v>0</v>
      </c>
      <c r="ACE75" s="106">
        <f t="shared" si="297"/>
        <v>0</v>
      </c>
      <c r="ACF75" s="106">
        <f t="shared" si="298"/>
        <v>0</v>
      </c>
      <c r="ACG75" s="106">
        <f t="shared" si="299"/>
        <v>0</v>
      </c>
      <c r="ACH75" s="106">
        <f t="shared" si="300"/>
        <v>0</v>
      </c>
      <c r="ACI75" s="106">
        <f t="shared" si="301"/>
        <v>0</v>
      </c>
      <c r="ACJ75" s="106">
        <f t="shared" si="302"/>
        <v>0</v>
      </c>
      <c r="ACK75" s="106">
        <f t="shared" si="303"/>
        <v>0</v>
      </c>
      <c r="ACL75" s="106">
        <f t="shared" si="304"/>
        <v>0</v>
      </c>
      <c r="ACM75" s="106">
        <f t="shared" si="305"/>
        <v>0</v>
      </c>
      <c r="ACN75" s="106">
        <f t="shared" si="306"/>
        <v>0</v>
      </c>
      <c r="ACO75" s="106">
        <f t="shared" si="307"/>
        <v>0</v>
      </c>
      <c r="ACP75" s="106">
        <f t="shared" si="308"/>
        <v>0</v>
      </c>
      <c r="ACQ75" s="106">
        <f t="shared" si="309"/>
        <v>0</v>
      </c>
      <c r="ACR75" s="106">
        <f t="shared" si="310"/>
        <v>0</v>
      </c>
      <c r="ACS75" s="106">
        <f t="shared" si="311"/>
        <v>64400</v>
      </c>
      <c r="ACT75" s="106">
        <f t="shared" si="312"/>
        <v>0</v>
      </c>
      <c r="ACU75" s="106">
        <f t="shared" si="313"/>
        <v>70000</v>
      </c>
      <c r="ACV75" s="106">
        <f t="shared" si="314"/>
        <v>0</v>
      </c>
      <c r="ACW75" s="106">
        <f t="shared" si="315"/>
        <v>86800</v>
      </c>
      <c r="ACX75" s="106">
        <f t="shared" si="316"/>
        <v>0</v>
      </c>
      <c r="ACY75" s="106">
        <f t="shared" si="317"/>
        <v>0</v>
      </c>
      <c r="ACZ75" s="106">
        <f t="shared" si="318"/>
        <v>0</v>
      </c>
      <c r="ADA75" s="106">
        <f t="shared" si="319"/>
        <v>0</v>
      </c>
      <c r="ADB75" s="106">
        <f t="shared" si="320"/>
        <v>0</v>
      </c>
      <c r="ADC75" s="106">
        <f t="shared" si="321"/>
        <v>0</v>
      </c>
      <c r="ADD75" s="106">
        <f t="shared" si="322"/>
        <v>0</v>
      </c>
      <c r="ADE75" s="106">
        <f t="shared" si="323"/>
        <v>0</v>
      </c>
      <c r="ADF75" s="106">
        <f t="shared" si="324"/>
        <v>0</v>
      </c>
      <c r="ADG75" s="106">
        <f t="shared" si="325"/>
        <v>0</v>
      </c>
      <c r="ADH75" s="106">
        <f t="shared" si="326"/>
        <v>0</v>
      </c>
      <c r="ADI75" s="106">
        <f t="shared" si="327"/>
        <v>0</v>
      </c>
      <c r="ADJ75" s="106">
        <f t="shared" si="328"/>
        <v>0</v>
      </c>
      <c r="ADK75" s="106">
        <f t="shared" si="329"/>
        <v>0</v>
      </c>
      <c r="ADL75" s="106">
        <f t="shared" si="330"/>
        <v>0</v>
      </c>
      <c r="ADM75" s="106">
        <f t="shared" si="331"/>
        <v>0</v>
      </c>
      <c r="ADN75" s="106">
        <f t="shared" si="332"/>
        <v>0</v>
      </c>
      <c r="ADO75" s="106">
        <f t="shared" si="333"/>
        <v>0</v>
      </c>
      <c r="ADP75" s="106">
        <f t="shared" si="334"/>
        <v>0</v>
      </c>
      <c r="ADQ75" s="106">
        <f t="shared" si="335"/>
        <v>0</v>
      </c>
      <c r="ADR75" s="106">
        <f t="shared" si="336"/>
        <v>0</v>
      </c>
      <c r="ADS75" s="106">
        <f t="shared" si="337"/>
        <v>0</v>
      </c>
      <c r="ADT75" s="106">
        <f t="shared" si="338"/>
        <v>0</v>
      </c>
      <c r="ADU75" s="106">
        <f t="shared" si="339"/>
        <v>0</v>
      </c>
      <c r="ADV75" s="106">
        <f t="shared" si="340"/>
        <v>0</v>
      </c>
      <c r="ADW75" s="106">
        <f t="shared" si="341"/>
        <v>0</v>
      </c>
      <c r="ADX75" s="106">
        <f t="shared" si="342"/>
        <v>0</v>
      </c>
      <c r="ADY75" s="106">
        <f t="shared" si="343"/>
        <v>0</v>
      </c>
      <c r="ADZ75" s="106">
        <f t="shared" si="344"/>
        <v>0</v>
      </c>
      <c r="AEA75" s="106">
        <f t="shared" si="345"/>
        <v>0</v>
      </c>
      <c r="AEB75" s="106">
        <f t="shared" si="346"/>
        <v>0</v>
      </c>
      <c r="AEC75" s="106">
        <f t="shared" si="347"/>
        <v>0</v>
      </c>
      <c r="AED75" s="106">
        <f t="shared" si="348"/>
        <v>0</v>
      </c>
      <c r="AEE75" s="106">
        <f t="shared" si="349"/>
        <v>0</v>
      </c>
      <c r="AEF75" s="106">
        <f t="shared" si="350"/>
        <v>0</v>
      </c>
      <c r="AEG75" s="106">
        <f t="shared" si="351"/>
        <v>0</v>
      </c>
      <c r="AEH75" s="106">
        <f t="shared" si="352"/>
        <v>0</v>
      </c>
      <c r="AEI75" s="106">
        <f t="shared" si="353"/>
        <v>0</v>
      </c>
      <c r="AEJ75" s="106">
        <f t="shared" si="354"/>
        <v>0</v>
      </c>
      <c r="AEK75" s="106">
        <f t="shared" si="355"/>
        <v>0</v>
      </c>
      <c r="AEL75" s="106">
        <f t="shared" si="356"/>
        <v>0</v>
      </c>
      <c r="AEM75" s="106">
        <f t="shared" si="357"/>
        <v>0</v>
      </c>
      <c r="AEN75" s="106">
        <f t="shared" si="358"/>
        <v>0</v>
      </c>
      <c r="AEO75" s="106">
        <f t="shared" si="359"/>
        <v>0</v>
      </c>
      <c r="AEP75" s="106">
        <f t="shared" si="360"/>
        <v>0</v>
      </c>
      <c r="AEQ75" s="106">
        <f t="shared" si="361"/>
        <v>0</v>
      </c>
      <c r="AER75" s="106">
        <f t="shared" si="362"/>
        <v>0</v>
      </c>
      <c r="AES75" s="106">
        <f t="shared" si="363"/>
        <v>0</v>
      </c>
      <c r="AET75" s="106">
        <f t="shared" si="364"/>
        <v>0</v>
      </c>
      <c r="AEU75" s="106">
        <f t="shared" si="365"/>
        <v>0</v>
      </c>
      <c r="AEV75" s="106">
        <f t="shared" si="366"/>
        <v>0</v>
      </c>
      <c r="AEW75" s="106">
        <f t="shared" si="367"/>
        <v>0</v>
      </c>
      <c r="AEX75" s="106">
        <f t="shared" si="368"/>
        <v>0</v>
      </c>
      <c r="AEY75" s="106">
        <f t="shared" si="369"/>
        <v>0</v>
      </c>
      <c r="AEZ75" s="106">
        <f t="shared" si="370"/>
        <v>0</v>
      </c>
      <c r="AFA75" s="106">
        <f t="shared" si="371"/>
        <v>0</v>
      </c>
      <c r="AFB75" s="106">
        <f t="shared" si="372"/>
        <v>0</v>
      </c>
      <c r="AFC75" s="106">
        <f t="shared" si="373"/>
        <v>0</v>
      </c>
      <c r="AFD75" s="106">
        <f t="shared" si="374"/>
        <v>0</v>
      </c>
      <c r="AFE75" s="106">
        <f t="shared" si="375"/>
        <v>0</v>
      </c>
      <c r="AFF75" s="106">
        <f t="shared" si="376"/>
        <v>0</v>
      </c>
      <c r="AFG75" s="106">
        <f t="shared" si="377"/>
        <v>0</v>
      </c>
      <c r="AFH75" s="106">
        <f t="shared" si="378"/>
        <v>0</v>
      </c>
      <c r="AFI75" s="106">
        <f t="shared" si="379"/>
        <v>0</v>
      </c>
      <c r="AFJ75" s="106">
        <f t="shared" si="380"/>
        <v>0</v>
      </c>
      <c r="AFK75" s="106">
        <f t="shared" si="381"/>
        <v>0</v>
      </c>
      <c r="AFL75" s="106">
        <f t="shared" si="382"/>
        <v>0</v>
      </c>
      <c r="AFM75" s="106">
        <f t="shared" si="383"/>
        <v>0</v>
      </c>
      <c r="AFN75" s="106">
        <f t="shared" si="384"/>
        <v>0</v>
      </c>
      <c r="AFO75" s="106">
        <f t="shared" si="385"/>
        <v>0</v>
      </c>
      <c r="AFP75" s="106">
        <f t="shared" si="386"/>
        <v>0</v>
      </c>
      <c r="AFQ75" s="106">
        <f t="shared" si="387"/>
        <v>0</v>
      </c>
      <c r="AFR75" s="106">
        <f t="shared" si="388"/>
        <v>0</v>
      </c>
      <c r="AFS75" s="106">
        <f t="shared" si="389"/>
        <v>0</v>
      </c>
      <c r="AFT75" s="106">
        <f t="shared" si="390"/>
        <v>0</v>
      </c>
      <c r="AFU75" s="106">
        <f t="shared" si="391"/>
        <v>0</v>
      </c>
      <c r="AFV75" s="106">
        <f t="shared" si="392"/>
        <v>0</v>
      </c>
      <c r="AFW75" s="106">
        <f t="shared" si="393"/>
        <v>0</v>
      </c>
      <c r="AFX75" s="106">
        <f t="shared" si="394"/>
        <v>0</v>
      </c>
      <c r="AFY75" s="106">
        <f t="shared" si="395"/>
        <v>0</v>
      </c>
      <c r="AFZ75" s="106">
        <f t="shared" si="396"/>
        <v>0</v>
      </c>
      <c r="AGA75" s="106">
        <f t="shared" si="397"/>
        <v>0</v>
      </c>
      <c r="AGB75" s="106">
        <f t="shared" si="398"/>
        <v>0</v>
      </c>
      <c r="AGC75" s="106">
        <f t="shared" si="399"/>
        <v>0</v>
      </c>
      <c r="AGD75" s="106">
        <f t="shared" si="400"/>
        <v>0</v>
      </c>
      <c r="AGE75" s="106">
        <f t="shared" si="401"/>
        <v>0</v>
      </c>
      <c r="AGF75" s="106">
        <f t="shared" si="402"/>
        <v>0</v>
      </c>
      <c r="AGG75" s="106">
        <f t="shared" si="403"/>
        <v>0</v>
      </c>
      <c r="AGH75" s="106">
        <f t="shared" si="404"/>
        <v>0</v>
      </c>
      <c r="AGI75" s="106">
        <f t="shared" si="405"/>
        <v>0</v>
      </c>
      <c r="AGJ75" s="106">
        <f t="shared" si="406"/>
        <v>0</v>
      </c>
      <c r="AGK75" s="106">
        <f t="shared" si="407"/>
        <v>0</v>
      </c>
      <c r="AGL75" s="106">
        <f t="shared" si="408"/>
        <v>0</v>
      </c>
      <c r="AGM75" s="106">
        <f t="shared" si="409"/>
        <v>0</v>
      </c>
      <c r="AGN75" s="106">
        <f t="shared" si="410"/>
        <v>0</v>
      </c>
      <c r="AGO75" s="106">
        <f t="shared" si="411"/>
        <v>0</v>
      </c>
      <c r="AGP75" s="106">
        <f t="shared" si="412"/>
        <v>0</v>
      </c>
      <c r="AGQ75" s="106">
        <f t="shared" si="413"/>
        <v>0</v>
      </c>
      <c r="AGR75" s="106">
        <f t="shared" si="414"/>
        <v>0</v>
      </c>
      <c r="AGS75" s="106">
        <f t="shared" si="415"/>
        <v>0</v>
      </c>
      <c r="AGT75" s="106">
        <f t="shared" si="416"/>
        <v>0</v>
      </c>
      <c r="AGU75" s="106">
        <f t="shared" si="417"/>
        <v>0</v>
      </c>
      <c r="AGV75" s="106">
        <f t="shared" si="418"/>
        <v>0</v>
      </c>
      <c r="AGW75" s="106">
        <f t="shared" si="419"/>
        <v>0</v>
      </c>
      <c r="AGX75" s="106">
        <f t="shared" si="420"/>
        <v>0</v>
      </c>
      <c r="AGY75" s="106">
        <f t="shared" si="421"/>
        <v>0</v>
      </c>
      <c r="AGZ75" s="106">
        <f t="shared" si="422"/>
        <v>0</v>
      </c>
      <c r="AHA75" s="106">
        <f t="shared" si="423"/>
        <v>0</v>
      </c>
      <c r="AHB75" s="106">
        <f t="shared" si="424"/>
        <v>0</v>
      </c>
      <c r="AHC75" s="106">
        <f t="shared" si="425"/>
        <v>0</v>
      </c>
      <c r="AHD75" s="106">
        <f t="shared" si="426"/>
        <v>0</v>
      </c>
      <c r="AHE75" s="106">
        <f t="shared" si="427"/>
        <v>0</v>
      </c>
      <c r="AHF75" s="106">
        <f t="shared" si="428"/>
        <v>0</v>
      </c>
      <c r="AHG75" s="106">
        <f t="shared" si="429"/>
        <v>0</v>
      </c>
      <c r="AHH75" s="106">
        <f t="shared" si="430"/>
        <v>0</v>
      </c>
      <c r="AHI75" s="106">
        <f t="shared" si="431"/>
        <v>0</v>
      </c>
      <c r="AHJ75" s="106">
        <f t="shared" si="432"/>
        <v>0</v>
      </c>
      <c r="AHK75" s="106">
        <f t="shared" si="433"/>
        <v>0</v>
      </c>
      <c r="AHL75" s="106">
        <f t="shared" si="434"/>
        <v>0</v>
      </c>
      <c r="AHM75" s="106">
        <f t="shared" si="435"/>
        <v>0</v>
      </c>
      <c r="AHN75" s="106">
        <f t="shared" si="436"/>
        <v>0</v>
      </c>
      <c r="AHO75" s="106">
        <f t="shared" si="437"/>
        <v>0</v>
      </c>
      <c r="AHP75" s="106">
        <f t="shared" si="438"/>
        <v>0</v>
      </c>
      <c r="AHQ75" s="106">
        <f t="shared" si="439"/>
        <v>0</v>
      </c>
      <c r="AHT75" s="35">
        <f t="shared" si="440"/>
        <v>0</v>
      </c>
      <c r="AHU75" s="35">
        <f t="shared" si="441"/>
        <v>0</v>
      </c>
      <c r="AHV75" s="35">
        <f t="shared" si="442"/>
        <v>0</v>
      </c>
      <c r="AHW75" s="35">
        <f t="shared" si="443"/>
        <v>158</v>
      </c>
      <c r="AHX75" s="35">
        <f t="shared" si="444"/>
        <v>0</v>
      </c>
      <c r="AHY75" s="35">
        <f t="shared" si="445"/>
        <v>0</v>
      </c>
      <c r="AHZ75" s="35">
        <f t="shared" si="446"/>
        <v>2</v>
      </c>
      <c r="AIA75" s="35">
        <f t="shared" si="447"/>
        <v>160</v>
      </c>
      <c r="AIB75" s="108">
        <f t="shared" si="448"/>
        <v>0</v>
      </c>
      <c r="AIC75" s="108">
        <f t="shared" si="449"/>
        <v>0</v>
      </c>
      <c r="AID75" s="108">
        <f t="shared" si="450"/>
        <v>0</v>
      </c>
      <c r="AIE75" s="108">
        <f t="shared" si="451"/>
        <v>0.98750000000000004</v>
      </c>
      <c r="AIF75" s="108">
        <f t="shared" si="452"/>
        <v>0</v>
      </c>
      <c r="AIG75" s="108">
        <f t="shared" si="453"/>
        <v>0</v>
      </c>
      <c r="AIH75" s="108">
        <f t="shared" si="454"/>
        <v>1.2500000000000001E-2</v>
      </c>
      <c r="AII75" s="35" t="s">
        <v>584</v>
      </c>
      <c r="AIK75" s="106">
        <f t="shared" si="455"/>
        <v>221200</v>
      </c>
      <c r="AIL75" s="106">
        <f t="shared" si="456"/>
        <v>0</v>
      </c>
      <c r="AIM75" s="106">
        <f t="shared" si="457"/>
        <v>0</v>
      </c>
      <c r="AIN75" s="106">
        <f t="shared" si="458"/>
        <v>221200</v>
      </c>
      <c r="AIO75" s="106">
        <f t="shared" si="459"/>
        <v>0</v>
      </c>
      <c r="AIP75" s="36">
        <f t="shared" si="460"/>
        <v>0</v>
      </c>
    </row>
    <row r="76" spans="5:926" ht="23.25" customHeight="1" x14ac:dyDescent="0.2">
      <c r="E76" s="103"/>
      <c r="J76" s="109">
        <v>2021</v>
      </c>
      <c r="K76" s="109">
        <v>1426</v>
      </c>
      <c r="L76" s="110">
        <v>44348</v>
      </c>
      <c r="M76" s="109">
        <v>2303400</v>
      </c>
      <c r="N76" s="111"/>
      <c r="O76" s="111" t="s">
        <v>712</v>
      </c>
      <c r="P76" s="111" t="s">
        <v>829</v>
      </c>
      <c r="Q76" s="111" t="s">
        <v>830</v>
      </c>
      <c r="R76" s="35">
        <v>22</v>
      </c>
      <c r="S76" s="35">
        <v>2</v>
      </c>
      <c r="T76" s="35">
        <v>12</v>
      </c>
      <c r="U76" s="34" t="s">
        <v>701</v>
      </c>
      <c r="V76" s="35" t="s">
        <v>702</v>
      </c>
      <c r="X76" s="35">
        <v>155</v>
      </c>
      <c r="Y76" s="105">
        <f t="shared" si="461"/>
        <v>1516.1290322580646</v>
      </c>
      <c r="Z76" s="106">
        <v>189525</v>
      </c>
      <c r="AA76" s="106"/>
      <c r="AB76" s="106"/>
      <c r="AC76" s="106">
        <f t="shared" si="462"/>
        <v>189525</v>
      </c>
      <c r="AD76" s="106">
        <v>189525</v>
      </c>
      <c r="AE76" s="106"/>
      <c r="AF76" s="106"/>
      <c r="AG76" s="106">
        <f t="shared" si="463"/>
        <v>189525</v>
      </c>
      <c r="AH76" s="105">
        <v>235000</v>
      </c>
      <c r="AI76" s="105"/>
      <c r="AJ76" s="105"/>
      <c r="AK76" s="107">
        <f t="shared" si="464"/>
        <v>235000</v>
      </c>
      <c r="AL76" s="36">
        <f t="shared" si="4"/>
        <v>0.80648936170212771</v>
      </c>
      <c r="AM76" s="108">
        <f t="shared" si="5"/>
        <v>7.4489361702127721E-2</v>
      </c>
      <c r="AN76" s="108">
        <f t="shared" si="6"/>
        <v>5.7036366344232259E-2</v>
      </c>
      <c r="AO76" s="108">
        <f t="shared" si="7"/>
        <v>3.2531470857534704E-3</v>
      </c>
      <c r="AP76" s="106">
        <f t="shared" si="8"/>
        <v>55225000000</v>
      </c>
      <c r="AQ76" s="105">
        <f t="shared" si="9"/>
        <v>35919725625</v>
      </c>
      <c r="AR76" s="106">
        <f t="shared" si="10"/>
        <v>44538375000</v>
      </c>
      <c r="ME76" s="35">
        <v>85</v>
      </c>
      <c r="MF76" s="35">
        <v>5</v>
      </c>
      <c r="MG76" s="35">
        <v>43</v>
      </c>
      <c r="ML76" s="35">
        <v>19</v>
      </c>
      <c r="RB76" s="35">
        <v>3</v>
      </c>
      <c r="RE76" s="35">
        <f t="shared" si="11"/>
        <v>152</v>
      </c>
      <c r="RF76" s="35">
        <f t="shared" si="12"/>
        <v>155</v>
      </c>
      <c r="RG76" s="106">
        <f t="shared" si="13"/>
        <v>0</v>
      </c>
      <c r="RH76" s="106">
        <f t="shared" si="14"/>
        <v>0</v>
      </c>
      <c r="RI76" s="106">
        <f t="shared" si="15"/>
        <v>0</v>
      </c>
      <c r="RJ76" s="106">
        <f t="shared" si="16"/>
        <v>0</v>
      </c>
      <c r="RK76" s="106">
        <f t="shared" si="17"/>
        <v>0</v>
      </c>
      <c r="RL76" s="106">
        <f t="shared" si="18"/>
        <v>0</v>
      </c>
      <c r="RM76" s="106">
        <f t="shared" si="19"/>
        <v>0</v>
      </c>
      <c r="RN76" s="106">
        <f t="shared" si="20"/>
        <v>0</v>
      </c>
      <c r="RO76" s="106">
        <f t="shared" si="21"/>
        <v>0</v>
      </c>
      <c r="RP76" s="106">
        <f t="shared" si="22"/>
        <v>0</v>
      </c>
      <c r="RQ76" s="106">
        <f t="shared" si="23"/>
        <v>0</v>
      </c>
      <c r="RR76" s="106">
        <f t="shared" si="24"/>
        <v>0</v>
      </c>
      <c r="RS76" s="106">
        <f t="shared" si="25"/>
        <v>0</v>
      </c>
      <c r="RT76" s="106">
        <f t="shared" si="26"/>
        <v>0</v>
      </c>
      <c r="RU76" s="106">
        <f t="shared" si="27"/>
        <v>0</v>
      </c>
      <c r="RV76" s="106">
        <f t="shared" si="28"/>
        <v>0</v>
      </c>
      <c r="RW76" s="106">
        <f t="shared" si="29"/>
        <v>0</v>
      </c>
      <c r="RX76" s="106">
        <f t="shared" si="30"/>
        <v>0</v>
      </c>
      <c r="RY76" s="106">
        <f t="shared" si="31"/>
        <v>0</v>
      </c>
      <c r="RZ76" s="106">
        <f t="shared" si="32"/>
        <v>0</v>
      </c>
      <c r="SA76" s="106">
        <f t="shared" si="33"/>
        <v>0</v>
      </c>
      <c r="SB76" s="106">
        <f t="shared" si="34"/>
        <v>0</v>
      </c>
      <c r="SC76" s="106">
        <f t="shared" si="35"/>
        <v>0</v>
      </c>
      <c r="SD76" s="106">
        <f t="shared" si="36"/>
        <v>0</v>
      </c>
      <c r="SE76" s="106">
        <f t="shared" si="37"/>
        <v>0</v>
      </c>
      <c r="SF76" s="106">
        <f t="shared" si="38"/>
        <v>0</v>
      </c>
      <c r="SG76" s="106">
        <f t="shared" si="39"/>
        <v>0</v>
      </c>
      <c r="SH76" s="106">
        <f t="shared" si="40"/>
        <v>0</v>
      </c>
      <c r="SI76" s="106">
        <f t="shared" si="41"/>
        <v>0</v>
      </c>
      <c r="SJ76" s="106">
        <f t="shared" si="42"/>
        <v>0</v>
      </c>
      <c r="SK76" s="106">
        <f t="shared" si="43"/>
        <v>0</v>
      </c>
      <c r="SL76" s="106">
        <f t="shared" si="44"/>
        <v>0</v>
      </c>
      <c r="SM76" s="106">
        <f t="shared" si="45"/>
        <v>0</v>
      </c>
      <c r="SN76" s="106">
        <f t="shared" si="46"/>
        <v>0</v>
      </c>
      <c r="SO76" s="106">
        <f t="shared" si="47"/>
        <v>0</v>
      </c>
      <c r="SP76" s="106">
        <f t="shared" si="48"/>
        <v>0</v>
      </c>
      <c r="SQ76" s="106">
        <f t="shared" si="49"/>
        <v>0</v>
      </c>
      <c r="SR76" s="106">
        <f t="shared" si="50"/>
        <v>0</v>
      </c>
      <c r="SS76" s="106">
        <f t="shared" si="51"/>
        <v>0</v>
      </c>
      <c r="ST76" s="106">
        <f t="shared" si="52"/>
        <v>0</v>
      </c>
      <c r="SU76" s="106">
        <f t="shared" si="53"/>
        <v>0</v>
      </c>
      <c r="SV76" s="106">
        <f t="shared" si="54"/>
        <v>0</v>
      </c>
      <c r="SW76" s="106">
        <f t="shared" si="55"/>
        <v>0</v>
      </c>
      <c r="SX76" s="106">
        <f t="shared" si="56"/>
        <v>0</v>
      </c>
      <c r="SY76" s="106">
        <f t="shared" si="57"/>
        <v>0</v>
      </c>
      <c r="SZ76" s="106">
        <f t="shared" si="58"/>
        <v>0</v>
      </c>
      <c r="TA76" s="106">
        <f t="shared" si="59"/>
        <v>0</v>
      </c>
      <c r="TB76" s="106">
        <f t="shared" si="60"/>
        <v>0</v>
      </c>
      <c r="TC76" s="106">
        <f t="shared" si="61"/>
        <v>0</v>
      </c>
      <c r="TD76" s="106">
        <f t="shared" si="62"/>
        <v>0</v>
      </c>
      <c r="TE76" s="106">
        <f t="shared" si="63"/>
        <v>0</v>
      </c>
      <c r="TF76" s="106">
        <f t="shared" si="64"/>
        <v>0</v>
      </c>
      <c r="TG76" s="106">
        <f t="shared" si="65"/>
        <v>0</v>
      </c>
      <c r="TH76" s="106">
        <f t="shared" si="66"/>
        <v>0</v>
      </c>
      <c r="TI76" s="106">
        <f t="shared" si="67"/>
        <v>0</v>
      </c>
      <c r="TJ76" s="106">
        <f t="shared" si="68"/>
        <v>0</v>
      </c>
      <c r="TK76" s="106">
        <f t="shared" si="69"/>
        <v>0</v>
      </c>
      <c r="TL76" s="106">
        <f t="shared" si="70"/>
        <v>0</v>
      </c>
      <c r="TM76" s="106">
        <f t="shared" si="71"/>
        <v>0</v>
      </c>
      <c r="TN76" s="106">
        <f t="shared" si="72"/>
        <v>0</v>
      </c>
      <c r="TO76" s="106">
        <f t="shared" si="73"/>
        <v>0</v>
      </c>
      <c r="TP76" s="106">
        <f t="shared" si="74"/>
        <v>0</v>
      </c>
      <c r="TQ76" s="106">
        <f t="shared" si="75"/>
        <v>0</v>
      </c>
      <c r="TR76" s="106">
        <f t="shared" si="76"/>
        <v>0</v>
      </c>
      <c r="TS76" s="106">
        <f t="shared" si="77"/>
        <v>0</v>
      </c>
      <c r="TT76" s="106">
        <f t="shared" si="78"/>
        <v>0</v>
      </c>
      <c r="TU76" s="106">
        <f t="shared" si="79"/>
        <v>0</v>
      </c>
      <c r="TV76" s="106">
        <f t="shared" si="80"/>
        <v>0</v>
      </c>
      <c r="TW76" s="106">
        <f t="shared" si="81"/>
        <v>0</v>
      </c>
      <c r="TX76" s="106">
        <f t="shared" si="82"/>
        <v>0</v>
      </c>
      <c r="TY76" s="106">
        <f t="shared" si="83"/>
        <v>0</v>
      </c>
      <c r="TZ76" s="106">
        <f t="shared" si="84"/>
        <v>0</v>
      </c>
      <c r="UA76" s="106">
        <f t="shared" si="85"/>
        <v>0</v>
      </c>
      <c r="UB76" s="106">
        <f t="shared" si="86"/>
        <v>0</v>
      </c>
      <c r="UC76" s="106">
        <f t="shared" si="87"/>
        <v>0</v>
      </c>
      <c r="UD76" s="106">
        <f t="shared" si="88"/>
        <v>0</v>
      </c>
      <c r="UE76" s="106">
        <f t="shared" si="89"/>
        <v>0</v>
      </c>
      <c r="UF76" s="106">
        <f t="shared" si="90"/>
        <v>0</v>
      </c>
      <c r="UG76" s="106">
        <f t="shared" si="91"/>
        <v>0</v>
      </c>
      <c r="UH76" s="106">
        <f t="shared" si="92"/>
        <v>0</v>
      </c>
      <c r="UI76" s="106">
        <f t="shared" si="93"/>
        <v>0</v>
      </c>
      <c r="UJ76" s="106">
        <f t="shared" si="94"/>
        <v>0</v>
      </c>
      <c r="UK76" s="106">
        <f t="shared" si="95"/>
        <v>0</v>
      </c>
      <c r="UL76" s="106">
        <f t="shared" si="96"/>
        <v>0</v>
      </c>
      <c r="UM76" s="106">
        <f t="shared" si="97"/>
        <v>0</v>
      </c>
      <c r="UN76" s="106">
        <f t="shared" si="98"/>
        <v>0</v>
      </c>
      <c r="UO76" s="106">
        <f t="shared" si="99"/>
        <v>0</v>
      </c>
      <c r="UP76" s="106">
        <f t="shared" si="100"/>
        <v>0</v>
      </c>
      <c r="UQ76" s="106">
        <f t="shared" si="101"/>
        <v>0</v>
      </c>
      <c r="UR76" s="106">
        <f t="shared" si="102"/>
        <v>0</v>
      </c>
      <c r="US76" s="106">
        <f t="shared" si="103"/>
        <v>0</v>
      </c>
      <c r="UT76" s="106">
        <f t="shared" si="104"/>
        <v>0</v>
      </c>
      <c r="UU76" s="106">
        <f t="shared" si="105"/>
        <v>0</v>
      </c>
      <c r="UV76" s="106">
        <f t="shared" si="106"/>
        <v>0</v>
      </c>
      <c r="UW76" s="106">
        <f t="shared" si="107"/>
        <v>0</v>
      </c>
      <c r="UX76" s="106">
        <f t="shared" si="108"/>
        <v>0</v>
      </c>
      <c r="UY76" s="106">
        <f t="shared" si="109"/>
        <v>0</v>
      </c>
      <c r="UZ76" s="106">
        <f t="shared" si="110"/>
        <v>0</v>
      </c>
      <c r="VA76" s="106">
        <f t="shared" si="111"/>
        <v>0</v>
      </c>
      <c r="VB76" s="106">
        <f t="shared" si="112"/>
        <v>0</v>
      </c>
      <c r="VC76" s="106">
        <f t="shared" si="113"/>
        <v>0</v>
      </c>
      <c r="VD76" s="106">
        <f t="shared" si="114"/>
        <v>0</v>
      </c>
      <c r="VE76" s="106">
        <f t="shared" si="115"/>
        <v>0</v>
      </c>
      <c r="VF76" s="106">
        <f t="shared" si="116"/>
        <v>0</v>
      </c>
      <c r="VG76" s="106">
        <f t="shared" si="117"/>
        <v>0</v>
      </c>
      <c r="VH76" s="106">
        <f t="shared" si="118"/>
        <v>0</v>
      </c>
      <c r="VI76" s="106">
        <f t="shared" si="119"/>
        <v>0</v>
      </c>
      <c r="VJ76" s="106">
        <f t="shared" si="120"/>
        <v>0</v>
      </c>
      <c r="VK76" s="106">
        <f t="shared" si="121"/>
        <v>0</v>
      </c>
      <c r="VL76" s="106">
        <f t="shared" si="122"/>
        <v>0</v>
      </c>
      <c r="VM76" s="106">
        <f t="shared" si="123"/>
        <v>0</v>
      </c>
      <c r="VN76" s="106">
        <f t="shared" si="124"/>
        <v>0</v>
      </c>
      <c r="VO76" s="106">
        <f t="shared" si="125"/>
        <v>0</v>
      </c>
      <c r="VP76" s="106">
        <f t="shared" si="126"/>
        <v>0</v>
      </c>
      <c r="VQ76" s="106">
        <f t="shared" si="127"/>
        <v>0</v>
      </c>
      <c r="VR76" s="106">
        <f t="shared" si="128"/>
        <v>0</v>
      </c>
      <c r="VS76" s="106">
        <f t="shared" si="129"/>
        <v>0</v>
      </c>
      <c r="VT76" s="106">
        <f t="shared" si="130"/>
        <v>0</v>
      </c>
      <c r="VU76" s="106">
        <f t="shared" si="131"/>
        <v>0</v>
      </c>
      <c r="VV76" s="106">
        <f t="shared" si="132"/>
        <v>0</v>
      </c>
      <c r="VW76" s="106">
        <f t="shared" si="133"/>
        <v>0</v>
      </c>
      <c r="VX76" s="106">
        <f t="shared" si="134"/>
        <v>0</v>
      </c>
      <c r="VY76" s="106">
        <f t="shared" si="135"/>
        <v>0</v>
      </c>
      <c r="VZ76" s="106">
        <f t="shared" si="136"/>
        <v>0</v>
      </c>
      <c r="WA76" s="106">
        <f t="shared" si="137"/>
        <v>0</v>
      </c>
      <c r="WB76" s="106">
        <f t="shared" si="138"/>
        <v>0</v>
      </c>
      <c r="WC76" s="106">
        <f t="shared" si="139"/>
        <v>0</v>
      </c>
      <c r="WD76" s="106">
        <f t="shared" si="140"/>
        <v>0</v>
      </c>
      <c r="WE76" s="106">
        <f t="shared" si="141"/>
        <v>0</v>
      </c>
      <c r="WF76" s="106">
        <f t="shared" si="142"/>
        <v>0</v>
      </c>
      <c r="WG76" s="106">
        <f t="shared" si="143"/>
        <v>0</v>
      </c>
      <c r="WH76" s="106">
        <f t="shared" si="144"/>
        <v>0</v>
      </c>
      <c r="WI76" s="106">
        <f t="shared" si="145"/>
        <v>0</v>
      </c>
      <c r="WJ76" s="106">
        <f t="shared" si="146"/>
        <v>0</v>
      </c>
      <c r="WK76" s="106">
        <f t="shared" si="147"/>
        <v>0</v>
      </c>
      <c r="WL76" s="106">
        <f t="shared" si="148"/>
        <v>0</v>
      </c>
      <c r="WM76" s="106">
        <f t="shared" si="149"/>
        <v>0</v>
      </c>
      <c r="WN76" s="106">
        <f t="shared" si="150"/>
        <v>0</v>
      </c>
      <c r="WO76" s="106">
        <f t="shared" si="151"/>
        <v>0</v>
      </c>
      <c r="WP76" s="106">
        <f t="shared" si="152"/>
        <v>0</v>
      </c>
      <c r="WQ76" s="106">
        <f t="shared" si="153"/>
        <v>0</v>
      </c>
      <c r="WR76" s="106">
        <f t="shared" si="154"/>
        <v>0</v>
      </c>
      <c r="WS76" s="106">
        <f t="shared" si="155"/>
        <v>0</v>
      </c>
      <c r="WT76" s="106">
        <f t="shared" si="156"/>
        <v>0</v>
      </c>
      <c r="WU76" s="106">
        <f t="shared" si="157"/>
        <v>0</v>
      </c>
      <c r="WV76" s="106">
        <f t="shared" si="158"/>
        <v>0</v>
      </c>
      <c r="WW76" s="106">
        <f t="shared" si="159"/>
        <v>0</v>
      </c>
      <c r="WX76" s="106">
        <f t="shared" si="160"/>
        <v>0</v>
      </c>
      <c r="WY76" s="106">
        <f t="shared" si="161"/>
        <v>0</v>
      </c>
      <c r="WZ76" s="106">
        <f t="shared" si="162"/>
        <v>0</v>
      </c>
      <c r="XA76" s="106">
        <f t="shared" si="163"/>
        <v>0</v>
      </c>
      <c r="XB76" s="106">
        <f t="shared" si="164"/>
        <v>0</v>
      </c>
      <c r="XC76" s="106">
        <f t="shared" si="165"/>
        <v>0</v>
      </c>
      <c r="XD76" s="106">
        <f t="shared" si="166"/>
        <v>0</v>
      </c>
      <c r="XE76" s="106">
        <f t="shared" si="167"/>
        <v>0</v>
      </c>
      <c r="XF76" s="106">
        <f t="shared" si="168"/>
        <v>0</v>
      </c>
      <c r="XG76" s="106">
        <f t="shared" si="169"/>
        <v>0</v>
      </c>
      <c r="XH76" s="106">
        <f t="shared" si="170"/>
        <v>0</v>
      </c>
      <c r="XI76" s="106">
        <f t="shared" si="171"/>
        <v>0</v>
      </c>
      <c r="XJ76" s="106">
        <f t="shared" si="172"/>
        <v>0</v>
      </c>
      <c r="XK76" s="106">
        <f t="shared" si="173"/>
        <v>0</v>
      </c>
      <c r="XL76" s="106">
        <f t="shared" si="174"/>
        <v>0</v>
      </c>
      <c r="XM76" s="106">
        <f t="shared" si="175"/>
        <v>0</v>
      </c>
      <c r="XN76" s="106">
        <f t="shared" si="176"/>
        <v>0</v>
      </c>
      <c r="XO76" s="106">
        <f t="shared" si="177"/>
        <v>0</v>
      </c>
      <c r="XP76" s="106">
        <f t="shared" si="178"/>
        <v>0</v>
      </c>
      <c r="XQ76" s="106">
        <f t="shared" si="179"/>
        <v>0</v>
      </c>
      <c r="XR76" s="106">
        <f t="shared" si="180"/>
        <v>0</v>
      </c>
      <c r="XS76" s="106">
        <f t="shared" si="181"/>
        <v>0</v>
      </c>
      <c r="XT76" s="106">
        <f t="shared" si="182"/>
        <v>0</v>
      </c>
      <c r="XU76" s="106">
        <f t="shared" si="183"/>
        <v>0</v>
      </c>
      <c r="XV76" s="106">
        <f t="shared" si="184"/>
        <v>0</v>
      </c>
      <c r="XW76" s="106">
        <f t="shared" si="185"/>
        <v>0</v>
      </c>
      <c r="XX76" s="106">
        <f t="shared" si="186"/>
        <v>0</v>
      </c>
      <c r="XY76" s="106">
        <f t="shared" si="187"/>
        <v>0</v>
      </c>
      <c r="XZ76" s="106">
        <f t="shared" si="188"/>
        <v>0</v>
      </c>
      <c r="YA76" s="106">
        <f t="shared" si="189"/>
        <v>0</v>
      </c>
      <c r="YB76" s="106">
        <f t="shared" si="190"/>
        <v>0</v>
      </c>
      <c r="YC76" s="106">
        <f t="shared" si="191"/>
        <v>0</v>
      </c>
      <c r="YD76" s="106">
        <f t="shared" si="192"/>
        <v>0</v>
      </c>
      <c r="YE76" s="106">
        <f t="shared" si="193"/>
        <v>0</v>
      </c>
      <c r="YF76" s="106">
        <f t="shared" si="194"/>
        <v>0</v>
      </c>
      <c r="YG76" s="106">
        <f t="shared" si="195"/>
        <v>0</v>
      </c>
      <c r="YH76" s="106">
        <f t="shared" si="196"/>
        <v>0</v>
      </c>
      <c r="YI76" s="106">
        <f t="shared" si="197"/>
        <v>0</v>
      </c>
      <c r="YJ76" s="106">
        <f t="shared" si="198"/>
        <v>0</v>
      </c>
      <c r="YK76" s="106">
        <f t="shared" si="199"/>
        <v>0</v>
      </c>
      <c r="YL76" s="106">
        <f t="shared" si="200"/>
        <v>0</v>
      </c>
      <c r="YM76" s="106">
        <f t="shared" si="201"/>
        <v>0</v>
      </c>
      <c r="YN76" s="106">
        <f t="shared" si="202"/>
        <v>0</v>
      </c>
      <c r="YO76" s="106">
        <f t="shared" si="203"/>
        <v>0</v>
      </c>
      <c r="YP76" s="106">
        <f t="shared" si="204"/>
        <v>0</v>
      </c>
      <c r="YQ76" s="106">
        <f t="shared" si="205"/>
        <v>0</v>
      </c>
      <c r="YR76" s="106">
        <f t="shared" si="206"/>
        <v>0</v>
      </c>
      <c r="YS76" s="106">
        <f t="shared" si="207"/>
        <v>0</v>
      </c>
      <c r="YT76" s="106">
        <f t="shared" si="208"/>
        <v>0</v>
      </c>
      <c r="YU76" s="106">
        <f t="shared" si="209"/>
        <v>0</v>
      </c>
      <c r="YV76" s="106">
        <f t="shared" si="210"/>
        <v>0</v>
      </c>
      <c r="YW76" s="106">
        <f t="shared" si="211"/>
        <v>0</v>
      </c>
      <c r="YX76" s="106">
        <f t="shared" si="212"/>
        <v>0</v>
      </c>
      <c r="YY76" s="106">
        <f t="shared" si="213"/>
        <v>0</v>
      </c>
      <c r="YZ76" s="106">
        <f t="shared" si="214"/>
        <v>0</v>
      </c>
      <c r="ZA76" s="106">
        <f t="shared" si="215"/>
        <v>0</v>
      </c>
      <c r="ZB76" s="106">
        <f t="shared" si="216"/>
        <v>0</v>
      </c>
      <c r="ZC76" s="106">
        <f t="shared" si="217"/>
        <v>0</v>
      </c>
      <c r="ZD76" s="106">
        <f t="shared" si="218"/>
        <v>0</v>
      </c>
      <c r="ZE76" s="106">
        <f t="shared" si="219"/>
        <v>0</v>
      </c>
      <c r="ZF76" s="106">
        <f t="shared" si="220"/>
        <v>0</v>
      </c>
      <c r="ZG76" s="106">
        <f t="shared" si="221"/>
        <v>0</v>
      </c>
      <c r="ZH76" s="106">
        <f t="shared" si="222"/>
        <v>0</v>
      </c>
      <c r="ZI76" s="106">
        <f t="shared" si="223"/>
        <v>0</v>
      </c>
      <c r="ZJ76" s="106">
        <f t="shared" si="224"/>
        <v>0</v>
      </c>
      <c r="ZK76" s="106">
        <f t="shared" si="225"/>
        <v>0</v>
      </c>
      <c r="ZL76" s="106">
        <f t="shared" si="226"/>
        <v>0</v>
      </c>
      <c r="ZM76" s="106">
        <f t="shared" si="227"/>
        <v>0</v>
      </c>
      <c r="ZN76" s="106">
        <f t="shared" si="228"/>
        <v>0</v>
      </c>
      <c r="ZO76" s="106">
        <f t="shared" si="229"/>
        <v>0</v>
      </c>
      <c r="ZP76" s="106">
        <f t="shared" si="230"/>
        <v>0</v>
      </c>
      <c r="ZQ76" s="106">
        <f t="shared" si="231"/>
        <v>0</v>
      </c>
      <c r="ZR76" s="106">
        <f t="shared" si="232"/>
        <v>0</v>
      </c>
      <c r="ZS76" s="106">
        <f t="shared" si="233"/>
        <v>0</v>
      </c>
      <c r="ZT76" s="106">
        <f t="shared" si="234"/>
        <v>0</v>
      </c>
      <c r="ZU76" s="106">
        <f t="shared" si="235"/>
        <v>0</v>
      </c>
      <c r="ZV76" s="106">
        <f t="shared" si="236"/>
        <v>0</v>
      </c>
      <c r="ZW76" s="106">
        <f t="shared" si="237"/>
        <v>0</v>
      </c>
      <c r="ZX76" s="106">
        <f t="shared" si="238"/>
        <v>0</v>
      </c>
      <c r="ZY76" s="106">
        <f t="shared" si="239"/>
        <v>0</v>
      </c>
      <c r="ZZ76" s="106">
        <f t="shared" si="240"/>
        <v>0</v>
      </c>
      <c r="AAA76" s="106">
        <f t="shared" si="241"/>
        <v>0</v>
      </c>
      <c r="AAB76" s="106">
        <f t="shared" si="242"/>
        <v>0</v>
      </c>
      <c r="AAC76" s="106">
        <f t="shared" si="243"/>
        <v>0</v>
      </c>
      <c r="AAD76" s="106">
        <f t="shared" si="244"/>
        <v>0</v>
      </c>
      <c r="AAE76" s="106">
        <f t="shared" si="245"/>
        <v>0</v>
      </c>
      <c r="AAF76" s="106">
        <f t="shared" si="246"/>
        <v>0</v>
      </c>
      <c r="AAG76" s="106">
        <f t="shared" si="247"/>
        <v>0</v>
      </c>
      <c r="AAH76" s="106">
        <f t="shared" si="248"/>
        <v>0</v>
      </c>
      <c r="AAI76" s="106">
        <f t="shared" si="249"/>
        <v>0</v>
      </c>
      <c r="AAJ76" s="106">
        <f t="shared" si="250"/>
        <v>0</v>
      </c>
      <c r="AAK76" s="106">
        <f t="shared" si="251"/>
        <v>0</v>
      </c>
      <c r="AAL76" s="106">
        <f t="shared" si="252"/>
        <v>0</v>
      </c>
      <c r="AAM76" s="106">
        <f t="shared" si="253"/>
        <v>0</v>
      </c>
      <c r="AAN76" s="106">
        <f t="shared" si="254"/>
        <v>0</v>
      </c>
      <c r="AAO76" s="106">
        <f t="shared" si="255"/>
        <v>0</v>
      </c>
      <c r="AAP76" s="106">
        <f t="shared" si="256"/>
        <v>0</v>
      </c>
      <c r="AAQ76" s="106">
        <f t="shared" si="257"/>
        <v>0</v>
      </c>
      <c r="AAR76" s="106">
        <f t="shared" si="258"/>
        <v>0</v>
      </c>
      <c r="AAS76" s="106">
        <f t="shared" si="259"/>
        <v>0</v>
      </c>
      <c r="AAT76" s="106">
        <f t="shared" si="260"/>
        <v>0</v>
      </c>
      <c r="AAU76" s="106">
        <f t="shared" si="261"/>
        <v>0</v>
      </c>
      <c r="AAV76" s="106">
        <f t="shared" si="262"/>
        <v>0</v>
      </c>
      <c r="AAW76" s="106">
        <f t="shared" si="263"/>
        <v>0</v>
      </c>
      <c r="AAX76" s="106">
        <f t="shared" si="264"/>
        <v>0</v>
      </c>
      <c r="AAY76" s="106">
        <f t="shared" si="265"/>
        <v>0</v>
      </c>
      <c r="AAZ76" s="106">
        <f t="shared" si="266"/>
        <v>0</v>
      </c>
      <c r="ABA76" s="106">
        <f t="shared" si="267"/>
        <v>0</v>
      </c>
      <c r="ABB76" s="106">
        <f t="shared" si="268"/>
        <v>0</v>
      </c>
      <c r="ABC76" s="106">
        <f t="shared" si="269"/>
        <v>0</v>
      </c>
      <c r="ABD76" s="106">
        <f t="shared" si="270"/>
        <v>0</v>
      </c>
      <c r="ABE76" s="106">
        <f t="shared" si="271"/>
        <v>0</v>
      </c>
      <c r="ABF76" s="106">
        <f t="shared" si="272"/>
        <v>0</v>
      </c>
      <c r="ABG76" s="106">
        <f t="shared" si="273"/>
        <v>0</v>
      </c>
      <c r="ABH76" s="106">
        <f t="shared" si="274"/>
        <v>0</v>
      </c>
      <c r="ABI76" s="106">
        <f t="shared" si="275"/>
        <v>0</v>
      </c>
      <c r="ABJ76" s="106">
        <f t="shared" si="276"/>
        <v>0</v>
      </c>
      <c r="ABK76" s="106">
        <f t="shared" si="277"/>
        <v>0</v>
      </c>
      <c r="ABL76" s="106">
        <f t="shared" si="278"/>
        <v>0</v>
      </c>
      <c r="ABM76" s="106">
        <f t="shared" si="279"/>
        <v>0</v>
      </c>
      <c r="ABN76" s="106">
        <f t="shared" si="280"/>
        <v>0</v>
      </c>
      <c r="ABO76" s="106">
        <f t="shared" si="281"/>
        <v>0</v>
      </c>
      <c r="ABP76" s="106">
        <f t="shared" si="282"/>
        <v>0</v>
      </c>
      <c r="ABQ76" s="106">
        <f t="shared" si="283"/>
        <v>0</v>
      </c>
      <c r="ABR76" s="106">
        <f t="shared" si="284"/>
        <v>0</v>
      </c>
      <c r="ABS76" s="106">
        <f t="shared" si="285"/>
        <v>0</v>
      </c>
      <c r="ABT76" s="106">
        <f t="shared" si="286"/>
        <v>0</v>
      </c>
      <c r="ABU76" s="106">
        <f t="shared" si="287"/>
        <v>0</v>
      </c>
      <c r="ABV76" s="106">
        <f t="shared" si="288"/>
        <v>0</v>
      </c>
      <c r="ABW76" s="106">
        <f t="shared" si="289"/>
        <v>0</v>
      </c>
      <c r="ABX76" s="106">
        <f t="shared" si="290"/>
        <v>0</v>
      </c>
      <c r="ABY76" s="106">
        <f t="shared" si="291"/>
        <v>0</v>
      </c>
      <c r="ABZ76" s="106">
        <f t="shared" si="292"/>
        <v>0</v>
      </c>
      <c r="ACA76" s="106">
        <f t="shared" si="293"/>
        <v>0</v>
      </c>
      <c r="ACB76" s="106">
        <f t="shared" si="294"/>
        <v>0</v>
      </c>
      <c r="ACC76" s="106">
        <f t="shared" si="295"/>
        <v>0</v>
      </c>
      <c r="ACD76" s="106">
        <f t="shared" si="296"/>
        <v>0</v>
      </c>
      <c r="ACE76" s="106">
        <f t="shared" si="297"/>
        <v>0</v>
      </c>
      <c r="ACF76" s="106">
        <f t="shared" si="298"/>
        <v>0</v>
      </c>
      <c r="ACG76" s="106">
        <f t="shared" si="299"/>
        <v>0</v>
      </c>
      <c r="ACH76" s="106">
        <f t="shared" si="300"/>
        <v>0</v>
      </c>
      <c r="ACI76" s="106">
        <f t="shared" si="301"/>
        <v>0</v>
      </c>
      <c r="ACJ76" s="106">
        <f t="shared" si="302"/>
        <v>0</v>
      </c>
      <c r="ACK76" s="106">
        <f t="shared" si="303"/>
        <v>0</v>
      </c>
      <c r="ACL76" s="106">
        <f t="shared" si="304"/>
        <v>0</v>
      </c>
      <c r="ACM76" s="106">
        <f t="shared" si="305"/>
        <v>0</v>
      </c>
      <c r="ACN76" s="106">
        <f t="shared" si="306"/>
        <v>0</v>
      </c>
      <c r="ACO76" s="106">
        <f t="shared" si="307"/>
        <v>0</v>
      </c>
      <c r="ACP76" s="106">
        <f t="shared" si="308"/>
        <v>0</v>
      </c>
      <c r="ACQ76" s="106">
        <f t="shared" si="309"/>
        <v>0</v>
      </c>
      <c r="ACR76" s="106">
        <f t="shared" si="310"/>
        <v>0</v>
      </c>
      <c r="ACS76" s="106">
        <f t="shared" si="311"/>
        <v>119000</v>
      </c>
      <c r="ACT76" s="106">
        <f t="shared" si="312"/>
        <v>7000</v>
      </c>
      <c r="ACU76" s="106">
        <f t="shared" si="313"/>
        <v>60200</v>
      </c>
      <c r="ACV76" s="106">
        <f t="shared" si="314"/>
        <v>0</v>
      </c>
      <c r="ACW76" s="106">
        <f t="shared" si="315"/>
        <v>0</v>
      </c>
      <c r="ACX76" s="106">
        <f t="shared" si="316"/>
        <v>0</v>
      </c>
      <c r="ACY76" s="106">
        <f t="shared" si="317"/>
        <v>0</v>
      </c>
      <c r="ACZ76" s="106">
        <f t="shared" si="318"/>
        <v>19000</v>
      </c>
      <c r="ADA76" s="106">
        <f t="shared" si="319"/>
        <v>0</v>
      </c>
      <c r="ADB76" s="106">
        <f t="shared" si="320"/>
        <v>0</v>
      </c>
      <c r="ADC76" s="106">
        <f t="shared" si="321"/>
        <v>0</v>
      </c>
      <c r="ADD76" s="106">
        <f t="shared" si="322"/>
        <v>0</v>
      </c>
      <c r="ADE76" s="106">
        <f t="shared" si="323"/>
        <v>0</v>
      </c>
      <c r="ADF76" s="106">
        <f t="shared" si="324"/>
        <v>0</v>
      </c>
      <c r="ADG76" s="106">
        <f t="shared" si="325"/>
        <v>0</v>
      </c>
      <c r="ADH76" s="106">
        <f t="shared" si="326"/>
        <v>0</v>
      </c>
      <c r="ADI76" s="106">
        <f t="shared" si="327"/>
        <v>0</v>
      </c>
      <c r="ADJ76" s="106">
        <f t="shared" si="328"/>
        <v>0</v>
      </c>
      <c r="ADK76" s="106">
        <f t="shared" si="329"/>
        <v>0</v>
      </c>
      <c r="ADL76" s="106">
        <f t="shared" si="330"/>
        <v>0</v>
      </c>
      <c r="ADM76" s="106">
        <f t="shared" si="331"/>
        <v>0</v>
      </c>
      <c r="ADN76" s="106">
        <f t="shared" si="332"/>
        <v>0</v>
      </c>
      <c r="ADO76" s="106">
        <f t="shared" si="333"/>
        <v>0</v>
      </c>
      <c r="ADP76" s="106">
        <f t="shared" si="334"/>
        <v>0</v>
      </c>
      <c r="ADQ76" s="106">
        <f t="shared" si="335"/>
        <v>0</v>
      </c>
      <c r="ADR76" s="106">
        <f t="shared" si="336"/>
        <v>0</v>
      </c>
      <c r="ADS76" s="106">
        <f t="shared" si="337"/>
        <v>0</v>
      </c>
      <c r="ADT76" s="106">
        <f t="shared" si="338"/>
        <v>0</v>
      </c>
      <c r="ADU76" s="106">
        <f t="shared" si="339"/>
        <v>0</v>
      </c>
      <c r="ADV76" s="106">
        <f t="shared" si="340"/>
        <v>0</v>
      </c>
      <c r="ADW76" s="106">
        <f t="shared" si="341"/>
        <v>0</v>
      </c>
      <c r="ADX76" s="106">
        <f t="shared" si="342"/>
        <v>0</v>
      </c>
      <c r="ADY76" s="106">
        <f t="shared" si="343"/>
        <v>0</v>
      </c>
      <c r="ADZ76" s="106">
        <f t="shared" si="344"/>
        <v>0</v>
      </c>
      <c r="AEA76" s="106">
        <f t="shared" si="345"/>
        <v>0</v>
      </c>
      <c r="AEB76" s="106">
        <f t="shared" si="346"/>
        <v>0</v>
      </c>
      <c r="AEC76" s="106">
        <f t="shared" si="347"/>
        <v>0</v>
      </c>
      <c r="AED76" s="106">
        <f t="shared" si="348"/>
        <v>0</v>
      </c>
      <c r="AEE76" s="106">
        <f t="shared" si="349"/>
        <v>0</v>
      </c>
      <c r="AEF76" s="106">
        <f t="shared" si="350"/>
        <v>0</v>
      </c>
      <c r="AEG76" s="106">
        <f t="shared" si="351"/>
        <v>0</v>
      </c>
      <c r="AEH76" s="106">
        <f t="shared" si="352"/>
        <v>0</v>
      </c>
      <c r="AEI76" s="106">
        <f t="shared" si="353"/>
        <v>0</v>
      </c>
      <c r="AEJ76" s="106">
        <f t="shared" si="354"/>
        <v>0</v>
      </c>
      <c r="AEK76" s="106">
        <f t="shared" si="355"/>
        <v>0</v>
      </c>
      <c r="AEL76" s="106">
        <f t="shared" si="356"/>
        <v>0</v>
      </c>
      <c r="AEM76" s="106">
        <f t="shared" si="357"/>
        <v>0</v>
      </c>
      <c r="AEN76" s="106">
        <f t="shared" si="358"/>
        <v>0</v>
      </c>
      <c r="AEO76" s="106">
        <f t="shared" si="359"/>
        <v>0</v>
      </c>
      <c r="AEP76" s="106">
        <f t="shared" si="360"/>
        <v>0</v>
      </c>
      <c r="AEQ76" s="106">
        <f t="shared" si="361"/>
        <v>0</v>
      </c>
      <c r="AER76" s="106">
        <f t="shared" si="362"/>
        <v>0</v>
      </c>
      <c r="AES76" s="106">
        <f t="shared" si="363"/>
        <v>0</v>
      </c>
      <c r="AET76" s="106">
        <f t="shared" si="364"/>
        <v>0</v>
      </c>
      <c r="AEU76" s="106">
        <f t="shared" si="365"/>
        <v>0</v>
      </c>
      <c r="AEV76" s="106">
        <f t="shared" si="366"/>
        <v>0</v>
      </c>
      <c r="AEW76" s="106">
        <f t="shared" si="367"/>
        <v>0</v>
      </c>
      <c r="AEX76" s="106">
        <f t="shared" si="368"/>
        <v>0</v>
      </c>
      <c r="AEY76" s="106">
        <f t="shared" si="369"/>
        <v>0</v>
      </c>
      <c r="AEZ76" s="106">
        <f t="shared" si="370"/>
        <v>0</v>
      </c>
      <c r="AFA76" s="106">
        <f t="shared" si="371"/>
        <v>0</v>
      </c>
      <c r="AFB76" s="106">
        <f t="shared" si="372"/>
        <v>0</v>
      </c>
      <c r="AFC76" s="106">
        <f t="shared" si="373"/>
        <v>0</v>
      </c>
      <c r="AFD76" s="106">
        <f t="shared" si="374"/>
        <v>0</v>
      </c>
      <c r="AFE76" s="106">
        <f t="shared" si="375"/>
        <v>0</v>
      </c>
      <c r="AFF76" s="106">
        <f t="shared" si="376"/>
        <v>0</v>
      </c>
      <c r="AFG76" s="106">
        <f t="shared" si="377"/>
        <v>0</v>
      </c>
      <c r="AFH76" s="106">
        <f t="shared" si="378"/>
        <v>0</v>
      </c>
      <c r="AFI76" s="106">
        <f t="shared" si="379"/>
        <v>0</v>
      </c>
      <c r="AFJ76" s="106">
        <f t="shared" si="380"/>
        <v>0</v>
      </c>
      <c r="AFK76" s="106">
        <f t="shared" si="381"/>
        <v>0</v>
      </c>
      <c r="AFL76" s="106">
        <f t="shared" si="382"/>
        <v>0</v>
      </c>
      <c r="AFM76" s="106">
        <f t="shared" si="383"/>
        <v>0</v>
      </c>
      <c r="AFN76" s="106">
        <f t="shared" si="384"/>
        <v>0</v>
      </c>
      <c r="AFO76" s="106">
        <f t="shared" si="385"/>
        <v>0</v>
      </c>
      <c r="AFP76" s="106">
        <f t="shared" si="386"/>
        <v>0</v>
      </c>
      <c r="AFQ76" s="106">
        <f t="shared" si="387"/>
        <v>0</v>
      </c>
      <c r="AFR76" s="106">
        <f t="shared" si="388"/>
        <v>0</v>
      </c>
      <c r="AFS76" s="106">
        <f t="shared" si="389"/>
        <v>0</v>
      </c>
      <c r="AFT76" s="106">
        <f t="shared" si="390"/>
        <v>0</v>
      </c>
      <c r="AFU76" s="106">
        <f t="shared" si="391"/>
        <v>0</v>
      </c>
      <c r="AFV76" s="106">
        <f t="shared" si="392"/>
        <v>0</v>
      </c>
      <c r="AFW76" s="106">
        <f t="shared" si="393"/>
        <v>0</v>
      </c>
      <c r="AFX76" s="106">
        <f t="shared" si="394"/>
        <v>0</v>
      </c>
      <c r="AFY76" s="106">
        <f t="shared" si="395"/>
        <v>0</v>
      </c>
      <c r="AFZ76" s="106">
        <f t="shared" si="396"/>
        <v>0</v>
      </c>
      <c r="AGA76" s="106">
        <f t="shared" si="397"/>
        <v>0</v>
      </c>
      <c r="AGB76" s="106">
        <f t="shared" si="398"/>
        <v>0</v>
      </c>
      <c r="AGC76" s="106">
        <f t="shared" si="399"/>
        <v>0</v>
      </c>
      <c r="AGD76" s="106">
        <f t="shared" si="400"/>
        <v>0</v>
      </c>
      <c r="AGE76" s="106">
        <f t="shared" si="401"/>
        <v>0</v>
      </c>
      <c r="AGF76" s="106">
        <f t="shared" si="402"/>
        <v>0</v>
      </c>
      <c r="AGG76" s="106">
        <f t="shared" si="403"/>
        <v>0</v>
      </c>
      <c r="AGH76" s="106">
        <f t="shared" si="404"/>
        <v>0</v>
      </c>
      <c r="AGI76" s="106">
        <f t="shared" si="405"/>
        <v>0</v>
      </c>
      <c r="AGJ76" s="106">
        <f t="shared" si="406"/>
        <v>0</v>
      </c>
      <c r="AGK76" s="106">
        <f t="shared" si="407"/>
        <v>0</v>
      </c>
      <c r="AGL76" s="106">
        <f t="shared" si="408"/>
        <v>0</v>
      </c>
      <c r="AGM76" s="106">
        <f t="shared" si="409"/>
        <v>0</v>
      </c>
      <c r="AGN76" s="106">
        <f t="shared" si="410"/>
        <v>0</v>
      </c>
      <c r="AGO76" s="106">
        <f t="shared" si="411"/>
        <v>0</v>
      </c>
      <c r="AGP76" s="106">
        <f t="shared" si="412"/>
        <v>0</v>
      </c>
      <c r="AGQ76" s="106">
        <f t="shared" si="413"/>
        <v>0</v>
      </c>
      <c r="AGR76" s="106">
        <f t="shared" si="414"/>
        <v>0</v>
      </c>
      <c r="AGS76" s="106">
        <f t="shared" si="415"/>
        <v>0</v>
      </c>
      <c r="AGT76" s="106">
        <f t="shared" si="416"/>
        <v>0</v>
      </c>
      <c r="AGU76" s="106">
        <f t="shared" si="417"/>
        <v>0</v>
      </c>
      <c r="AGV76" s="106">
        <f t="shared" si="418"/>
        <v>0</v>
      </c>
      <c r="AGW76" s="106">
        <f t="shared" si="419"/>
        <v>0</v>
      </c>
      <c r="AGX76" s="106">
        <f t="shared" si="420"/>
        <v>0</v>
      </c>
      <c r="AGY76" s="106">
        <f t="shared" si="421"/>
        <v>0</v>
      </c>
      <c r="AGZ76" s="106">
        <f t="shared" si="422"/>
        <v>0</v>
      </c>
      <c r="AHA76" s="106">
        <f t="shared" si="423"/>
        <v>0</v>
      </c>
      <c r="AHB76" s="106">
        <f t="shared" si="424"/>
        <v>0</v>
      </c>
      <c r="AHC76" s="106">
        <f t="shared" si="425"/>
        <v>0</v>
      </c>
      <c r="AHD76" s="106">
        <f t="shared" si="426"/>
        <v>0</v>
      </c>
      <c r="AHE76" s="106">
        <f t="shared" si="427"/>
        <v>0</v>
      </c>
      <c r="AHF76" s="106">
        <f t="shared" si="428"/>
        <v>0</v>
      </c>
      <c r="AHG76" s="106">
        <f t="shared" si="429"/>
        <v>0</v>
      </c>
      <c r="AHH76" s="106">
        <f t="shared" si="430"/>
        <v>0</v>
      </c>
      <c r="AHI76" s="106">
        <f t="shared" si="431"/>
        <v>0</v>
      </c>
      <c r="AHJ76" s="106">
        <f t="shared" si="432"/>
        <v>0</v>
      </c>
      <c r="AHK76" s="106">
        <f t="shared" si="433"/>
        <v>0</v>
      </c>
      <c r="AHL76" s="106">
        <f t="shared" si="434"/>
        <v>0</v>
      </c>
      <c r="AHM76" s="106">
        <f t="shared" si="435"/>
        <v>0</v>
      </c>
      <c r="AHN76" s="106">
        <f t="shared" si="436"/>
        <v>0</v>
      </c>
      <c r="AHO76" s="106">
        <f t="shared" si="437"/>
        <v>0</v>
      </c>
      <c r="AHP76" s="106">
        <f t="shared" si="438"/>
        <v>0</v>
      </c>
      <c r="AHQ76" s="106">
        <f t="shared" si="439"/>
        <v>0</v>
      </c>
      <c r="AHT76" s="35">
        <f t="shared" si="440"/>
        <v>0</v>
      </c>
      <c r="AHU76" s="35">
        <f t="shared" si="441"/>
        <v>0</v>
      </c>
      <c r="AHV76" s="35">
        <f t="shared" si="442"/>
        <v>0</v>
      </c>
      <c r="AHW76" s="35">
        <f t="shared" si="443"/>
        <v>152</v>
      </c>
      <c r="AHX76" s="35">
        <f t="shared" si="444"/>
        <v>0</v>
      </c>
      <c r="AHY76" s="35">
        <f t="shared" si="445"/>
        <v>0</v>
      </c>
      <c r="AHZ76" s="35">
        <f t="shared" si="446"/>
        <v>3</v>
      </c>
      <c r="AIA76" s="35">
        <f t="shared" si="447"/>
        <v>155</v>
      </c>
      <c r="AIB76" s="108">
        <f t="shared" si="448"/>
        <v>0</v>
      </c>
      <c r="AIC76" s="108">
        <f t="shared" si="449"/>
        <v>0</v>
      </c>
      <c r="AID76" s="108">
        <f t="shared" si="450"/>
        <v>0</v>
      </c>
      <c r="AIE76" s="108">
        <f t="shared" si="451"/>
        <v>0.98064516129032253</v>
      </c>
      <c r="AIF76" s="108">
        <f t="shared" si="452"/>
        <v>0</v>
      </c>
      <c r="AIG76" s="108">
        <f t="shared" si="453"/>
        <v>0</v>
      </c>
      <c r="AIH76" s="108">
        <f t="shared" si="454"/>
        <v>1.935483870967742E-2</v>
      </c>
      <c r="AII76" s="35" t="s">
        <v>584</v>
      </c>
      <c r="AIK76" s="106">
        <f t="shared" si="455"/>
        <v>205200</v>
      </c>
      <c r="AIL76" s="106">
        <f t="shared" si="456"/>
        <v>0</v>
      </c>
      <c r="AIM76" s="106">
        <f t="shared" si="457"/>
        <v>0</v>
      </c>
      <c r="AIN76" s="106">
        <f t="shared" si="458"/>
        <v>205200</v>
      </c>
      <c r="AIO76" s="106">
        <f t="shared" si="459"/>
        <v>0</v>
      </c>
      <c r="AIP76" s="36">
        <f t="shared" si="460"/>
        <v>0</v>
      </c>
    </row>
    <row r="77" spans="5:926" ht="23.25" customHeight="1" x14ac:dyDescent="0.2">
      <c r="E77" s="103"/>
      <c r="J77" s="109">
        <v>2020</v>
      </c>
      <c r="K77" s="109">
        <v>2292</v>
      </c>
      <c r="L77" s="110">
        <v>44165</v>
      </c>
      <c r="M77" s="109">
        <v>2204700</v>
      </c>
      <c r="N77" s="111"/>
      <c r="O77" s="33" t="s">
        <v>698</v>
      </c>
      <c r="P77" s="111" t="s">
        <v>818</v>
      </c>
      <c r="Q77" s="111" t="s">
        <v>819</v>
      </c>
      <c r="R77" s="35">
        <v>30</v>
      </c>
      <c r="S77" s="35">
        <v>1</v>
      </c>
      <c r="T77" s="35">
        <v>12</v>
      </c>
      <c r="U77" s="34" t="s">
        <v>701</v>
      </c>
      <c r="V77" s="35" t="s">
        <v>702</v>
      </c>
      <c r="X77" s="35">
        <v>160</v>
      </c>
      <c r="Y77" s="105">
        <f t="shared" si="461"/>
        <v>1500</v>
      </c>
      <c r="Z77" s="106">
        <v>195250</v>
      </c>
      <c r="AA77" s="106"/>
      <c r="AB77" s="106"/>
      <c r="AC77" s="106">
        <f t="shared" si="462"/>
        <v>195250</v>
      </c>
      <c r="AD77" s="106">
        <v>195250</v>
      </c>
      <c r="AE77" s="106"/>
      <c r="AF77" s="106"/>
      <c r="AG77" s="106">
        <f t="shared" si="463"/>
        <v>195250</v>
      </c>
      <c r="AH77" s="105">
        <v>240000</v>
      </c>
      <c r="AI77" s="105"/>
      <c r="AJ77" s="105"/>
      <c r="AK77" s="107">
        <f t="shared" si="464"/>
        <v>240000</v>
      </c>
      <c r="AL77" s="36">
        <f t="shared" si="4"/>
        <v>0.81354166666666672</v>
      </c>
      <c r="AM77" s="108">
        <f t="shared" si="5"/>
        <v>8.1541666666666734E-2</v>
      </c>
      <c r="AN77" s="108">
        <f t="shared" si="6"/>
        <v>6.4088671308771272E-2</v>
      </c>
      <c r="AO77" s="108">
        <f t="shared" si="7"/>
        <v>4.1073577901237224E-3</v>
      </c>
      <c r="AP77" s="106">
        <f t="shared" si="8"/>
        <v>57600000000</v>
      </c>
      <c r="AQ77" s="105">
        <f t="shared" si="9"/>
        <v>38122562500</v>
      </c>
      <c r="AR77" s="106">
        <f t="shared" si="10"/>
        <v>46860000000</v>
      </c>
      <c r="ME77" s="35">
        <v>28</v>
      </c>
      <c r="MG77" s="35">
        <v>45</v>
      </c>
      <c r="MH77" s="35">
        <v>28</v>
      </c>
      <c r="MI77" s="35">
        <v>49</v>
      </c>
      <c r="PG77" s="35">
        <v>5</v>
      </c>
      <c r="RB77" s="35">
        <v>5</v>
      </c>
      <c r="RE77" s="35">
        <f t="shared" si="11"/>
        <v>155</v>
      </c>
      <c r="RF77" s="35">
        <f t="shared" si="12"/>
        <v>160</v>
      </c>
      <c r="RG77" s="106">
        <f t="shared" si="13"/>
        <v>0</v>
      </c>
      <c r="RH77" s="106">
        <f t="shared" si="14"/>
        <v>0</v>
      </c>
      <c r="RI77" s="106">
        <f t="shared" si="15"/>
        <v>0</v>
      </c>
      <c r="RJ77" s="106">
        <f t="shared" si="16"/>
        <v>0</v>
      </c>
      <c r="RK77" s="106">
        <f t="shared" si="17"/>
        <v>0</v>
      </c>
      <c r="RL77" s="106">
        <f t="shared" si="18"/>
        <v>0</v>
      </c>
      <c r="RM77" s="106">
        <f t="shared" si="19"/>
        <v>0</v>
      </c>
      <c r="RN77" s="106">
        <f t="shared" si="20"/>
        <v>0</v>
      </c>
      <c r="RO77" s="106">
        <f t="shared" si="21"/>
        <v>0</v>
      </c>
      <c r="RP77" s="106">
        <f t="shared" si="22"/>
        <v>0</v>
      </c>
      <c r="RQ77" s="106">
        <f t="shared" si="23"/>
        <v>0</v>
      </c>
      <c r="RR77" s="106">
        <f t="shared" si="24"/>
        <v>0</v>
      </c>
      <c r="RS77" s="106">
        <f t="shared" si="25"/>
        <v>0</v>
      </c>
      <c r="RT77" s="106">
        <f t="shared" si="26"/>
        <v>0</v>
      </c>
      <c r="RU77" s="106">
        <f t="shared" si="27"/>
        <v>0</v>
      </c>
      <c r="RV77" s="106">
        <f t="shared" si="28"/>
        <v>0</v>
      </c>
      <c r="RW77" s="106">
        <f t="shared" si="29"/>
        <v>0</v>
      </c>
      <c r="RX77" s="106">
        <f t="shared" si="30"/>
        <v>0</v>
      </c>
      <c r="RY77" s="106">
        <f t="shared" si="31"/>
        <v>0</v>
      </c>
      <c r="RZ77" s="106">
        <f t="shared" si="32"/>
        <v>0</v>
      </c>
      <c r="SA77" s="106">
        <f t="shared" si="33"/>
        <v>0</v>
      </c>
      <c r="SB77" s="106">
        <f t="shared" si="34"/>
        <v>0</v>
      </c>
      <c r="SC77" s="106">
        <f t="shared" si="35"/>
        <v>0</v>
      </c>
      <c r="SD77" s="106">
        <f t="shared" si="36"/>
        <v>0</v>
      </c>
      <c r="SE77" s="106">
        <f t="shared" si="37"/>
        <v>0</v>
      </c>
      <c r="SF77" s="106">
        <f t="shared" si="38"/>
        <v>0</v>
      </c>
      <c r="SG77" s="106">
        <f t="shared" si="39"/>
        <v>0</v>
      </c>
      <c r="SH77" s="106">
        <f t="shared" si="40"/>
        <v>0</v>
      </c>
      <c r="SI77" s="106">
        <f t="shared" si="41"/>
        <v>0</v>
      </c>
      <c r="SJ77" s="106">
        <f t="shared" si="42"/>
        <v>0</v>
      </c>
      <c r="SK77" s="106">
        <f t="shared" si="43"/>
        <v>0</v>
      </c>
      <c r="SL77" s="106">
        <f t="shared" si="44"/>
        <v>0</v>
      </c>
      <c r="SM77" s="106">
        <f t="shared" si="45"/>
        <v>0</v>
      </c>
      <c r="SN77" s="106">
        <f t="shared" si="46"/>
        <v>0</v>
      </c>
      <c r="SO77" s="106">
        <f t="shared" si="47"/>
        <v>0</v>
      </c>
      <c r="SP77" s="106">
        <f t="shared" si="48"/>
        <v>0</v>
      </c>
      <c r="SQ77" s="106">
        <f t="shared" si="49"/>
        <v>0</v>
      </c>
      <c r="SR77" s="106">
        <f t="shared" si="50"/>
        <v>0</v>
      </c>
      <c r="SS77" s="106">
        <f t="shared" si="51"/>
        <v>0</v>
      </c>
      <c r="ST77" s="106">
        <f t="shared" si="52"/>
        <v>0</v>
      </c>
      <c r="SU77" s="106">
        <f t="shared" si="53"/>
        <v>0</v>
      </c>
      <c r="SV77" s="106">
        <f t="shared" si="54"/>
        <v>0</v>
      </c>
      <c r="SW77" s="106">
        <f t="shared" si="55"/>
        <v>0</v>
      </c>
      <c r="SX77" s="106">
        <f t="shared" si="56"/>
        <v>0</v>
      </c>
      <c r="SY77" s="106">
        <f t="shared" si="57"/>
        <v>0</v>
      </c>
      <c r="SZ77" s="106">
        <f t="shared" si="58"/>
        <v>0</v>
      </c>
      <c r="TA77" s="106">
        <f t="shared" si="59"/>
        <v>0</v>
      </c>
      <c r="TB77" s="106">
        <f t="shared" si="60"/>
        <v>0</v>
      </c>
      <c r="TC77" s="106">
        <f t="shared" si="61"/>
        <v>0</v>
      </c>
      <c r="TD77" s="106">
        <f t="shared" si="62"/>
        <v>0</v>
      </c>
      <c r="TE77" s="106">
        <f t="shared" si="63"/>
        <v>0</v>
      </c>
      <c r="TF77" s="106">
        <f t="shared" si="64"/>
        <v>0</v>
      </c>
      <c r="TG77" s="106">
        <f t="shared" si="65"/>
        <v>0</v>
      </c>
      <c r="TH77" s="106">
        <f t="shared" si="66"/>
        <v>0</v>
      </c>
      <c r="TI77" s="106">
        <f t="shared" si="67"/>
        <v>0</v>
      </c>
      <c r="TJ77" s="106">
        <f t="shared" si="68"/>
        <v>0</v>
      </c>
      <c r="TK77" s="106">
        <f t="shared" si="69"/>
        <v>0</v>
      </c>
      <c r="TL77" s="106">
        <f t="shared" si="70"/>
        <v>0</v>
      </c>
      <c r="TM77" s="106">
        <f t="shared" si="71"/>
        <v>0</v>
      </c>
      <c r="TN77" s="106">
        <f t="shared" si="72"/>
        <v>0</v>
      </c>
      <c r="TO77" s="106">
        <f t="shared" si="73"/>
        <v>0</v>
      </c>
      <c r="TP77" s="106">
        <f t="shared" si="74"/>
        <v>0</v>
      </c>
      <c r="TQ77" s="106">
        <f t="shared" si="75"/>
        <v>0</v>
      </c>
      <c r="TR77" s="106">
        <f t="shared" si="76"/>
        <v>0</v>
      </c>
      <c r="TS77" s="106">
        <f t="shared" si="77"/>
        <v>0</v>
      </c>
      <c r="TT77" s="106">
        <f t="shared" si="78"/>
        <v>0</v>
      </c>
      <c r="TU77" s="106">
        <f t="shared" si="79"/>
        <v>0</v>
      </c>
      <c r="TV77" s="106">
        <f t="shared" si="80"/>
        <v>0</v>
      </c>
      <c r="TW77" s="106">
        <f t="shared" si="81"/>
        <v>0</v>
      </c>
      <c r="TX77" s="106">
        <f t="shared" si="82"/>
        <v>0</v>
      </c>
      <c r="TY77" s="106">
        <f t="shared" si="83"/>
        <v>0</v>
      </c>
      <c r="TZ77" s="106">
        <f t="shared" si="84"/>
        <v>0</v>
      </c>
      <c r="UA77" s="106">
        <f t="shared" si="85"/>
        <v>0</v>
      </c>
      <c r="UB77" s="106">
        <f t="shared" si="86"/>
        <v>0</v>
      </c>
      <c r="UC77" s="106">
        <f t="shared" si="87"/>
        <v>0</v>
      </c>
      <c r="UD77" s="106">
        <f t="shared" si="88"/>
        <v>0</v>
      </c>
      <c r="UE77" s="106">
        <f t="shared" si="89"/>
        <v>0</v>
      </c>
      <c r="UF77" s="106">
        <f t="shared" si="90"/>
        <v>0</v>
      </c>
      <c r="UG77" s="106">
        <f t="shared" si="91"/>
        <v>0</v>
      </c>
      <c r="UH77" s="106">
        <f t="shared" si="92"/>
        <v>0</v>
      </c>
      <c r="UI77" s="106">
        <f t="shared" si="93"/>
        <v>0</v>
      </c>
      <c r="UJ77" s="106">
        <f t="shared" si="94"/>
        <v>0</v>
      </c>
      <c r="UK77" s="106">
        <f t="shared" si="95"/>
        <v>0</v>
      </c>
      <c r="UL77" s="106">
        <f t="shared" si="96"/>
        <v>0</v>
      </c>
      <c r="UM77" s="106">
        <f t="shared" si="97"/>
        <v>0</v>
      </c>
      <c r="UN77" s="106">
        <f t="shared" si="98"/>
        <v>0</v>
      </c>
      <c r="UO77" s="106">
        <f t="shared" si="99"/>
        <v>0</v>
      </c>
      <c r="UP77" s="106">
        <f t="shared" si="100"/>
        <v>0</v>
      </c>
      <c r="UQ77" s="106">
        <f t="shared" si="101"/>
        <v>0</v>
      </c>
      <c r="UR77" s="106">
        <f t="shared" si="102"/>
        <v>0</v>
      </c>
      <c r="US77" s="106">
        <f t="shared" si="103"/>
        <v>0</v>
      </c>
      <c r="UT77" s="106">
        <f t="shared" si="104"/>
        <v>0</v>
      </c>
      <c r="UU77" s="106">
        <f t="shared" si="105"/>
        <v>0</v>
      </c>
      <c r="UV77" s="106">
        <f t="shared" si="106"/>
        <v>0</v>
      </c>
      <c r="UW77" s="106">
        <f t="shared" si="107"/>
        <v>0</v>
      </c>
      <c r="UX77" s="106">
        <f t="shared" si="108"/>
        <v>0</v>
      </c>
      <c r="UY77" s="106">
        <f t="shared" si="109"/>
        <v>0</v>
      </c>
      <c r="UZ77" s="106">
        <f t="shared" si="110"/>
        <v>0</v>
      </c>
      <c r="VA77" s="106">
        <f t="shared" si="111"/>
        <v>0</v>
      </c>
      <c r="VB77" s="106">
        <f t="shared" si="112"/>
        <v>0</v>
      </c>
      <c r="VC77" s="106">
        <f t="shared" si="113"/>
        <v>0</v>
      </c>
      <c r="VD77" s="106">
        <f t="shared" si="114"/>
        <v>0</v>
      </c>
      <c r="VE77" s="106">
        <f t="shared" si="115"/>
        <v>0</v>
      </c>
      <c r="VF77" s="106">
        <f t="shared" si="116"/>
        <v>0</v>
      </c>
      <c r="VG77" s="106">
        <f t="shared" si="117"/>
        <v>0</v>
      </c>
      <c r="VH77" s="106">
        <f t="shared" si="118"/>
        <v>0</v>
      </c>
      <c r="VI77" s="106">
        <f t="shared" si="119"/>
        <v>0</v>
      </c>
      <c r="VJ77" s="106">
        <f t="shared" si="120"/>
        <v>0</v>
      </c>
      <c r="VK77" s="106">
        <f t="shared" si="121"/>
        <v>0</v>
      </c>
      <c r="VL77" s="106">
        <f t="shared" si="122"/>
        <v>0</v>
      </c>
      <c r="VM77" s="106">
        <f t="shared" si="123"/>
        <v>0</v>
      </c>
      <c r="VN77" s="106">
        <f t="shared" si="124"/>
        <v>0</v>
      </c>
      <c r="VO77" s="106">
        <f t="shared" si="125"/>
        <v>0</v>
      </c>
      <c r="VP77" s="106">
        <f t="shared" si="126"/>
        <v>0</v>
      </c>
      <c r="VQ77" s="106">
        <f t="shared" si="127"/>
        <v>0</v>
      </c>
      <c r="VR77" s="106">
        <f t="shared" si="128"/>
        <v>0</v>
      </c>
      <c r="VS77" s="106">
        <f t="shared" si="129"/>
        <v>0</v>
      </c>
      <c r="VT77" s="106">
        <f t="shared" si="130"/>
        <v>0</v>
      </c>
      <c r="VU77" s="106">
        <f t="shared" si="131"/>
        <v>0</v>
      </c>
      <c r="VV77" s="106">
        <f t="shared" si="132"/>
        <v>0</v>
      </c>
      <c r="VW77" s="106">
        <f t="shared" si="133"/>
        <v>0</v>
      </c>
      <c r="VX77" s="106">
        <f t="shared" si="134"/>
        <v>0</v>
      </c>
      <c r="VY77" s="106">
        <f t="shared" si="135"/>
        <v>0</v>
      </c>
      <c r="VZ77" s="106">
        <f t="shared" si="136"/>
        <v>0</v>
      </c>
      <c r="WA77" s="106">
        <f t="shared" si="137"/>
        <v>0</v>
      </c>
      <c r="WB77" s="106">
        <f t="shared" si="138"/>
        <v>0</v>
      </c>
      <c r="WC77" s="106">
        <f t="shared" si="139"/>
        <v>0</v>
      </c>
      <c r="WD77" s="106">
        <f t="shared" si="140"/>
        <v>0</v>
      </c>
      <c r="WE77" s="106">
        <f t="shared" si="141"/>
        <v>0</v>
      </c>
      <c r="WF77" s="106">
        <f t="shared" si="142"/>
        <v>0</v>
      </c>
      <c r="WG77" s="106">
        <f t="shared" si="143"/>
        <v>0</v>
      </c>
      <c r="WH77" s="106">
        <f t="shared" si="144"/>
        <v>0</v>
      </c>
      <c r="WI77" s="106">
        <f t="shared" si="145"/>
        <v>0</v>
      </c>
      <c r="WJ77" s="106">
        <f t="shared" si="146"/>
        <v>0</v>
      </c>
      <c r="WK77" s="106">
        <f t="shared" si="147"/>
        <v>0</v>
      </c>
      <c r="WL77" s="106">
        <f t="shared" si="148"/>
        <v>0</v>
      </c>
      <c r="WM77" s="106">
        <f t="shared" si="149"/>
        <v>0</v>
      </c>
      <c r="WN77" s="106">
        <f t="shared" si="150"/>
        <v>0</v>
      </c>
      <c r="WO77" s="106">
        <f t="shared" si="151"/>
        <v>0</v>
      </c>
      <c r="WP77" s="106">
        <f t="shared" si="152"/>
        <v>0</v>
      </c>
      <c r="WQ77" s="106">
        <f t="shared" si="153"/>
        <v>0</v>
      </c>
      <c r="WR77" s="106">
        <f t="shared" si="154"/>
        <v>0</v>
      </c>
      <c r="WS77" s="106">
        <f t="shared" si="155"/>
        <v>0</v>
      </c>
      <c r="WT77" s="106">
        <f t="shared" si="156"/>
        <v>0</v>
      </c>
      <c r="WU77" s="106">
        <f t="shared" si="157"/>
        <v>0</v>
      </c>
      <c r="WV77" s="106">
        <f t="shared" si="158"/>
        <v>0</v>
      </c>
      <c r="WW77" s="106">
        <f t="shared" si="159"/>
        <v>0</v>
      </c>
      <c r="WX77" s="106">
        <f t="shared" si="160"/>
        <v>0</v>
      </c>
      <c r="WY77" s="106">
        <f t="shared" si="161"/>
        <v>0</v>
      </c>
      <c r="WZ77" s="106">
        <f t="shared" si="162"/>
        <v>0</v>
      </c>
      <c r="XA77" s="106">
        <f t="shared" si="163"/>
        <v>0</v>
      </c>
      <c r="XB77" s="106">
        <f t="shared" si="164"/>
        <v>0</v>
      </c>
      <c r="XC77" s="106">
        <f t="shared" si="165"/>
        <v>0</v>
      </c>
      <c r="XD77" s="106">
        <f t="shared" si="166"/>
        <v>0</v>
      </c>
      <c r="XE77" s="106">
        <f t="shared" si="167"/>
        <v>0</v>
      </c>
      <c r="XF77" s="106">
        <f t="shared" si="168"/>
        <v>0</v>
      </c>
      <c r="XG77" s="106">
        <f t="shared" si="169"/>
        <v>0</v>
      </c>
      <c r="XH77" s="106">
        <f t="shared" si="170"/>
        <v>0</v>
      </c>
      <c r="XI77" s="106">
        <f t="shared" si="171"/>
        <v>0</v>
      </c>
      <c r="XJ77" s="106">
        <f t="shared" si="172"/>
        <v>0</v>
      </c>
      <c r="XK77" s="106">
        <f t="shared" si="173"/>
        <v>0</v>
      </c>
      <c r="XL77" s="106">
        <f t="shared" si="174"/>
        <v>0</v>
      </c>
      <c r="XM77" s="106">
        <f t="shared" si="175"/>
        <v>0</v>
      </c>
      <c r="XN77" s="106">
        <f t="shared" si="176"/>
        <v>0</v>
      </c>
      <c r="XO77" s="106">
        <f t="shared" si="177"/>
        <v>0</v>
      </c>
      <c r="XP77" s="106">
        <f t="shared" si="178"/>
        <v>0</v>
      </c>
      <c r="XQ77" s="106">
        <f t="shared" si="179"/>
        <v>0</v>
      </c>
      <c r="XR77" s="106">
        <f t="shared" si="180"/>
        <v>0</v>
      </c>
      <c r="XS77" s="106">
        <f t="shared" si="181"/>
        <v>0</v>
      </c>
      <c r="XT77" s="106">
        <f t="shared" si="182"/>
        <v>0</v>
      </c>
      <c r="XU77" s="106">
        <f t="shared" si="183"/>
        <v>0</v>
      </c>
      <c r="XV77" s="106">
        <f t="shared" si="184"/>
        <v>0</v>
      </c>
      <c r="XW77" s="106">
        <f t="shared" si="185"/>
        <v>0</v>
      </c>
      <c r="XX77" s="106">
        <f t="shared" si="186"/>
        <v>0</v>
      </c>
      <c r="XY77" s="106">
        <f t="shared" si="187"/>
        <v>0</v>
      </c>
      <c r="XZ77" s="106">
        <f t="shared" si="188"/>
        <v>0</v>
      </c>
      <c r="YA77" s="106">
        <f t="shared" si="189"/>
        <v>0</v>
      </c>
      <c r="YB77" s="106">
        <f t="shared" si="190"/>
        <v>0</v>
      </c>
      <c r="YC77" s="106">
        <f t="shared" si="191"/>
        <v>0</v>
      </c>
      <c r="YD77" s="106">
        <f t="shared" si="192"/>
        <v>0</v>
      </c>
      <c r="YE77" s="106">
        <f t="shared" si="193"/>
        <v>0</v>
      </c>
      <c r="YF77" s="106">
        <f t="shared" si="194"/>
        <v>0</v>
      </c>
      <c r="YG77" s="106">
        <f t="shared" si="195"/>
        <v>0</v>
      </c>
      <c r="YH77" s="106">
        <f t="shared" si="196"/>
        <v>0</v>
      </c>
      <c r="YI77" s="106">
        <f t="shared" si="197"/>
        <v>0</v>
      </c>
      <c r="YJ77" s="106">
        <f t="shared" si="198"/>
        <v>0</v>
      </c>
      <c r="YK77" s="106">
        <f t="shared" si="199"/>
        <v>0</v>
      </c>
      <c r="YL77" s="106">
        <f t="shared" si="200"/>
        <v>0</v>
      </c>
      <c r="YM77" s="106">
        <f t="shared" si="201"/>
        <v>0</v>
      </c>
      <c r="YN77" s="106">
        <f t="shared" si="202"/>
        <v>0</v>
      </c>
      <c r="YO77" s="106">
        <f t="shared" si="203"/>
        <v>0</v>
      </c>
      <c r="YP77" s="106">
        <f t="shared" si="204"/>
        <v>0</v>
      </c>
      <c r="YQ77" s="106">
        <f t="shared" si="205"/>
        <v>0</v>
      </c>
      <c r="YR77" s="106">
        <f t="shared" si="206"/>
        <v>0</v>
      </c>
      <c r="YS77" s="106">
        <f t="shared" si="207"/>
        <v>0</v>
      </c>
      <c r="YT77" s="106">
        <f t="shared" si="208"/>
        <v>0</v>
      </c>
      <c r="YU77" s="106">
        <f t="shared" si="209"/>
        <v>0</v>
      </c>
      <c r="YV77" s="106">
        <f t="shared" si="210"/>
        <v>0</v>
      </c>
      <c r="YW77" s="106">
        <f t="shared" si="211"/>
        <v>0</v>
      </c>
      <c r="YX77" s="106">
        <f t="shared" si="212"/>
        <v>0</v>
      </c>
      <c r="YY77" s="106">
        <f t="shared" si="213"/>
        <v>0</v>
      </c>
      <c r="YZ77" s="106">
        <f t="shared" si="214"/>
        <v>0</v>
      </c>
      <c r="ZA77" s="106">
        <f t="shared" si="215"/>
        <v>0</v>
      </c>
      <c r="ZB77" s="106">
        <f t="shared" si="216"/>
        <v>0</v>
      </c>
      <c r="ZC77" s="106">
        <f t="shared" si="217"/>
        <v>0</v>
      </c>
      <c r="ZD77" s="106">
        <f t="shared" si="218"/>
        <v>0</v>
      </c>
      <c r="ZE77" s="106">
        <f t="shared" si="219"/>
        <v>0</v>
      </c>
      <c r="ZF77" s="106">
        <f t="shared" si="220"/>
        <v>0</v>
      </c>
      <c r="ZG77" s="106">
        <f t="shared" si="221"/>
        <v>0</v>
      </c>
      <c r="ZH77" s="106">
        <f t="shared" si="222"/>
        <v>0</v>
      </c>
      <c r="ZI77" s="106">
        <f t="shared" si="223"/>
        <v>0</v>
      </c>
      <c r="ZJ77" s="106">
        <f t="shared" si="224"/>
        <v>0</v>
      </c>
      <c r="ZK77" s="106">
        <f t="shared" si="225"/>
        <v>0</v>
      </c>
      <c r="ZL77" s="106">
        <f t="shared" si="226"/>
        <v>0</v>
      </c>
      <c r="ZM77" s="106">
        <f t="shared" si="227"/>
        <v>0</v>
      </c>
      <c r="ZN77" s="106">
        <f t="shared" si="228"/>
        <v>0</v>
      </c>
      <c r="ZO77" s="106">
        <f t="shared" si="229"/>
        <v>0</v>
      </c>
      <c r="ZP77" s="106">
        <f t="shared" si="230"/>
        <v>0</v>
      </c>
      <c r="ZQ77" s="106">
        <f t="shared" si="231"/>
        <v>0</v>
      </c>
      <c r="ZR77" s="106">
        <f t="shared" si="232"/>
        <v>0</v>
      </c>
      <c r="ZS77" s="106">
        <f t="shared" si="233"/>
        <v>0</v>
      </c>
      <c r="ZT77" s="106">
        <f t="shared" si="234"/>
        <v>0</v>
      </c>
      <c r="ZU77" s="106">
        <f t="shared" si="235"/>
        <v>0</v>
      </c>
      <c r="ZV77" s="106">
        <f t="shared" si="236"/>
        <v>0</v>
      </c>
      <c r="ZW77" s="106">
        <f t="shared" si="237"/>
        <v>0</v>
      </c>
      <c r="ZX77" s="106">
        <f t="shared" si="238"/>
        <v>0</v>
      </c>
      <c r="ZY77" s="106">
        <f t="shared" si="239"/>
        <v>0</v>
      </c>
      <c r="ZZ77" s="106">
        <f t="shared" si="240"/>
        <v>0</v>
      </c>
      <c r="AAA77" s="106">
        <f t="shared" si="241"/>
        <v>0</v>
      </c>
      <c r="AAB77" s="106">
        <f t="shared" si="242"/>
        <v>0</v>
      </c>
      <c r="AAC77" s="106">
        <f t="shared" si="243"/>
        <v>0</v>
      </c>
      <c r="AAD77" s="106">
        <f t="shared" si="244"/>
        <v>0</v>
      </c>
      <c r="AAE77" s="106">
        <f t="shared" si="245"/>
        <v>0</v>
      </c>
      <c r="AAF77" s="106">
        <f t="shared" si="246"/>
        <v>0</v>
      </c>
      <c r="AAG77" s="106">
        <f t="shared" si="247"/>
        <v>0</v>
      </c>
      <c r="AAH77" s="106">
        <f t="shared" si="248"/>
        <v>0</v>
      </c>
      <c r="AAI77" s="106">
        <f t="shared" si="249"/>
        <v>0</v>
      </c>
      <c r="AAJ77" s="106">
        <f t="shared" si="250"/>
        <v>0</v>
      </c>
      <c r="AAK77" s="106">
        <f t="shared" si="251"/>
        <v>0</v>
      </c>
      <c r="AAL77" s="106">
        <f t="shared" si="252"/>
        <v>0</v>
      </c>
      <c r="AAM77" s="106">
        <f t="shared" si="253"/>
        <v>0</v>
      </c>
      <c r="AAN77" s="106">
        <f t="shared" si="254"/>
        <v>0</v>
      </c>
      <c r="AAO77" s="106">
        <f t="shared" si="255"/>
        <v>0</v>
      </c>
      <c r="AAP77" s="106">
        <f t="shared" si="256"/>
        <v>0</v>
      </c>
      <c r="AAQ77" s="106">
        <f t="shared" si="257"/>
        <v>0</v>
      </c>
      <c r="AAR77" s="106">
        <f t="shared" si="258"/>
        <v>0</v>
      </c>
      <c r="AAS77" s="106">
        <f t="shared" si="259"/>
        <v>0</v>
      </c>
      <c r="AAT77" s="106">
        <f t="shared" si="260"/>
        <v>0</v>
      </c>
      <c r="AAU77" s="106">
        <f t="shared" si="261"/>
        <v>0</v>
      </c>
      <c r="AAV77" s="106">
        <f t="shared" si="262"/>
        <v>0</v>
      </c>
      <c r="AAW77" s="106">
        <f t="shared" si="263"/>
        <v>0</v>
      </c>
      <c r="AAX77" s="106">
        <f t="shared" si="264"/>
        <v>0</v>
      </c>
      <c r="AAY77" s="106">
        <f t="shared" si="265"/>
        <v>0</v>
      </c>
      <c r="AAZ77" s="106">
        <f t="shared" si="266"/>
        <v>0</v>
      </c>
      <c r="ABA77" s="106">
        <f t="shared" si="267"/>
        <v>0</v>
      </c>
      <c r="ABB77" s="106">
        <f t="shared" si="268"/>
        <v>0</v>
      </c>
      <c r="ABC77" s="106">
        <f t="shared" si="269"/>
        <v>0</v>
      </c>
      <c r="ABD77" s="106">
        <f t="shared" si="270"/>
        <v>0</v>
      </c>
      <c r="ABE77" s="106">
        <f t="shared" si="271"/>
        <v>0</v>
      </c>
      <c r="ABF77" s="106">
        <f t="shared" si="272"/>
        <v>0</v>
      </c>
      <c r="ABG77" s="106">
        <f t="shared" si="273"/>
        <v>0</v>
      </c>
      <c r="ABH77" s="106">
        <f t="shared" si="274"/>
        <v>0</v>
      </c>
      <c r="ABI77" s="106">
        <f t="shared" si="275"/>
        <v>0</v>
      </c>
      <c r="ABJ77" s="106">
        <f t="shared" si="276"/>
        <v>0</v>
      </c>
      <c r="ABK77" s="106">
        <f t="shared" si="277"/>
        <v>0</v>
      </c>
      <c r="ABL77" s="106">
        <f t="shared" si="278"/>
        <v>0</v>
      </c>
      <c r="ABM77" s="106">
        <f t="shared" si="279"/>
        <v>0</v>
      </c>
      <c r="ABN77" s="106">
        <f t="shared" si="280"/>
        <v>0</v>
      </c>
      <c r="ABO77" s="106">
        <f t="shared" si="281"/>
        <v>0</v>
      </c>
      <c r="ABP77" s="106">
        <f t="shared" si="282"/>
        <v>0</v>
      </c>
      <c r="ABQ77" s="106">
        <f t="shared" si="283"/>
        <v>0</v>
      </c>
      <c r="ABR77" s="106">
        <f t="shared" si="284"/>
        <v>0</v>
      </c>
      <c r="ABS77" s="106">
        <f t="shared" si="285"/>
        <v>0</v>
      </c>
      <c r="ABT77" s="106">
        <f t="shared" si="286"/>
        <v>0</v>
      </c>
      <c r="ABU77" s="106">
        <f t="shared" si="287"/>
        <v>0</v>
      </c>
      <c r="ABV77" s="106">
        <f t="shared" si="288"/>
        <v>0</v>
      </c>
      <c r="ABW77" s="106">
        <f t="shared" si="289"/>
        <v>0</v>
      </c>
      <c r="ABX77" s="106">
        <f t="shared" si="290"/>
        <v>0</v>
      </c>
      <c r="ABY77" s="106">
        <f t="shared" si="291"/>
        <v>0</v>
      </c>
      <c r="ABZ77" s="106">
        <f t="shared" si="292"/>
        <v>0</v>
      </c>
      <c r="ACA77" s="106">
        <f t="shared" si="293"/>
        <v>0</v>
      </c>
      <c r="ACB77" s="106">
        <f t="shared" si="294"/>
        <v>0</v>
      </c>
      <c r="ACC77" s="106">
        <f t="shared" si="295"/>
        <v>0</v>
      </c>
      <c r="ACD77" s="106">
        <f t="shared" si="296"/>
        <v>0</v>
      </c>
      <c r="ACE77" s="106">
        <f t="shared" si="297"/>
        <v>0</v>
      </c>
      <c r="ACF77" s="106">
        <f t="shared" si="298"/>
        <v>0</v>
      </c>
      <c r="ACG77" s="106">
        <f t="shared" si="299"/>
        <v>0</v>
      </c>
      <c r="ACH77" s="106">
        <f t="shared" si="300"/>
        <v>0</v>
      </c>
      <c r="ACI77" s="106">
        <f t="shared" si="301"/>
        <v>0</v>
      </c>
      <c r="ACJ77" s="106">
        <f t="shared" si="302"/>
        <v>0</v>
      </c>
      <c r="ACK77" s="106">
        <f t="shared" si="303"/>
        <v>0</v>
      </c>
      <c r="ACL77" s="106">
        <f t="shared" si="304"/>
        <v>0</v>
      </c>
      <c r="ACM77" s="106">
        <f t="shared" si="305"/>
        <v>0</v>
      </c>
      <c r="ACN77" s="106">
        <f t="shared" si="306"/>
        <v>0</v>
      </c>
      <c r="ACO77" s="106">
        <f t="shared" si="307"/>
        <v>0</v>
      </c>
      <c r="ACP77" s="106">
        <f t="shared" si="308"/>
        <v>0</v>
      </c>
      <c r="ACQ77" s="106">
        <f t="shared" si="309"/>
        <v>0</v>
      </c>
      <c r="ACR77" s="106">
        <f t="shared" si="310"/>
        <v>0</v>
      </c>
      <c r="ACS77" s="106">
        <f t="shared" si="311"/>
        <v>39200</v>
      </c>
      <c r="ACT77" s="106">
        <f t="shared" si="312"/>
        <v>0</v>
      </c>
      <c r="ACU77" s="106">
        <f t="shared" si="313"/>
        <v>63000</v>
      </c>
      <c r="ACV77" s="106">
        <f t="shared" si="314"/>
        <v>39200</v>
      </c>
      <c r="ACW77" s="106">
        <f t="shared" si="315"/>
        <v>68600</v>
      </c>
      <c r="ACX77" s="106">
        <f t="shared" si="316"/>
        <v>0</v>
      </c>
      <c r="ACY77" s="106">
        <f t="shared" si="317"/>
        <v>0</v>
      </c>
      <c r="ACZ77" s="106">
        <f t="shared" si="318"/>
        <v>0</v>
      </c>
      <c r="ADA77" s="106">
        <f t="shared" si="319"/>
        <v>0</v>
      </c>
      <c r="ADB77" s="106">
        <f t="shared" si="320"/>
        <v>0</v>
      </c>
      <c r="ADC77" s="106">
        <f t="shared" si="321"/>
        <v>0</v>
      </c>
      <c r="ADD77" s="106">
        <f t="shared" si="322"/>
        <v>0</v>
      </c>
      <c r="ADE77" s="106">
        <f t="shared" si="323"/>
        <v>0</v>
      </c>
      <c r="ADF77" s="106">
        <f t="shared" si="324"/>
        <v>0</v>
      </c>
      <c r="ADG77" s="106">
        <f t="shared" si="325"/>
        <v>0</v>
      </c>
      <c r="ADH77" s="106">
        <f t="shared" si="326"/>
        <v>0</v>
      </c>
      <c r="ADI77" s="106">
        <f t="shared" si="327"/>
        <v>0</v>
      </c>
      <c r="ADJ77" s="106">
        <f t="shared" si="328"/>
        <v>0</v>
      </c>
      <c r="ADK77" s="106">
        <f t="shared" si="329"/>
        <v>0</v>
      </c>
      <c r="ADL77" s="106">
        <f t="shared" si="330"/>
        <v>0</v>
      </c>
      <c r="ADM77" s="106">
        <f t="shared" si="331"/>
        <v>0</v>
      </c>
      <c r="ADN77" s="106">
        <f t="shared" si="332"/>
        <v>0</v>
      </c>
      <c r="ADO77" s="106">
        <f t="shared" si="333"/>
        <v>0</v>
      </c>
      <c r="ADP77" s="106">
        <f t="shared" si="334"/>
        <v>0</v>
      </c>
      <c r="ADQ77" s="106">
        <f t="shared" si="335"/>
        <v>0</v>
      </c>
      <c r="ADR77" s="106">
        <f t="shared" si="336"/>
        <v>0</v>
      </c>
      <c r="ADS77" s="106">
        <f t="shared" si="337"/>
        <v>0</v>
      </c>
      <c r="ADT77" s="106">
        <f t="shared" si="338"/>
        <v>0</v>
      </c>
      <c r="ADU77" s="106">
        <f t="shared" si="339"/>
        <v>0</v>
      </c>
      <c r="ADV77" s="106">
        <f t="shared" si="340"/>
        <v>0</v>
      </c>
      <c r="ADW77" s="106">
        <f t="shared" si="341"/>
        <v>0</v>
      </c>
      <c r="ADX77" s="106">
        <f t="shared" si="342"/>
        <v>0</v>
      </c>
      <c r="ADY77" s="106">
        <f t="shared" si="343"/>
        <v>0</v>
      </c>
      <c r="ADZ77" s="106">
        <f t="shared" si="344"/>
        <v>0</v>
      </c>
      <c r="AEA77" s="106">
        <f t="shared" si="345"/>
        <v>0</v>
      </c>
      <c r="AEB77" s="106">
        <f t="shared" si="346"/>
        <v>0</v>
      </c>
      <c r="AEC77" s="106">
        <f t="shared" si="347"/>
        <v>0</v>
      </c>
      <c r="AED77" s="106">
        <f t="shared" si="348"/>
        <v>0</v>
      </c>
      <c r="AEE77" s="106">
        <f t="shared" si="349"/>
        <v>0</v>
      </c>
      <c r="AEF77" s="106">
        <f t="shared" si="350"/>
        <v>0</v>
      </c>
      <c r="AEG77" s="106">
        <f t="shared" si="351"/>
        <v>0</v>
      </c>
      <c r="AEH77" s="106">
        <f t="shared" si="352"/>
        <v>0</v>
      </c>
      <c r="AEI77" s="106">
        <f t="shared" si="353"/>
        <v>0</v>
      </c>
      <c r="AEJ77" s="106">
        <f t="shared" si="354"/>
        <v>0</v>
      </c>
      <c r="AEK77" s="106">
        <f t="shared" si="355"/>
        <v>0</v>
      </c>
      <c r="AEL77" s="106">
        <f t="shared" si="356"/>
        <v>0</v>
      </c>
      <c r="AEM77" s="106">
        <f t="shared" si="357"/>
        <v>0</v>
      </c>
      <c r="AEN77" s="106">
        <f t="shared" si="358"/>
        <v>0</v>
      </c>
      <c r="AEO77" s="106">
        <f t="shared" si="359"/>
        <v>0</v>
      </c>
      <c r="AEP77" s="106">
        <f t="shared" si="360"/>
        <v>0</v>
      </c>
      <c r="AEQ77" s="106">
        <f t="shared" si="361"/>
        <v>0</v>
      </c>
      <c r="AER77" s="106">
        <f t="shared" si="362"/>
        <v>0</v>
      </c>
      <c r="AES77" s="106">
        <f t="shared" si="363"/>
        <v>0</v>
      </c>
      <c r="AET77" s="106">
        <f t="shared" si="364"/>
        <v>0</v>
      </c>
      <c r="AEU77" s="106">
        <f t="shared" si="365"/>
        <v>0</v>
      </c>
      <c r="AEV77" s="106">
        <f t="shared" si="366"/>
        <v>0</v>
      </c>
      <c r="AEW77" s="106">
        <f t="shared" si="367"/>
        <v>0</v>
      </c>
      <c r="AEX77" s="106">
        <f t="shared" si="368"/>
        <v>0</v>
      </c>
      <c r="AEY77" s="106">
        <f t="shared" si="369"/>
        <v>0</v>
      </c>
      <c r="AEZ77" s="106">
        <f t="shared" si="370"/>
        <v>0</v>
      </c>
      <c r="AFA77" s="106">
        <f t="shared" si="371"/>
        <v>0</v>
      </c>
      <c r="AFB77" s="106">
        <f t="shared" si="372"/>
        <v>0</v>
      </c>
      <c r="AFC77" s="106">
        <f t="shared" si="373"/>
        <v>0</v>
      </c>
      <c r="AFD77" s="106">
        <f t="shared" si="374"/>
        <v>0</v>
      </c>
      <c r="AFE77" s="106">
        <f t="shared" si="375"/>
        <v>0</v>
      </c>
      <c r="AFF77" s="106">
        <f t="shared" si="376"/>
        <v>0</v>
      </c>
      <c r="AFG77" s="106">
        <f t="shared" si="377"/>
        <v>0</v>
      </c>
      <c r="AFH77" s="106">
        <f t="shared" si="378"/>
        <v>0</v>
      </c>
      <c r="AFI77" s="106">
        <f t="shared" si="379"/>
        <v>0</v>
      </c>
      <c r="AFJ77" s="106">
        <f t="shared" si="380"/>
        <v>0</v>
      </c>
      <c r="AFK77" s="106">
        <f t="shared" si="381"/>
        <v>0</v>
      </c>
      <c r="AFL77" s="106">
        <f t="shared" si="382"/>
        <v>0</v>
      </c>
      <c r="AFM77" s="106">
        <f t="shared" si="383"/>
        <v>0</v>
      </c>
      <c r="AFN77" s="106">
        <f t="shared" si="384"/>
        <v>0</v>
      </c>
      <c r="AFO77" s="106">
        <f t="shared" si="385"/>
        <v>0</v>
      </c>
      <c r="AFP77" s="106">
        <f t="shared" si="386"/>
        <v>0</v>
      </c>
      <c r="AFQ77" s="106">
        <f t="shared" si="387"/>
        <v>0</v>
      </c>
      <c r="AFR77" s="106">
        <f t="shared" si="388"/>
        <v>0</v>
      </c>
      <c r="AFS77" s="106">
        <f t="shared" si="389"/>
        <v>0</v>
      </c>
      <c r="AFT77" s="106">
        <f t="shared" si="390"/>
        <v>0</v>
      </c>
      <c r="AFU77" s="106">
        <f t="shared" si="391"/>
        <v>1400</v>
      </c>
      <c r="AFV77" s="106">
        <f t="shared" si="392"/>
        <v>0</v>
      </c>
      <c r="AFW77" s="106">
        <f t="shared" si="393"/>
        <v>0</v>
      </c>
      <c r="AFX77" s="106">
        <f t="shared" si="394"/>
        <v>0</v>
      </c>
      <c r="AFY77" s="106">
        <f t="shared" si="395"/>
        <v>0</v>
      </c>
      <c r="AFZ77" s="106">
        <f t="shared" si="396"/>
        <v>0</v>
      </c>
      <c r="AGA77" s="106">
        <f t="shared" si="397"/>
        <v>0</v>
      </c>
      <c r="AGB77" s="106">
        <f t="shared" si="398"/>
        <v>0</v>
      </c>
      <c r="AGC77" s="106">
        <f t="shared" si="399"/>
        <v>0</v>
      </c>
      <c r="AGD77" s="106">
        <f t="shared" si="400"/>
        <v>0</v>
      </c>
      <c r="AGE77" s="106">
        <f t="shared" si="401"/>
        <v>0</v>
      </c>
      <c r="AGF77" s="106">
        <f t="shared" si="402"/>
        <v>0</v>
      </c>
      <c r="AGG77" s="106">
        <f t="shared" si="403"/>
        <v>0</v>
      </c>
      <c r="AGH77" s="106">
        <f t="shared" si="404"/>
        <v>0</v>
      </c>
      <c r="AGI77" s="106">
        <f t="shared" si="405"/>
        <v>0</v>
      </c>
      <c r="AGJ77" s="106">
        <f t="shared" si="406"/>
        <v>0</v>
      </c>
      <c r="AGK77" s="106">
        <f t="shared" si="407"/>
        <v>0</v>
      </c>
      <c r="AGL77" s="106">
        <f t="shared" si="408"/>
        <v>0</v>
      </c>
      <c r="AGM77" s="106">
        <f t="shared" si="409"/>
        <v>0</v>
      </c>
      <c r="AGN77" s="106">
        <f t="shared" si="410"/>
        <v>0</v>
      </c>
      <c r="AGO77" s="106">
        <f t="shared" si="411"/>
        <v>0</v>
      </c>
      <c r="AGP77" s="106">
        <f t="shared" si="412"/>
        <v>0</v>
      </c>
      <c r="AGQ77" s="106">
        <f t="shared" si="413"/>
        <v>0</v>
      </c>
      <c r="AGR77" s="106">
        <f t="shared" si="414"/>
        <v>0</v>
      </c>
      <c r="AGS77" s="106">
        <f t="shared" si="415"/>
        <v>0</v>
      </c>
      <c r="AGT77" s="106">
        <f t="shared" si="416"/>
        <v>0</v>
      </c>
      <c r="AGU77" s="106">
        <f t="shared" si="417"/>
        <v>0</v>
      </c>
      <c r="AGV77" s="106">
        <f t="shared" si="418"/>
        <v>0</v>
      </c>
      <c r="AGW77" s="106">
        <f t="shared" si="419"/>
        <v>0</v>
      </c>
      <c r="AGX77" s="106">
        <f t="shared" si="420"/>
        <v>0</v>
      </c>
      <c r="AGY77" s="106">
        <f t="shared" si="421"/>
        <v>0</v>
      </c>
      <c r="AGZ77" s="106">
        <f t="shared" si="422"/>
        <v>0</v>
      </c>
      <c r="AHA77" s="106">
        <f t="shared" si="423"/>
        <v>0</v>
      </c>
      <c r="AHB77" s="106">
        <f t="shared" si="424"/>
        <v>0</v>
      </c>
      <c r="AHC77" s="106">
        <f t="shared" si="425"/>
        <v>0</v>
      </c>
      <c r="AHD77" s="106">
        <f t="shared" si="426"/>
        <v>0</v>
      </c>
      <c r="AHE77" s="106">
        <f t="shared" si="427"/>
        <v>0</v>
      </c>
      <c r="AHF77" s="106">
        <f t="shared" si="428"/>
        <v>0</v>
      </c>
      <c r="AHG77" s="106">
        <f t="shared" si="429"/>
        <v>0</v>
      </c>
      <c r="AHH77" s="106">
        <f t="shared" si="430"/>
        <v>0</v>
      </c>
      <c r="AHI77" s="106">
        <f t="shared" si="431"/>
        <v>0</v>
      </c>
      <c r="AHJ77" s="106">
        <f t="shared" si="432"/>
        <v>0</v>
      </c>
      <c r="AHK77" s="106">
        <f t="shared" si="433"/>
        <v>0</v>
      </c>
      <c r="AHL77" s="106">
        <f t="shared" si="434"/>
        <v>0</v>
      </c>
      <c r="AHM77" s="106">
        <f t="shared" si="435"/>
        <v>0</v>
      </c>
      <c r="AHN77" s="106">
        <f t="shared" si="436"/>
        <v>0</v>
      </c>
      <c r="AHO77" s="106">
        <f t="shared" si="437"/>
        <v>0</v>
      </c>
      <c r="AHP77" s="106">
        <f t="shared" si="438"/>
        <v>0</v>
      </c>
      <c r="AHQ77" s="106">
        <f t="shared" si="439"/>
        <v>0</v>
      </c>
      <c r="AHT77" s="35">
        <f t="shared" si="440"/>
        <v>0</v>
      </c>
      <c r="AHU77" s="35">
        <f t="shared" si="441"/>
        <v>0</v>
      </c>
      <c r="AHV77" s="35">
        <f t="shared" si="442"/>
        <v>0</v>
      </c>
      <c r="AHW77" s="35">
        <f t="shared" si="443"/>
        <v>150</v>
      </c>
      <c r="AHX77" s="35">
        <f t="shared" si="444"/>
        <v>0</v>
      </c>
      <c r="AHY77" s="35">
        <f t="shared" si="445"/>
        <v>0</v>
      </c>
      <c r="AHZ77" s="35">
        <f t="shared" si="446"/>
        <v>10</v>
      </c>
      <c r="AIA77" s="35">
        <f t="shared" si="447"/>
        <v>160</v>
      </c>
      <c r="AIB77" s="108">
        <f t="shared" si="448"/>
        <v>0</v>
      </c>
      <c r="AIC77" s="108">
        <f t="shared" si="449"/>
        <v>0</v>
      </c>
      <c r="AID77" s="108">
        <f t="shared" si="450"/>
        <v>0</v>
      </c>
      <c r="AIE77" s="108">
        <f t="shared" si="451"/>
        <v>0.9375</v>
      </c>
      <c r="AIF77" s="108">
        <f t="shared" si="452"/>
        <v>0</v>
      </c>
      <c r="AIG77" s="108">
        <f t="shared" si="453"/>
        <v>0</v>
      </c>
      <c r="AIH77" s="108">
        <f t="shared" si="454"/>
        <v>6.25E-2</v>
      </c>
      <c r="AII77" s="35" t="s">
        <v>584</v>
      </c>
      <c r="AIK77" s="106">
        <f t="shared" si="455"/>
        <v>211400</v>
      </c>
      <c r="AIL77" s="106">
        <f t="shared" si="456"/>
        <v>0</v>
      </c>
      <c r="AIM77" s="106">
        <f t="shared" si="457"/>
        <v>0</v>
      </c>
      <c r="AIN77" s="106">
        <f t="shared" si="458"/>
        <v>211400</v>
      </c>
      <c r="AIO77" s="106">
        <f t="shared" si="459"/>
        <v>0</v>
      </c>
      <c r="AIP77" s="36">
        <f t="shared" si="460"/>
        <v>0</v>
      </c>
    </row>
    <row r="78" spans="5:926" ht="23.25" customHeight="1" x14ac:dyDescent="0.2">
      <c r="E78" s="103"/>
      <c r="J78" s="109">
        <v>2021</v>
      </c>
      <c r="K78" s="109">
        <v>927</v>
      </c>
      <c r="L78" s="110">
        <v>44296</v>
      </c>
      <c r="M78" s="109">
        <v>1013301</v>
      </c>
      <c r="N78" s="111"/>
      <c r="O78" s="111" t="s">
        <v>712</v>
      </c>
      <c r="P78" s="111" t="s">
        <v>715</v>
      </c>
      <c r="Q78" s="111" t="s">
        <v>716</v>
      </c>
      <c r="R78" s="35">
        <v>32</v>
      </c>
      <c r="S78" s="35">
        <v>1</v>
      </c>
      <c r="T78" s="35">
        <v>9</v>
      </c>
      <c r="U78" s="34" t="s">
        <v>701</v>
      </c>
      <c r="V78" s="35" t="s">
        <v>709</v>
      </c>
      <c r="X78" s="35">
        <v>79.56</v>
      </c>
      <c r="Y78" s="105">
        <f t="shared" si="461"/>
        <v>1558.572146807441</v>
      </c>
      <c r="Z78" s="106">
        <v>101735</v>
      </c>
      <c r="AA78" s="106"/>
      <c r="AB78" s="106"/>
      <c r="AC78" s="106">
        <f t="shared" si="462"/>
        <v>101735</v>
      </c>
      <c r="AD78" s="106">
        <v>101735</v>
      </c>
      <c r="AE78" s="106"/>
      <c r="AF78" s="106"/>
      <c r="AG78" s="106">
        <f t="shared" si="463"/>
        <v>101735</v>
      </c>
      <c r="AH78" s="105">
        <v>124000</v>
      </c>
      <c r="AI78" s="105"/>
      <c r="AJ78" s="105"/>
      <c r="AK78" s="107">
        <f t="shared" si="464"/>
        <v>124000</v>
      </c>
      <c r="AL78" s="36">
        <f t="shared" si="4"/>
        <v>0.82044354838709677</v>
      </c>
      <c r="AM78" s="108">
        <f t="shared" si="5"/>
        <v>8.8443548387096782E-2</v>
      </c>
      <c r="AN78" s="108">
        <f t="shared" si="6"/>
        <v>7.099055302920132E-2</v>
      </c>
      <c r="AO78" s="108">
        <f t="shared" si="7"/>
        <v>5.0396586193918449E-3</v>
      </c>
      <c r="AP78" s="106">
        <f t="shared" si="8"/>
        <v>15376000000</v>
      </c>
      <c r="AQ78" s="105">
        <f t="shared" si="9"/>
        <v>10350010225</v>
      </c>
      <c r="AR78" s="106">
        <f t="shared" si="10"/>
        <v>12615140000</v>
      </c>
      <c r="ME78" s="35">
        <v>48.87</v>
      </c>
      <c r="MF78" s="35">
        <v>2.16</v>
      </c>
      <c r="MG78" s="35">
        <v>27.13</v>
      </c>
      <c r="MI78" s="35">
        <v>0.4</v>
      </c>
      <c r="RB78" s="35">
        <v>1</v>
      </c>
      <c r="RE78" s="35">
        <f t="shared" si="11"/>
        <v>78.56</v>
      </c>
      <c r="RF78" s="35">
        <f t="shared" si="12"/>
        <v>79.56</v>
      </c>
      <c r="RG78" s="106">
        <f t="shared" si="13"/>
        <v>0</v>
      </c>
      <c r="RH78" s="106">
        <f t="shared" si="14"/>
        <v>0</v>
      </c>
      <c r="RI78" s="106">
        <f t="shared" si="15"/>
        <v>0</v>
      </c>
      <c r="RJ78" s="106">
        <f t="shared" si="16"/>
        <v>0</v>
      </c>
      <c r="RK78" s="106">
        <f t="shared" si="17"/>
        <v>0</v>
      </c>
      <c r="RL78" s="106">
        <f t="shared" si="18"/>
        <v>0</v>
      </c>
      <c r="RM78" s="106">
        <f t="shared" si="19"/>
        <v>0</v>
      </c>
      <c r="RN78" s="106">
        <f t="shared" si="20"/>
        <v>0</v>
      </c>
      <c r="RO78" s="106">
        <f t="shared" si="21"/>
        <v>0</v>
      </c>
      <c r="RP78" s="106">
        <f t="shared" si="22"/>
        <v>0</v>
      </c>
      <c r="RQ78" s="106">
        <f t="shared" si="23"/>
        <v>0</v>
      </c>
      <c r="RR78" s="106">
        <f t="shared" si="24"/>
        <v>0</v>
      </c>
      <c r="RS78" s="106">
        <f t="shared" si="25"/>
        <v>0</v>
      </c>
      <c r="RT78" s="106">
        <f t="shared" si="26"/>
        <v>0</v>
      </c>
      <c r="RU78" s="106">
        <f t="shared" si="27"/>
        <v>0</v>
      </c>
      <c r="RV78" s="106">
        <f t="shared" si="28"/>
        <v>0</v>
      </c>
      <c r="RW78" s="106">
        <f t="shared" si="29"/>
        <v>0</v>
      </c>
      <c r="RX78" s="106">
        <f t="shared" si="30"/>
        <v>0</v>
      </c>
      <c r="RY78" s="106">
        <f t="shared" si="31"/>
        <v>0</v>
      </c>
      <c r="RZ78" s="106">
        <f t="shared" si="32"/>
        <v>0</v>
      </c>
      <c r="SA78" s="106">
        <f t="shared" si="33"/>
        <v>0</v>
      </c>
      <c r="SB78" s="106">
        <f t="shared" si="34"/>
        <v>0</v>
      </c>
      <c r="SC78" s="106">
        <f t="shared" si="35"/>
        <v>0</v>
      </c>
      <c r="SD78" s="106">
        <f t="shared" si="36"/>
        <v>0</v>
      </c>
      <c r="SE78" s="106">
        <f t="shared" si="37"/>
        <v>0</v>
      </c>
      <c r="SF78" s="106">
        <f t="shared" si="38"/>
        <v>0</v>
      </c>
      <c r="SG78" s="106">
        <f t="shared" si="39"/>
        <v>0</v>
      </c>
      <c r="SH78" s="106">
        <f t="shared" si="40"/>
        <v>0</v>
      </c>
      <c r="SI78" s="106">
        <f t="shared" si="41"/>
        <v>0</v>
      </c>
      <c r="SJ78" s="106">
        <f t="shared" si="42"/>
        <v>0</v>
      </c>
      <c r="SK78" s="106">
        <f t="shared" si="43"/>
        <v>0</v>
      </c>
      <c r="SL78" s="106">
        <f t="shared" si="44"/>
        <v>0</v>
      </c>
      <c r="SM78" s="106">
        <f t="shared" si="45"/>
        <v>0</v>
      </c>
      <c r="SN78" s="106">
        <f t="shared" si="46"/>
        <v>0</v>
      </c>
      <c r="SO78" s="106">
        <f t="shared" si="47"/>
        <v>0</v>
      </c>
      <c r="SP78" s="106">
        <f t="shared" si="48"/>
        <v>0</v>
      </c>
      <c r="SQ78" s="106">
        <f t="shared" si="49"/>
        <v>0</v>
      </c>
      <c r="SR78" s="106">
        <f t="shared" si="50"/>
        <v>0</v>
      </c>
      <c r="SS78" s="106">
        <f t="shared" si="51"/>
        <v>0</v>
      </c>
      <c r="ST78" s="106">
        <f t="shared" si="52"/>
        <v>0</v>
      </c>
      <c r="SU78" s="106">
        <f t="shared" si="53"/>
        <v>0</v>
      </c>
      <c r="SV78" s="106">
        <f t="shared" si="54"/>
        <v>0</v>
      </c>
      <c r="SW78" s="106">
        <f t="shared" si="55"/>
        <v>0</v>
      </c>
      <c r="SX78" s="106">
        <f t="shared" si="56"/>
        <v>0</v>
      </c>
      <c r="SY78" s="106">
        <f t="shared" si="57"/>
        <v>0</v>
      </c>
      <c r="SZ78" s="106">
        <f t="shared" si="58"/>
        <v>0</v>
      </c>
      <c r="TA78" s="106">
        <f t="shared" si="59"/>
        <v>0</v>
      </c>
      <c r="TB78" s="106">
        <f t="shared" si="60"/>
        <v>0</v>
      </c>
      <c r="TC78" s="106">
        <f t="shared" si="61"/>
        <v>0</v>
      </c>
      <c r="TD78" s="106">
        <f t="shared" si="62"/>
        <v>0</v>
      </c>
      <c r="TE78" s="106">
        <f t="shared" si="63"/>
        <v>0</v>
      </c>
      <c r="TF78" s="106">
        <f t="shared" si="64"/>
        <v>0</v>
      </c>
      <c r="TG78" s="106">
        <f t="shared" si="65"/>
        <v>0</v>
      </c>
      <c r="TH78" s="106">
        <f t="shared" si="66"/>
        <v>0</v>
      </c>
      <c r="TI78" s="106">
        <f t="shared" si="67"/>
        <v>0</v>
      </c>
      <c r="TJ78" s="106">
        <f t="shared" si="68"/>
        <v>0</v>
      </c>
      <c r="TK78" s="106">
        <f t="shared" si="69"/>
        <v>0</v>
      </c>
      <c r="TL78" s="106">
        <f t="shared" si="70"/>
        <v>0</v>
      </c>
      <c r="TM78" s="106">
        <f t="shared" si="71"/>
        <v>0</v>
      </c>
      <c r="TN78" s="106">
        <f t="shared" si="72"/>
        <v>0</v>
      </c>
      <c r="TO78" s="106">
        <f t="shared" si="73"/>
        <v>0</v>
      </c>
      <c r="TP78" s="106">
        <f t="shared" si="74"/>
        <v>0</v>
      </c>
      <c r="TQ78" s="106">
        <f t="shared" si="75"/>
        <v>0</v>
      </c>
      <c r="TR78" s="106">
        <f t="shared" si="76"/>
        <v>0</v>
      </c>
      <c r="TS78" s="106">
        <f t="shared" si="77"/>
        <v>0</v>
      </c>
      <c r="TT78" s="106">
        <f t="shared" si="78"/>
        <v>0</v>
      </c>
      <c r="TU78" s="106">
        <f t="shared" si="79"/>
        <v>0</v>
      </c>
      <c r="TV78" s="106">
        <f t="shared" si="80"/>
        <v>0</v>
      </c>
      <c r="TW78" s="106">
        <f t="shared" si="81"/>
        <v>0</v>
      </c>
      <c r="TX78" s="106">
        <f t="shared" si="82"/>
        <v>0</v>
      </c>
      <c r="TY78" s="106">
        <f t="shared" si="83"/>
        <v>0</v>
      </c>
      <c r="TZ78" s="106">
        <f t="shared" si="84"/>
        <v>0</v>
      </c>
      <c r="UA78" s="106">
        <f t="shared" si="85"/>
        <v>0</v>
      </c>
      <c r="UB78" s="106">
        <f t="shared" si="86"/>
        <v>0</v>
      </c>
      <c r="UC78" s="106">
        <f t="shared" si="87"/>
        <v>0</v>
      </c>
      <c r="UD78" s="106">
        <f t="shared" si="88"/>
        <v>0</v>
      </c>
      <c r="UE78" s="106">
        <f t="shared" si="89"/>
        <v>0</v>
      </c>
      <c r="UF78" s="106">
        <f t="shared" si="90"/>
        <v>0</v>
      </c>
      <c r="UG78" s="106">
        <f t="shared" si="91"/>
        <v>0</v>
      </c>
      <c r="UH78" s="106">
        <f t="shared" si="92"/>
        <v>0</v>
      </c>
      <c r="UI78" s="106">
        <f t="shared" si="93"/>
        <v>0</v>
      </c>
      <c r="UJ78" s="106">
        <f t="shared" si="94"/>
        <v>0</v>
      </c>
      <c r="UK78" s="106">
        <f t="shared" si="95"/>
        <v>0</v>
      </c>
      <c r="UL78" s="106">
        <f t="shared" si="96"/>
        <v>0</v>
      </c>
      <c r="UM78" s="106">
        <f t="shared" si="97"/>
        <v>0</v>
      </c>
      <c r="UN78" s="106">
        <f t="shared" si="98"/>
        <v>0</v>
      </c>
      <c r="UO78" s="106">
        <f t="shared" si="99"/>
        <v>0</v>
      </c>
      <c r="UP78" s="106">
        <f t="shared" si="100"/>
        <v>0</v>
      </c>
      <c r="UQ78" s="106">
        <f t="shared" si="101"/>
        <v>0</v>
      </c>
      <c r="UR78" s="106">
        <f t="shared" si="102"/>
        <v>0</v>
      </c>
      <c r="US78" s="106">
        <f t="shared" si="103"/>
        <v>0</v>
      </c>
      <c r="UT78" s="106">
        <f t="shared" si="104"/>
        <v>0</v>
      </c>
      <c r="UU78" s="106">
        <f t="shared" si="105"/>
        <v>0</v>
      </c>
      <c r="UV78" s="106">
        <f t="shared" si="106"/>
        <v>0</v>
      </c>
      <c r="UW78" s="106">
        <f t="shared" si="107"/>
        <v>0</v>
      </c>
      <c r="UX78" s="106">
        <f t="shared" si="108"/>
        <v>0</v>
      </c>
      <c r="UY78" s="106">
        <f t="shared" si="109"/>
        <v>0</v>
      </c>
      <c r="UZ78" s="106">
        <f t="shared" si="110"/>
        <v>0</v>
      </c>
      <c r="VA78" s="106">
        <f t="shared" si="111"/>
        <v>0</v>
      </c>
      <c r="VB78" s="106">
        <f t="shared" si="112"/>
        <v>0</v>
      </c>
      <c r="VC78" s="106">
        <f t="shared" si="113"/>
        <v>0</v>
      </c>
      <c r="VD78" s="106">
        <f t="shared" si="114"/>
        <v>0</v>
      </c>
      <c r="VE78" s="106">
        <f t="shared" si="115"/>
        <v>0</v>
      </c>
      <c r="VF78" s="106">
        <f t="shared" si="116"/>
        <v>0</v>
      </c>
      <c r="VG78" s="106">
        <f t="shared" si="117"/>
        <v>0</v>
      </c>
      <c r="VH78" s="106">
        <f t="shared" si="118"/>
        <v>0</v>
      </c>
      <c r="VI78" s="106">
        <f t="shared" si="119"/>
        <v>0</v>
      </c>
      <c r="VJ78" s="106">
        <f t="shared" si="120"/>
        <v>0</v>
      </c>
      <c r="VK78" s="106">
        <f t="shared" si="121"/>
        <v>0</v>
      </c>
      <c r="VL78" s="106">
        <f t="shared" si="122"/>
        <v>0</v>
      </c>
      <c r="VM78" s="106">
        <f t="shared" si="123"/>
        <v>0</v>
      </c>
      <c r="VN78" s="106">
        <f t="shared" si="124"/>
        <v>0</v>
      </c>
      <c r="VO78" s="106">
        <f t="shared" si="125"/>
        <v>0</v>
      </c>
      <c r="VP78" s="106">
        <f t="shared" si="126"/>
        <v>0</v>
      </c>
      <c r="VQ78" s="106">
        <f t="shared" si="127"/>
        <v>0</v>
      </c>
      <c r="VR78" s="106">
        <f t="shared" si="128"/>
        <v>0</v>
      </c>
      <c r="VS78" s="106">
        <f t="shared" si="129"/>
        <v>0</v>
      </c>
      <c r="VT78" s="106">
        <f t="shared" si="130"/>
        <v>0</v>
      </c>
      <c r="VU78" s="106">
        <f t="shared" si="131"/>
        <v>0</v>
      </c>
      <c r="VV78" s="106">
        <f t="shared" si="132"/>
        <v>0</v>
      </c>
      <c r="VW78" s="106">
        <f t="shared" si="133"/>
        <v>0</v>
      </c>
      <c r="VX78" s="106">
        <f t="shared" si="134"/>
        <v>0</v>
      </c>
      <c r="VY78" s="106">
        <f t="shared" si="135"/>
        <v>0</v>
      </c>
      <c r="VZ78" s="106">
        <f t="shared" si="136"/>
        <v>0</v>
      </c>
      <c r="WA78" s="106">
        <f t="shared" si="137"/>
        <v>0</v>
      </c>
      <c r="WB78" s="106">
        <f t="shared" si="138"/>
        <v>0</v>
      </c>
      <c r="WC78" s="106">
        <f t="shared" si="139"/>
        <v>0</v>
      </c>
      <c r="WD78" s="106">
        <f t="shared" si="140"/>
        <v>0</v>
      </c>
      <c r="WE78" s="106">
        <f t="shared" si="141"/>
        <v>0</v>
      </c>
      <c r="WF78" s="106">
        <f t="shared" si="142"/>
        <v>0</v>
      </c>
      <c r="WG78" s="106">
        <f t="shared" si="143"/>
        <v>0</v>
      </c>
      <c r="WH78" s="106">
        <f t="shared" si="144"/>
        <v>0</v>
      </c>
      <c r="WI78" s="106">
        <f t="shared" si="145"/>
        <v>0</v>
      </c>
      <c r="WJ78" s="106">
        <f t="shared" si="146"/>
        <v>0</v>
      </c>
      <c r="WK78" s="106">
        <f t="shared" si="147"/>
        <v>0</v>
      </c>
      <c r="WL78" s="106">
        <f t="shared" si="148"/>
        <v>0</v>
      </c>
      <c r="WM78" s="106">
        <f t="shared" si="149"/>
        <v>0</v>
      </c>
      <c r="WN78" s="106">
        <f t="shared" si="150"/>
        <v>0</v>
      </c>
      <c r="WO78" s="106">
        <f t="shared" si="151"/>
        <v>0</v>
      </c>
      <c r="WP78" s="106">
        <f t="shared" si="152"/>
        <v>0</v>
      </c>
      <c r="WQ78" s="106">
        <f t="shared" si="153"/>
        <v>0</v>
      </c>
      <c r="WR78" s="106">
        <f t="shared" si="154"/>
        <v>0</v>
      </c>
      <c r="WS78" s="106">
        <f t="shared" si="155"/>
        <v>0</v>
      </c>
      <c r="WT78" s="106">
        <f t="shared" si="156"/>
        <v>0</v>
      </c>
      <c r="WU78" s="106">
        <f t="shared" si="157"/>
        <v>0</v>
      </c>
      <c r="WV78" s="106">
        <f t="shared" si="158"/>
        <v>0</v>
      </c>
      <c r="WW78" s="106">
        <f t="shared" si="159"/>
        <v>0</v>
      </c>
      <c r="WX78" s="106">
        <f t="shared" si="160"/>
        <v>0</v>
      </c>
      <c r="WY78" s="106">
        <f t="shared" si="161"/>
        <v>0</v>
      </c>
      <c r="WZ78" s="106">
        <f t="shared" si="162"/>
        <v>0</v>
      </c>
      <c r="XA78" s="106">
        <f t="shared" si="163"/>
        <v>0</v>
      </c>
      <c r="XB78" s="106">
        <f t="shared" si="164"/>
        <v>0</v>
      </c>
      <c r="XC78" s="106">
        <f t="shared" si="165"/>
        <v>0</v>
      </c>
      <c r="XD78" s="106">
        <f t="shared" si="166"/>
        <v>0</v>
      </c>
      <c r="XE78" s="106">
        <f t="shared" si="167"/>
        <v>0</v>
      </c>
      <c r="XF78" s="106">
        <f t="shared" si="168"/>
        <v>0</v>
      </c>
      <c r="XG78" s="106">
        <f t="shared" si="169"/>
        <v>0</v>
      </c>
      <c r="XH78" s="106">
        <f t="shared" si="170"/>
        <v>0</v>
      </c>
      <c r="XI78" s="106">
        <f t="shared" si="171"/>
        <v>0</v>
      </c>
      <c r="XJ78" s="106">
        <f t="shared" si="172"/>
        <v>0</v>
      </c>
      <c r="XK78" s="106">
        <f t="shared" si="173"/>
        <v>0</v>
      </c>
      <c r="XL78" s="106">
        <f t="shared" si="174"/>
        <v>0</v>
      </c>
      <c r="XM78" s="106">
        <f t="shared" si="175"/>
        <v>0</v>
      </c>
      <c r="XN78" s="106">
        <f t="shared" si="176"/>
        <v>0</v>
      </c>
      <c r="XO78" s="106">
        <f t="shared" si="177"/>
        <v>0</v>
      </c>
      <c r="XP78" s="106">
        <f t="shared" si="178"/>
        <v>0</v>
      </c>
      <c r="XQ78" s="106">
        <f t="shared" si="179"/>
        <v>0</v>
      </c>
      <c r="XR78" s="106">
        <f t="shared" si="180"/>
        <v>0</v>
      </c>
      <c r="XS78" s="106">
        <f t="shared" si="181"/>
        <v>0</v>
      </c>
      <c r="XT78" s="106">
        <f t="shared" si="182"/>
        <v>0</v>
      </c>
      <c r="XU78" s="106">
        <f t="shared" si="183"/>
        <v>0</v>
      </c>
      <c r="XV78" s="106">
        <f t="shared" si="184"/>
        <v>0</v>
      </c>
      <c r="XW78" s="106">
        <f t="shared" si="185"/>
        <v>0</v>
      </c>
      <c r="XX78" s="106">
        <f t="shared" si="186"/>
        <v>0</v>
      </c>
      <c r="XY78" s="106">
        <f t="shared" si="187"/>
        <v>0</v>
      </c>
      <c r="XZ78" s="106">
        <f t="shared" si="188"/>
        <v>0</v>
      </c>
      <c r="YA78" s="106">
        <f t="shared" si="189"/>
        <v>0</v>
      </c>
      <c r="YB78" s="106">
        <f t="shared" si="190"/>
        <v>0</v>
      </c>
      <c r="YC78" s="106">
        <f t="shared" si="191"/>
        <v>0</v>
      </c>
      <c r="YD78" s="106">
        <f t="shared" si="192"/>
        <v>0</v>
      </c>
      <c r="YE78" s="106">
        <f t="shared" si="193"/>
        <v>0</v>
      </c>
      <c r="YF78" s="106">
        <f t="shared" si="194"/>
        <v>0</v>
      </c>
      <c r="YG78" s="106">
        <f t="shared" si="195"/>
        <v>0</v>
      </c>
      <c r="YH78" s="106">
        <f t="shared" si="196"/>
        <v>0</v>
      </c>
      <c r="YI78" s="106">
        <f t="shared" si="197"/>
        <v>0</v>
      </c>
      <c r="YJ78" s="106">
        <f t="shared" si="198"/>
        <v>0</v>
      </c>
      <c r="YK78" s="106">
        <f t="shared" si="199"/>
        <v>0</v>
      </c>
      <c r="YL78" s="106">
        <f t="shared" si="200"/>
        <v>0</v>
      </c>
      <c r="YM78" s="106">
        <f t="shared" si="201"/>
        <v>0</v>
      </c>
      <c r="YN78" s="106">
        <f t="shared" si="202"/>
        <v>0</v>
      </c>
      <c r="YO78" s="106">
        <f t="shared" si="203"/>
        <v>0</v>
      </c>
      <c r="YP78" s="106">
        <f t="shared" si="204"/>
        <v>0</v>
      </c>
      <c r="YQ78" s="106">
        <f t="shared" si="205"/>
        <v>0</v>
      </c>
      <c r="YR78" s="106">
        <f t="shared" si="206"/>
        <v>0</v>
      </c>
      <c r="YS78" s="106">
        <f t="shared" si="207"/>
        <v>0</v>
      </c>
      <c r="YT78" s="106">
        <f t="shared" si="208"/>
        <v>0</v>
      </c>
      <c r="YU78" s="106">
        <f t="shared" si="209"/>
        <v>0</v>
      </c>
      <c r="YV78" s="106">
        <f t="shared" si="210"/>
        <v>0</v>
      </c>
      <c r="YW78" s="106">
        <f t="shared" si="211"/>
        <v>0</v>
      </c>
      <c r="YX78" s="106">
        <f t="shared" si="212"/>
        <v>0</v>
      </c>
      <c r="YY78" s="106">
        <f t="shared" si="213"/>
        <v>0</v>
      </c>
      <c r="YZ78" s="106">
        <f t="shared" si="214"/>
        <v>0</v>
      </c>
      <c r="ZA78" s="106">
        <f t="shared" si="215"/>
        <v>0</v>
      </c>
      <c r="ZB78" s="106">
        <f t="shared" si="216"/>
        <v>0</v>
      </c>
      <c r="ZC78" s="106">
        <f t="shared" si="217"/>
        <v>0</v>
      </c>
      <c r="ZD78" s="106">
        <f t="shared" si="218"/>
        <v>0</v>
      </c>
      <c r="ZE78" s="106">
        <f t="shared" si="219"/>
        <v>0</v>
      </c>
      <c r="ZF78" s="106">
        <f t="shared" si="220"/>
        <v>0</v>
      </c>
      <c r="ZG78" s="106">
        <f t="shared" si="221"/>
        <v>0</v>
      </c>
      <c r="ZH78" s="106">
        <f t="shared" si="222"/>
        <v>0</v>
      </c>
      <c r="ZI78" s="106">
        <f t="shared" si="223"/>
        <v>0</v>
      </c>
      <c r="ZJ78" s="106">
        <f t="shared" si="224"/>
        <v>0</v>
      </c>
      <c r="ZK78" s="106">
        <f t="shared" si="225"/>
        <v>0</v>
      </c>
      <c r="ZL78" s="106">
        <f t="shared" si="226"/>
        <v>0</v>
      </c>
      <c r="ZM78" s="106">
        <f t="shared" si="227"/>
        <v>0</v>
      </c>
      <c r="ZN78" s="106">
        <f t="shared" si="228"/>
        <v>0</v>
      </c>
      <c r="ZO78" s="106">
        <f t="shared" si="229"/>
        <v>0</v>
      </c>
      <c r="ZP78" s="106">
        <f t="shared" si="230"/>
        <v>0</v>
      </c>
      <c r="ZQ78" s="106">
        <f t="shared" si="231"/>
        <v>0</v>
      </c>
      <c r="ZR78" s="106">
        <f t="shared" si="232"/>
        <v>0</v>
      </c>
      <c r="ZS78" s="106">
        <f t="shared" si="233"/>
        <v>0</v>
      </c>
      <c r="ZT78" s="106">
        <f t="shared" si="234"/>
        <v>0</v>
      </c>
      <c r="ZU78" s="106">
        <f t="shared" si="235"/>
        <v>0</v>
      </c>
      <c r="ZV78" s="106">
        <f t="shared" si="236"/>
        <v>0</v>
      </c>
      <c r="ZW78" s="106">
        <f t="shared" si="237"/>
        <v>0</v>
      </c>
      <c r="ZX78" s="106">
        <f t="shared" si="238"/>
        <v>0</v>
      </c>
      <c r="ZY78" s="106">
        <f t="shared" si="239"/>
        <v>0</v>
      </c>
      <c r="ZZ78" s="106">
        <f t="shared" si="240"/>
        <v>0</v>
      </c>
      <c r="AAA78" s="106">
        <f t="shared" si="241"/>
        <v>0</v>
      </c>
      <c r="AAB78" s="106">
        <f t="shared" si="242"/>
        <v>0</v>
      </c>
      <c r="AAC78" s="106">
        <f t="shared" si="243"/>
        <v>0</v>
      </c>
      <c r="AAD78" s="106">
        <f t="shared" si="244"/>
        <v>0</v>
      </c>
      <c r="AAE78" s="106">
        <f t="shared" si="245"/>
        <v>0</v>
      </c>
      <c r="AAF78" s="106">
        <f t="shared" si="246"/>
        <v>0</v>
      </c>
      <c r="AAG78" s="106">
        <f t="shared" si="247"/>
        <v>0</v>
      </c>
      <c r="AAH78" s="106">
        <f t="shared" si="248"/>
        <v>0</v>
      </c>
      <c r="AAI78" s="106">
        <f t="shared" si="249"/>
        <v>0</v>
      </c>
      <c r="AAJ78" s="106">
        <f t="shared" si="250"/>
        <v>0</v>
      </c>
      <c r="AAK78" s="106">
        <f t="shared" si="251"/>
        <v>0</v>
      </c>
      <c r="AAL78" s="106">
        <f t="shared" si="252"/>
        <v>0</v>
      </c>
      <c r="AAM78" s="106">
        <f t="shared" si="253"/>
        <v>0</v>
      </c>
      <c r="AAN78" s="106">
        <f t="shared" si="254"/>
        <v>0</v>
      </c>
      <c r="AAO78" s="106">
        <f t="shared" si="255"/>
        <v>0</v>
      </c>
      <c r="AAP78" s="106">
        <f t="shared" si="256"/>
        <v>0</v>
      </c>
      <c r="AAQ78" s="106">
        <f t="shared" si="257"/>
        <v>0</v>
      </c>
      <c r="AAR78" s="106">
        <f t="shared" si="258"/>
        <v>0</v>
      </c>
      <c r="AAS78" s="106">
        <f t="shared" si="259"/>
        <v>0</v>
      </c>
      <c r="AAT78" s="106">
        <f t="shared" si="260"/>
        <v>0</v>
      </c>
      <c r="AAU78" s="106">
        <f t="shared" si="261"/>
        <v>0</v>
      </c>
      <c r="AAV78" s="106">
        <f t="shared" si="262"/>
        <v>0</v>
      </c>
      <c r="AAW78" s="106">
        <f t="shared" si="263"/>
        <v>0</v>
      </c>
      <c r="AAX78" s="106">
        <f t="shared" si="264"/>
        <v>0</v>
      </c>
      <c r="AAY78" s="106">
        <f t="shared" si="265"/>
        <v>0</v>
      </c>
      <c r="AAZ78" s="106">
        <f t="shared" si="266"/>
        <v>0</v>
      </c>
      <c r="ABA78" s="106">
        <f t="shared" si="267"/>
        <v>0</v>
      </c>
      <c r="ABB78" s="106">
        <f t="shared" si="268"/>
        <v>0</v>
      </c>
      <c r="ABC78" s="106">
        <f t="shared" si="269"/>
        <v>0</v>
      </c>
      <c r="ABD78" s="106">
        <f t="shared" si="270"/>
        <v>0</v>
      </c>
      <c r="ABE78" s="106">
        <f t="shared" si="271"/>
        <v>0</v>
      </c>
      <c r="ABF78" s="106">
        <f t="shared" si="272"/>
        <v>0</v>
      </c>
      <c r="ABG78" s="106">
        <f t="shared" si="273"/>
        <v>0</v>
      </c>
      <c r="ABH78" s="106">
        <f t="shared" si="274"/>
        <v>0</v>
      </c>
      <c r="ABI78" s="106">
        <f t="shared" si="275"/>
        <v>0</v>
      </c>
      <c r="ABJ78" s="106">
        <f t="shared" si="276"/>
        <v>0</v>
      </c>
      <c r="ABK78" s="106">
        <f t="shared" si="277"/>
        <v>0</v>
      </c>
      <c r="ABL78" s="106">
        <f t="shared" si="278"/>
        <v>0</v>
      </c>
      <c r="ABM78" s="106">
        <f t="shared" si="279"/>
        <v>0</v>
      </c>
      <c r="ABN78" s="106">
        <f t="shared" si="280"/>
        <v>0</v>
      </c>
      <c r="ABO78" s="106">
        <f t="shared" si="281"/>
        <v>0</v>
      </c>
      <c r="ABP78" s="106">
        <f t="shared" si="282"/>
        <v>0</v>
      </c>
      <c r="ABQ78" s="106">
        <f t="shared" si="283"/>
        <v>0</v>
      </c>
      <c r="ABR78" s="106">
        <f t="shared" si="284"/>
        <v>0</v>
      </c>
      <c r="ABS78" s="106">
        <f t="shared" si="285"/>
        <v>0</v>
      </c>
      <c r="ABT78" s="106">
        <f t="shared" si="286"/>
        <v>0</v>
      </c>
      <c r="ABU78" s="106">
        <f t="shared" si="287"/>
        <v>0</v>
      </c>
      <c r="ABV78" s="106">
        <f t="shared" si="288"/>
        <v>0</v>
      </c>
      <c r="ABW78" s="106">
        <f t="shared" si="289"/>
        <v>0</v>
      </c>
      <c r="ABX78" s="106">
        <f t="shared" si="290"/>
        <v>0</v>
      </c>
      <c r="ABY78" s="106">
        <f t="shared" si="291"/>
        <v>0</v>
      </c>
      <c r="ABZ78" s="106">
        <f t="shared" si="292"/>
        <v>0</v>
      </c>
      <c r="ACA78" s="106">
        <f t="shared" si="293"/>
        <v>0</v>
      </c>
      <c r="ACB78" s="106">
        <f t="shared" si="294"/>
        <v>0</v>
      </c>
      <c r="ACC78" s="106">
        <f t="shared" si="295"/>
        <v>0</v>
      </c>
      <c r="ACD78" s="106">
        <f t="shared" si="296"/>
        <v>0</v>
      </c>
      <c r="ACE78" s="106">
        <f t="shared" si="297"/>
        <v>0</v>
      </c>
      <c r="ACF78" s="106">
        <f t="shared" si="298"/>
        <v>0</v>
      </c>
      <c r="ACG78" s="106">
        <f t="shared" si="299"/>
        <v>0</v>
      </c>
      <c r="ACH78" s="106">
        <f t="shared" si="300"/>
        <v>0</v>
      </c>
      <c r="ACI78" s="106">
        <f t="shared" si="301"/>
        <v>0</v>
      </c>
      <c r="ACJ78" s="106">
        <f t="shared" si="302"/>
        <v>0</v>
      </c>
      <c r="ACK78" s="106">
        <f t="shared" si="303"/>
        <v>0</v>
      </c>
      <c r="ACL78" s="106">
        <f t="shared" si="304"/>
        <v>0</v>
      </c>
      <c r="ACM78" s="106">
        <f t="shared" si="305"/>
        <v>0</v>
      </c>
      <c r="ACN78" s="106">
        <f t="shared" si="306"/>
        <v>0</v>
      </c>
      <c r="ACO78" s="106">
        <f t="shared" si="307"/>
        <v>0</v>
      </c>
      <c r="ACP78" s="106">
        <f t="shared" si="308"/>
        <v>0</v>
      </c>
      <c r="ACQ78" s="106">
        <f t="shared" si="309"/>
        <v>0</v>
      </c>
      <c r="ACR78" s="106">
        <f t="shared" si="310"/>
        <v>0</v>
      </c>
      <c r="ACS78" s="106">
        <f t="shared" si="311"/>
        <v>68418</v>
      </c>
      <c r="ACT78" s="106">
        <f t="shared" si="312"/>
        <v>3024</v>
      </c>
      <c r="ACU78" s="106">
        <f t="shared" si="313"/>
        <v>37982</v>
      </c>
      <c r="ACV78" s="106">
        <f t="shared" si="314"/>
        <v>0</v>
      </c>
      <c r="ACW78" s="106">
        <f t="shared" si="315"/>
        <v>560</v>
      </c>
      <c r="ACX78" s="106">
        <f t="shared" si="316"/>
        <v>0</v>
      </c>
      <c r="ACY78" s="106">
        <f t="shared" si="317"/>
        <v>0</v>
      </c>
      <c r="ACZ78" s="106">
        <f t="shared" si="318"/>
        <v>0</v>
      </c>
      <c r="ADA78" s="106">
        <f t="shared" si="319"/>
        <v>0</v>
      </c>
      <c r="ADB78" s="106">
        <f t="shared" si="320"/>
        <v>0</v>
      </c>
      <c r="ADC78" s="106">
        <f t="shared" si="321"/>
        <v>0</v>
      </c>
      <c r="ADD78" s="106">
        <f t="shared" si="322"/>
        <v>0</v>
      </c>
      <c r="ADE78" s="106">
        <f t="shared" si="323"/>
        <v>0</v>
      </c>
      <c r="ADF78" s="106">
        <f t="shared" si="324"/>
        <v>0</v>
      </c>
      <c r="ADG78" s="106">
        <f t="shared" si="325"/>
        <v>0</v>
      </c>
      <c r="ADH78" s="106">
        <f t="shared" si="326"/>
        <v>0</v>
      </c>
      <c r="ADI78" s="106">
        <f t="shared" si="327"/>
        <v>0</v>
      </c>
      <c r="ADJ78" s="106">
        <f t="shared" si="328"/>
        <v>0</v>
      </c>
      <c r="ADK78" s="106">
        <f t="shared" si="329"/>
        <v>0</v>
      </c>
      <c r="ADL78" s="106">
        <f t="shared" si="330"/>
        <v>0</v>
      </c>
      <c r="ADM78" s="106">
        <f t="shared" si="331"/>
        <v>0</v>
      </c>
      <c r="ADN78" s="106">
        <f t="shared" si="332"/>
        <v>0</v>
      </c>
      <c r="ADO78" s="106">
        <f t="shared" si="333"/>
        <v>0</v>
      </c>
      <c r="ADP78" s="106">
        <f t="shared" si="334"/>
        <v>0</v>
      </c>
      <c r="ADQ78" s="106">
        <f t="shared" si="335"/>
        <v>0</v>
      </c>
      <c r="ADR78" s="106">
        <f t="shared" si="336"/>
        <v>0</v>
      </c>
      <c r="ADS78" s="106">
        <f t="shared" si="337"/>
        <v>0</v>
      </c>
      <c r="ADT78" s="106">
        <f t="shared" si="338"/>
        <v>0</v>
      </c>
      <c r="ADU78" s="106">
        <f t="shared" si="339"/>
        <v>0</v>
      </c>
      <c r="ADV78" s="106">
        <f t="shared" si="340"/>
        <v>0</v>
      </c>
      <c r="ADW78" s="106">
        <f t="shared" si="341"/>
        <v>0</v>
      </c>
      <c r="ADX78" s="106">
        <f t="shared" si="342"/>
        <v>0</v>
      </c>
      <c r="ADY78" s="106">
        <f t="shared" si="343"/>
        <v>0</v>
      </c>
      <c r="ADZ78" s="106">
        <f t="shared" si="344"/>
        <v>0</v>
      </c>
      <c r="AEA78" s="106">
        <f t="shared" si="345"/>
        <v>0</v>
      </c>
      <c r="AEB78" s="106">
        <f t="shared" si="346"/>
        <v>0</v>
      </c>
      <c r="AEC78" s="106">
        <f t="shared" si="347"/>
        <v>0</v>
      </c>
      <c r="AED78" s="106">
        <f t="shared" si="348"/>
        <v>0</v>
      </c>
      <c r="AEE78" s="106">
        <f t="shared" si="349"/>
        <v>0</v>
      </c>
      <c r="AEF78" s="106">
        <f t="shared" si="350"/>
        <v>0</v>
      </c>
      <c r="AEG78" s="106">
        <f t="shared" si="351"/>
        <v>0</v>
      </c>
      <c r="AEH78" s="106">
        <f t="shared" si="352"/>
        <v>0</v>
      </c>
      <c r="AEI78" s="106">
        <f t="shared" si="353"/>
        <v>0</v>
      </c>
      <c r="AEJ78" s="106">
        <f t="shared" si="354"/>
        <v>0</v>
      </c>
      <c r="AEK78" s="106">
        <f t="shared" si="355"/>
        <v>0</v>
      </c>
      <c r="AEL78" s="106">
        <f t="shared" si="356"/>
        <v>0</v>
      </c>
      <c r="AEM78" s="106">
        <f t="shared" si="357"/>
        <v>0</v>
      </c>
      <c r="AEN78" s="106">
        <f t="shared" si="358"/>
        <v>0</v>
      </c>
      <c r="AEO78" s="106">
        <f t="shared" si="359"/>
        <v>0</v>
      </c>
      <c r="AEP78" s="106">
        <f t="shared" si="360"/>
        <v>0</v>
      </c>
      <c r="AEQ78" s="106">
        <f t="shared" si="361"/>
        <v>0</v>
      </c>
      <c r="AER78" s="106">
        <f t="shared" si="362"/>
        <v>0</v>
      </c>
      <c r="AES78" s="106">
        <f t="shared" si="363"/>
        <v>0</v>
      </c>
      <c r="AET78" s="106">
        <f t="shared" si="364"/>
        <v>0</v>
      </c>
      <c r="AEU78" s="106">
        <f t="shared" si="365"/>
        <v>0</v>
      </c>
      <c r="AEV78" s="106">
        <f t="shared" si="366"/>
        <v>0</v>
      </c>
      <c r="AEW78" s="106">
        <f t="shared" si="367"/>
        <v>0</v>
      </c>
      <c r="AEX78" s="106">
        <f t="shared" si="368"/>
        <v>0</v>
      </c>
      <c r="AEY78" s="106">
        <f t="shared" si="369"/>
        <v>0</v>
      </c>
      <c r="AEZ78" s="106">
        <f t="shared" si="370"/>
        <v>0</v>
      </c>
      <c r="AFA78" s="106">
        <f t="shared" si="371"/>
        <v>0</v>
      </c>
      <c r="AFB78" s="106">
        <f t="shared" si="372"/>
        <v>0</v>
      </c>
      <c r="AFC78" s="106">
        <f t="shared" si="373"/>
        <v>0</v>
      </c>
      <c r="AFD78" s="106">
        <f t="shared" si="374"/>
        <v>0</v>
      </c>
      <c r="AFE78" s="106">
        <f t="shared" si="375"/>
        <v>0</v>
      </c>
      <c r="AFF78" s="106">
        <f t="shared" si="376"/>
        <v>0</v>
      </c>
      <c r="AFG78" s="106">
        <f t="shared" si="377"/>
        <v>0</v>
      </c>
      <c r="AFH78" s="106">
        <f t="shared" si="378"/>
        <v>0</v>
      </c>
      <c r="AFI78" s="106">
        <f t="shared" si="379"/>
        <v>0</v>
      </c>
      <c r="AFJ78" s="106">
        <f t="shared" si="380"/>
        <v>0</v>
      </c>
      <c r="AFK78" s="106">
        <f t="shared" si="381"/>
        <v>0</v>
      </c>
      <c r="AFL78" s="106">
        <f t="shared" si="382"/>
        <v>0</v>
      </c>
      <c r="AFM78" s="106">
        <f t="shared" si="383"/>
        <v>0</v>
      </c>
      <c r="AFN78" s="106">
        <f t="shared" si="384"/>
        <v>0</v>
      </c>
      <c r="AFO78" s="106">
        <f t="shared" si="385"/>
        <v>0</v>
      </c>
      <c r="AFP78" s="106">
        <f t="shared" si="386"/>
        <v>0</v>
      </c>
      <c r="AFQ78" s="106">
        <f t="shared" si="387"/>
        <v>0</v>
      </c>
      <c r="AFR78" s="106">
        <f t="shared" si="388"/>
        <v>0</v>
      </c>
      <c r="AFS78" s="106">
        <f t="shared" si="389"/>
        <v>0</v>
      </c>
      <c r="AFT78" s="106">
        <f t="shared" si="390"/>
        <v>0</v>
      </c>
      <c r="AFU78" s="106">
        <f t="shared" si="391"/>
        <v>0</v>
      </c>
      <c r="AFV78" s="106">
        <f t="shared" si="392"/>
        <v>0</v>
      </c>
      <c r="AFW78" s="106">
        <f t="shared" si="393"/>
        <v>0</v>
      </c>
      <c r="AFX78" s="106">
        <f t="shared" si="394"/>
        <v>0</v>
      </c>
      <c r="AFY78" s="106">
        <f t="shared" si="395"/>
        <v>0</v>
      </c>
      <c r="AFZ78" s="106">
        <f t="shared" si="396"/>
        <v>0</v>
      </c>
      <c r="AGA78" s="106">
        <f t="shared" si="397"/>
        <v>0</v>
      </c>
      <c r="AGB78" s="106">
        <f t="shared" si="398"/>
        <v>0</v>
      </c>
      <c r="AGC78" s="106">
        <f t="shared" si="399"/>
        <v>0</v>
      </c>
      <c r="AGD78" s="106">
        <f t="shared" si="400"/>
        <v>0</v>
      </c>
      <c r="AGE78" s="106">
        <f t="shared" si="401"/>
        <v>0</v>
      </c>
      <c r="AGF78" s="106">
        <f t="shared" si="402"/>
        <v>0</v>
      </c>
      <c r="AGG78" s="106">
        <f t="shared" si="403"/>
        <v>0</v>
      </c>
      <c r="AGH78" s="106">
        <f t="shared" si="404"/>
        <v>0</v>
      </c>
      <c r="AGI78" s="106">
        <f t="shared" si="405"/>
        <v>0</v>
      </c>
      <c r="AGJ78" s="106">
        <f t="shared" si="406"/>
        <v>0</v>
      </c>
      <c r="AGK78" s="106">
        <f t="shared" si="407"/>
        <v>0</v>
      </c>
      <c r="AGL78" s="106">
        <f t="shared" si="408"/>
        <v>0</v>
      </c>
      <c r="AGM78" s="106">
        <f t="shared" si="409"/>
        <v>0</v>
      </c>
      <c r="AGN78" s="106">
        <f t="shared" si="410"/>
        <v>0</v>
      </c>
      <c r="AGO78" s="106">
        <f t="shared" si="411"/>
        <v>0</v>
      </c>
      <c r="AGP78" s="106">
        <f t="shared" si="412"/>
        <v>0</v>
      </c>
      <c r="AGQ78" s="106">
        <f t="shared" si="413"/>
        <v>0</v>
      </c>
      <c r="AGR78" s="106">
        <f t="shared" si="414"/>
        <v>0</v>
      </c>
      <c r="AGS78" s="106">
        <f t="shared" si="415"/>
        <v>0</v>
      </c>
      <c r="AGT78" s="106">
        <f t="shared" si="416"/>
        <v>0</v>
      </c>
      <c r="AGU78" s="106">
        <f t="shared" si="417"/>
        <v>0</v>
      </c>
      <c r="AGV78" s="106">
        <f t="shared" si="418"/>
        <v>0</v>
      </c>
      <c r="AGW78" s="106">
        <f t="shared" si="419"/>
        <v>0</v>
      </c>
      <c r="AGX78" s="106">
        <f t="shared" si="420"/>
        <v>0</v>
      </c>
      <c r="AGY78" s="106">
        <f t="shared" si="421"/>
        <v>0</v>
      </c>
      <c r="AGZ78" s="106">
        <f t="shared" si="422"/>
        <v>0</v>
      </c>
      <c r="AHA78" s="106">
        <f t="shared" si="423"/>
        <v>0</v>
      </c>
      <c r="AHB78" s="106">
        <f t="shared" si="424"/>
        <v>0</v>
      </c>
      <c r="AHC78" s="106">
        <f t="shared" si="425"/>
        <v>0</v>
      </c>
      <c r="AHD78" s="106">
        <f t="shared" si="426"/>
        <v>0</v>
      </c>
      <c r="AHE78" s="106">
        <f t="shared" si="427"/>
        <v>0</v>
      </c>
      <c r="AHF78" s="106">
        <f t="shared" si="428"/>
        <v>0</v>
      </c>
      <c r="AHG78" s="106">
        <f t="shared" si="429"/>
        <v>0</v>
      </c>
      <c r="AHH78" s="106">
        <f t="shared" si="430"/>
        <v>0</v>
      </c>
      <c r="AHI78" s="106">
        <f t="shared" si="431"/>
        <v>0</v>
      </c>
      <c r="AHJ78" s="106">
        <f t="shared" si="432"/>
        <v>0</v>
      </c>
      <c r="AHK78" s="106">
        <f t="shared" si="433"/>
        <v>0</v>
      </c>
      <c r="AHL78" s="106">
        <f t="shared" si="434"/>
        <v>0</v>
      </c>
      <c r="AHM78" s="106">
        <f t="shared" si="435"/>
        <v>0</v>
      </c>
      <c r="AHN78" s="106">
        <f t="shared" si="436"/>
        <v>0</v>
      </c>
      <c r="AHO78" s="106">
        <f t="shared" si="437"/>
        <v>0</v>
      </c>
      <c r="AHP78" s="106">
        <f t="shared" si="438"/>
        <v>0</v>
      </c>
      <c r="AHQ78" s="106">
        <f t="shared" si="439"/>
        <v>0</v>
      </c>
      <c r="AHT78" s="35">
        <f t="shared" si="440"/>
        <v>0</v>
      </c>
      <c r="AHU78" s="35">
        <f t="shared" si="441"/>
        <v>0</v>
      </c>
      <c r="AHV78" s="35">
        <f t="shared" si="442"/>
        <v>0</v>
      </c>
      <c r="AHW78" s="35">
        <f t="shared" si="443"/>
        <v>78.56</v>
      </c>
      <c r="AHX78" s="35">
        <f t="shared" si="444"/>
        <v>0</v>
      </c>
      <c r="AHY78" s="35">
        <f t="shared" si="445"/>
        <v>0</v>
      </c>
      <c r="AHZ78" s="35">
        <f t="shared" si="446"/>
        <v>1</v>
      </c>
      <c r="AIA78" s="35">
        <f t="shared" si="447"/>
        <v>79.56</v>
      </c>
      <c r="AIB78" s="108">
        <f t="shared" si="448"/>
        <v>0</v>
      </c>
      <c r="AIC78" s="108">
        <f t="shared" si="449"/>
        <v>0</v>
      </c>
      <c r="AID78" s="108">
        <f t="shared" si="450"/>
        <v>0</v>
      </c>
      <c r="AIE78" s="108">
        <f t="shared" si="451"/>
        <v>0.987430869783811</v>
      </c>
      <c r="AIF78" s="108">
        <f t="shared" si="452"/>
        <v>0</v>
      </c>
      <c r="AIG78" s="108">
        <f t="shared" si="453"/>
        <v>0</v>
      </c>
      <c r="AIH78" s="108">
        <f t="shared" si="454"/>
        <v>1.256913021618904E-2</v>
      </c>
      <c r="AII78" s="35" t="s">
        <v>584</v>
      </c>
      <c r="AIK78" s="106">
        <f t="shared" si="455"/>
        <v>109984</v>
      </c>
      <c r="AIL78" s="106">
        <f t="shared" si="456"/>
        <v>0</v>
      </c>
      <c r="AIM78" s="106">
        <f t="shared" si="457"/>
        <v>0</v>
      </c>
      <c r="AIN78" s="106">
        <f t="shared" si="458"/>
        <v>109984</v>
      </c>
      <c r="AIO78" s="106">
        <f t="shared" si="459"/>
        <v>0</v>
      </c>
      <c r="AIP78" s="36">
        <f t="shared" si="460"/>
        <v>0</v>
      </c>
    </row>
    <row r="79" spans="5:926" ht="23.25" customHeight="1" x14ac:dyDescent="0.2">
      <c r="E79" s="103"/>
      <c r="J79" s="32">
        <v>2019</v>
      </c>
      <c r="K79" s="32">
        <v>310</v>
      </c>
      <c r="L79" s="104">
        <v>43503</v>
      </c>
      <c r="M79" s="32">
        <v>1211301</v>
      </c>
      <c r="N79" s="112"/>
      <c r="O79" s="33" t="s">
        <v>735</v>
      </c>
      <c r="P79" s="33" t="s">
        <v>736</v>
      </c>
      <c r="Q79" s="34" t="s">
        <v>737</v>
      </c>
      <c r="R79" s="35">
        <v>26</v>
      </c>
      <c r="S79" s="35">
        <v>3</v>
      </c>
      <c r="T79" s="35">
        <v>9</v>
      </c>
      <c r="U79" s="34" t="s">
        <v>701</v>
      </c>
      <c r="V79" s="35" t="s">
        <v>709</v>
      </c>
      <c r="X79" s="35">
        <v>310.01</v>
      </c>
      <c r="Y79" s="105">
        <f t="shared" si="461"/>
        <v>1880.7457823941163</v>
      </c>
      <c r="Z79" s="106">
        <v>514185</v>
      </c>
      <c r="AA79" s="106">
        <v>0</v>
      </c>
      <c r="AB79" s="106">
        <v>0</v>
      </c>
      <c r="AC79" s="106">
        <f t="shared" si="462"/>
        <v>514185</v>
      </c>
      <c r="AD79" s="106">
        <v>514185</v>
      </c>
      <c r="AE79" s="106">
        <v>0</v>
      </c>
      <c r="AF79" s="106">
        <v>0</v>
      </c>
      <c r="AG79" s="106">
        <f t="shared" si="463"/>
        <v>514185</v>
      </c>
      <c r="AH79" s="105">
        <v>583050</v>
      </c>
      <c r="AI79" s="105">
        <v>0</v>
      </c>
      <c r="AJ79" s="105">
        <v>0</v>
      </c>
      <c r="AK79" s="107">
        <f t="shared" si="464"/>
        <v>583050</v>
      </c>
      <c r="AL79" s="36">
        <f t="shared" si="4"/>
        <v>0.88188834576794439</v>
      </c>
      <c r="AM79" s="108">
        <f t="shared" si="5"/>
        <v>0.14988834576794441</v>
      </c>
      <c r="AN79" s="108">
        <f t="shared" si="6"/>
        <v>0.13243535041004895</v>
      </c>
      <c r="AO79" s="108">
        <f t="shared" si="7"/>
        <v>1.7539122038232453E-2</v>
      </c>
      <c r="AP79" s="106">
        <f t="shared" si="8"/>
        <v>339947302500</v>
      </c>
      <c r="AQ79" s="105">
        <f t="shared" si="9"/>
        <v>264386214225</v>
      </c>
      <c r="AR79" s="106">
        <f t="shared" si="10"/>
        <v>299795564250</v>
      </c>
      <c r="KX79" s="35">
        <v>62.41</v>
      </c>
      <c r="KY79" s="35">
        <v>13.57</v>
      </c>
      <c r="KZ79" s="35">
        <v>39.47</v>
      </c>
      <c r="LC79" s="35">
        <v>0.15</v>
      </c>
      <c r="LD79" s="35">
        <v>13.93</v>
      </c>
      <c r="ME79" s="35">
        <v>105.51</v>
      </c>
      <c r="MF79" s="35">
        <v>22.97</v>
      </c>
      <c r="MG79" s="35">
        <v>39.840000000000003</v>
      </c>
      <c r="PG79" s="35">
        <v>5.45</v>
      </c>
      <c r="RB79" s="35">
        <v>6.71</v>
      </c>
      <c r="RE79" s="35">
        <f t="shared" si="11"/>
        <v>303.3</v>
      </c>
      <c r="RF79" s="35">
        <f t="shared" si="12"/>
        <v>310.01</v>
      </c>
      <c r="RG79" s="106">
        <f t="shared" si="13"/>
        <v>0</v>
      </c>
      <c r="RH79" s="106">
        <f t="shared" si="14"/>
        <v>0</v>
      </c>
      <c r="RI79" s="106">
        <f t="shared" si="15"/>
        <v>0</v>
      </c>
      <c r="RJ79" s="106">
        <f t="shared" si="16"/>
        <v>0</v>
      </c>
      <c r="RK79" s="106">
        <f t="shared" si="17"/>
        <v>0</v>
      </c>
      <c r="RL79" s="106">
        <f t="shared" si="18"/>
        <v>0</v>
      </c>
      <c r="RM79" s="106">
        <f t="shared" si="19"/>
        <v>0</v>
      </c>
      <c r="RN79" s="106">
        <f t="shared" si="20"/>
        <v>0</v>
      </c>
      <c r="RO79" s="106">
        <f t="shared" si="21"/>
        <v>0</v>
      </c>
      <c r="RP79" s="106">
        <f t="shared" si="22"/>
        <v>0</v>
      </c>
      <c r="RQ79" s="106">
        <f t="shared" si="23"/>
        <v>0</v>
      </c>
      <c r="RR79" s="106">
        <f t="shared" si="24"/>
        <v>0</v>
      </c>
      <c r="RS79" s="106">
        <f t="shared" si="25"/>
        <v>0</v>
      </c>
      <c r="RT79" s="106">
        <f t="shared" si="26"/>
        <v>0</v>
      </c>
      <c r="RU79" s="106">
        <f t="shared" si="27"/>
        <v>0</v>
      </c>
      <c r="RV79" s="106">
        <f t="shared" si="28"/>
        <v>0</v>
      </c>
      <c r="RW79" s="106">
        <f t="shared" si="29"/>
        <v>0</v>
      </c>
      <c r="RX79" s="106">
        <f t="shared" si="30"/>
        <v>0</v>
      </c>
      <c r="RY79" s="106">
        <f t="shared" si="31"/>
        <v>0</v>
      </c>
      <c r="RZ79" s="106">
        <f t="shared" si="32"/>
        <v>0</v>
      </c>
      <c r="SA79" s="106">
        <f t="shared" si="33"/>
        <v>0</v>
      </c>
      <c r="SB79" s="106">
        <f t="shared" si="34"/>
        <v>0</v>
      </c>
      <c r="SC79" s="106">
        <f t="shared" si="35"/>
        <v>0</v>
      </c>
      <c r="SD79" s="106">
        <f t="shared" si="36"/>
        <v>0</v>
      </c>
      <c r="SE79" s="106">
        <f t="shared" si="37"/>
        <v>0</v>
      </c>
      <c r="SF79" s="106">
        <f t="shared" si="38"/>
        <v>0</v>
      </c>
      <c r="SG79" s="106">
        <f t="shared" si="39"/>
        <v>0</v>
      </c>
      <c r="SH79" s="106">
        <f t="shared" si="40"/>
        <v>0</v>
      </c>
      <c r="SI79" s="106">
        <f t="shared" si="41"/>
        <v>0</v>
      </c>
      <c r="SJ79" s="106">
        <f t="shared" si="42"/>
        <v>0</v>
      </c>
      <c r="SK79" s="106">
        <f t="shared" si="43"/>
        <v>0</v>
      </c>
      <c r="SL79" s="106">
        <f t="shared" si="44"/>
        <v>0</v>
      </c>
      <c r="SM79" s="106">
        <f t="shared" si="45"/>
        <v>0</v>
      </c>
      <c r="SN79" s="106">
        <f t="shared" si="46"/>
        <v>0</v>
      </c>
      <c r="SO79" s="106">
        <f t="shared" si="47"/>
        <v>0</v>
      </c>
      <c r="SP79" s="106">
        <f t="shared" si="48"/>
        <v>0</v>
      </c>
      <c r="SQ79" s="106">
        <f t="shared" si="49"/>
        <v>0</v>
      </c>
      <c r="SR79" s="106">
        <f t="shared" si="50"/>
        <v>0</v>
      </c>
      <c r="SS79" s="106">
        <f t="shared" si="51"/>
        <v>0</v>
      </c>
      <c r="ST79" s="106">
        <f t="shared" si="52"/>
        <v>0</v>
      </c>
      <c r="SU79" s="106">
        <f t="shared" si="53"/>
        <v>0</v>
      </c>
      <c r="SV79" s="106">
        <f t="shared" si="54"/>
        <v>0</v>
      </c>
      <c r="SW79" s="106">
        <f t="shared" si="55"/>
        <v>0</v>
      </c>
      <c r="SX79" s="106">
        <f t="shared" si="56"/>
        <v>0</v>
      </c>
      <c r="SY79" s="106">
        <f t="shared" si="57"/>
        <v>0</v>
      </c>
      <c r="SZ79" s="106">
        <f t="shared" si="58"/>
        <v>0</v>
      </c>
      <c r="TA79" s="106">
        <f t="shared" si="59"/>
        <v>0</v>
      </c>
      <c r="TB79" s="106">
        <f t="shared" si="60"/>
        <v>0</v>
      </c>
      <c r="TC79" s="106">
        <f t="shared" si="61"/>
        <v>0</v>
      </c>
      <c r="TD79" s="106">
        <f t="shared" si="62"/>
        <v>0</v>
      </c>
      <c r="TE79" s="106">
        <f t="shared" si="63"/>
        <v>0</v>
      </c>
      <c r="TF79" s="106">
        <f t="shared" si="64"/>
        <v>0</v>
      </c>
      <c r="TG79" s="106">
        <f t="shared" si="65"/>
        <v>0</v>
      </c>
      <c r="TH79" s="106">
        <f t="shared" si="66"/>
        <v>0</v>
      </c>
      <c r="TI79" s="106">
        <f t="shared" si="67"/>
        <v>0</v>
      </c>
      <c r="TJ79" s="106">
        <f t="shared" si="68"/>
        <v>0</v>
      </c>
      <c r="TK79" s="106">
        <f t="shared" si="69"/>
        <v>0</v>
      </c>
      <c r="TL79" s="106">
        <f t="shared" si="70"/>
        <v>0</v>
      </c>
      <c r="TM79" s="106">
        <f t="shared" si="71"/>
        <v>0</v>
      </c>
      <c r="TN79" s="106">
        <f t="shared" si="72"/>
        <v>0</v>
      </c>
      <c r="TO79" s="106">
        <f t="shared" si="73"/>
        <v>0</v>
      </c>
      <c r="TP79" s="106">
        <f t="shared" si="74"/>
        <v>0</v>
      </c>
      <c r="TQ79" s="106">
        <f t="shared" si="75"/>
        <v>0</v>
      </c>
      <c r="TR79" s="106">
        <f t="shared" si="76"/>
        <v>0</v>
      </c>
      <c r="TS79" s="106">
        <f t="shared" si="77"/>
        <v>0</v>
      </c>
      <c r="TT79" s="106">
        <f t="shared" si="78"/>
        <v>0</v>
      </c>
      <c r="TU79" s="106">
        <f t="shared" si="79"/>
        <v>0</v>
      </c>
      <c r="TV79" s="106">
        <f t="shared" si="80"/>
        <v>0</v>
      </c>
      <c r="TW79" s="106">
        <f t="shared" si="81"/>
        <v>0</v>
      </c>
      <c r="TX79" s="106">
        <f t="shared" si="82"/>
        <v>0</v>
      </c>
      <c r="TY79" s="106">
        <f t="shared" si="83"/>
        <v>0</v>
      </c>
      <c r="TZ79" s="106">
        <f t="shared" si="84"/>
        <v>0</v>
      </c>
      <c r="UA79" s="106">
        <f t="shared" si="85"/>
        <v>0</v>
      </c>
      <c r="UB79" s="106">
        <f t="shared" si="86"/>
        <v>0</v>
      </c>
      <c r="UC79" s="106">
        <f t="shared" si="87"/>
        <v>0</v>
      </c>
      <c r="UD79" s="106">
        <f t="shared" si="88"/>
        <v>0</v>
      </c>
      <c r="UE79" s="106">
        <f t="shared" si="89"/>
        <v>0</v>
      </c>
      <c r="UF79" s="106">
        <f t="shared" si="90"/>
        <v>0</v>
      </c>
      <c r="UG79" s="106">
        <f t="shared" si="91"/>
        <v>0</v>
      </c>
      <c r="UH79" s="106">
        <f t="shared" si="92"/>
        <v>0</v>
      </c>
      <c r="UI79" s="106">
        <f t="shared" si="93"/>
        <v>0</v>
      </c>
      <c r="UJ79" s="106">
        <f t="shared" si="94"/>
        <v>0</v>
      </c>
      <c r="UK79" s="106">
        <f t="shared" si="95"/>
        <v>0</v>
      </c>
      <c r="UL79" s="106">
        <f t="shared" si="96"/>
        <v>0</v>
      </c>
      <c r="UM79" s="106">
        <f t="shared" si="97"/>
        <v>0</v>
      </c>
      <c r="UN79" s="106">
        <f t="shared" si="98"/>
        <v>0</v>
      </c>
      <c r="UO79" s="106">
        <f t="shared" si="99"/>
        <v>0</v>
      </c>
      <c r="UP79" s="106">
        <f t="shared" si="100"/>
        <v>0</v>
      </c>
      <c r="UQ79" s="106">
        <f t="shared" si="101"/>
        <v>0</v>
      </c>
      <c r="UR79" s="106">
        <f t="shared" si="102"/>
        <v>0</v>
      </c>
      <c r="US79" s="106">
        <f t="shared" si="103"/>
        <v>0</v>
      </c>
      <c r="UT79" s="106">
        <f t="shared" si="104"/>
        <v>0</v>
      </c>
      <c r="UU79" s="106">
        <f t="shared" si="105"/>
        <v>0</v>
      </c>
      <c r="UV79" s="106">
        <f t="shared" si="106"/>
        <v>0</v>
      </c>
      <c r="UW79" s="106">
        <f t="shared" si="107"/>
        <v>0</v>
      </c>
      <c r="UX79" s="106">
        <f t="shared" si="108"/>
        <v>0</v>
      </c>
      <c r="UY79" s="106">
        <f t="shared" si="109"/>
        <v>0</v>
      </c>
      <c r="UZ79" s="106">
        <f t="shared" si="110"/>
        <v>0</v>
      </c>
      <c r="VA79" s="106">
        <f t="shared" si="111"/>
        <v>0</v>
      </c>
      <c r="VB79" s="106">
        <f t="shared" si="112"/>
        <v>0</v>
      </c>
      <c r="VC79" s="106">
        <f t="shared" si="113"/>
        <v>0</v>
      </c>
      <c r="VD79" s="106">
        <f t="shared" si="114"/>
        <v>0</v>
      </c>
      <c r="VE79" s="106">
        <f t="shared" si="115"/>
        <v>0</v>
      </c>
      <c r="VF79" s="106">
        <f t="shared" si="116"/>
        <v>0</v>
      </c>
      <c r="VG79" s="106">
        <f t="shared" si="117"/>
        <v>0</v>
      </c>
      <c r="VH79" s="106">
        <f t="shared" si="118"/>
        <v>0</v>
      </c>
      <c r="VI79" s="106">
        <f t="shared" si="119"/>
        <v>0</v>
      </c>
      <c r="VJ79" s="106">
        <f t="shared" si="120"/>
        <v>0</v>
      </c>
      <c r="VK79" s="106">
        <f t="shared" si="121"/>
        <v>0</v>
      </c>
      <c r="VL79" s="106">
        <f t="shared" si="122"/>
        <v>0</v>
      </c>
      <c r="VM79" s="106">
        <f t="shared" si="123"/>
        <v>0</v>
      </c>
      <c r="VN79" s="106">
        <f t="shared" si="124"/>
        <v>0</v>
      </c>
      <c r="VO79" s="106">
        <f t="shared" si="125"/>
        <v>0</v>
      </c>
      <c r="VP79" s="106">
        <f t="shared" si="126"/>
        <v>0</v>
      </c>
      <c r="VQ79" s="106">
        <f t="shared" si="127"/>
        <v>0</v>
      </c>
      <c r="VR79" s="106">
        <f t="shared" si="128"/>
        <v>0</v>
      </c>
      <c r="VS79" s="106">
        <f t="shared" si="129"/>
        <v>0</v>
      </c>
      <c r="VT79" s="106">
        <f t="shared" si="130"/>
        <v>0</v>
      </c>
      <c r="VU79" s="106">
        <f t="shared" si="131"/>
        <v>0</v>
      </c>
      <c r="VV79" s="106">
        <f t="shared" si="132"/>
        <v>0</v>
      </c>
      <c r="VW79" s="106">
        <f t="shared" si="133"/>
        <v>0</v>
      </c>
      <c r="VX79" s="106">
        <f t="shared" si="134"/>
        <v>0</v>
      </c>
      <c r="VY79" s="106">
        <f t="shared" si="135"/>
        <v>0</v>
      </c>
      <c r="VZ79" s="106">
        <f t="shared" si="136"/>
        <v>0</v>
      </c>
      <c r="WA79" s="106">
        <f t="shared" si="137"/>
        <v>0</v>
      </c>
      <c r="WB79" s="106">
        <f t="shared" si="138"/>
        <v>0</v>
      </c>
      <c r="WC79" s="106">
        <f t="shared" si="139"/>
        <v>0</v>
      </c>
      <c r="WD79" s="106">
        <f t="shared" si="140"/>
        <v>0</v>
      </c>
      <c r="WE79" s="106">
        <f t="shared" si="141"/>
        <v>0</v>
      </c>
      <c r="WF79" s="106">
        <f t="shared" si="142"/>
        <v>0</v>
      </c>
      <c r="WG79" s="106">
        <f t="shared" si="143"/>
        <v>0</v>
      </c>
      <c r="WH79" s="106">
        <f t="shared" si="144"/>
        <v>0</v>
      </c>
      <c r="WI79" s="106">
        <f t="shared" si="145"/>
        <v>0</v>
      </c>
      <c r="WJ79" s="106">
        <f t="shared" si="146"/>
        <v>0</v>
      </c>
      <c r="WK79" s="106">
        <f t="shared" si="147"/>
        <v>0</v>
      </c>
      <c r="WL79" s="106">
        <f t="shared" si="148"/>
        <v>0</v>
      </c>
      <c r="WM79" s="106">
        <f t="shared" si="149"/>
        <v>0</v>
      </c>
      <c r="WN79" s="106">
        <f t="shared" si="150"/>
        <v>0</v>
      </c>
      <c r="WO79" s="106">
        <f t="shared" si="151"/>
        <v>0</v>
      </c>
      <c r="WP79" s="106">
        <f t="shared" si="152"/>
        <v>0</v>
      </c>
      <c r="WQ79" s="106">
        <f t="shared" si="153"/>
        <v>0</v>
      </c>
      <c r="WR79" s="106">
        <f t="shared" si="154"/>
        <v>0</v>
      </c>
      <c r="WS79" s="106">
        <f t="shared" si="155"/>
        <v>0</v>
      </c>
      <c r="WT79" s="106">
        <f t="shared" si="156"/>
        <v>0</v>
      </c>
      <c r="WU79" s="106">
        <f t="shared" si="157"/>
        <v>0</v>
      </c>
      <c r="WV79" s="106">
        <f t="shared" si="158"/>
        <v>0</v>
      </c>
      <c r="WW79" s="106">
        <f t="shared" si="159"/>
        <v>0</v>
      </c>
      <c r="WX79" s="106">
        <f t="shared" si="160"/>
        <v>0</v>
      </c>
      <c r="WY79" s="106">
        <f t="shared" si="161"/>
        <v>0</v>
      </c>
      <c r="WZ79" s="106">
        <f t="shared" si="162"/>
        <v>0</v>
      </c>
      <c r="XA79" s="106">
        <f t="shared" si="163"/>
        <v>0</v>
      </c>
      <c r="XB79" s="106">
        <f t="shared" si="164"/>
        <v>0</v>
      </c>
      <c r="XC79" s="106">
        <f t="shared" si="165"/>
        <v>0</v>
      </c>
      <c r="XD79" s="106">
        <f t="shared" si="166"/>
        <v>0</v>
      </c>
      <c r="XE79" s="106">
        <f t="shared" si="167"/>
        <v>0</v>
      </c>
      <c r="XF79" s="106">
        <f t="shared" si="168"/>
        <v>0</v>
      </c>
      <c r="XG79" s="106">
        <f t="shared" si="169"/>
        <v>0</v>
      </c>
      <c r="XH79" s="106">
        <f t="shared" si="170"/>
        <v>0</v>
      </c>
      <c r="XI79" s="106">
        <f t="shared" si="171"/>
        <v>0</v>
      </c>
      <c r="XJ79" s="106">
        <f t="shared" si="172"/>
        <v>0</v>
      </c>
      <c r="XK79" s="106">
        <f t="shared" si="173"/>
        <v>0</v>
      </c>
      <c r="XL79" s="106">
        <f t="shared" si="174"/>
        <v>0</v>
      </c>
      <c r="XM79" s="106">
        <f t="shared" si="175"/>
        <v>0</v>
      </c>
      <c r="XN79" s="106">
        <f t="shared" si="176"/>
        <v>0</v>
      </c>
      <c r="XO79" s="106">
        <f t="shared" si="177"/>
        <v>0</v>
      </c>
      <c r="XP79" s="106">
        <f t="shared" si="178"/>
        <v>0</v>
      </c>
      <c r="XQ79" s="106">
        <f t="shared" si="179"/>
        <v>0</v>
      </c>
      <c r="XR79" s="106">
        <f t="shared" si="180"/>
        <v>0</v>
      </c>
      <c r="XS79" s="106">
        <f t="shared" si="181"/>
        <v>0</v>
      </c>
      <c r="XT79" s="106">
        <f t="shared" si="182"/>
        <v>0</v>
      </c>
      <c r="XU79" s="106">
        <f t="shared" si="183"/>
        <v>0</v>
      </c>
      <c r="XV79" s="106">
        <f t="shared" si="184"/>
        <v>0</v>
      </c>
      <c r="XW79" s="106">
        <f t="shared" si="185"/>
        <v>0</v>
      </c>
      <c r="XX79" s="106">
        <f t="shared" si="186"/>
        <v>0</v>
      </c>
      <c r="XY79" s="106">
        <f t="shared" si="187"/>
        <v>0</v>
      </c>
      <c r="XZ79" s="106">
        <f t="shared" si="188"/>
        <v>0</v>
      </c>
      <c r="YA79" s="106">
        <f t="shared" si="189"/>
        <v>0</v>
      </c>
      <c r="YB79" s="106">
        <f t="shared" si="190"/>
        <v>0</v>
      </c>
      <c r="YC79" s="106">
        <f t="shared" si="191"/>
        <v>0</v>
      </c>
      <c r="YD79" s="106">
        <f t="shared" si="192"/>
        <v>0</v>
      </c>
      <c r="YE79" s="106">
        <f t="shared" si="193"/>
        <v>0</v>
      </c>
      <c r="YF79" s="106">
        <f t="shared" si="194"/>
        <v>0</v>
      </c>
      <c r="YG79" s="106">
        <f t="shared" si="195"/>
        <v>0</v>
      </c>
      <c r="YH79" s="106">
        <f t="shared" si="196"/>
        <v>0</v>
      </c>
      <c r="YI79" s="106">
        <f t="shared" si="197"/>
        <v>0</v>
      </c>
      <c r="YJ79" s="106">
        <f t="shared" si="198"/>
        <v>0</v>
      </c>
      <c r="YK79" s="106">
        <f t="shared" si="199"/>
        <v>0</v>
      </c>
      <c r="YL79" s="106">
        <f t="shared" si="200"/>
        <v>0</v>
      </c>
      <c r="YM79" s="106">
        <f t="shared" si="201"/>
        <v>0</v>
      </c>
      <c r="YN79" s="106">
        <f t="shared" si="202"/>
        <v>0</v>
      </c>
      <c r="YO79" s="106">
        <f t="shared" si="203"/>
        <v>0</v>
      </c>
      <c r="YP79" s="106">
        <f t="shared" si="204"/>
        <v>0</v>
      </c>
      <c r="YQ79" s="106">
        <f t="shared" si="205"/>
        <v>0</v>
      </c>
      <c r="YR79" s="106">
        <f t="shared" si="206"/>
        <v>0</v>
      </c>
      <c r="YS79" s="106">
        <f t="shared" si="207"/>
        <v>0</v>
      </c>
      <c r="YT79" s="106">
        <f t="shared" si="208"/>
        <v>0</v>
      </c>
      <c r="YU79" s="106">
        <f t="shared" si="209"/>
        <v>0</v>
      </c>
      <c r="YV79" s="106">
        <f t="shared" si="210"/>
        <v>0</v>
      </c>
      <c r="YW79" s="106">
        <f t="shared" si="211"/>
        <v>0</v>
      </c>
      <c r="YX79" s="106">
        <f t="shared" si="212"/>
        <v>0</v>
      </c>
      <c r="YY79" s="106">
        <f t="shared" si="213"/>
        <v>0</v>
      </c>
      <c r="YZ79" s="106">
        <f t="shared" si="214"/>
        <v>0</v>
      </c>
      <c r="ZA79" s="106">
        <f t="shared" si="215"/>
        <v>0</v>
      </c>
      <c r="ZB79" s="106">
        <f t="shared" si="216"/>
        <v>0</v>
      </c>
      <c r="ZC79" s="106">
        <f t="shared" si="217"/>
        <v>0</v>
      </c>
      <c r="ZD79" s="106">
        <f t="shared" si="218"/>
        <v>0</v>
      </c>
      <c r="ZE79" s="106">
        <f t="shared" si="219"/>
        <v>0</v>
      </c>
      <c r="ZF79" s="106">
        <f t="shared" si="220"/>
        <v>0</v>
      </c>
      <c r="ZG79" s="106">
        <f t="shared" si="221"/>
        <v>0</v>
      </c>
      <c r="ZH79" s="106">
        <f t="shared" si="222"/>
        <v>0</v>
      </c>
      <c r="ZI79" s="106">
        <f t="shared" si="223"/>
        <v>0</v>
      </c>
      <c r="ZJ79" s="106">
        <f t="shared" si="224"/>
        <v>0</v>
      </c>
      <c r="ZK79" s="106">
        <f t="shared" si="225"/>
        <v>0</v>
      </c>
      <c r="ZL79" s="106">
        <f t="shared" si="226"/>
        <v>0</v>
      </c>
      <c r="ZM79" s="106">
        <f t="shared" si="227"/>
        <v>0</v>
      </c>
      <c r="ZN79" s="106">
        <f t="shared" si="228"/>
        <v>0</v>
      </c>
      <c r="ZO79" s="106">
        <f t="shared" si="229"/>
        <v>0</v>
      </c>
      <c r="ZP79" s="106">
        <f t="shared" si="230"/>
        <v>0</v>
      </c>
      <c r="ZQ79" s="106">
        <f t="shared" si="231"/>
        <v>0</v>
      </c>
      <c r="ZR79" s="106">
        <f t="shared" si="232"/>
        <v>0</v>
      </c>
      <c r="ZS79" s="106">
        <f t="shared" si="233"/>
        <v>0</v>
      </c>
      <c r="ZT79" s="106">
        <f t="shared" si="234"/>
        <v>0</v>
      </c>
      <c r="ZU79" s="106">
        <f t="shared" si="235"/>
        <v>0</v>
      </c>
      <c r="ZV79" s="106">
        <f t="shared" si="236"/>
        <v>0</v>
      </c>
      <c r="ZW79" s="106">
        <f t="shared" si="237"/>
        <v>0</v>
      </c>
      <c r="ZX79" s="106">
        <f t="shared" si="238"/>
        <v>0</v>
      </c>
      <c r="ZY79" s="106">
        <f t="shared" si="239"/>
        <v>0</v>
      </c>
      <c r="ZZ79" s="106">
        <f t="shared" si="240"/>
        <v>0</v>
      </c>
      <c r="AAA79" s="106">
        <f t="shared" si="241"/>
        <v>0</v>
      </c>
      <c r="AAB79" s="106">
        <f t="shared" si="242"/>
        <v>0</v>
      </c>
      <c r="AAC79" s="106">
        <f t="shared" si="243"/>
        <v>0</v>
      </c>
      <c r="AAD79" s="106">
        <f t="shared" si="244"/>
        <v>0</v>
      </c>
      <c r="AAE79" s="106">
        <f t="shared" si="245"/>
        <v>0</v>
      </c>
      <c r="AAF79" s="106">
        <f t="shared" si="246"/>
        <v>0</v>
      </c>
      <c r="AAG79" s="106">
        <f t="shared" si="247"/>
        <v>0</v>
      </c>
      <c r="AAH79" s="106">
        <f t="shared" si="248"/>
        <v>0</v>
      </c>
      <c r="AAI79" s="106">
        <f t="shared" si="249"/>
        <v>0</v>
      </c>
      <c r="AAJ79" s="106">
        <f t="shared" si="250"/>
        <v>0</v>
      </c>
      <c r="AAK79" s="106">
        <f t="shared" si="251"/>
        <v>0</v>
      </c>
      <c r="AAL79" s="106">
        <f t="shared" si="252"/>
        <v>0</v>
      </c>
      <c r="AAM79" s="106">
        <f t="shared" si="253"/>
        <v>0</v>
      </c>
      <c r="AAN79" s="106">
        <f t="shared" si="254"/>
        <v>0</v>
      </c>
      <c r="AAO79" s="106">
        <f t="shared" si="255"/>
        <v>0</v>
      </c>
      <c r="AAP79" s="106">
        <f t="shared" si="256"/>
        <v>0</v>
      </c>
      <c r="AAQ79" s="106">
        <f t="shared" si="257"/>
        <v>0</v>
      </c>
      <c r="AAR79" s="106">
        <f t="shared" si="258"/>
        <v>0</v>
      </c>
      <c r="AAS79" s="106">
        <f t="shared" si="259"/>
        <v>0</v>
      </c>
      <c r="AAT79" s="106">
        <f t="shared" si="260"/>
        <v>0</v>
      </c>
      <c r="AAU79" s="106">
        <f t="shared" si="261"/>
        <v>0</v>
      </c>
      <c r="AAV79" s="106">
        <f t="shared" si="262"/>
        <v>0</v>
      </c>
      <c r="AAW79" s="106">
        <f t="shared" si="263"/>
        <v>0</v>
      </c>
      <c r="AAX79" s="106">
        <f t="shared" si="264"/>
        <v>0</v>
      </c>
      <c r="AAY79" s="106">
        <f t="shared" si="265"/>
        <v>0</v>
      </c>
      <c r="AAZ79" s="106">
        <f t="shared" si="266"/>
        <v>0</v>
      </c>
      <c r="ABA79" s="106">
        <f t="shared" si="267"/>
        <v>0</v>
      </c>
      <c r="ABB79" s="106">
        <f t="shared" si="268"/>
        <v>0</v>
      </c>
      <c r="ABC79" s="106">
        <f t="shared" si="269"/>
        <v>0</v>
      </c>
      <c r="ABD79" s="106">
        <f t="shared" si="270"/>
        <v>0</v>
      </c>
      <c r="ABE79" s="106">
        <f t="shared" si="271"/>
        <v>0</v>
      </c>
      <c r="ABF79" s="106">
        <f t="shared" si="272"/>
        <v>0</v>
      </c>
      <c r="ABG79" s="106">
        <f t="shared" si="273"/>
        <v>0</v>
      </c>
      <c r="ABH79" s="106">
        <f t="shared" si="274"/>
        <v>0</v>
      </c>
      <c r="ABI79" s="106">
        <f t="shared" si="275"/>
        <v>0</v>
      </c>
      <c r="ABJ79" s="106">
        <f t="shared" si="276"/>
        <v>0</v>
      </c>
      <c r="ABK79" s="106">
        <f t="shared" si="277"/>
        <v>0</v>
      </c>
      <c r="ABL79" s="106">
        <f t="shared" si="278"/>
        <v>171315.44999999998</v>
      </c>
      <c r="ABM79" s="106">
        <f t="shared" si="279"/>
        <v>37249.65</v>
      </c>
      <c r="ABN79" s="106">
        <f t="shared" si="280"/>
        <v>95320.05</v>
      </c>
      <c r="ABO79" s="106">
        <f t="shared" si="281"/>
        <v>0</v>
      </c>
      <c r="ABP79" s="106">
        <f t="shared" si="282"/>
        <v>0</v>
      </c>
      <c r="ABQ79" s="106">
        <f t="shared" si="283"/>
        <v>258</v>
      </c>
      <c r="ABR79" s="106">
        <f t="shared" si="284"/>
        <v>23959.599999999999</v>
      </c>
      <c r="ABS79" s="106">
        <f t="shared" si="285"/>
        <v>0</v>
      </c>
      <c r="ABT79" s="106">
        <f t="shared" si="286"/>
        <v>0</v>
      </c>
      <c r="ABU79" s="106">
        <f t="shared" si="287"/>
        <v>0</v>
      </c>
      <c r="ABV79" s="106">
        <f t="shared" si="288"/>
        <v>0</v>
      </c>
      <c r="ABW79" s="106">
        <f t="shared" si="289"/>
        <v>0</v>
      </c>
      <c r="ABX79" s="106">
        <f t="shared" si="290"/>
        <v>0</v>
      </c>
      <c r="ABY79" s="106">
        <f t="shared" si="291"/>
        <v>0</v>
      </c>
      <c r="ABZ79" s="106">
        <f t="shared" si="292"/>
        <v>0</v>
      </c>
      <c r="ACA79" s="106">
        <f t="shared" si="293"/>
        <v>0</v>
      </c>
      <c r="ACB79" s="106">
        <f t="shared" si="294"/>
        <v>0</v>
      </c>
      <c r="ACC79" s="106">
        <f t="shared" si="295"/>
        <v>0</v>
      </c>
      <c r="ACD79" s="106">
        <f t="shared" si="296"/>
        <v>0</v>
      </c>
      <c r="ACE79" s="106">
        <f t="shared" si="297"/>
        <v>0</v>
      </c>
      <c r="ACF79" s="106">
        <f t="shared" si="298"/>
        <v>0</v>
      </c>
      <c r="ACG79" s="106">
        <f t="shared" si="299"/>
        <v>0</v>
      </c>
      <c r="ACH79" s="106">
        <f t="shared" si="300"/>
        <v>0</v>
      </c>
      <c r="ACI79" s="106">
        <f t="shared" si="301"/>
        <v>0</v>
      </c>
      <c r="ACJ79" s="106">
        <f t="shared" si="302"/>
        <v>0</v>
      </c>
      <c r="ACK79" s="106">
        <f t="shared" si="303"/>
        <v>0</v>
      </c>
      <c r="ACL79" s="106">
        <f t="shared" si="304"/>
        <v>0</v>
      </c>
      <c r="ACM79" s="106">
        <f t="shared" si="305"/>
        <v>0</v>
      </c>
      <c r="ACN79" s="106">
        <f t="shared" si="306"/>
        <v>0</v>
      </c>
      <c r="ACO79" s="106">
        <f t="shared" si="307"/>
        <v>0</v>
      </c>
      <c r="ACP79" s="106">
        <f t="shared" si="308"/>
        <v>0</v>
      </c>
      <c r="ACQ79" s="106">
        <f t="shared" si="309"/>
        <v>0</v>
      </c>
      <c r="ACR79" s="106">
        <f t="shared" si="310"/>
        <v>0</v>
      </c>
      <c r="ACS79" s="106">
        <f t="shared" si="311"/>
        <v>147714</v>
      </c>
      <c r="ACT79" s="106">
        <f t="shared" si="312"/>
        <v>32158</v>
      </c>
      <c r="ACU79" s="106">
        <f t="shared" si="313"/>
        <v>55776.000000000007</v>
      </c>
      <c r="ACV79" s="106">
        <f t="shared" si="314"/>
        <v>0</v>
      </c>
      <c r="ACW79" s="106">
        <f t="shared" si="315"/>
        <v>0</v>
      </c>
      <c r="ACX79" s="106">
        <f t="shared" si="316"/>
        <v>0</v>
      </c>
      <c r="ACY79" s="106">
        <f t="shared" si="317"/>
        <v>0</v>
      </c>
      <c r="ACZ79" s="106">
        <f t="shared" si="318"/>
        <v>0</v>
      </c>
      <c r="ADA79" s="106">
        <f t="shared" si="319"/>
        <v>0</v>
      </c>
      <c r="ADB79" s="106">
        <f t="shared" si="320"/>
        <v>0</v>
      </c>
      <c r="ADC79" s="106">
        <f t="shared" si="321"/>
        <v>0</v>
      </c>
      <c r="ADD79" s="106">
        <f t="shared" si="322"/>
        <v>0</v>
      </c>
      <c r="ADE79" s="106">
        <f t="shared" si="323"/>
        <v>0</v>
      </c>
      <c r="ADF79" s="106">
        <f t="shared" si="324"/>
        <v>0</v>
      </c>
      <c r="ADG79" s="106">
        <f t="shared" si="325"/>
        <v>0</v>
      </c>
      <c r="ADH79" s="106">
        <f t="shared" si="326"/>
        <v>0</v>
      </c>
      <c r="ADI79" s="106">
        <f t="shared" si="327"/>
        <v>0</v>
      </c>
      <c r="ADJ79" s="106">
        <f t="shared" si="328"/>
        <v>0</v>
      </c>
      <c r="ADK79" s="106">
        <f t="shared" si="329"/>
        <v>0</v>
      </c>
      <c r="ADL79" s="106">
        <f t="shared" si="330"/>
        <v>0</v>
      </c>
      <c r="ADM79" s="106">
        <f t="shared" si="331"/>
        <v>0</v>
      </c>
      <c r="ADN79" s="106">
        <f t="shared" si="332"/>
        <v>0</v>
      </c>
      <c r="ADO79" s="106">
        <f t="shared" si="333"/>
        <v>0</v>
      </c>
      <c r="ADP79" s="106">
        <f t="shared" si="334"/>
        <v>0</v>
      </c>
      <c r="ADQ79" s="106">
        <f t="shared" si="335"/>
        <v>0</v>
      </c>
      <c r="ADR79" s="106">
        <f t="shared" si="336"/>
        <v>0</v>
      </c>
      <c r="ADS79" s="106">
        <f t="shared" si="337"/>
        <v>0</v>
      </c>
      <c r="ADT79" s="106">
        <f t="shared" si="338"/>
        <v>0</v>
      </c>
      <c r="ADU79" s="106">
        <f t="shared" si="339"/>
        <v>0</v>
      </c>
      <c r="ADV79" s="106">
        <f t="shared" si="340"/>
        <v>0</v>
      </c>
      <c r="ADW79" s="106">
        <f t="shared" si="341"/>
        <v>0</v>
      </c>
      <c r="ADX79" s="106">
        <f t="shared" si="342"/>
        <v>0</v>
      </c>
      <c r="ADY79" s="106">
        <f t="shared" si="343"/>
        <v>0</v>
      </c>
      <c r="ADZ79" s="106">
        <f t="shared" si="344"/>
        <v>0</v>
      </c>
      <c r="AEA79" s="106">
        <f t="shared" si="345"/>
        <v>0</v>
      </c>
      <c r="AEB79" s="106">
        <f t="shared" si="346"/>
        <v>0</v>
      </c>
      <c r="AEC79" s="106">
        <f t="shared" si="347"/>
        <v>0</v>
      </c>
      <c r="AED79" s="106">
        <f t="shared" si="348"/>
        <v>0</v>
      </c>
      <c r="AEE79" s="106">
        <f t="shared" si="349"/>
        <v>0</v>
      </c>
      <c r="AEF79" s="106">
        <f t="shared" si="350"/>
        <v>0</v>
      </c>
      <c r="AEG79" s="106">
        <f t="shared" si="351"/>
        <v>0</v>
      </c>
      <c r="AEH79" s="106">
        <f t="shared" si="352"/>
        <v>0</v>
      </c>
      <c r="AEI79" s="106">
        <f t="shared" si="353"/>
        <v>0</v>
      </c>
      <c r="AEJ79" s="106">
        <f t="shared" si="354"/>
        <v>0</v>
      </c>
      <c r="AEK79" s="106">
        <f t="shared" si="355"/>
        <v>0</v>
      </c>
      <c r="AEL79" s="106">
        <f t="shared" si="356"/>
        <v>0</v>
      </c>
      <c r="AEM79" s="106">
        <f t="shared" si="357"/>
        <v>0</v>
      </c>
      <c r="AEN79" s="106">
        <f t="shared" si="358"/>
        <v>0</v>
      </c>
      <c r="AEO79" s="106">
        <f t="shared" si="359"/>
        <v>0</v>
      </c>
      <c r="AEP79" s="106">
        <f t="shared" si="360"/>
        <v>0</v>
      </c>
      <c r="AEQ79" s="106">
        <f t="shared" si="361"/>
        <v>0</v>
      </c>
      <c r="AER79" s="106">
        <f t="shared" si="362"/>
        <v>0</v>
      </c>
      <c r="AES79" s="106">
        <f t="shared" si="363"/>
        <v>0</v>
      </c>
      <c r="AET79" s="106">
        <f t="shared" si="364"/>
        <v>0</v>
      </c>
      <c r="AEU79" s="106">
        <f t="shared" si="365"/>
        <v>0</v>
      </c>
      <c r="AEV79" s="106">
        <f t="shared" si="366"/>
        <v>0</v>
      </c>
      <c r="AEW79" s="106">
        <f t="shared" si="367"/>
        <v>0</v>
      </c>
      <c r="AEX79" s="106">
        <f t="shared" si="368"/>
        <v>0</v>
      </c>
      <c r="AEY79" s="106">
        <f t="shared" si="369"/>
        <v>0</v>
      </c>
      <c r="AEZ79" s="106">
        <f t="shared" si="370"/>
        <v>0</v>
      </c>
      <c r="AFA79" s="106">
        <f t="shared" si="371"/>
        <v>0</v>
      </c>
      <c r="AFB79" s="106">
        <f t="shared" si="372"/>
        <v>0</v>
      </c>
      <c r="AFC79" s="106">
        <f t="shared" si="373"/>
        <v>0</v>
      </c>
      <c r="AFD79" s="106">
        <f t="shared" si="374"/>
        <v>0</v>
      </c>
      <c r="AFE79" s="106">
        <f t="shared" si="375"/>
        <v>0</v>
      </c>
      <c r="AFF79" s="106">
        <f t="shared" si="376"/>
        <v>0</v>
      </c>
      <c r="AFG79" s="106">
        <f t="shared" si="377"/>
        <v>0</v>
      </c>
      <c r="AFH79" s="106">
        <f t="shared" si="378"/>
        <v>0</v>
      </c>
      <c r="AFI79" s="106">
        <f t="shared" si="379"/>
        <v>0</v>
      </c>
      <c r="AFJ79" s="106">
        <f t="shared" si="380"/>
        <v>0</v>
      </c>
      <c r="AFK79" s="106">
        <f t="shared" si="381"/>
        <v>0</v>
      </c>
      <c r="AFL79" s="106">
        <f t="shared" si="382"/>
        <v>0</v>
      </c>
      <c r="AFM79" s="106">
        <f t="shared" si="383"/>
        <v>0</v>
      </c>
      <c r="AFN79" s="106">
        <f t="shared" si="384"/>
        <v>0</v>
      </c>
      <c r="AFO79" s="106">
        <f t="shared" si="385"/>
        <v>0</v>
      </c>
      <c r="AFP79" s="106">
        <f t="shared" si="386"/>
        <v>0</v>
      </c>
      <c r="AFQ79" s="106">
        <f t="shared" si="387"/>
        <v>0</v>
      </c>
      <c r="AFR79" s="106">
        <f t="shared" si="388"/>
        <v>0</v>
      </c>
      <c r="AFS79" s="106">
        <f t="shared" si="389"/>
        <v>0</v>
      </c>
      <c r="AFT79" s="106">
        <f t="shared" si="390"/>
        <v>0</v>
      </c>
      <c r="AFU79" s="106">
        <f t="shared" si="391"/>
        <v>1526</v>
      </c>
      <c r="AFV79" s="106">
        <f t="shared" si="392"/>
        <v>0</v>
      </c>
      <c r="AFW79" s="106">
        <f t="shared" si="393"/>
        <v>0</v>
      </c>
      <c r="AFX79" s="106">
        <f t="shared" si="394"/>
        <v>0</v>
      </c>
      <c r="AFY79" s="106">
        <f t="shared" si="395"/>
        <v>0</v>
      </c>
      <c r="AFZ79" s="106">
        <f t="shared" si="396"/>
        <v>0</v>
      </c>
      <c r="AGA79" s="106">
        <f t="shared" si="397"/>
        <v>0</v>
      </c>
      <c r="AGB79" s="106">
        <f t="shared" si="398"/>
        <v>0</v>
      </c>
      <c r="AGC79" s="106">
        <f t="shared" si="399"/>
        <v>0</v>
      </c>
      <c r="AGD79" s="106">
        <f t="shared" si="400"/>
        <v>0</v>
      </c>
      <c r="AGE79" s="106">
        <f t="shared" si="401"/>
        <v>0</v>
      </c>
      <c r="AGF79" s="106">
        <f t="shared" si="402"/>
        <v>0</v>
      </c>
      <c r="AGG79" s="106">
        <f t="shared" si="403"/>
        <v>0</v>
      </c>
      <c r="AGH79" s="106">
        <f t="shared" si="404"/>
        <v>0</v>
      </c>
      <c r="AGI79" s="106">
        <f t="shared" si="405"/>
        <v>0</v>
      </c>
      <c r="AGJ79" s="106">
        <f t="shared" si="406"/>
        <v>0</v>
      </c>
      <c r="AGK79" s="106">
        <f t="shared" si="407"/>
        <v>0</v>
      </c>
      <c r="AGL79" s="106">
        <f t="shared" si="408"/>
        <v>0</v>
      </c>
      <c r="AGM79" s="106">
        <f t="shared" si="409"/>
        <v>0</v>
      </c>
      <c r="AGN79" s="106">
        <f t="shared" si="410"/>
        <v>0</v>
      </c>
      <c r="AGO79" s="106">
        <f t="shared" si="411"/>
        <v>0</v>
      </c>
      <c r="AGP79" s="106">
        <f t="shared" si="412"/>
        <v>0</v>
      </c>
      <c r="AGQ79" s="106">
        <f t="shared" si="413"/>
        <v>0</v>
      </c>
      <c r="AGR79" s="106">
        <f t="shared" si="414"/>
        <v>0</v>
      </c>
      <c r="AGS79" s="106">
        <f t="shared" si="415"/>
        <v>0</v>
      </c>
      <c r="AGT79" s="106">
        <f t="shared" si="416"/>
        <v>0</v>
      </c>
      <c r="AGU79" s="106">
        <f t="shared" si="417"/>
        <v>0</v>
      </c>
      <c r="AGV79" s="106">
        <f t="shared" si="418"/>
        <v>0</v>
      </c>
      <c r="AGW79" s="106">
        <f t="shared" si="419"/>
        <v>0</v>
      </c>
      <c r="AGX79" s="106">
        <f t="shared" si="420"/>
        <v>0</v>
      </c>
      <c r="AGY79" s="106">
        <f t="shared" si="421"/>
        <v>0</v>
      </c>
      <c r="AGZ79" s="106">
        <f t="shared" si="422"/>
        <v>0</v>
      </c>
      <c r="AHA79" s="106">
        <f t="shared" si="423"/>
        <v>0</v>
      </c>
      <c r="AHB79" s="106">
        <f t="shared" si="424"/>
        <v>0</v>
      </c>
      <c r="AHC79" s="106">
        <f t="shared" si="425"/>
        <v>0</v>
      </c>
      <c r="AHD79" s="106">
        <f t="shared" si="426"/>
        <v>0</v>
      </c>
      <c r="AHE79" s="106">
        <f t="shared" si="427"/>
        <v>0</v>
      </c>
      <c r="AHF79" s="106">
        <f t="shared" si="428"/>
        <v>0</v>
      </c>
      <c r="AHG79" s="106">
        <f t="shared" si="429"/>
        <v>0</v>
      </c>
      <c r="AHH79" s="106">
        <f t="shared" si="430"/>
        <v>0</v>
      </c>
      <c r="AHI79" s="106">
        <f t="shared" si="431"/>
        <v>0</v>
      </c>
      <c r="AHJ79" s="106">
        <f t="shared" si="432"/>
        <v>0</v>
      </c>
      <c r="AHK79" s="106">
        <f t="shared" si="433"/>
        <v>0</v>
      </c>
      <c r="AHL79" s="106">
        <f t="shared" si="434"/>
        <v>0</v>
      </c>
      <c r="AHM79" s="106">
        <f t="shared" si="435"/>
        <v>0</v>
      </c>
      <c r="AHN79" s="106">
        <f t="shared" si="436"/>
        <v>0</v>
      </c>
      <c r="AHO79" s="106">
        <f t="shared" si="437"/>
        <v>0</v>
      </c>
      <c r="AHP79" s="106">
        <f t="shared" si="438"/>
        <v>0</v>
      </c>
      <c r="AHQ79" s="106">
        <f t="shared" si="439"/>
        <v>0</v>
      </c>
      <c r="AHT79" s="35">
        <f t="shared" si="440"/>
        <v>0</v>
      </c>
      <c r="AHU79" s="35">
        <f t="shared" si="441"/>
        <v>0</v>
      </c>
      <c r="AHV79" s="35">
        <f t="shared" si="442"/>
        <v>129.53</v>
      </c>
      <c r="AHW79" s="35">
        <f t="shared" si="443"/>
        <v>168.32000000000002</v>
      </c>
      <c r="AHX79" s="35">
        <f t="shared" si="444"/>
        <v>0</v>
      </c>
      <c r="AHY79" s="35">
        <f t="shared" si="445"/>
        <v>0</v>
      </c>
      <c r="AHZ79" s="35">
        <f t="shared" si="446"/>
        <v>12.16</v>
      </c>
      <c r="AIA79" s="35">
        <f t="shared" si="447"/>
        <v>310.01000000000005</v>
      </c>
      <c r="AIB79" s="108">
        <f t="shared" si="448"/>
        <v>0</v>
      </c>
      <c r="AIC79" s="108">
        <f t="shared" si="449"/>
        <v>0</v>
      </c>
      <c r="AID79" s="108">
        <f t="shared" si="450"/>
        <v>0.41782523144414691</v>
      </c>
      <c r="AIE79" s="108">
        <f t="shared" si="451"/>
        <v>0.54295022741201893</v>
      </c>
      <c r="AIF79" s="108">
        <f t="shared" si="452"/>
        <v>0</v>
      </c>
      <c r="AIG79" s="108">
        <f t="shared" si="453"/>
        <v>0</v>
      </c>
      <c r="AIH79" s="108">
        <f t="shared" si="454"/>
        <v>3.9224541143834064E-2</v>
      </c>
      <c r="AII79" s="35" t="s">
        <v>584</v>
      </c>
      <c r="AIK79" s="106">
        <f t="shared" si="455"/>
        <v>565276.75</v>
      </c>
      <c r="AIL79" s="106">
        <f t="shared" si="456"/>
        <v>0</v>
      </c>
      <c r="AIM79" s="106">
        <f t="shared" si="457"/>
        <v>0</v>
      </c>
      <c r="AIN79" s="106">
        <f t="shared" si="458"/>
        <v>565276.75</v>
      </c>
      <c r="AIO79" s="106">
        <f t="shared" si="459"/>
        <v>0</v>
      </c>
      <c r="AIP79" s="36">
        <f t="shared" si="460"/>
        <v>0</v>
      </c>
    </row>
    <row r="80" spans="5:926" ht="23.25" customHeight="1" x14ac:dyDescent="0.2">
      <c r="E80" s="103"/>
      <c r="J80" s="32">
        <v>2019</v>
      </c>
      <c r="K80" s="32">
        <v>414</v>
      </c>
      <c r="L80" s="104">
        <v>43514</v>
      </c>
      <c r="M80" s="32">
        <v>1310000</v>
      </c>
      <c r="O80" s="33" t="s">
        <v>698</v>
      </c>
      <c r="P80" s="33" t="s">
        <v>744</v>
      </c>
      <c r="Q80" s="34" t="s">
        <v>745</v>
      </c>
      <c r="R80" s="35">
        <v>21</v>
      </c>
      <c r="S80" s="35">
        <v>4</v>
      </c>
      <c r="T80" s="35">
        <v>9</v>
      </c>
      <c r="U80" s="34" t="s">
        <v>701</v>
      </c>
      <c r="V80" s="35" t="s">
        <v>740</v>
      </c>
      <c r="X80" s="35">
        <v>240.33</v>
      </c>
      <c r="Y80" s="105">
        <f t="shared" si="461"/>
        <v>1767.12853160238</v>
      </c>
      <c r="Z80" s="106">
        <v>402640</v>
      </c>
      <c r="AA80" s="106">
        <v>0</v>
      </c>
      <c r="AB80" s="106">
        <v>0</v>
      </c>
      <c r="AC80" s="106">
        <f t="shared" si="462"/>
        <v>402640</v>
      </c>
      <c r="AD80" s="106">
        <v>402640</v>
      </c>
      <c r="AE80" s="106">
        <v>0</v>
      </c>
      <c r="AF80" s="106">
        <v>0</v>
      </c>
      <c r="AG80" s="106">
        <f t="shared" si="463"/>
        <v>402640</v>
      </c>
      <c r="AH80" s="105">
        <v>424694</v>
      </c>
      <c r="AI80" s="105">
        <v>0</v>
      </c>
      <c r="AJ80" s="105">
        <v>0</v>
      </c>
      <c r="AK80" s="107">
        <f t="shared" si="464"/>
        <v>424694</v>
      </c>
      <c r="AL80" s="36">
        <f t="shared" si="4"/>
        <v>0.94807084630345617</v>
      </c>
      <c r="AM80" s="108">
        <f t="shared" si="5"/>
        <v>0.21607084630345619</v>
      </c>
      <c r="AN80" s="108">
        <f t="shared" si="6"/>
        <v>0.19861785094556073</v>
      </c>
      <c r="AO80" s="108">
        <f t="shared" si="7"/>
        <v>3.9449050714232978E-2</v>
      </c>
      <c r="AP80" s="106">
        <f t="shared" si="8"/>
        <v>180364993636</v>
      </c>
      <c r="AQ80" s="105">
        <f t="shared" si="9"/>
        <v>162118969600</v>
      </c>
      <c r="AR80" s="106">
        <f t="shared" si="10"/>
        <v>170998792160</v>
      </c>
      <c r="KY80" s="35">
        <v>9.4</v>
      </c>
      <c r="KZ80" s="35">
        <v>104.69</v>
      </c>
      <c r="LC80" s="35">
        <v>11.65</v>
      </c>
      <c r="LD80" s="35">
        <v>6.3</v>
      </c>
      <c r="ME80" s="35">
        <v>95.41</v>
      </c>
      <c r="MG80" s="35">
        <v>9.0500000000000007</v>
      </c>
      <c r="OW80" s="35">
        <v>0.79</v>
      </c>
      <c r="PG80" s="35">
        <v>7</v>
      </c>
      <c r="QZ80" s="35">
        <v>3.01</v>
      </c>
      <c r="RE80" s="35">
        <f t="shared" si="11"/>
        <v>244.29000000000002</v>
      </c>
      <c r="RF80" s="35">
        <f t="shared" si="12"/>
        <v>247.3</v>
      </c>
      <c r="RG80" s="106">
        <f t="shared" si="13"/>
        <v>0</v>
      </c>
      <c r="RH80" s="106">
        <f t="shared" si="14"/>
        <v>0</v>
      </c>
      <c r="RI80" s="106">
        <f t="shared" si="15"/>
        <v>0</v>
      </c>
      <c r="RJ80" s="106">
        <f t="shared" si="16"/>
        <v>0</v>
      </c>
      <c r="RK80" s="106">
        <f t="shared" si="17"/>
        <v>0</v>
      </c>
      <c r="RL80" s="106">
        <f t="shared" si="18"/>
        <v>0</v>
      </c>
      <c r="RM80" s="106">
        <f t="shared" si="19"/>
        <v>0</v>
      </c>
      <c r="RN80" s="106">
        <f t="shared" si="20"/>
        <v>0</v>
      </c>
      <c r="RO80" s="106">
        <f t="shared" si="21"/>
        <v>0</v>
      </c>
      <c r="RP80" s="106">
        <f t="shared" si="22"/>
        <v>0</v>
      </c>
      <c r="RQ80" s="106">
        <f t="shared" si="23"/>
        <v>0</v>
      </c>
      <c r="RR80" s="106">
        <f t="shared" si="24"/>
        <v>0</v>
      </c>
      <c r="RS80" s="106">
        <f t="shared" si="25"/>
        <v>0</v>
      </c>
      <c r="RT80" s="106">
        <f t="shared" si="26"/>
        <v>0</v>
      </c>
      <c r="RU80" s="106">
        <f t="shared" si="27"/>
        <v>0</v>
      </c>
      <c r="RV80" s="106">
        <f t="shared" si="28"/>
        <v>0</v>
      </c>
      <c r="RW80" s="106">
        <f t="shared" si="29"/>
        <v>0</v>
      </c>
      <c r="RX80" s="106">
        <f t="shared" si="30"/>
        <v>0</v>
      </c>
      <c r="RY80" s="106">
        <f t="shared" si="31"/>
        <v>0</v>
      </c>
      <c r="RZ80" s="106">
        <f t="shared" si="32"/>
        <v>0</v>
      </c>
      <c r="SA80" s="106">
        <f t="shared" si="33"/>
        <v>0</v>
      </c>
      <c r="SB80" s="106">
        <f t="shared" si="34"/>
        <v>0</v>
      </c>
      <c r="SC80" s="106">
        <f t="shared" si="35"/>
        <v>0</v>
      </c>
      <c r="SD80" s="106">
        <f t="shared" si="36"/>
        <v>0</v>
      </c>
      <c r="SE80" s="106">
        <f t="shared" si="37"/>
        <v>0</v>
      </c>
      <c r="SF80" s="106">
        <f t="shared" si="38"/>
        <v>0</v>
      </c>
      <c r="SG80" s="106">
        <f t="shared" si="39"/>
        <v>0</v>
      </c>
      <c r="SH80" s="106">
        <f t="shared" si="40"/>
        <v>0</v>
      </c>
      <c r="SI80" s="106">
        <f t="shared" si="41"/>
        <v>0</v>
      </c>
      <c r="SJ80" s="106">
        <f t="shared" si="42"/>
        <v>0</v>
      </c>
      <c r="SK80" s="106">
        <f t="shared" si="43"/>
        <v>0</v>
      </c>
      <c r="SL80" s="106">
        <f t="shared" si="44"/>
        <v>0</v>
      </c>
      <c r="SM80" s="106">
        <f t="shared" si="45"/>
        <v>0</v>
      </c>
      <c r="SN80" s="106">
        <f t="shared" si="46"/>
        <v>0</v>
      </c>
      <c r="SO80" s="106">
        <f t="shared" si="47"/>
        <v>0</v>
      </c>
      <c r="SP80" s="106">
        <f t="shared" si="48"/>
        <v>0</v>
      </c>
      <c r="SQ80" s="106">
        <f t="shared" si="49"/>
        <v>0</v>
      </c>
      <c r="SR80" s="106">
        <f t="shared" si="50"/>
        <v>0</v>
      </c>
      <c r="SS80" s="106">
        <f t="shared" si="51"/>
        <v>0</v>
      </c>
      <c r="ST80" s="106">
        <f t="shared" si="52"/>
        <v>0</v>
      </c>
      <c r="SU80" s="106">
        <f t="shared" si="53"/>
        <v>0</v>
      </c>
      <c r="SV80" s="106">
        <f t="shared" si="54"/>
        <v>0</v>
      </c>
      <c r="SW80" s="106">
        <f t="shared" si="55"/>
        <v>0</v>
      </c>
      <c r="SX80" s="106">
        <f t="shared" si="56"/>
        <v>0</v>
      </c>
      <c r="SY80" s="106">
        <f t="shared" si="57"/>
        <v>0</v>
      </c>
      <c r="SZ80" s="106">
        <f t="shared" si="58"/>
        <v>0</v>
      </c>
      <c r="TA80" s="106">
        <f t="shared" si="59"/>
        <v>0</v>
      </c>
      <c r="TB80" s="106">
        <f t="shared" si="60"/>
        <v>0</v>
      </c>
      <c r="TC80" s="106">
        <f t="shared" si="61"/>
        <v>0</v>
      </c>
      <c r="TD80" s="106">
        <f t="shared" si="62"/>
        <v>0</v>
      </c>
      <c r="TE80" s="106">
        <f t="shared" si="63"/>
        <v>0</v>
      </c>
      <c r="TF80" s="106">
        <f t="shared" si="64"/>
        <v>0</v>
      </c>
      <c r="TG80" s="106">
        <f t="shared" si="65"/>
        <v>0</v>
      </c>
      <c r="TH80" s="106">
        <f t="shared" si="66"/>
        <v>0</v>
      </c>
      <c r="TI80" s="106">
        <f t="shared" si="67"/>
        <v>0</v>
      </c>
      <c r="TJ80" s="106">
        <f t="shared" si="68"/>
        <v>0</v>
      </c>
      <c r="TK80" s="106">
        <f t="shared" si="69"/>
        <v>0</v>
      </c>
      <c r="TL80" s="106">
        <f t="shared" si="70"/>
        <v>0</v>
      </c>
      <c r="TM80" s="106">
        <f t="shared" si="71"/>
        <v>0</v>
      </c>
      <c r="TN80" s="106">
        <f t="shared" si="72"/>
        <v>0</v>
      </c>
      <c r="TO80" s="106">
        <f t="shared" si="73"/>
        <v>0</v>
      </c>
      <c r="TP80" s="106">
        <f t="shared" si="74"/>
        <v>0</v>
      </c>
      <c r="TQ80" s="106">
        <f t="shared" si="75"/>
        <v>0</v>
      </c>
      <c r="TR80" s="106">
        <f t="shared" si="76"/>
        <v>0</v>
      </c>
      <c r="TS80" s="106">
        <f t="shared" si="77"/>
        <v>0</v>
      </c>
      <c r="TT80" s="106">
        <f t="shared" si="78"/>
        <v>0</v>
      </c>
      <c r="TU80" s="106">
        <f t="shared" si="79"/>
        <v>0</v>
      </c>
      <c r="TV80" s="106">
        <f t="shared" si="80"/>
        <v>0</v>
      </c>
      <c r="TW80" s="106">
        <f t="shared" si="81"/>
        <v>0</v>
      </c>
      <c r="TX80" s="106">
        <f t="shared" si="82"/>
        <v>0</v>
      </c>
      <c r="TY80" s="106">
        <f t="shared" si="83"/>
        <v>0</v>
      </c>
      <c r="TZ80" s="106">
        <f t="shared" si="84"/>
        <v>0</v>
      </c>
      <c r="UA80" s="106">
        <f t="shared" si="85"/>
        <v>0</v>
      </c>
      <c r="UB80" s="106">
        <f t="shared" si="86"/>
        <v>0</v>
      </c>
      <c r="UC80" s="106">
        <f t="shared" si="87"/>
        <v>0</v>
      </c>
      <c r="UD80" s="106">
        <f t="shared" si="88"/>
        <v>0</v>
      </c>
      <c r="UE80" s="106">
        <f t="shared" si="89"/>
        <v>0</v>
      </c>
      <c r="UF80" s="106">
        <f t="shared" si="90"/>
        <v>0</v>
      </c>
      <c r="UG80" s="106">
        <f t="shared" si="91"/>
        <v>0</v>
      </c>
      <c r="UH80" s="106">
        <f t="shared" si="92"/>
        <v>0</v>
      </c>
      <c r="UI80" s="106">
        <f t="shared" si="93"/>
        <v>0</v>
      </c>
      <c r="UJ80" s="106">
        <f t="shared" si="94"/>
        <v>0</v>
      </c>
      <c r="UK80" s="106">
        <f t="shared" si="95"/>
        <v>0</v>
      </c>
      <c r="UL80" s="106">
        <f t="shared" si="96"/>
        <v>0</v>
      </c>
      <c r="UM80" s="106">
        <f t="shared" si="97"/>
        <v>0</v>
      </c>
      <c r="UN80" s="106">
        <f t="shared" si="98"/>
        <v>0</v>
      </c>
      <c r="UO80" s="106">
        <f t="shared" si="99"/>
        <v>0</v>
      </c>
      <c r="UP80" s="106">
        <f t="shared" si="100"/>
        <v>0</v>
      </c>
      <c r="UQ80" s="106">
        <f t="shared" si="101"/>
        <v>0</v>
      </c>
      <c r="UR80" s="106">
        <f t="shared" si="102"/>
        <v>0</v>
      </c>
      <c r="US80" s="106">
        <f t="shared" si="103"/>
        <v>0</v>
      </c>
      <c r="UT80" s="106">
        <f t="shared" si="104"/>
        <v>0</v>
      </c>
      <c r="UU80" s="106">
        <f t="shared" si="105"/>
        <v>0</v>
      </c>
      <c r="UV80" s="106">
        <f t="shared" si="106"/>
        <v>0</v>
      </c>
      <c r="UW80" s="106">
        <f t="shared" si="107"/>
        <v>0</v>
      </c>
      <c r="UX80" s="106">
        <f t="shared" si="108"/>
        <v>0</v>
      </c>
      <c r="UY80" s="106">
        <f t="shared" si="109"/>
        <v>0</v>
      </c>
      <c r="UZ80" s="106">
        <f t="shared" si="110"/>
        <v>0</v>
      </c>
      <c r="VA80" s="106">
        <f t="shared" si="111"/>
        <v>0</v>
      </c>
      <c r="VB80" s="106">
        <f t="shared" si="112"/>
        <v>0</v>
      </c>
      <c r="VC80" s="106">
        <f t="shared" si="113"/>
        <v>0</v>
      </c>
      <c r="VD80" s="106">
        <f t="shared" si="114"/>
        <v>0</v>
      </c>
      <c r="VE80" s="106">
        <f t="shared" si="115"/>
        <v>0</v>
      </c>
      <c r="VF80" s="106">
        <f t="shared" si="116"/>
        <v>0</v>
      </c>
      <c r="VG80" s="106">
        <f t="shared" si="117"/>
        <v>0</v>
      </c>
      <c r="VH80" s="106">
        <f t="shared" si="118"/>
        <v>0</v>
      </c>
      <c r="VI80" s="106">
        <f t="shared" si="119"/>
        <v>0</v>
      </c>
      <c r="VJ80" s="106">
        <f t="shared" si="120"/>
        <v>0</v>
      </c>
      <c r="VK80" s="106">
        <f t="shared" si="121"/>
        <v>0</v>
      </c>
      <c r="VL80" s="106">
        <f t="shared" si="122"/>
        <v>0</v>
      </c>
      <c r="VM80" s="106">
        <f t="shared" si="123"/>
        <v>0</v>
      </c>
      <c r="VN80" s="106">
        <f t="shared" si="124"/>
        <v>0</v>
      </c>
      <c r="VO80" s="106">
        <f t="shared" si="125"/>
        <v>0</v>
      </c>
      <c r="VP80" s="106">
        <f t="shared" si="126"/>
        <v>0</v>
      </c>
      <c r="VQ80" s="106">
        <f t="shared" si="127"/>
        <v>0</v>
      </c>
      <c r="VR80" s="106">
        <f t="shared" si="128"/>
        <v>0</v>
      </c>
      <c r="VS80" s="106">
        <f t="shared" si="129"/>
        <v>0</v>
      </c>
      <c r="VT80" s="106">
        <f t="shared" si="130"/>
        <v>0</v>
      </c>
      <c r="VU80" s="106">
        <f t="shared" si="131"/>
        <v>0</v>
      </c>
      <c r="VV80" s="106">
        <f t="shared" si="132"/>
        <v>0</v>
      </c>
      <c r="VW80" s="106">
        <f t="shared" si="133"/>
        <v>0</v>
      </c>
      <c r="VX80" s="106">
        <f t="shared" si="134"/>
        <v>0</v>
      </c>
      <c r="VY80" s="106">
        <f t="shared" si="135"/>
        <v>0</v>
      </c>
      <c r="VZ80" s="106">
        <f t="shared" si="136"/>
        <v>0</v>
      </c>
      <c r="WA80" s="106">
        <f t="shared" si="137"/>
        <v>0</v>
      </c>
      <c r="WB80" s="106">
        <f t="shared" si="138"/>
        <v>0</v>
      </c>
      <c r="WC80" s="106">
        <f t="shared" si="139"/>
        <v>0</v>
      </c>
      <c r="WD80" s="106">
        <f t="shared" si="140"/>
        <v>0</v>
      </c>
      <c r="WE80" s="106">
        <f t="shared" si="141"/>
        <v>0</v>
      </c>
      <c r="WF80" s="106">
        <f t="shared" si="142"/>
        <v>0</v>
      </c>
      <c r="WG80" s="106">
        <f t="shared" si="143"/>
        <v>0</v>
      </c>
      <c r="WH80" s="106">
        <f t="shared" si="144"/>
        <v>0</v>
      </c>
      <c r="WI80" s="106">
        <f t="shared" si="145"/>
        <v>0</v>
      </c>
      <c r="WJ80" s="106">
        <f t="shared" si="146"/>
        <v>0</v>
      </c>
      <c r="WK80" s="106">
        <f t="shared" si="147"/>
        <v>0</v>
      </c>
      <c r="WL80" s="106">
        <f t="shared" si="148"/>
        <v>0</v>
      </c>
      <c r="WM80" s="106">
        <f t="shared" si="149"/>
        <v>0</v>
      </c>
      <c r="WN80" s="106">
        <f t="shared" si="150"/>
        <v>0</v>
      </c>
      <c r="WO80" s="106">
        <f t="shared" si="151"/>
        <v>0</v>
      </c>
      <c r="WP80" s="106">
        <f t="shared" si="152"/>
        <v>0</v>
      </c>
      <c r="WQ80" s="106">
        <f t="shared" si="153"/>
        <v>0</v>
      </c>
      <c r="WR80" s="106">
        <f t="shared" si="154"/>
        <v>0</v>
      </c>
      <c r="WS80" s="106">
        <f t="shared" si="155"/>
        <v>0</v>
      </c>
      <c r="WT80" s="106">
        <f t="shared" si="156"/>
        <v>0</v>
      </c>
      <c r="WU80" s="106">
        <f t="shared" si="157"/>
        <v>0</v>
      </c>
      <c r="WV80" s="106">
        <f t="shared" si="158"/>
        <v>0</v>
      </c>
      <c r="WW80" s="106">
        <f t="shared" si="159"/>
        <v>0</v>
      </c>
      <c r="WX80" s="106">
        <f t="shared" si="160"/>
        <v>0</v>
      </c>
      <c r="WY80" s="106">
        <f t="shared" si="161"/>
        <v>0</v>
      </c>
      <c r="WZ80" s="106">
        <f t="shared" si="162"/>
        <v>0</v>
      </c>
      <c r="XA80" s="106">
        <f t="shared" si="163"/>
        <v>0</v>
      </c>
      <c r="XB80" s="106">
        <f t="shared" si="164"/>
        <v>0</v>
      </c>
      <c r="XC80" s="106">
        <f t="shared" si="165"/>
        <v>0</v>
      </c>
      <c r="XD80" s="106">
        <f t="shared" si="166"/>
        <v>0</v>
      </c>
      <c r="XE80" s="106">
        <f t="shared" si="167"/>
        <v>0</v>
      </c>
      <c r="XF80" s="106">
        <f t="shared" si="168"/>
        <v>0</v>
      </c>
      <c r="XG80" s="106">
        <f t="shared" si="169"/>
        <v>0</v>
      </c>
      <c r="XH80" s="106">
        <f t="shared" si="170"/>
        <v>0</v>
      </c>
      <c r="XI80" s="106">
        <f t="shared" si="171"/>
        <v>0</v>
      </c>
      <c r="XJ80" s="106">
        <f t="shared" si="172"/>
        <v>0</v>
      </c>
      <c r="XK80" s="106">
        <f t="shared" si="173"/>
        <v>0</v>
      </c>
      <c r="XL80" s="106">
        <f t="shared" si="174"/>
        <v>0</v>
      </c>
      <c r="XM80" s="106">
        <f t="shared" si="175"/>
        <v>0</v>
      </c>
      <c r="XN80" s="106">
        <f t="shared" si="176"/>
        <v>0</v>
      </c>
      <c r="XO80" s="106">
        <f t="shared" si="177"/>
        <v>0</v>
      </c>
      <c r="XP80" s="106">
        <f t="shared" si="178"/>
        <v>0</v>
      </c>
      <c r="XQ80" s="106">
        <f t="shared" si="179"/>
        <v>0</v>
      </c>
      <c r="XR80" s="106">
        <f t="shared" si="180"/>
        <v>0</v>
      </c>
      <c r="XS80" s="106">
        <f t="shared" si="181"/>
        <v>0</v>
      </c>
      <c r="XT80" s="106">
        <f t="shared" si="182"/>
        <v>0</v>
      </c>
      <c r="XU80" s="106">
        <f t="shared" si="183"/>
        <v>0</v>
      </c>
      <c r="XV80" s="106">
        <f t="shared" si="184"/>
        <v>0</v>
      </c>
      <c r="XW80" s="106">
        <f t="shared" si="185"/>
        <v>0</v>
      </c>
      <c r="XX80" s="106">
        <f t="shared" si="186"/>
        <v>0</v>
      </c>
      <c r="XY80" s="106">
        <f t="shared" si="187"/>
        <v>0</v>
      </c>
      <c r="XZ80" s="106">
        <f t="shared" si="188"/>
        <v>0</v>
      </c>
      <c r="YA80" s="106">
        <f t="shared" si="189"/>
        <v>0</v>
      </c>
      <c r="YB80" s="106">
        <f t="shared" si="190"/>
        <v>0</v>
      </c>
      <c r="YC80" s="106">
        <f t="shared" si="191"/>
        <v>0</v>
      </c>
      <c r="YD80" s="106">
        <f t="shared" si="192"/>
        <v>0</v>
      </c>
      <c r="YE80" s="106">
        <f t="shared" si="193"/>
        <v>0</v>
      </c>
      <c r="YF80" s="106">
        <f t="shared" si="194"/>
        <v>0</v>
      </c>
      <c r="YG80" s="106">
        <f t="shared" si="195"/>
        <v>0</v>
      </c>
      <c r="YH80" s="106">
        <f t="shared" si="196"/>
        <v>0</v>
      </c>
      <c r="YI80" s="106">
        <f t="shared" si="197"/>
        <v>0</v>
      </c>
      <c r="YJ80" s="106">
        <f t="shared" si="198"/>
        <v>0</v>
      </c>
      <c r="YK80" s="106">
        <f t="shared" si="199"/>
        <v>0</v>
      </c>
      <c r="YL80" s="106">
        <f t="shared" si="200"/>
        <v>0</v>
      </c>
      <c r="YM80" s="106">
        <f t="shared" si="201"/>
        <v>0</v>
      </c>
      <c r="YN80" s="106">
        <f t="shared" si="202"/>
        <v>0</v>
      </c>
      <c r="YO80" s="106">
        <f t="shared" si="203"/>
        <v>0</v>
      </c>
      <c r="YP80" s="106">
        <f t="shared" si="204"/>
        <v>0</v>
      </c>
      <c r="YQ80" s="106">
        <f t="shared" si="205"/>
        <v>0</v>
      </c>
      <c r="YR80" s="106">
        <f t="shared" si="206"/>
        <v>0</v>
      </c>
      <c r="YS80" s="106">
        <f t="shared" si="207"/>
        <v>0</v>
      </c>
      <c r="YT80" s="106">
        <f t="shared" si="208"/>
        <v>0</v>
      </c>
      <c r="YU80" s="106">
        <f t="shared" si="209"/>
        <v>0</v>
      </c>
      <c r="YV80" s="106">
        <f t="shared" si="210"/>
        <v>0</v>
      </c>
      <c r="YW80" s="106">
        <f t="shared" si="211"/>
        <v>0</v>
      </c>
      <c r="YX80" s="106">
        <f t="shared" si="212"/>
        <v>0</v>
      </c>
      <c r="YY80" s="106">
        <f t="shared" si="213"/>
        <v>0</v>
      </c>
      <c r="YZ80" s="106">
        <f t="shared" si="214"/>
        <v>0</v>
      </c>
      <c r="ZA80" s="106">
        <f t="shared" si="215"/>
        <v>0</v>
      </c>
      <c r="ZB80" s="106">
        <f t="shared" si="216"/>
        <v>0</v>
      </c>
      <c r="ZC80" s="106">
        <f t="shared" si="217"/>
        <v>0</v>
      </c>
      <c r="ZD80" s="106">
        <f t="shared" si="218"/>
        <v>0</v>
      </c>
      <c r="ZE80" s="106">
        <f t="shared" si="219"/>
        <v>0</v>
      </c>
      <c r="ZF80" s="106">
        <f t="shared" si="220"/>
        <v>0</v>
      </c>
      <c r="ZG80" s="106">
        <f t="shared" si="221"/>
        <v>0</v>
      </c>
      <c r="ZH80" s="106">
        <f t="shared" si="222"/>
        <v>0</v>
      </c>
      <c r="ZI80" s="106">
        <f t="shared" si="223"/>
        <v>0</v>
      </c>
      <c r="ZJ80" s="106">
        <f t="shared" si="224"/>
        <v>0</v>
      </c>
      <c r="ZK80" s="106">
        <f t="shared" si="225"/>
        <v>0</v>
      </c>
      <c r="ZL80" s="106">
        <f t="shared" si="226"/>
        <v>0</v>
      </c>
      <c r="ZM80" s="106">
        <f t="shared" si="227"/>
        <v>0</v>
      </c>
      <c r="ZN80" s="106">
        <f t="shared" si="228"/>
        <v>0</v>
      </c>
      <c r="ZO80" s="106">
        <f t="shared" si="229"/>
        <v>0</v>
      </c>
      <c r="ZP80" s="106">
        <f t="shared" si="230"/>
        <v>0</v>
      </c>
      <c r="ZQ80" s="106">
        <f t="shared" si="231"/>
        <v>0</v>
      </c>
      <c r="ZR80" s="106">
        <f t="shared" si="232"/>
        <v>0</v>
      </c>
      <c r="ZS80" s="106">
        <f t="shared" si="233"/>
        <v>0</v>
      </c>
      <c r="ZT80" s="106">
        <f t="shared" si="234"/>
        <v>0</v>
      </c>
      <c r="ZU80" s="106">
        <f t="shared" si="235"/>
        <v>0</v>
      </c>
      <c r="ZV80" s="106">
        <f t="shared" si="236"/>
        <v>0</v>
      </c>
      <c r="ZW80" s="106">
        <f t="shared" si="237"/>
        <v>0</v>
      </c>
      <c r="ZX80" s="106">
        <f t="shared" si="238"/>
        <v>0</v>
      </c>
      <c r="ZY80" s="106">
        <f t="shared" si="239"/>
        <v>0</v>
      </c>
      <c r="ZZ80" s="106">
        <f t="shared" si="240"/>
        <v>0</v>
      </c>
      <c r="AAA80" s="106">
        <f t="shared" si="241"/>
        <v>0</v>
      </c>
      <c r="AAB80" s="106">
        <f t="shared" si="242"/>
        <v>0</v>
      </c>
      <c r="AAC80" s="106">
        <f t="shared" si="243"/>
        <v>0</v>
      </c>
      <c r="AAD80" s="106">
        <f t="shared" si="244"/>
        <v>0</v>
      </c>
      <c r="AAE80" s="106">
        <f t="shared" si="245"/>
        <v>0</v>
      </c>
      <c r="AAF80" s="106">
        <f t="shared" si="246"/>
        <v>0</v>
      </c>
      <c r="AAG80" s="106">
        <f t="shared" si="247"/>
        <v>0</v>
      </c>
      <c r="AAH80" s="106">
        <f t="shared" si="248"/>
        <v>0</v>
      </c>
      <c r="AAI80" s="106">
        <f t="shared" si="249"/>
        <v>0</v>
      </c>
      <c r="AAJ80" s="106">
        <f t="shared" si="250"/>
        <v>0</v>
      </c>
      <c r="AAK80" s="106">
        <f t="shared" si="251"/>
        <v>0</v>
      </c>
      <c r="AAL80" s="106">
        <f t="shared" si="252"/>
        <v>0</v>
      </c>
      <c r="AAM80" s="106">
        <f t="shared" si="253"/>
        <v>0</v>
      </c>
      <c r="AAN80" s="106">
        <f t="shared" si="254"/>
        <v>0</v>
      </c>
      <c r="AAO80" s="106">
        <f t="shared" si="255"/>
        <v>0</v>
      </c>
      <c r="AAP80" s="106">
        <f t="shared" si="256"/>
        <v>0</v>
      </c>
      <c r="AAQ80" s="106">
        <f t="shared" si="257"/>
        <v>0</v>
      </c>
      <c r="AAR80" s="106">
        <f t="shared" si="258"/>
        <v>0</v>
      </c>
      <c r="AAS80" s="106">
        <f t="shared" si="259"/>
        <v>0</v>
      </c>
      <c r="AAT80" s="106">
        <f t="shared" si="260"/>
        <v>0</v>
      </c>
      <c r="AAU80" s="106">
        <f t="shared" si="261"/>
        <v>0</v>
      </c>
      <c r="AAV80" s="106">
        <f t="shared" si="262"/>
        <v>0</v>
      </c>
      <c r="AAW80" s="106">
        <f t="shared" si="263"/>
        <v>0</v>
      </c>
      <c r="AAX80" s="106">
        <f t="shared" si="264"/>
        <v>0</v>
      </c>
      <c r="AAY80" s="106">
        <f t="shared" si="265"/>
        <v>0</v>
      </c>
      <c r="AAZ80" s="106">
        <f t="shared" si="266"/>
        <v>0</v>
      </c>
      <c r="ABA80" s="106">
        <f t="shared" si="267"/>
        <v>0</v>
      </c>
      <c r="ABB80" s="106">
        <f t="shared" si="268"/>
        <v>0</v>
      </c>
      <c r="ABC80" s="106">
        <f t="shared" si="269"/>
        <v>0</v>
      </c>
      <c r="ABD80" s="106">
        <f t="shared" si="270"/>
        <v>0</v>
      </c>
      <c r="ABE80" s="106">
        <f t="shared" si="271"/>
        <v>0</v>
      </c>
      <c r="ABF80" s="106">
        <f t="shared" si="272"/>
        <v>0</v>
      </c>
      <c r="ABG80" s="106">
        <f t="shared" si="273"/>
        <v>0</v>
      </c>
      <c r="ABH80" s="106">
        <f t="shared" si="274"/>
        <v>0</v>
      </c>
      <c r="ABI80" s="106">
        <f t="shared" si="275"/>
        <v>0</v>
      </c>
      <c r="ABJ80" s="106">
        <f t="shared" si="276"/>
        <v>0</v>
      </c>
      <c r="ABK80" s="106">
        <f t="shared" si="277"/>
        <v>0</v>
      </c>
      <c r="ABL80" s="106">
        <f t="shared" si="278"/>
        <v>0</v>
      </c>
      <c r="ABM80" s="106">
        <f t="shared" si="279"/>
        <v>25803</v>
      </c>
      <c r="ABN80" s="106">
        <f t="shared" si="280"/>
        <v>252826.35</v>
      </c>
      <c r="ABO80" s="106">
        <f t="shared" si="281"/>
        <v>0</v>
      </c>
      <c r="ABP80" s="106">
        <f t="shared" si="282"/>
        <v>0</v>
      </c>
      <c r="ABQ80" s="106">
        <f t="shared" si="283"/>
        <v>20038</v>
      </c>
      <c r="ABR80" s="106">
        <f t="shared" si="284"/>
        <v>10836</v>
      </c>
      <c r="ABS80" s="106">
        <f t="shared" si="285"/>
        <v>0</v>
      </c>
      <c r="ABT80" s="106">
        <f t="shared" si="286"/>
        <v>0</v>
      </c>
      <c r="ABU80" s="106">
        <f t="shared" si="287"/>
        <v>0</v>
      </c>
      <c r="ABV80" s="106">
        <f t="shared" si="288"/>
        <v>0</v>
      </c>
      <c r="ABW80" s="106">
        <f t="shared" si="289"/>
        <v>0</v>
      </c>
      <c r="ABX80" s="106">
        <f t="shared" si="290"/>
        <v>0</v>
      </c>
      <c r="ABY80" s="106">
        <f t="shared" si="291"/>
        <v>0</v>
      </c>
      <c r="ABZ80" s="106">
        <f t="shared" si="292"/>
        <v>0</v>
      </c>
      <c r="ACA80" s="106">
        <f t="shared" si="293"/>
        <v>0</v>
      </c>
      <c r="ACB80" s="106">
        <f t="shared" si="294"/>
        <v>0</v>
      </c>
      <c r="ACC80" s="106">
        <f t="shared" si="295"/>
        <v>0</v>
      </c>
      <c r="ACD80" s="106">
        <f t="shared" si="296"/>
        <v>0</v>
      </c>
      <c r="ACE80" s="106">
        <f t="shared" si="297"/>
        <v>0</v>
      </c>
      <c r="ACF80" s="106">
        <f t="shared" si="298"/>
        <v>0</v>
      </c>
      <c r="ACG80" s="106">
        <f t="shared" si="299"/>
        <v>0</v>
      </c>
      <c r="ACH80" s="106">
        <f t="shared" si="300"/>
        <v>0</v>
      </c>
      <c r="ACI80" s="106">
        <f t="shared" si="301"/>
        <v>0</v>
      </c>
      <c r="ACJ80" s="106">
        <f t="shared" si="302"/>
        <v>0</v>
      </c>
      <c r="ACK80" s="106">
        <f t="shared" si="303"/>
        <v>0</v>
      </c>
      <c r="ACL80" s="106">
        <f t="shared" si="304"/>
        <v>0</v>
      </c>
      <c r="ACM80" s="106">
        <f t="shared" si="305"/>
        <v>0</v>
      </c>
      <c r="ACN80" s="106">
        <f t="shared" si="306"/>
        <v>0</v>
      </c>
      <c r="ACO80" s="106">
        <f t="shared" si="307"/>
        <v>0</v>
      </c>
      <c r="ACP80" s="106">
        <f t="shared" si="308"/>
        <v>0</v>
      </c>
      <c r="ACQ80" s="106">
        <f t="shared" si="309"/>
        <v>0</v>
      </c>
      <c r="ACR80" s="106">
        <f t="shared" si="310"/>
        <v>0</v>
      </c>
      <c r="ACS80" s="106">
        <f t="shared" si="311"/>
        <v>133574</v>
      </c>
      <c r="ACT80" s="106">
        <f t="shared" si="312"/>
        <v>0</v>
      </c>
      <c r="ACU80" s="106">
        <f t="shared" si="313"/>
        <v>12670.000000000002</v>
      </c>
      <c r="ACV80" s="106">
        <f t="shared" si="314"/>
        <v>0</v>
      </c>
      <c r="ACW80" s="106">
        <f t="shared" si="315"/>
        <v>0</v>
      </c>
      <c r="ACX80" s="106">
        <f t="shared" si="316"/>
        <v>0</v>
      </c>
      <c r="ACY80" s="106">
        <f t="shared" si="317"/>
        <v>0</v>
      </c>
      <c r="ACZ80" s="106">
        <f t="shared" si="318"/>
        <v>0</v>
      </c>
      <c r="ADA80" s="106">
        <f t="shared" si="319"/>
        <v>0</v>
      </c>
      <c r="ADB80" s="106">
        <f t="shared" si="320"/>
        <v>0</v>
      </c>
      <c r="ADC80" s="106">
        <f t="shared" si="321"/>
        <v>0</v>
      </c>
      <c r="ADD80" s="106">
        <f t="shared" si="322"/>
        <v>0</v>
      </c>
      <c r="ADE80" s="106">
        <f t="shared" si="323"/>
        <v>0</v>
      </c>
      <c r="ADF80" s="106">
        <f t="shared" si="324"/>
        <v>0</v>
      </c>
      <c r="ADG80" s="106">
        <f t="shared" si="325"/>
        <v>0</v>
      </c>
      <c r="ADH80" s="106">
        <f t="shared" si="326"/>
        <v>0</v>
      </c>
      <c r="ADI80" s="106">
        <f t="shared" si="327"/>
        <v>0</v>
      </c>
      <c r="ADJ80" s="106">
        <f t="shared" si="328"/>
        <v>0</v>
      </c>
      <c r="ADK80" s="106">
        <f t="shared" si="329"/>
        <v>0</v>
      </c>
      <c r="ADL80" s="106">
        <f t="shared" si="330"/>
        <v>0</v>
      </c>
      <c r="ADM80" s="106">
        <f t="shared" si="331"/>
        <v>0</v>
      </c>
      <c r="ADN80" s="106">
        <f t="shared" si="332"/>
        <v>0</v>
      </c>
      <c r="ADO80" s="106">
        <f t="shared" si="333"/>
        <v>0</v>
      </c>
      <c r="ADP80" s="106">
        <f t="shared" si="334"/>
        <v>0</v>
      </c>
      <c r="ADQ80" s="106">
        <f t="shared" si="335"/>
        <v>0</v>
      </c>
      <c r="ADR80" s="106">
        <f t="shared" si="336"/>
        <v>0</v>
      </c>
      <c r="ADS80" s="106">
        <f t="shared" si="337"/>
        <v>0</v>
      </c>
      <c r="ADT80" s="106">
        <f t="shared" si="338"/>
        <v>0</v>
      </c>
      <c r="ADU80" s="106">
        <f t="shared" si="339"/>
        <v>0</v>
      </c>
      <c r="ADV80" s="106">
        <f t="shared" si="340"/>
        <v>0</v>
      </c>
      <c r="ADW80" s="106">
        <f t="shared" si="341"/>
        <v>0</v>
      </c>
      <c r="ADX80" s="106">
        <f t="shared" si="342"/>
        <v>0</v>
      </c>
      <c r="ADY80" s="106">
        <f t="shared" si="343"/>
        <v>0</v>
      </c>
      <c r="ADZ80" s="106">
        <f t="shared" si="344"/>
        <v>0</v>
      </c>
      <c r="AEA80" s="106">
        <f t="shared" si="345"/>
        <v>0</v>
      </c>
      <c r="AEB80" s="106">
        <f t="shared" si="346"/>
        <v>0</v>
      </c>
      <c r="AEC80" s="106">
        <f t="shared" si="347"/>
        <v>0</v>
      </c>
      <c r="AED80" s="106">
        <f t="shared" si="348"/>
        <v>0</v>
      </c>
      <c r="AEE80" s="106">
        <f t="shared" si="349"/>
        <v>0</v>
      </c>
      <c r="AEF80" s="106">
        <f t="shared" si="350"/>
        <v>0</v>
      </c>
      <c r="AEG80" s="106">
        <f t="shared" si="351"/>
        <v>0</v>
      </c>
      <c r="AEH80" s="106">
        <f t="shared" si="352"/>
        <v>0</v>
      </c>
      <c r="AEI80" s="106">
        <f t="shared" si="353"/>
        <v>0</v>
      </c>
      <c r="AEJ80" s="106">
        <f t="shared" si="354"/>
        <v>0</v>
      </c>
      <c r="AEK80" s="106">
        <f t="shared" si="355"/>
        <v>0</v>
      </c>
      <c r="AEL80" s="106">
        <f t="shared" si="356"/>
        <v>0</v>
      </c>
      <c r="AEM80" s="106">
        <f t="shared" si="357"/>
        <v>0</v>
      </c>
      <c r="AEN80" s="106">
        <f t="shared" si="358"/>
        <v>0</v>
      </c>
      <c r="AEO80" s="106">
        <f t="shared" si="359"/>
        <v>0</v>
      </c>
      <c r="AEP80" s="106">
        <f t="shared" si="360"/>
        <v>0</v>
      </c>
      <c r="AEQ80" s="106">
        <f t="shared" si="361"/>
        <v>0</v>
      </c>
      <c r="AER80" s="106">
        <f t="shared" si="362"/>
        <v>0</v>
      </c>
      <c r="AES80" s="106">
        <f t="shared" si="363"/>
        <v>0</v>
      </c>
      <c r="AET80" s="106">
        <f t="shared" si="364"/>
        <v>0</v>
      </c>
      <c r="AEU80" s="106">
        <f t="shared" si="365"/>
        <v>0</v>
      </c>
      <c r="AEV80" s="106">
        <f t="shared" si="366"/>
        <v>0</v>
      </c>
      <c r="AEW80" s="106">
        <f t="shared" si="367"/>
        <v>0</v>
      </c>
      <c r="AEX80" s="106">
        <f t="shared" si="368"/>
        <v>0</v>
      </c>
      <c r="AEY80" s="106">
        <f t="shared" si="369"/>
        <v>0</v>
      </c>
      <c r="AEZ80" s="106">
        <f t="shared" si="370"/>
        <v>0</v>
      </c>
      <c r="AFA80" s="106">
        <f t="shared" si="371"/>
        <v>0</v>
      </c>
      <c r="AFB80" s="106">
        <f t="shared" si="372"/>
        <v>0</v>
      </c>
      <c r="AFC80" s="106">
        <f t="shared" si="373"/>
        <v>0</v>
      </c>
      <c r="AFD80" s="106">
        <f t="shared" si="374"/>
        <v>0</v>
      </c>
      <c r="AFE80" s="106">
        <f t="shared" si="375"/>
        <v>0</v>
      </c>
      <c r="AFF80" s="106">
        <f t="shared" si="376"/>
        <v>0</v>
      </c>
      <c r="AFG80" s="106">
        <f t="shared" si="377"/>
        <v>0</v>
      </c>
      <c r="AFH80" s="106">
        <f t="shared" si="378"/>
        <v>0</v>
      </c>
      <c r="AFI80" s="106">
        <f t="shared" si="379"/>
        <v>0</v>
      </c>
      <c r="AFJ80" s="106">
        <f t="shared" si="380"/>
        <v>0</v>
      </c>
      <c r="AFK80" s="106">
        <f t="shared" si="381"/>
        <v>221.20000000000002</v>
      </c>
      <c r="AFL80" s="106">
        <f t="shared" si="382"/>
        <v>0</v>
      </c>
      <c r="AFM80" s="106">
        <f t="shared" si="383"/>
        <v>0</v>
      </c>
      <c r="AFN80" s="106">
        <f t="shared" si="384"/>
        <v>0</v>
      </c>
      <c r="AFO80" s="106">
        <f t="shared" si="385"/>
        <v>0</v>
      </c>
      <c r="AFP80" s="106">
        <f t="shared" si="386"/>
        <v>0</v>
      </c>
      <c r="AFQ80" s="106">
        <f t="shared" si="387"/>
        <v>0</v>
      </c>
      <c r="AFR80" s="106">
        <f t="shared" si="388"/>
        <v>0</v>
      </c>
      <c r="AFS80" s="106">
        <f t="shared" si="389"/>
        <v>0</v>
      </c>
      <c r="AFT80" s="106">
        <f t="shared" si="390"/>
        <v>0</v>
      </c>
      <c r="AFU80" s="106">
        <f t="shared" si="391"/>
        <v>1960</v>
      </c>
      <c r="AFV80" s="106">
        <f t="shared" si="392"/>
        <v>0</v>
      </c>
      <c r="AFW80" s="106">
        <f t="shared" si="393"/>
        <v>0</v>
      </c>
      <c r="AFX80" s="106">
        <f t="shared" si="394"/>
        <v>0</v>
      </c>
      <c r="AFY80" s="106">
        <f t="shared" si="395"/>
        <v>0</v>
      </c>
      <c r="AFZ80" s="106">
        <f t="shared" si="396"/>
        <v>0</v>
      </c>
      <c r="AGA80" s="106">
        <f t="shared" si="397"/>
        <v>0</v>
      </c>
      <c r="AGB80" s="106">
        <f t="shared" si="398"/>
        <v>0</v>
      </c>
      <c r="AGC80" s="106">
        <f t="shared" si="399"/>
        <v>0</v>
      </c>
      <c r="AGD80" s="106">
        <f t="shared" si="400"/>
        <v>0</v>
      </c>
      <c r="AGE80" s="106">
        <f t="shared" si="401"/>
        <v>0</v>
      </c>
      <c r="AGF80" s="106">
        <f t="shared" si="402"/>
        <v>0</v>
      </c>
      <c r="AGG80" s="106">
        <f t="shared" si="403"/>
        <v>0</v>
      </c>
      <c r="AGH80" s="106">
        <f t="shared" si="404"/>
        <v>0</v>
      </c>
      <c r="AGI80" s="106">
        <f t="shared" si="405"/>
        <v>0</v>
      </c>
      <c r="AGJ80" s="106">
        <f t="shared" si="406"/>
        <v>0</v>
      </c>
      <c r="AGK80" s="106">
        <f t="shared" si="407"/>
        <v>0</v>
      </c>
      <c r="AGL80" s="106">
        <f t="shared" si="408"/>
        <v>0</v>
      </c>
      <c r="AGM80" s="106">
        <f t="shared" si="409"/>
        <v>0</v>
      </c>
      <c r="AGN80" s="106">
        <f t="shared" si="410"/>
        <v>0</v>
      </c>
      <c r="AGO80" s="106">
        <f t="shared" si="411"/>
        <v>0</v>
      </c>
      <c r="AGP80" s="106">
        <f t="shared" si="412"/>
        <v>0</v>
      </c>
      <c r="AGQ80" s="106">
        <f t="shared" si="413"/>
        <v>0</v>
      </c>
      <c r="AGR80" s="106">
        <f t="shared" si="414"/>
        <v>0</v>
      </c>
      <c r="AGS80" s="106">
        <f t="shared" si="415"/>
        <v>0</v>
      </c>
      <c r="AGT80" s="106">
        <f t="shared" si="416"/>
        <v>0</v>
      </c>
      <c r="AGU80" s="106">
        <f t="shared" si="417"/>
        <v>0</v>
      </c>
      <c r="AGV80" s="106">
        <f t="shared" si="418"/>
        <v>0</v>
      </c>
      <c r="AGW80" s="106">
        <f t="shared" si="419"/>
        <v>0</v>
      </c>
      <c r="AGX80" s="106">
        <f t="shared" si="420"/>
        <v>0</v>
      </c>
      <c r="AGY80" s="106">
        <f t="shared" si="421"/>
        <v>0</v>
      </c>
      <c r="AGZ80" s="106">
        <f t="shared" si="422"/>
        <v>0</v>
      </c>
      <c r="AHA80" s="106">
        <f t="shared" si="423"/>
        <v>0</v>
      </c>
      <c r="AHB80" s="106">
        <f t="shared" si="424"/>
        <v>0</v>
      </c>
      <c r="AHC80" s="106">
        <f t="shared" si="425"/>
        <v>0</v>
      </c>
      <c r="AHD80" s="106">
        <f t="shared" si="426"/>
        <v>0</v>
      </c>
      <c r="AHE80" s="106">
        <f t="shared" si="427"/>
        <v>0</v>
      </c>
      <c r="AHF80" s="106">
        <f t="shared" si="428"/>
        <v>0</v>
      </c>
      <c r="AHG80" s="106">
        <f t="shared" si="429"/>
        <v>0</v>
      </c>
      <c r="AHH80" s="106">
        <f t="shared" si="430"/>
        <v>0</v>
      </c>
      <c r="AHI80" s="106">
        <f t="shared" si="431"/>
        <v>0</v>
      </c>
      <c r="AHJ80" s="106">
        <f t="shared" si="432"/>
        <v>0</v>
      </c>
      <c r="AHK80" s="106">
        <f t="shared" si="433"/>
        <v>0</v>
      </c>
      <c r="AHL80" s="106">
        <f t="shared" si="434"/>
        <v>0</v>
      </c>
      <c r="AHM80" s="106">
        <f t="shared" si="435"/>
        <v>0</v>
      </c>
      <c r="AHN80" s="106">
        <f t="shared" si="436"/>
        <v>0</v>
      </c>
      <c r="AHO80" s="106">
        <f t="shared" si="437"/>
        <v>0</v>
      </c>
      <c r="AHP80" s="106">
        <f t="shared" si="438"/>
        <v>0</v>
      </c>
      <c r="AHQ80" s="106">
        <f t="shared" si="439"/>
        <v>0</v>
      </c>
      <c r="AHT80" s="35">
        <f t="shared" si="440"/>
        <v>0</v>
      </c>
      <c r="AHU80" s="35">
        <f t="shared" si="441"/>
        <v>0</v>
      </c>
      <c r="AHV80" s="35">
        <f t="shared" si="442"/>
        <v>132.04000000000002</v>
      </c>
      <c r="AHW80" s="35">
        <f t="shared" si="443"/>
        <v>104.46</v>
      </c>
      <c r="AHX80" s="35">
        <f t="shared" si="444"/>
        <v>0</v>
      </c>
      <c r="AHY80" s="35">
        <f t="shared" si="445"/>
        <v>0</v>
      </c>
      <c r="AHZ80" s="35">
        <f t="shared" si="446"/>
        <v>10.8</v>
      </c>
      <c r="AIA80" s="35">
        <f t="shared" si="447"/>
        <v>247.3</v>
      </c>
      <c r="AIB80" s="108">
        <f t="shared" si="448"/>
        <v>0</v>
      </c>
      <c r="AIC80" s="108">
        <f t="shared" si="449"/>
        <v>0</v>
      </c>
      <c r="AID80" s="108">
        <f t="shared" si="450"/>
        <v>0.53392640517589973</v>
      </c>
      <c r="AIE80" s="108">
        <f t="shared" si="451"/>
        <v>0.42240194096239381</v>
      </c>
      <c r="AIF80" s="108">
        <f t="shared" si="452"/>
        <v>0</v>
      </c>
      <c r="AIG80" s="108">
        <f t="shared" si="453"/>
        <v>0</v>
      </c>
      <c r="AIH80" s="108">
        <f t="shared" si="454"/>
        <v>4.3671653861706433E-2</v>
      </c>
      <c r="AII80" s="35" t="s">
        <v>584</v>
      </c>
      <c r="AIK80" s="106">
        <f t="shared" si="455"/>
        <v>457928.55</v>
      </c>
      <c r="AIL80" s="106">
        <f t="shared" si="456"/>
        <v>0</v>
      </c>
      <c r="AIM80" s="106">
        <f t="shared" si="457"/>
        <v>0</v>
      </c>
      <c r="AIN80" s="106">
        <f t="shared" si="458"/>
        <v>457928.55</v>
      </c>
      <c r="AIO80" s="106">
        <f t="shared" si="459"/>
        <v>0</v>
      </c>
      <c r="AIP80" s="36">
        <f t="shared" si="460"/>
        <v>0</v>
      </c>
    </row>
    <row r="81" spans="5:926" ht="23.25" customHeight="1" x14ac:dyDescent="0.2">
      <c r="E81" s="103"/>
      <c r="J81" s="109">
        <v>2021</v>
      </c>
      <c r="K81" s="109">
        <v>168</v>
      </c>
      <c r="L81" s="110">
        <v>44201</v>
      </c>
      <c r="M81" s="109">
        <v>2010500</v>
      </c>
      <c r="N81" s="111"/>
      <c r="O81" s="111" t="s">
        <v>712</v>
      </c>
      <c r="P81" s="111" t="s">
        <v>810</v>
      </c>
      <c r="Q81" s="111" t="s">
        <v>811</v>
      </c>
      <c r="R81" s="35">
        <v>16</v>
      </c>
      <c r="S81" s="35">
        <v>3</v>
      </c>
      <c r="T81" s="35">
        <v>11</v>
      </c>
      <c r="U81" s="34" t="s">
        <v>701</v>
      </c>
      <c r="V81" s="35" t="s">
        <v>803</v>
      </c>
      <c r="X81" s="35">
        <v>160</v>
      </c>
      <c r="Y81" s="105">
        <f t="shared" si="461"/>
        <v>1281.25</v>
      </c>
      <c r="Z81" s="106">
        <v>202020</v>
      </c>
      <c r="AA81" s="106"/>
      <c r="AB81" s="106"/>
      <c r="AC81" s="106">
        <f t="shared" si="462"/>
        <v>202020</v>
      </c>
      <c r="AD81" s="106">
        <v>202020</v>
      </c>
      <c r="AE81" s="106"/>
      <c r="AF81" s="106"/>
      <c r="AG81" s="106">
        <f t="shared" si="463"/>
        <v>202020</v>
      </c>
      <c r="AH81" s="105">
        <v>205000</v>
      </c>
      <c r="AI81" s="105"/>
      <c r="AJ81" s="105"/>
      <c r="AK81" s="107">
        <f t="shared" si="464"/>
        <v>205000</v>
      </c>
      <c r="AL81" s="36">
        <f t="shared" si="4"/>
        <v>0.98546341463414633</v>
      </c>
      <c r="AM81" s="108">
        <f t="shared" si="5"/>
        <v>0.25346341463414634</v>
      </c>
      <c r="AN81" s="108">
        <f t="shared" si="6"/>
        <v>0.23601041927625088</v>
      </c>
      <c r="AO81" s="108">
        <f t="shared" si="7"/>
        <v>5.5700918006951733E-2</v>
      </c>
      <c r="AP81" s="106">
        <f t="shared" si="8"/>
        <v>42025000000</v>
      </c>
      <c r="AQ81" s="105">
        <f t="shared" si="9"/>
        <v>40812080400</v>
      </c>
      <c r="AR81" s="106">
        <f t="shared" si="10"/>
        <v>41414100000</v>
      </c>
      <c r="ME81" s="35">
        <v>103</v>
      </c>
      <c r="MF81" s="35">
        <v>6</v>
      </c>
      <c r="MG81" s="35">
        <v>47</v>
      </c>
      <c r="RB81" s="35">
        <v>4</v>
      </c>
      <c r="RE81" s="35">
        <f t="shared" si="11"/>
        <v>156</v>
      </c>
      <c r="RF81" s="35">
        <f t="shared" si="12"/>
        <v>160</v>
      </c>
      <c r="RG81" s="106">
        <f t="shared" si="13"/>
        <v>0</v>
      </c>
      <c r="RH81" s="106">
        <f t="shared" si="14"/>
        <v>0</v>
      </c>
      <c r="RI81" s="106">
        <f t="shared" si="15"/>
        <v>0</v>
      </c>
      <c r="RJ81" s="106">
        <f t="shared" si="16"/>
        <v>0</v>
      </c>
      <c r="RK81" s="106">
        <f t="shared" si="17"/>
        <v>0</v>
      </c>
      <c r="RL81" s="106">
        <f t="shared" si="18"/>
        <v>0</v>
      </c>
      <c r="RM81" s="106">
        <f t="shared" si="19"/>
        <v>0</v>
      </c>
      <c r="RN81" s="106">
        <f t="shared" si="20"/>
        <v>0</v>
      </c>
      <c r="RO81" s="106">
        <f t="shared" si="21"/>
        <v>0</v>
      </c>
      <c r="RP81" s="106">
        <f t="shared" si="22"/>
        <v>0</v>
      </c>
      <c r="RQ81" s="106">
        <f t="shared" si="23"/>
        <v>0</v>
      </c>
      <c r="RR81" s="106">
        <f t="shared" si="24"/>
        <v>0</v>
      </c>
      <c r="RS81" s="106">
        <f t="shared" si="25"/>
        <v>0</v>
      </c>
      <c r="RT81" s="106">
        <f t="shared" si="26"/>
        <v>0</v>
      </c>
      <c r="RU81" s="106">
        <f t="shared" si="27"/>
        <v>0</v>
      </c>
      <c r="RV81" s="106">
        <f t="shared" si="28"/>
        <v>0</v>
      </c>
      <c r="RW81" s="106">
        <f t="shared" si="29"/>
        <v>0</v>
      </c>
      <c r="RX81" s="106">
        <f t="shared" si="30"/>
        <v>0</v>
      </c>
      <c r="RY81" s="106">
        <f t="shared" si="31"/>
        <v>0</v>
      </c>
      <c r="RZ81" s="106">
        <f t="shared" si="32"/>
        <v>0</v>
      </c>
      <c r="SA81" s="106">
        <f t="shared" si="33"/>
        <v>0</v>
      </c>
      <c r="SB81" s="106">
        <f t="shared" si="34"/>
        <v>0</v>
      </c>
      <c r="SC81" s="106">
        <f t="shared" si="35"/>
        <v>0</v>
      </c>
      <c r="SD81" s="106">
        <f t="shared" si="36"/>
        <v>0</v>
      </c>
      <c r="SE81" s="106">
        <f t="shared" si="37"/>
        <v>0</v>
      </c>
      <c r="SF81" s="106">
        <f t="shared" si="38"/>
        <v>0</v>
      </c>
      <c r="SG81" s="106">
        <f t="shared" si="39"/>
        <v>0</v>
      </c>
      <c r="SH81" s="106">
        <f t="shared" si="40"/>
        <v>0</v>
      </c>
      <c r="SI81" s="106">
        <f t="shared" si="41"/>
        <v>0</v>
      </c>
      <c r="SJ81" s="106">
        <f t="shared" si="42"/>
        <v>0</v>
      </c>
      <c r="SK81" s="106">
        <f t="shared" si="43"/>
        <v>0</v>
      </c>
      <c r="SL81" s="106">
        <f t="shared" si="44"/>
        <v>0</v>
      </c>
      <c r="SM81" s="106">
        <f t="shared" si="45"/>
        <v>0</v>
      </c>
      <c r="SN81" s="106">
        <f t="shared" si="46"/>
        <v>0</v>
      </c>
      <c r="SO81" s="106">
        <f t="shared" si="47"/>
        <v>0</v>
      </c>
      <c r="SP81" s="106">
        <f t="shared" si="48"/>
        <v>0</v>
      </c>
      <c r="SQ81" s="106">
        <f t="shared" si="49"/>
        <v>0</v>
      </c>
      <c r="SR81" s="106">
        <f t="shared" si="50"/>
        <v>0</v>
      </c>
      <c r="SS81" s="106">
        <f t="shared" si="51"/>
        <v>0</v>
      </c>
      <c r="ST81" s="106">
        <f t="shared" si="52"/>
        <v>0</v>
      </c>
      <c r="SU81" s="106">
        <f t="shared" si="53"/>
        <v>0</v>
      </c>
      <c r="SV81" s="106">
        <f t="shared" si="54"/>
        <v>0</v>
      </c>
      <c r="SW81" s="106">
        <f t="shared" si="55"/>
        <v>0</v>
      </c>
      <c r="SX81" s="106">
        <f t="shared" si="56"/>
        <v>0</v>
      </c>
      <c r="SY81" s="106">
        <f t="shared" si="57"/>
        <v>0</v>
      </c>
      <c r="SZ81" s="106">
        <f t="shared" si="58"/>
        <v>0</v>
      </c>
      <c r="TA81" s="106">
        <f t="shared" si="59"/>
        <v>0</v>
      </c>
      <c r="TB81" s="106">
        <f t="shared" si="60"/>
        <v>0</v>
      </c>
      <c r="TC81" s="106">
        <f t="shared" si="61"/>
        <v>0</v>
      </c>
      <c r="TD81" s="106">
        <f t="shared" si="62"/>
        <v>0</v>
      </c>
      <c r="TE81" s="106">
        <f t="shared" si="63"/>
        <v>0</v>
      </c>
      <c r="TF81" s="106">
        <f t="shared" si="64"/>
        <v>0</v>
      </c>
      <c r="TG81" s="106">
        <f t="shared" si="65"/>
        <v>0</v>
      </c>
      <c r="TH81" s="106">
        <f t="shared" si="66"/>
        <v>0</v>
      </c>
      <c r="TI81" s="106">
        <f t="shared" si="67"/>
        <v>0</v>
      </c>
      <c r="TJ81" s="106">
        <f t="shared" si="68"/>
        <v>0</v>
      </c>
      <c r="TK81" s="106">
        <f t="shared" si="69"/>
        <v>0</v>
      </c>
      <c r="TL81" s="106">
        <f t="shared" si="70"/>
        <v>0</v>
      </c>
      <c r="TM81" s="106">
        <f t="shared" si="71"/>
        <v>0</v>
      </c>
      <c r="TN81" s="106">
        <f t="shared" si="72"/>
        <v>0</v>
      </c>
      <c r="TO81" s="106">
        <f t="shared" si="73"/>
        <v>0</v>
      </c>
      <c r="TP81" s="106">
        <f t="shared" si="74"/>
        <v>0</v>
      </c>
      <c r="TQ81" s="106">
        <f t="shared" si="75"/>
        <v>0</v>
      </c>
      <c r="TR81" s="106">
        <f t="shared" si="76"/>
        <v>0</v>
      </c>
      <c r="TS81" s="106">
        <f t="shared" si="77"/>
        <v>0</v>
      </c>
      <c r="TT81" s="106">
        <f t="shared" si="78"/>
        <v>0</v>
      </c>
      <c r="TU81" s="106">
        <f t="shared" si="79"/>
        <v>0</v>
      </c>
      <c r="TV81" s="106">
        <f t="shared" si="80"/>
        <v>0</v>
      </c>
      <c r="TW81" s="106">
        <f t="shared" si="81"/>
        <v>0</v>
      </c>
      <c r="TX81" s="106">
        <f t="shared" si="82"/>
        <v>0</v>
      </c>
      <c r="TY81" s="106">
        <f t="shared" si="83"/>
        <v>0</v>
      </c>
      <c r="TZ81" s="106">
        <f t="shared" si="84"/>
        <v>0</v>
      </c>
      <c r="UA81" s="106">
        <f t="shared" si="85"/>
        <v>0</v>
      </c>
      <c r="UB81" s="106">
        <f t="shared" si="86"/>
        <v>0</v>
      </c>
      <c r="UC81" s="106">
        <f t="shared" si="87"/>
        <v>0</v>
      </c>
      <c r="UD81" s="106">
        <f t="shared" si="88"/>
        <v>0</v>
      </c>
      <c r="UE81" s="106">
        <f t="shared" si="89"/>
        <v>0</v>
      </c>
      <c r="UF81" s="106">
        <f t="shared" si="90"/>
        <v>0</v>
      </c>
      <c r="UG81" s="106">
        <f t="shared" si="91"/>
        <v>0</v>
      </c>
      <c r="UH81" s="106">
        <f t="shared" si="92"/>
        <v>0</v>
      </c>
      <c r="UI81" s="106">
        <f t="shared" si="93"/>
        <v>0</v>
      </c>
      <c r="UJ81" s="106">
        <f t="shared" si="94"/>
        <v>0</v>
      </c>
      <c r="UK81" s="106">
        <f t="shared" si="95"/>
        <v>0</v>
      </c>
      <c r="UL81" s="106">
        <f t="shared" si="96"/>
        <v>0</v>
      </c>
      <c r="UM81" s="106">
        <f t="shared" si="97"/>
        <v>0</v>
      </c>
      <c r="UN81" s="106">
        <f t="shared" si="98"/>
        <v>0</v>
      </c>
      <c r="UO81" s="106">
        <f t="shared" si="99"/>
        <v>0</v>
      </c>
      <c r="UP81" s="106">
        <f t="shared" si="100"/>
        <v>0</v>
      </c>
      <c r="UQ81" s="106">
        <f t="shared" si="101"/>
        <v>0</v>
      </c>
      <c r="UR81" s="106">
        <f t="shared" si="102"/>
        <v>0</v>
      </c>
      <c r="US81" s="106">
        <f t="shared" si="103"/>
        <v>0</v>
      </c>
      <c r="UT81" s="106">
        <f t="shared" si="104"/>
        <v>0</v>
      </c>
      <c r="UU81" s="106">
        <f t="shared" si="105"/>
        <v>0</v>
      </c>
      <c r="UV81" s="106">
        <f t="shared" si="106"/>
        <v>0</v>
      </c>
      <c r="UW81" s="106">
        <f t="shared" si="107"/>
        <v>0</v>
      </c>
      <c r="UX81" s="106">
        <f t="shared" si="108"/>
        <v>0</v>
      </c>
      <c r="UY81" s="106">
        <f t="shared" si="109"/>
        <v>0</v>
      </c>
      <c r="UZ81" s="106">
        <f t="shared" si="110"/>
        <v>0</v>
      </c>
      <c r="VA81" s="106">
        <f t="shared" si="111"/>
        <v>0</v>
      </c>
      <c r="VB81" s="106">
        <f t="shared" si="112"/>
        <v>0</v>
      </c>
      <c r="VC81" s="106">
        <f t="shared" si="113"/>
        <v>0</v>
      </c>
      <c r="VD81" s="106">
        <f t="shared" si="114"/>
        <v>0</v>
      </c>
      <c r="VE81" s="106">
        <f t="shared" si="115"/>
        <v>0</v>
      </c>
      <c r="VF81" s="106">
        <f t="shared" si="116"/>
        <v>0</v>
      </c>
      <c r="VG81" s="106">
        <f t="shared" si="117"/>
        <v>0</v>
      </c>
      <c r="VH81" s="106">
        <f t="shared" si="118"/>
        <v>0</v>
      </c>
      <c r="VI81" s="106">
        <f t="shared" si="119"/>
        <v>0</v>
      </c>
      <c r="VJ81" s="106">
        <f t="shared" si="120"/>
        <v>0</v>
      </c>
      <c r="VK81" s="106">
        <f t="shared" si="121"/>
        <v>0</v>
      </c>
      <c r="VL81" s="106">
        <f t="shared" si="122"/>
        <v>0</v>
      </c>
      <c r="VM81" s="106">
        <f t="shared" si="123"/>
        <v>0</v>
      </c>
      <c r="VN81" s="106">
        <f t="shared" si="124"/>
        <v>0</v>
      </c>
      <c r="VO81" s="106">
        <f t="shared" si="125"/>
        <v>0</v>
      </c>
      <c r="VP81" s="106">
        <f t="shared" si="126"/>
        <v>0</v>
      </c>
      <c r="VQ81" s="106">
        <f t="shared" si="127"/>
        <v>0</v>
      </c>
      <c r="VR81" s="106">
        <f t="shared" si="128"/>
        <v>0</v>
      </c>
      <c r="VS81" s="106">
        <f t="shared" si="129"/>
        <v>0</v>
      </c>
      <c r="VT81" s="106">
        <f t="shared" si="130"/>
        <v>0</v>
      </c>
      <c r="VU81" s="106">
        <f t="shared" si="131"/>
        <v>0</v>
      </c>
      <c r="VV81" s="106">
        <f t="shared" si="132"/>
        <v>0</v>
      </c>
      <c r="VW81" s="106">
        <f t="shared" si="133"/>
        <v>0</v>
      </c>
      <c r="VX81" s="106">
        <f t="shared" si="134"/>
        <v>0</v>
      </c>
      <c r="VY81" s="106">
        <f t="shared" si="135"/>
        <v>0</v>
      </c>
      <c r="VZ81" s="106">
        <f t="shared" si="136"/>
        <v>0</v>
      </c>
      <c r="WA81" s="106">
        <f t="shared" si="137"/>
        <v>0</v>
      </c>
      <c r="WB81" s="106">
        <f t="shared" si="138"/>
        <v>0</v>
      </c>
      <c r="WC81" s="106">
        <f t="shared" si="139"/>
        <v>0</v>
      </c>
      <c r="WD81" s="106">
        <f t="shared" si="140"/>
        <v>0</v>
      </c>
      <c r="WE81" s="106">
        <f t="shared" si="141"/>
        <v>0</v>
      </c>
      <c r="WF81" s="106">
        <f t="shared" si="142"/>
        <v>0</v>
      </c>
      <c r="WG81" s="106">
        <f t="shared" si="143"/>
        <v>0</v>
      </c>
      <c r="WH81" s="106">
        <f t="shared" si="144"/>
        <v>0</v>
      </c>
      <c r="WI81" s="106">
        <f t="shared" si="145"/>
        <v>0</v>
      </c>
      <c r="WJ81" s="106">
        <f t="shared" si="146"/>
        <v>0</v>
      </c>
      <c r="WK81" s="106">
        <f t="shared" si="147"/>
        <v>0</v>
      </c>
      <c r="WL81" s="106">
        <f t="shared" si="148"/>
        <v>0</v>
      </c>
      <c r="WM81" s="106">
        <f t="shared" si="149"/>
        <v>0</v>
      </c>
      <c r="WN81" s="106">
        <f t="shared" si="150"/>
        <v>0</v>
      </c>
      <c r="WO81" s="106">
        <f t="shared" si="151"/>
        <v>0</v>
      </c>
      <c r="WP81" s="106">
        <f t="shared" si="152"/>
        <v>0</v>
      </c>
      <c r="WQ81" s="106">
        <f t="shared" si="153"/>
        <v>0</v>
      </c>
      <c r="WR81" s="106">
        <f t="shared" si="154"/>
        <v>0</v>
      </c>
      <c r="WS81" s="106">
        <f t="shared" si="155"/>
        <v>0</v>
      </c>
      <c r="WT81" s="106">
        <f t="shared" si="156"/>
        <v>0</v>
      </c>
      <c r="WU81" s="106">
        <f t="shared" si="157"/>
        <v>0</v>
      </c>
      <c r="WV81" s="106">
        <f t="shared" si="158"/>
        <v>0</v>
      </c>
      <c r="WW81" s="106">
        <f t="shared" si="159"/>
        <v>0</v>
      </c>
      <c r="WX81" s="106">
        <f t="shared" si="160"/>
        <v>0</v>
      </c>
      <c r="WY81" s="106">
        <f t="shared" si="161"/>
        <v>0</v>
      </c>
      <c r="WZ81" s="106">
        <f t="shared" si="162"/>
        <v>0</v>
      </c>
      <c r="XA81" s="106">
        <f t="shared" si="163"/>
        <v>0</v>
      </c>
      <c r="XB81" s="106">
        <f t="shared" si="164"/>
        <v>0</v>
      </c>
      <c r="XC81" s="106">
        <f t="shared" si="165"/>
        <v>0</v>
      </c>
      <c r="XD81" s="106">
        <f t="shared" si="166"/>
        <v>0</v>
      </c>
      <c r="XE81" s="106">
        <f t="shared" si="167"/>
        <v>0</v>
      </c>
      <c r="XF81" s="106">
        <f t="shared" si="168"/>
        <v>0</v>
      </c>
      <c r="XG81" s="106">
        <f t="shared" si="169"/>
        <v>0</v>
      </c>
      <c r="XH81" s="106">
        <f t="shared" si="170"/>
        <v>0</v>
      </c>
      <c r="XI81" s="106">
        <f t="shared" si="171"/>
        <v>0</v>
      </c>
      <c r="XJ81" s="106">
        <f t="shared" si="172"/>
        <v>0</v>
      </c>
      <c r="XK81" s="106">
        <f t="shared" si="173"/>
        <v>0</v>
      </c>
      <c r="XL81" s="106">
        <f t="shared" si="174"/>
        <v>0</v>
      </c>
      <c r="XM81" s="106">
        <f t="shared" si="175"/>
        <v>0</v>
      </c>
      <c r="XN81" s="106">
        <f t="shared" si="176"/>
        <v>0</v>
      </c>
      <c r="XO81" s="106">
        <f t="shared" si="177"/>
        <v>0</v>
      </c>
      <c r="XP81" s="106">
        <f t="shared" si="178"/>
        <v>0</v>
      </c>
      <c r="XQ81" s="106">
        <f t="shared" si="179"/>
        <v>0</v>
      </c>
      <c r="XR81" s="106">
        <f t="shared" si="180"/>
        <v>0</v>
      </c>
      <c r="XS81" s="106">
        <f t="shared" si="181"/>
        <v>0</v>
      </c>
      <c r="XT81" s="106">
        <f t="shared" si="182"/>
        <v>0</v>
      </c>
      <c r="XU81" s="106">
        <f t="shared" si="183"/>
        <v>0</v>
      </c>
      <c r="XV81" s="106">
        <f t="shared" si="184"/>
        <v>0</v>
      </c>
      <c r="XW81" s="106">
        <f t="shared" si="185"/>
        <v>0</v>
      </c>
      <c r="XX81" s="106">
        <f t="shared" si="186"/>
        <v>0</v>
      </c>
      <c r="XY81" s="106">
        <f t="shared" si="187"/>
        <v>0</v>
      </c>
      <c r="XZ81" s="106">
        <f t="shared" si="188"/>
        <v>0</v>
      </c>
      <c r="YA81" s="106">
        <f t="shared" si="189"/>
        <v>0</v>
      </c>
      <c r="YB81" s="106">
        <f t="shared" si="190"/>
        <v>0</v>
      </c>
      <c r="YC81" s="106">
        <f t="shared" si="191"/>
        <v>0</v>
      </c>
      <c r="YD81" s="106">
        <f t="shared" si="192"/>
        <v>0</v>
      </c>
      <c r="YE81" s="106">
        <f t="shared" si="193"/>
        <v>0</v>
      </c>
      <c r="YF81" s="106">
        <f t="shared" si="194"/>
        <v>0</v>
      </c>
      <c r="YG81" s="106">
        <f t="shared" si="195"/>
        <v>0</v>
      </c>
      <c r="YH81" s="106">
        <f t="shared" si="196"/>
        <v>0</v>
      </c>
      <c r="YI81" s="106">
        <f t="shared" si="197"/>
        <v>0</v>
      </c>
      <c r="YJ81" s="106">
        <f t="shared" si="198"/>
        <v>0</v>
      </c>
      <c r="YK81" s="106">
        <f t="shared" si="199"/>
        <v>0</v>
      </c>
      <c r="YL81" s="106">
        <f t="shared" si="200"/>
        <v>0</v>
      </c>
      <c r="YM81" s="106">
        <f t="shared" si="201"/>
        <v>0</v>
      </c>
      <c r="YN81" s="106">
        <f t="shared" si="202"/>
        <v>0</v>
      </c>
      <c r="YO81" s="106">
        <f t="shared" si="203"/>
        <v>0</v>
      </c>
      <c r="YP81" s="106">
        <f t="shared" si="204"/>
        <v>0</v>
      </c>
      <c r="YQ81" s="106">
        <f t="shared" si="205"/>
        <v>0</v>
      </c>
      <c r="YR81" s="106">
        <f t="shared" si="206"/>
        <v>0</v>
      </c>
      <c r="YS81" s="106">
        <f t="shared" si="207"/>
        <v>0</v>
      </c>
      <c r="YT81" s="106">
        <f t="shared" si="208"/>
        <v>0</v>
      </c>
      <c r="YU81" s="106">
        <f t="shared" si="209"/>
        <v>0</v>
      </c>
      <c r="YV81" s="106">
        <f t="shared" si="210"/>
        <v>0</v>
      </c>
      <c r="YW81" s="106">
        <f t="shared" si="211"/>
        <v>0</v>
      </c>
      <c r="YX81" s="106">
        <f t="shared" si="212"/>
        <v>0</v>
      </c>
      <c r="YY81" s="106">
        <f t="shared" si="213"/>
        <v>0</v>
      </c>
      <c r="YZ81" s="106">
        <f t="shared" si="214"/>
        <v>0</v>
      </c>
      <c r="ZA81" s="106">
        <f t="shared" si="215"/>
        <v>0</v>
      </c>
      <c r="ZB81" s="106">
        <f t="shared" si="216"/>
        <v>0</v>
      </c>
      <c r="ZC81" s="106">
        <f t="shared" si="217"/>
        <v>0</v>
      </c>
      <c r="ZD81" s="106">
        <f t="shared" si="218"/>
        <v>0</v>
      </c>
      <c r="ZE81" s="106">
        <f t="shared" si="219"/>
        <v>0</v>
      </c>
      <c r="ZF81" s="106">
        <f t="shared" si="220"/>
        <v>0</v>
      </c>
      <c r="ZG81" s="106">
        <f t="shared" si="221"/>
        <v>0</v>
      </c>
      <c r="ZH81" s="106">
        <f t="shared" si="222"/>
        <v>0</v>
      </c>
      <c r="ZI81" s="106">
        <f t="shared" si="223"/>
        <v>0</v>
      </c>
      <c r="ZJ81" s="106">
        <f t="shared" si="224"/>
        <v>0</v>
      </c>
      <c r="ZK81" s="106">
        <f t="shared" si="225"/>
        <v>0</v>
      </c>
      <c r="ZL81" s="106">
        <f t="shared" si="226"/>
        <v>0</v>
      </c>
      <c r="ZM81" s="106">
        <f t="shared" si="227"/>
        <v>0</v>
      </c>
      <c r="ZN81" s="106">
        <f t="shared" si="228"/>
        <v>0</v>
      </c>
      <c r="ZO81" s="106">
        <f t="shared" si="229"/>
        <v>0</v>
      </c>
      <c r="ZP81" s="106">
        <f t="shared" si="230"/>
        <v>0</v>
      </c>
      <c r="ZQ81" s="106">
        <f t="shared" si="231"/>
        <v>0</v>
      </c>
      <c r="ZR81" s="106">
        <f t="shared" si="232"/>
        <v>0</v>
      </c>
      <c r="ZS81" s="106">
        <f t="shared" si="233"/>
        <v>0</v>
      </c>
      <c r="ZT81" s="106">
        <f t="shared" si="234"/>
        <v>0</v>
      </c>
      <c r="ZU81" s="106">
        <f t="shared" si="235"/>
        <v>0</v>
      </c>
      <c r="ZV81" s="106">
        <f t="shared" si="236"/>
        <v>0</v>
      </c>
      <c r="ZW81" s="106">
        <f t="shared" si="237"/>
        <v>0</v>
      </c>
      <c r="ZX81" s="106">
        <f t="shared" si="238"/>
        <v>0</v>
      </c>
      <c r="ZY81" s="106">
        <f t="shared" si="239"/>
        <v>0</v>
      </c>
      <c r="ZZ81" s="106">
        <f t="shared" si="240"/>
        <v>0</v>
      </c>
      <c r="AAA81" s="106">
        <f t="shared" si="241"/>
        <v>0</v>
      </c>
      <c r="AAB81" s="106">
        <f t="shared" si="242"/>
        <v>0</v>
      </c>
      <c r="AAC81" s="106">
        <f t="shared" si="243"/>
        <v>0</v>
      </c>
      <c r="AAD81" s="106">
        <f t="shared" si="244"/>
        <v>0</v>
      </c>
      <c r="AAE81" s="106">
        <f t="shared" si="245"/>
        <v>0</v>
      </c>
      <c r="AAF81" s="106">
        <f t="shared" si="246"/>
        <v>0</v>
      </c>
      <c r="AAG81" s="106">
        <f t="shared" si="247"/>
        <v>0</v>
      </c>
      <c r="AAH81" s="106">
        <f t="shared" si="248"/>
        <v>0</v>
      </c>
      <c r="AAI81" s="106">
        <f t="shared" si="249"/>
        <v>0</v>
      </c>
      <c r="AAJ81" s="106">
        <f t="shared" si="250"/>
        <v>0</v>
      </c>
      <c r="AAK81" s="106">
        <f t="shared" si="251"/>
        <v>0</v>
      </c>
      <c r="AAL81" s="106">
        <f t="shared" si="252"/>
        <v>0</v>
      </c>
      <c r="AAM81" s="106">
        <f t="shared" si="253"/>
        <v>0</v>
      </c>
      <c r="AAN81" s="106">
        <f t="shared" si="254"/>
        <v>0</v>
      </c>
      <c r="AAO81" s="106">
        <f t="shared" si="255"/>
        <v>0</v>
      </c>
      <c r="AAP81" s="106">
        <f t="shared" si="256"/>
        <v>0</v>
      </c>
      <c r="AAQ81" s="106">
        <f t="shared" si="257"/>
        <v>0</v>
      </c>
      <c r="AAR81" s="106">
        <f t="shared" si="258"/>
        <v>0</v>
      </c>
      <c r="AAS81" s="106">
        <f t="shared" si="259"/>
        <v>0</v>
      </c>
      <c r="AAT81" s="106">
        <f t="shared" si="260"/>
        <v>0</v>
      </c>
      <c r="AAU81" s="106">
        <f t="shared" si="261"/>
        <v>0</v>
      </c>
      <c r="AAV81" s="106">
        <f t="shared" si="262"/>
        <v>0</v>
      </c>
      <c r="AAW81" s="106">
        <f t="shared" si="263"/>
        <v>0</v>
      </c>
      <c r="AAX81" s="106">
        <f t="shared" si="264"/>
        <v>0</v>
      </c>
      <c r="AAY81" s="106">
        <f t="shared" si="265"/>
        <v>0</v>
      </c>
      <c r="AAZ81" s="106">
        <f t="shared" si="266"/>
        <v>0</v>
      </c>
      <c r="ABA81" s="106">
        <f t="shared" si="267"/>
        <v>0</v>
      </c>
      <c r="ABB81" s="106">
        <f t="shared" si="268"/>
        <v>0</v>
      </c>
      <c r="ABC81" s="106">
        <f t="shared" si="269"/>
        <v>0</v>
      </c>
      <c r="ABD81" s="106">
        <f t="shared" si="270"/>
        <v>0</v>
      </c>
      <c r="ABE81" s="106">
        <f t="shared" si="271"/>
        <v>0</v>
      </c>
      <c r="ABF81" s="106">
        <f t="shared" si="272"/>
        <v>0</v>
      </c>
      <c r="ABG81" s="106">
        <f t="shared" si="273"/>
        <v>0</v>
      </c>
      <c r="ABH81" s="106">
        <f t="shared" si="274"/>
        <v>0</v>
      </c>
      <c r="ABI81" s="106">
        <f t="shared" si="275"/>
        <v>0</v>
      </c>
      <c r="ABJ81" s="106">
        <f t="shared" si="276"/>
        <v>0</v>
      </c>
      <c r="ABK81" s="106">
        <f t="shared" si="277"/>
        <v>0</v>
      </c>
      <c r="ABL81" s="106">
        <f t="shared" si="278"/>
        <v>0</v>
      </c>
      <c r="ABM81" s="106">
        <f t="shared" si="279"/>
        <v>0</v>
      </c>
      <c r="ABN81" s="106">
        <f t="shared" si="280"/>
        <v>0</v>
      </c>
      <c r="ABO81" s="106">
        <f t="shared" si="281"/>
        <v>0</v>
      </c>
      <c r="ABP81" s="106">
        <f t="shared" si="282"/>
        <v>0</v>
      </c>
      <c r="ABQ81" s="106">
        <f t="shared" si="283"/>
        <v>0</v>
      </c>
      <c r="ABR81" s="106">
        <f t="shared" si="284"/>
        <v>0</v>
      </c>
      <c r="ABS81" s="106">
        <f t="shared" si="285"/>
        <v>0</v>
      </c>
      <c r="ABT81" s="106">
        <f t="shared" si="286"/>
        <v>0</v>
      </c>
      <c r="ABU81" s="106">
        <f t="shared" si="287"/>
        <v>0</v>
      </c>
      <c r="ABV81" s="106">
        <f t="shared" si="288"/>
        <v>0</v>
      </c>
      <c r="ABW81" s="106">
        <f t="shared" si="289"/>
        <v>0</v>
      </c>
      <c r="ABX81" s="106">
        <f t="shared" si="290"/>
        <v>0</v>
      </c>
      <c r="ABY81" s="106">
        <f t="shared" si="291"/>
        <v>0</v>
      </c>
      <c r="ABZ81" s="106">
        <f t="shared" si="292"/>
        <v>0</v>
      </c>
      <c r="ACA81" s="106">
        <f t="shared" si="293"/>
        <v>0</v>
      </c>
      <c r="ACB81" s="106">
        <f t="shared" si="294"/>
        <v>0</v>
      </c>
      <c r="ACC81" s="106">
        <f t="shared" si="295"/>
        <v>0</v>
      </c>
      <c r="ACD81" s="106">
        <f t="shared" si="296"/>
        <v>0</v>
      </c>
      <c r="ACE81" s="106">
        <f t="shared" si="297"/>
        <v>0</v>
      </c>
      <c r="ACF81" s="106">
        <f t="shared" si="298"/>
        <v>0</v>
      </c>
      <c r="ACG81" s="106">
        <f t="shared" si="299"/>
        <v>0</v>
      </c>
      <c r="ACH81" s="106">
        <f t="shared" si="300"/>
        <v>0</v>
      </c>
      <c r="ACI81" s="106">
        <f t="shared" si="301"/>
        <v>0</v>
      </c>
      <c r="ACJ81" s="106">
        <f t="shared" si="302"/>
        <v>0</v>
      </c>
      <c r="ACK81" s="106">
        <f t="shared" si="303"/>
        <v>0</v>
      </c>
      <c r="ACL81" s="106">
        <f t="shared" si="304"/>
        <v>0</v>
      </c>
      <c r="ACM81" s="106">
        <f t="shared" si="305"/>
        <v>0</v>
      </c>
      <c r="ACN81" s="106">
        <f t="shared" si="306"/>
        <v>0</v>
      </c>
      <c r="ACO81" s="106">
        <f t="shared" si="307"/>
        <v>0</v>
      </c>
      <c r="ACP81" s="106">
        <f t="shared" si="308"/>
        <v>0</v>
      </c>
      <c r="ACQ81" s="106">
        <f t="shared" si="309"/>
        <v>0</v>
      </c>
      <c r="ACR81" s="106">
        <f t="shared" si="310"/>
        <v>0</v>
      </c>
      <c r="ACS81" s="106">
        <f t="shared" si="311"/>
        <v>144200</v>
      </c>
      <c r="ACT81" s="106">
        <f t="shared" si="312"/>
        <v>8400</v>
      </c>
      <c r="ACU81" s="106">
        <f t="shared" si="313"/>
        <v>65800</v>
      </c>
      <c r="ACV81" s="106">
        <f t="shared" si="314"/>
        <v>0</v>
      </c>
      <c r="ACW81" s="106">
        <f t="shared" si="315"/>
        <v>0</v>
      </c>
      <c r="ACX81" s="106">
        <f t="shared" si="316"/>
        <v>0</v>
      </c>
      <c r="ACY81" s="106">
        <f t="shared" si="317"/>
        <v>0</v>
      </c>
      <c r="ACZ81" s="106">
        <f t="shared" si="318"/>
        <v>0</v>
      </c>
      <c r="ADA81" s="106">
        <f t="shared" si="319"/>
        <v>0</v>
      </c>
      <c r="ADB81" s="106">
        <f t="shared" si="320"/>
        <v>0</v>
      </c>
      <c r="ADC81" s="106">
        <f t="shared" si="321"/>
        <v>0</v>
      </c>
      <c r="ADD81" s="106">
        <f t="shared" si="322"/>
        <v>0</v>
      </c>
      <c r="ADE81" s="106">
        <f t="shared" si="323"/>
        <v>0</v>
      </c>
      <c r="ADF81" s="106">
        <f t="shared" si="324"/>
        <v>0</v>
      </c>
      <c r="ADG81" s="106">
        <f t="shared" si="325"/>
        <v>0</v>
      </c>
      <c r="ADH81" s="106">
        <f t="shared" si="326"/>
        <v>0</v>
      </c>
      <c r="ADI81" s="106">
        <f t="shared" si="327"/>
        <v>0</v>
      </c>
      <c r="ADJ81" s="106">
        <f t="shared" si="328"/>
        <v>0</v>
      </c>
      <c r="ADK81" s="106">
        <f t="shared" si="329"/>
        <v>0</v>
      </c>
      <c r="ADL81" s="106">
        <f t="shared" si="330"/>
        <v>0</v>
      </c>
      <c r="ADM81" s="106">
        <f t="shared" si="331"/>
        <v>0</v>
      </c>
      <c r="ADN81" s="106">
        <f t="shared" si="332"/>
        <v>0</v>
      </c>
      <c r="ADO81" s="106">
        <f t="shared" si="333"/>
        <v>0</v>
      </c>
      <c r="ADP81" s="106">
        <f t="shared" si="334"/>
        <v>0</v>
      </c>
      <c r="ADQ81" s="106">
        <f t="shared" si="335"/>
        <v>0</v>
      </c>
      <c r="ADR81" s="106">
        <f t="shared" si="336"/>
        <v>0</v>
      </c>
      <c r="ADS81" s="106">
        <f t="shared" si="337"/>
        <v>0</v>
      </c>
      <c r="ADT81" s="106">
        <f t="shared" si="338"/>
        <v>0</v>
      </c>
      <c r="ADU81" s="106">
        <f t="shared" si="339"/>
        <v>0</v>
      </c>
      <c r="ADV81" s="106">
        <f t="shared" si="340"/>
        <v>0</v>
      </c>
      <c r="ADW81" s="106">
        <f t="shared" si="341"/>
        <v>0</v>
      </c>
      <c r="ADX81" s="106">
        <f t="shared" si="342"/>
        <v>0</v>
      </c>
      <c r="ADY81" s="106">
        <f t="shared" si="343"/>
        <v>0</v>
      </c>
      <c r="ADZ81" s="106">
        <f t="shared" si="344"/>
        <v>0</v>
      </c>
      <c r="AEA81" s="106">
        <f t="shared" si="345"/>
        <v>0</v>
      </c>
      <c r="AEB81" s="106">
        <f t="shared" si="346"/>
        <v>0</v>
      </c>
      <c r="AEC81" s="106">
        <f t="shared" si="347"/>
        <v>0</v>
      </c>
      <c r="AED81" s="106">
        <f t="shared" si="348"/>
        <v>0</v>
      </c>
      <c r="AEE81" s="106">
        <f t="shared" si="349"/>
        <v>0</v>
      </c>
      <c r="AEF81" s="106">
        <f t="shared" si="350"/>
        <v>0</v>
      </c>
      <c r="AEG81" s="106">
        <f t="shared" si="351"/>
        <v>0</v>
      </c>
      <c r="AEH81" s="106">
        <f t="shared" si="352"/>
        <v>0</v>
      </c>
      <c r="AEI81" s="106">
        <f t="shared" si="353"/>
        <v>0</v>
      </c>
      <c r="AEJ81" s="106">
        <f t="shared" si="354"/>
        <v>0</v>
      </c>
      <c r="AEK81" s="106">
        <f t="shared" si="355"/>
        <v>0</v>
      </c>
      <c r="AEL81" s="106">
        <f t="shared" si="356"/>
        <v>0</v>
      </c>
      <c r="AEM81" s="106">
        <f t="shared" si="357"/>
        <v>0</v>
      </c>
      <c r="AEN81" s="106">
        <f t="shared" si="358"/>
        <v>0</v>
      </c>
      <c r="AEO81" s="106">
        <f t="shared" si="359"/>
        <v>0</v>
      </c>
      <c r="AEP81" s="106">
        <f t="shared" si="360"/>
        <v>0</v>
      </c>
      <c r="AEQ81" s="106">
        <f t="shared" si="361"/>
        <v>0</v>
      </c>
      <c r="AER81" s="106">
        <f t="shared" si="362"/>
        <v>0</v>
      </c>
      <c r="AES81" s="106">
        <f t="shared" si="363"/>
        <v>0</v>
      </c>
      <c r="AET81" s="106">
        <f t="shared" si="364"/>
        <v>0</v>
      </c>
      <c r="AEU81" s="106">
        <f t="shared" si="365"/>
        <v>0</v>
      </c>
      <c r="AEV81" s="106">
        <f t="shared" si="366"/>
        <v>0</v>
      </c>
      <c r="AEW81" s="106">
        <f t="shared" si="367"/>
        <v>0</v>
      </c>
      <c r="AEX81" s="106">
        <f t="shared" si="368"/>
        <v>0</v>
      </c>
      <c r="AEY81" s="106">
        <f t="shared" si="369"/>
        <v>0</v>
      </c>
      <c r="AEZ81" s="106">
        <f t="shared" si="370"/>
        <v>0</v>
      </c>
      <c r="AFA81" s="106">
        <f t="shared" si="371"/>
        <v>0</v>
      </c>
      <c r="AFB81" s="106">
        <f t="shared" si="372"/>
        <v>0</v>
      </c>
      <c r="AFC81" s="106">
        <f t="shared" si="373"/>
        <v>0</v>
      </c>
      <c r="AFD81" s="106">
        <f t="shared" si="374"/>
        <v>0</v>
      </c>
      <c r="AFE81" s="106">
        <f t="shared" si="375"/>
        <v>0</v>
      </c>
      <c r="AFF81" s="106">
        <f t="shared" si="376"/>
        <v>0</v>
      </c>
      <c r="AFG81" s="106">
        <f t="shared" si="377"/>
        <v>0</v>
      </c>
      <c r="AFH81" s="106">
        <f t="shared" si="378"/>
        <v>0</v>
      </c>
      <c r="AFI81" s="106">
        <f t="shared" si="379"/>
        <v>0</v>
      </c>
      <c r="AFJ81" s="106">
        <f t="shared" si="380"/>
        <v>0</v>
      </c>
      <c r="AFK81" s="106">
        <f t="shared" si="381"/>
        <v>0</v>
      </c>
      <c r="AFL81" s="106">
        <f t="shared" si="382"/>
        <v>0</v>
      </c>
      <c r="AFM81" s="106">
        <f t="shared" si="383"/>
        <v>0</v>
      </c>
      <c r="AFN81" s="106">
        <f t="shared" si="384"/>
        <v>0</v>
      </c>
      <c r="AFO81" s="106">
        <f t="shared" si="385"/>
        <v>0</v>
      </c>
      <c r="AFP81" s="106">
        <f t="shared" si="386"/>
        <v>0</v>
      </c>
      <c r="AFQ81" s="106">
        <f t="shared" si="387"/>
        <v>0</v>
      </c>
      <c r="AFR81" s="106">
        <f t="shared" si="388"/>
        <v>0</v>
      </c>
      <c r="AFS81" s="106">
        <f t="shared" si="389"/>
        <v>0</v>
      </c>
      <c r="AFT81" s="106">
        <f t="shared" si="390"/>
        <v>0</v>
      </c>
      <c r="AFU81" s="106">
        <f t="shared" si="391"/>
        <v>0</v>
      </c>
      <c r="AFV81" s="106">
        <f t="shared" si="392"/>
        <v>0</v>
      </c>
      <c r="AFW81" s="106">
        <f t="shared" si="393"/>
        <v>0</v>
      </c>
      <c r="AFX81" s="106">
        <f t="shared" si="394"/>
        <v>0</v>
      </c>
      <c r="AFY81" s="106">
        <f t="shared" si="395"/>
        <v>0</v>
      </c>
      <c r="AFZ81" s="106">
        <f t="shared" si="396"/>
        <v>0</v>
      </c>
      <c r="AGA81" s="106">
        <f t="shared" si="397"/>
        <v>0</v>
      </c>
      <c r="AGB81" s="106">
        <f t="shared" si="398"/>
        <v>0</v>
      </c>
      <c r="AGC81" s="106">
        <f t="shared" si="399"/>
        <v>0</v>
      </c>
      <c r="AGD81" s="106">
        <f t="shared" si="400"/>
        <v>0</v>
      </c>
      <c r="AGE81" s="106">
        <f t="shared" si="401"/>
        <v>0</v>
      </c>
      <c r="AGF81" s="106">
        <f t="shared" si="402"/>
        <v>0</v>
      </c>
      <c r="AGG81" s="106">
        <f t="shared" si="403"/>
        <v>0</v>
      </c>
      <c r="AGH81" s="106">
        <f t="shared" si="404"/>
        <v>0</v>
      </c>
      <c r="AGI81" s="106">
        <f t="shared" si="405"/>
        <v>0</v>
      </c>
      <c r="AGJ81" s="106">
        <f t="shared" si="406"/>
        <v>0</v>
      </c>
      <c r="AGK81" s="106">
        <f t="shared" si="407"/>
        <v>0</v>
      </c>
      <c r="AGL81" s="106">
        <f t="shared" si="408"/>
        <v>0</v>
      </c>
      <c r="AGM81" s="106">
        <f t="shared" si="409"/>
        <v>0</v>
      </c>
      <c r="AGN81" s="106">
        <f t="shared" si="410"/>
        <v>0</v>
      </c>
      <c r="AGO81" s="106">
        <f t="shared" si="411"/>
        <v>0</v>
      </c>
      <c r="AGP81" s="106">
        <f t="shared" si="412"/>
        <v>0</v>
      </c>
      <c r="AGQ81" s="106">
        <f t="shared" si="413"/>
        <v>0</v>
      </c>
      <c r="AGR81" s="106">
        <f t="shared" si="414"/>
        <v>0</v>
      </c>
      <c r="AGS81" s="106">
        <f t="shared" si="415"/>
        <v>0</v>
      </c>
      <c r="AGT81" s="106">
        <f t="shared" si="416"/>
        <v>0</v>
      </c>
      <c r="AGU81" s="106">
        <f t="shared" si="417"/>
        <v>0</v>
      </c>
      <c r="AGV81" s="106">
        <f t="shared" si="418"/>
        <v>0</v>
      </c>
      <c r="AGW81" s="106">
        <f t="shared" si="419"/>
        <v>0</v>
      </c>
      <c r="AGX81" s="106">
        <f t="shared" si="420"/>
        <v>0</v>
      </c>
      <c r="AGY81" s="106">
        <f t="shared" si="421"/>
        <v>0</v>
      </c>
      <c r="AGZ81" s="106">
        <f t="shared" si="422"/>
        <v>0</v>
      </c>
      <c r="AHA81" s="106">
        <f t="shared" si="423"/>
        <v>0</v>
      </c>
      <c r="AHB81" s="106">
        <f t="shared" si="424"/>
        <v>0</v>
      </c>
      <c r="AHC81" s="106">
        <f t="shared" si="425"/>
        <v>0</v>
      </c>
      <c r="AHD81" s="106">
        <f t="shared" si="426"/>
        <v>0</v>
      </c>
      <c r="AHE81" s="106">
        <f t="shared" si="427"/>
        <v>0</v>
      </c>
      <c r="AHF81" s="106">
        <f t="shared" si="428"/>
        <v>0</v>
      </c>
      <c r="AHG81" s="106">
        <f t="shared" si="429"/>
        <v>0</v>
      </c>
      <c r="AHH81" s="106">
        <f t="shared" si="430"/>
        <v>0</v>
      </c>
      <c r="AHI81" s="106">
        <f t="shared" si="431"/>
        <v>0</v>
      </c>
      <c r="AHJ81" s="106">
        <f t="shared" si="432"/>
        <v>0</v>
      </c>
      <c r="AHK81" s="106">
        <f t="shared" si="433"/>
        <v>0</v>
      </c>
      <c r="AHL81" s="106">
        <f t="shared" si="434"/>
        <v>0</v>
      </c>
      <c r="AHM81" s="106">
        <f t="shared" si="435"/>
        <v>0</v>
      </c>
      <c r="AHN81" s="106">
        <f t="shared" si="436"/>
        <v>0</v>
      </c>
      <c r="AHO81" s="106">
        <f t="shared" si="437"/>
        <v>0</v>
      </c>
      <c r="AHP81" s="106">
        <f t="shared" si="438"/>
        <v>0</v>
      </c>
      <c r="AHQ81" s="106">
        <f t="shared" si="439"/>
        <v>0</v>
      </c>
      <c r="AHT81" s="35">
        <f t="shared" si="440"/>
        <v>0</v>
      </c>
      <c r="AHU81" s="35">
        <f t="shared" si="441"/>
        <v>0</v>
      </c>
      <c r="AHV81" s="35">
        <f t="shared" si="442"/>
        <v>0</v>
      </c>
      <c r="AHW81" s="35">
        <f t="shared" si="443"/>
        <v>156</v>
      </c>
      <c r="AHX81" s="35">
        <f t="shared" si="444"/>
        <v>0</v>
      </c>
      <c r="AHY81" s="35">
        <f t="shared" si="445"/>
        <v>0</v>
      </c>
      <c r="AHZ81" s="35">
        <f t="shared" si="446"/>
        <v>4</v>
      </c>
      <c r="AIA81" s="35">
        <f t="shared" si="447"/>
        <v>160</v>
      </c>
      <c r="AIB81" s="108">
        <f t="shared" si="448"/>
        <v>0</v>
      </c>
      <c r="AIC81" s="108">
        <f t="shared" si="449"/>
        <v>0</v>
      </c>
      <c r="AID81" s="108">
        <f t="shared" si="450"/>
        <v>0</v>
      </c>
      <c r="AIE81" s="108">
        <f t="shared" si="451"/>
        <v>0.97499999999999998</v>
      </c>
      <c r="AIF81" s="108">
        <f t="shared" si="452"/>
        <v>0</v>
      </c>
      <c r="AIG81" s="108">
        <f t="shared" si="453"/>
        <v>0</v>
      </c>
      <c r="AIH81" s="108">
        <f t="shared" si="454"/>
        <v>2.5000000000000001E-2</v>
      </c>
      <c r="AII81" s="35" t="s">
        <v>584</v>
      </c>
      <c r="AIK81" s="106">
        <f t="shared" si="455"/>
        <v>218400</v>
      </c>
      <c r="AIL81" s="106">
        <f t="shared" si="456"/>
        <v>0</v>
      </c>
      <c r="AIM81" s="106">
        <f t="shared" si="457"/>
        <v>0</v>
      </c>
      <c r="AIN81" s="106">
        <f t="shared" si="458"/>
        <v>218400</v>
      </c>
      <c r="AIO81" s="106">
        <f t="shared" si="459"/>
        <v>0</v>
      </c>
      <c r="AIP81" s="36">
        <f t="shared" si="460"/>
        <v>0</v>
      </c>
    </row>
    <row r="82" spans="5:926" ht="23.25" customHeight="1" x14ac:dyDescent="0.2">
      <c r="E82" s="103"/>
      <c r="J82" s="109">
        <v>2020</v>
      </c>
      <c r="K82" s="109">
        <v>1222</v>
      </c>
      <c r="L82" s="110">
        <v>43931</v>
      </c>
      <c r="M82" s="109">
        <v>2308800</v>
      </c>
      <c r="N82" s="111"/>
      <c r="O82" s="111" t="s">
        <v>698</v>
      </c>
      <c r="P82" s="111" t="s">
        <v>833</v>
      </c>
      <c r="Q82" s="111" t="s">
        <v>834</v>
      </c>
      <c r="R82" s="35">
        <v>19</v>
      </c>
      <c r="S82" s="35">
        <v>2</v>
      </c>
      <c r="T82" s="35">
        <v>12</v>
      </c>
      <c r="U82" s="34" t="s">
        <v>701</v>
      </c>
      <c r="V82" s="35" t="s">
        <v>702</v>
      </c>
      <c r="X82" s="35">
        <v>157.04</v>
      </c>
      <c r="Y82" s="105">
        <f t="shared" si="461"/>
        <v>1018.8487009679063</v>
      </c>
      <c r="Z82" s="106">
        <v>174740</v>
      </c>
      <c r="AA82" s="106">
        <v>0</v>
      </c>
      <c r="AB82" s="106">
        <v>0</v>
      </c>
      <c r="AC82" s="106">
        <f t="shared" si="462"/>
        <v>174740</v>
      </c>
      <c r="AD82" s="106">
        <v>174740</v>
      </c>
      <c r="AE82" s="106">
        <v>0</v>
      </c>
      <c r="AF82" s="106">
        <v>0</v>
      </c>
      <c r="AG82" s="106">
        <f t="shared" si="463"/>
        <v>174740</v>
      </c>
      <c r="AH82" s="105">
        <v>160000</v>
      </c>
      <c r="AI82" s="105">
        <v>0</v>
      </c>
      <c r="AJ82" s="105">
        <v>0</v>
      </c>
      <c r="AK82" s="107">
        <f t="shared" si="464"/>
        <v>160000</v>
      </c>
      <c r="AL82" s="36">
        <f t="shared" si="4"/>
        <v>1.092125</v>
      </c>
      <c r="AM82" s="108">
        <f t="shared" si="5"/>
        <v>0.36012500000000003</v>
      </c>
      <c r="AN82" s="108">
        <f t="shared" si="6"/>
        <v>0.34267200464210457</v>
      </c>
      <c r="AO82" s="108">
        <f t="shared" si="7"/>
        <v>0.11742410276543853</v>
      </c>
      <c r="AP82" s="106">
        <f t="shared" si="8"/>
        <v>25600000000</v>
      </c>
      <c r="AQ82" s="105">
        <f t="shared" si="9"/>
        <v>30534067600</v>
      </c>
      <c r="AR82" s="106">
        <f t="shared" si="10"/>
        <v>27958400000</v>
      </c>
      <c r="ME82" s="35">
        <v>32.1</v>
      </c>
      <c r="MF82" s="35">
        <v>1.93</v>
      </c>
      <c r="MG82" s="35">
        <v>57.97</v>
      </c>
      <c r="ML82" s="35">
        <v>61.1</v>
      </c>
      <c r="RB82" s="35">
        <v>3.94</v>
      </c>
      <c r="RE82" s="35">
        <f t="shared" si="11"/>
        <v>153.1</v>
      </c>
      <c r="RF82" s="35">
        <f t="shared" si="12"/>
        <v>157.04</v>
      </c>
      <c r="RG82" s="106">
        <f t="shared" si="13"/>
        <v>0</v>
      </c>
      <c r="RH82" s="106">
        <f t="shared" si="14"/>
        <v>0</v>
      </c>
      <c r="RI82" s="106">
        <f t="shared" si="15"/>
        <v>0</v>
      </c>
      <c r="RJ82" s="106">
        <f t="shared" si="16"/>
        <v>0</v>
      </c>
      <c r="RK82" s="106">
        <f t="shared" si="17"/>
        <v>0</v>
      </c>
      <c r="RL82" s="106">
        <f t="shared" si="18"/>
        <v>0</v>
      </c>
      <c r="RM82" s="106">
        <f t="shared" si="19"/>
        <v>0</v>
      </c>
      <c r="RN82" s="106">
        <f t="shared" si="20"/>
        <v>0</v>
      </c>
      <c r="RO82" s="106">
        <f t="shared" si="21"/>
        <v>0</v>
      </c>
      <c r="RP82" s="106">
        <f t="shared" si="22"/>
        <v>0</v>
      </c>
      <c r="RQ82" s="106">
        <f t="shared" si="23"/>
        <v>0</v>
      </c>
      <c r="RR82" s="106">
        <f t="shared" si="24"/>
        <v>0</v>
      </c>
      <c r="RS82" s="106">
        <f t="shared" si="25"/>
        <v>0</v>
      </c>
      <c r="RT82" s="106">
        <f t="shared" si="26"/>
        <v>0</v>
      </c>
      <c r="RU82" s="106">
        <f t="shared" si="27"/>
        <v>0</v>
      </c>
      <c r="RV82" s="106">
        <f t="shared" si="28"/>
        <v>0</v>
      </c>
      <c r="RW82" s="106">
        <f t="shared" si="29"/>
        <v>0</v>
      </c>
      <c r="RX82" s="106">
        <f t="shared" si="30"/>
        <v>0</v>
      </c>
      <c r="RY82" s="106">
        <f t="shared" si="31"/>
        <v>0</v>
      </c>
      <c r="RZ82" s="106">
        <f t="shared" si="32"/>
        <v>0</v>
      </c>
      <c r="SA82" s="106">
        <f t="shared" si="33"/>
        <v>0</v>
      </c>
      <c r="SB82" s="106">
        <f t="shared" si="34"/>
        <v>0</v>
      </c>
      <c r="SC82" s="106">
        <f t="shared" si="35"/>
        <v>0</v>
      </c>
      <c r="SD82" s="106">
        <f t="shared" si="36"/>
        <v>0</v>
      </c>
      <c r="SE82" s="106">
        <f t="shared" si="37"/>
        <v>0</v>
      </c>
      <c r="SF82" s="106">
        <f t="shared" si="38"/>
        <v>0</v>
      </c>
      <c r="SG82" s="106">
        <f t="shared" si="39"/>
        <v>0</v>
      </c>
      <c r="SH82" s="106">
        <f t="shared" si="40"/>
        <v>0</v>
      </c>
      <c r="SI82" s="106">
        <f t="shared" si="41"/>
        <v>0</v>
      </c>
      <c r="SJ82" s="106">
        <f t="shared" si="42"/>
        <v>0</v>
      </c>
      <c r="SK82" s="106">
        <f t="shared" si="43"/>
        <v>0</v>
      </c>
      <c r="SL82" s="106">
        <f t="shared" si="44"/>
        <v>0</v>
      </c>
      <c r="SM82" s="106">
        <f t="shared" si="45"/>
        <v>0</v>
      </c>
      <c r="SN82" s="106">
        <f t="shared" si="46"/>
        <v>0</v>
      </c>
      <c r="SO82" s="106">
        <f t="shared" si="47"/>
        <v>0</v>
      </c>
      <c r="SP82" s="106">
        <f t="shared" si="48"/>
        <v>0</v>
      </c>
      <c r="SQ82" s="106">
        <f t="shared" si="49"/>
        <v>0</v>
      </c>
      <c r="SR82" s="106">
        <f t="shared" si="50"/>
        <v>0</v>
      </c>
      <c r="SS82" s="106">
        <f t="shared" si="51"/>
        <v>0</v>
      </c>
      <c r="ST82" s="106">
        <f t="shared" si="52"/>
        <v>0</v>
      </c>
      <c r="SU82" s="106">
        <f t="shared" si="53"/>
        <v>0</v>
      </c>
      <c r="SV82" s="106">
        <f t="shared" si="54"/>
        <v>0</v>
      </c>
      <c r="SW82" s="106">
        <f t="shared" si="55"/>
        <v>0</v>
      </c>
      <c r="SX82" s="106">
        <f t="shared" si="56"/>
        <v>0</v>
      </c>
      <c r="SY82" s="106">
        <f t="shared" si="57"/>
        <v>0</v>
      </c>
      <c r="SZ82" s="106">
        <f t="shared" si="58"/>
        <v>0</v>
      </c>
      <c r="TA82" s="106">
        <f t="shared" si="59"/>
        <v>0</v>
      </c>
      <c r="TB82" s="106">
        <f t="shared" si="60"/>
        <v>0</v>
      </c>
      <c r="TC82" s="106">
        <f t="shared" si="61"/>
        <v>0</v>
      </c>
      <c r="TD82" s="106">
        <f t="shared" si="62"/>
        <v>0</v>
      </c>
      <c r="TE82" s="106">
        <f t="shared" si="63"/>
        <v>0</v>
      </c>
      <c r="TF82" s="106">
        <f t="shared" si="64"/>
        <v>0</v>
      </c>
      <c r="TG82" s="106">
        <f t="shared" si="65"/>
        <v>0</v>
      </c>
      <c r="TH82" s="106">
        <f t="shared" si="66"/>
        <v>0</v>
      </c>
      <c r="TI82" s="106">
        <f t="shared" si="67"/>
        <v>0</v>
      </c>
      <c r="TJ82" s="106">
        <f t="shared" si="68"/>
        <v>0</v>
      </c>
      <c r="TK82" s="106">
        <f t="shared" si="69"/>
        <v>0</v>
      </c>
      <c r="TL82" s="106">
        <f t="shared" si="70"/>
        <v>0</v>
      </c>
      <c r="TM82" s="106">
        <f t="shared" si="71"/>
        <v>0</v>
      </c>
      <c r="TN82" s="106">
        <f t="shared" si="72"/>
        <v>0</v>
      </c>
      <c r="TO82" s="106">
        <f t="shared" si="73"/>
        <v>0</v>
      </c>
      <c r="TP82" s="106">
        <f t="shared" si="74"/>
        <v>0</v>
      </c>
      <c r="TQ82" s="106">
        <f t="shared" si="75"/>
        <v>0</v>
      </c>
      <c r="TR82" s="106">
        <f t="shared" si="76"/>
        <v>0</v>
      </c>
      <c r="TS82" s="106">
        <f t="shared" si="77"/>
        <v>0</v>
      </c>
      <c r="TT82" s="106">
        <f t="shared" si="78"/>
        <v>0</v>
      </c>
      <c r="TU82" s="106">
        <f t="shared" si="79"/>
        <v>0</v>
      </c>
      <c r="TV82" s="106">
        <f t="shared" si="80"/>
        <v>0</v>
      </c>
      <c r="TW82" s="106">
        <f t="shared" si="81"/>
        <v>0</v>
      </c>
      <c r="TX82" s="106">
        <f t="shared" si="82"/>
        <v>0</v>
      </c>
      <c r="TY82" s="106">
        <f t="shared" si="83"/>
        <v>0</v>
      </c>
      <c r="TZ82" s="106">
        <f t="shared" si="84"/>
        <v>0</v>
      </c>
      <c r="UA82" s="106">
        <f t="shared" si="85"/>
        <v>0</v>
      </c>
      <c r="UB82" s="106">
        <f t="shared" si="86"/>
        <v>0</v>
      </c>
      <c r="UC82" s="106">
        <f t="shared" si="87"/>
        <v>0</v>
      </c>
      <c r="UD82" s="106">
        <f t="shared" si="88"/>
        <v>0</v>
      </c>
      <c r="UE82" s="106">
        <f t="shared" si="89"/>
        <v>0</v>
      </c>
      <c r="UF82" s="106">
        <f t="shared" si="90"/>
        <v>0</v>
      </c>
      <c r="UG82" s="106">
        <f t="shared" si="91"/>
        <v>0</v>
      </c>
      <c r="UH82" s="106">
        <f t="shared" si="92"/>
        <v>0</v>
      </c>
      <c r="UI82" s="106">
        <f t="shared" si="93"/>
        <v>0</v>
      </c>
      <c r="UJ82" s="106">
        <f t="shared" si="94"/>
        <v>0</v>
      </c>
      <c r="UK82" s="106">
        <f t="shared" si="95"/>
        <v>0</v>
      </c>
      <c r="UL82" s="106">
        <f t="shared" si="96"/>
        <v>0</v>
      </c>
      <c r="UM82" s="106">
        <f t="shared" si="97"/>
        <v>0</v>
      </c>
      <c r="UN82" s="106">
        <f t="shared" si="98"/>
        <v>0</v>
      </c>
      <c r="UO82" s="106">
        <f t="shared" si="99"/>
        <v>0</v>
      </c>
      <c r="UP82" s="106">
        <f t="shared" si="100"/>
        <v>0</v>
      </c>
      <c r="UQ82" s="106">
        <f t="shared" si="101"/>
        <v>0</v>
      </c>
      <c r="UR82" s="106">
        <f t="shared" si="102"/>
        <v>0</v>
      </c>
      <c r="US82" s="106">
        <f t="shared" si="103"/>
        <v>0</v>
      </c>
      <c r="UT82" s="106">
        <f t="shared" si="104"/>
        <v>0</v>
      </c>
      <c r="UU82" s="106">
        <f t="shared" si="105"/>
        <v>0</v>
      </c>
      <c r="UV82" s="106">
        <f t="shared" si="106"/>
        <v>0</v>
      </c>
      <c r="UW82" s="106">
        <f t="shared" si="107"/>
        <v>0</v>
      </c>
      <c r="UX82" s="106">
        <f t="shared" si="108"/>
        <v>0</v>
      </c>
      <c r="UY82" s="106">
        <f t="shared" si="109"/>
        <v>0</v>
      </c>
      <c r="UZ82" s="106">
        <f t="shared" si="110"/>
        <v>0</v>
      </c>
      <c r="VA82" s="106">
        <f t="shared" si="111"/>
        <v>0</v>
      </c>
      <c r="VB82" s="106">
        <f t="shared" si="112"/>
        <v>0</v>
      </c>
      <c r="VC82" s="106">
        <f t="shared" si="113"/>
        <v>0</v>
      </c>
      <c r="VD82" s="106">
        <f t="shared" si="114"/>
        <v>0</v>
      </c>
      <c r="VE82" s="106">
        <f t="shared" si="115"/>
        <v>0</v>
      </c>
      <c r="VF82" s="106">
        <f t="shared" si="116"/>
        <v>0</v>
      </c>
      <c r="VG82" s="106">
        <f t="shared" si="117"/>
        <v>0</v>
      </c>
      <c r="VH82" s="106">
        <f t="shared" si="118"/>
        <v>0</v>
      </c>
      <c r="VI82" s="106">
        <f t="shared" si="119"/>
        <v>0</v>
      </c>
      <c r="VJ82" s="106">
        <f t="shared" si="120"/>
        <v>0</v>
      </c>
      <c r="VK82" s="106">
        <f t="shared" si="121"/>
        <v>0</v>
      </c>
      <c r="VL82" s="106">
        <f t="shared" si="122"/>
        <v>0</v>
      </c>
      <c r="VM82" s="106">
        <f t="shared" si="123"/>
        <v>0</v>
      </c>
      <c r="VN82" s="106">
        <f t="shared" si="124"/>
        <v>0</v>
      </c>
      <c r="VO82" s="106">
        <f t="shared" si="125"/>
        <v>0</v>
      </c>
      <c r="VP82" s="106">
        <f t="shared" si="126"/>
        <v>0</v>
      </c>
      <c r="VQ82" s="106">
        <f t="shared" si="127"/>
        <v>0</v>
      </c>
      <c r="VR82" s="106">
        <f t="shared" si="128"/>
        <v>0</v>
      </c>
      <c r="VS82" s="106">
        <f t="shared" si="129"/>
        <v>0</v>
      </c>
      <c r="VT82" s="106">
        <f t="shared" si="130"/>
        <v>0</v>
      </c>
      <c r="VU82" s="106">
        <f t="shared" si="131"/>
        <v>0</v>
      </c>
      <c r="VV82" s="106">
        <f t="shared" si="132"/>
        <v>0</v>
      </c>
      <c r="VW82" s="106">
        <f t="shared" si="133"/>
        <v>0</v>
      </c>
      <c r="VX82" s="106">
        <f t="shared" si="134"/>
        <v>0</v>
      </c>
      <c r="VY82" s="106">
        <f t="shared" si="135"/>
        <v>0</v>
      </c>
      <c r="VZ82" s="106">
        <f t="shared" si="136"/>
        <v>0</v>
      </c>
      <c r="WA82" s="106">
        <f t="shared" si="137"/>
        <v>0</v>
      </c>
      <c r="WB82" s="106">
        <f t="shared" si="138"/>
        <v>0</v>
      </c>
      <c r="WC82" s="106">
        <f t="shared" si="139"/>
        <v>0</v>
      </c>
      <c r="WD82" s="106">
        <f t="shared" si="140"/>
        <v>0</v>
      </c>
      <c r="WE82" s="106">
        <f t="shared" si="141"/>
        <v>0</v>
      </c>
      <c r="WF82" s="106">
        <f t="shared" si="142"/>
        <v>0</v>
      </c>
      <c r="WG82" s="106">
        <f t="shared" si="143"/>
        <v>0</v>
      </c>
      <c r="WH82" s="106">
        <f t="shared" si="144"/>
        <v>0</v>
      </c>
      <c r="WI82" s="106">
        <f t="shared" si="145"/>
        <v>0</v>
      </c>
      <c r="WJ82" s="106">
        <f t="shared" si="146"/>
        <v>0</v>
      </c>
      <c r="WK82" s="106">
        <f t="shared" si="147"/>
        <v>0</v>
      </c>
      <c r="WL82" s="106">
        <f t="shared" si="148"/>
        <v>0</v>
      </c>
      <c r="WM82" s="106">
        <f t="shared" si="149"/>
        <v>0</v>
      </c>
      <c r="WN82" s="106">
        <f t="shared" si="150"/>
        <v>0</v>
      </c>
      <c r="WO82" s="106">
        <f t="shared" si="151"/>
        <v>0</v>
      </c>
      <c r="WP82" s="106">
        <f t="shared" si="152"/>
        <v>0</v>
      </c>
      <c r="WQ82" s="106">
        <f t="shared" si="153"/>
        <v>0</v>
      </c>
      <c r="WR82" s="106">
        <f t="shared" si="154"/>
        <v>0</v>
      </c>
      <c r="WS82" s="106">
        <f t="shared" si="155"/>
        <v>0</v>
      </c>
      <c r="WT82" s="106">
        <f t="shared" si="156"/>
        <v>0</v>
      </c>
      <c r="WU82" s="106">
        <f t="shared" si="157"/>
        <v>0</v>
      </c>
      <c r="WV82" s="106">
        <f t="shared" si="158"/>
        <v>0</v>
      </c>
      <c r="WW82" s="106">
        <f t="shared" si="159"/>
        <v>0</v>
      </c>
      <c r="WX82" s="106">
        <f t="shared" si="160"/>
        <v>0</v>
      </c>
      <c r="WY82" s="106">
        <f t="shared" si="161"/>
        <v>0</v>
      </c>
      <c r="WZ82" s="106">
        <f t="shared" si="162"/>
        <v>0</v>
      </c>
      <c r="XA82" s="106">
        <f t="shared" si="163"/>
        <v>0</v>
      </c>
      <c r="XB82" s="106">
        <f t="shared" si="164"/>
        <v>0</v>
      </c>
      <c r="XC82" s="106">
        <f t="shared" si="165"/>
        <v>0</v>
      </c>
      <c r="XD82" s="106">
        <f t="shared" si="166"/>
        <v>0</v>
      </c>
      <c r="XE82" s="106">
        <f t="shared" si="167"/>
        <v>0</v>
      </c>
      <c r="XF82" s="106">
        <f t="shared" si="168"/>
        <v>0</v>
      </c>
      <c r="XG82" s="106">
        <f t="shared" si="169"/>
        <v>0</v>
      </c>
      <c r="XH82" s="106">
        <f t="shared" si="170"/>
        <v>0</v>
      </c>
      <c r="XI82" s="106">
        <f t="shared" si="171"/>
        <v>0</v>
      </c>
      <c r="XJ82" s="106">
        <f t="shared" si="172"/>
        <v>0</v>
      </c>
      <c r="XK82" s="106">
        <f t="shared" si="173"/>
        <v>0</v>
      </c>
      <c r="XL82" s="106">
        <f t="shared" si="174"/>
        <v>0</v>
      </c>
      <c r="XM82" s="106">
        <f t="shared" si="175"/>
        <v>0</v>
      </c>
      <c r="XN82" s="106">
        <f t="shared" si="176"/>
        <v>0</v>
      </c>
      <c r="XO82" s="106">
        <f t="shared" si="177"/>
        <v>0</v>
      </c>
      <c r="XP82" s="106">
        <f t="shared" si="178"/>
        <v>0</v>
      </c>
      <c r="XQ82" s="106">
        <f t="shared" si="179"/>
        <v>0</v>
      </c>
      <c r="XR82" s="106">
        <f t="shared" si="180"/>
        <v>0</v>
      </c>
      <c r="XS82" s="106">
        <f t="shared" si="181"/>
        <v>0</v>
      </c>
      <c r="XT82" s="106">
        <f t="shared" si="182"/>
        <v>0</v>
      </c>
      <c r="XU82" s="106">
        <f t="shared" si="183"/>
        <v>0</v>
      </c>
      <c r="XV82" s="106">
        <f t="shared" si="184"/>
        <v>0</v>
      </c>
      <c r="XW82" s="106">
        <f t="shared" si="185"/>
        <v>0</v>
      </c>
      <c r="XX82" s="106">
        <f t="shared" si="186"/>
        <v>0</v>
      </c>
      <c r="XY82" s="106">
        <f t="shared" si="187"/>
        <v>0</v>
      </c>
      <c r="XZ82" s="106">
        <f t="shared" si="188"/>
        <v>0</v>
      </c>
      <c r="YA82" s="106">
        <f t="shared" si="189"/>
        <v>0</v>
      </c>
      <c r="YB82" s="106">
        <f t="shared" si="190"/>
        <v>0</v>
      </c>
      <c r="YC82" s="106">
        <f t="shared" si="191"/>
        <v>0</v>
      </c>
      <c r="YD82" s="106">
        <f t="shared" si="192"/>
        <v>0</v>
      </c>
      <c r="YE82" s="106">
        <f t="shared" si="193"/>
        <v>0</v>
      </c>
      <c r="YF82" s="106">
        <f t="shared" si="194"/>
        <v>0</v>
      </c>
      <c r="YG82" s="106">
        <f t="shared" si="195"/>
        <v>0</v>
      </c>
      <c r="YH82" s="106">
        <f t="shared" si="196"/>
        <v>0</v>
      </c>
      <c r="YI82" s="106">
        <f t="shared" si="197"/>
        <v>0</v>
      </c>
      <c r="YJ82" s="106">
        <f t="shared" si="198"/>
        <v>0</v>
      </c>
      <c r="YK82" s="106">
        <f t="shared" si="199"/>
        <v>0</v>
      </c>
      <c r="YL82" s="106">
        <f t="shared" si="200"/>
        <v>0</v>
      </c>
      <c r="YM82" s="106">
        <f t="shared" si="201"/>
        <v>0</v>
      </c>
      <c r="YN82" s="106">
        <f t="shared" si="202"/>
        <v>0</v>
      </c>
      <c r="YO82" s="106">
        <f t="shared" si="203"/>
        <v>0</v>
      </c>
      <c r="YP82" s="106">
        <f t="shared" si="204"/>
        <v>0</v>
      </c>
      <c r="YQ82" s="106">
        <f t="shared" si="205"/>
        <v>0</v>
      </c>
      <c r="YR82" s="106">
        <f t="shared" si="206"/>
        <v>0</v>
      </c>
      <c r="YS82" s="106">
        <f t="shared" si="207"/>
        <v>0</v>
      </c>
      <c r="YT82" s="106">
        <f t="shared" si="208"/>
        <v>0</v>
      </c>
      <c r="YU82" s="106">
        <f t="shared" si="209"/>
        <v>0</v>
      </c>
      <c r="YV82" s="106">
        <f t="shared" si="210"/>
        <v>0</v>
      </c>
      <c r="YW82" s="106">
        <f t="shared" si="211"/>
        <v>0</v>
      </c>
      <c r="YX82" s="106">
        <f t="shared" si="212"/>
        <v>0</v>
      </c>
      <c r="YY82" s="106">
        <f t="shared" si="213"/>
        <v>0</v>
      </c>
      <c r="YZ82" s="106">
        <f t="shared" si="214"/>
        <v>0</v>
      </c>
      <c r="ZA82" s="106">
        <f t="shared" si="215"/>
        <v>0</v>
      </c>
      <c r="ZB82" s="106">
        <f t="shared" si="216"/>
        <v>0</v>
      </c>
      <c r="ZC82" s="106">
        <f t="shared" si="217"/>
        <v>0</v>
      </c>
      <c r="ZD82" s="106">
        <f t="shared" si="218"/>
        <v>0</v>
      </c>
      <c r="ZE82" s="106">
        <f t="shared" si="219"/>
        <v>0</v>
      </c>
      <c r="ZF82" s="106">
        <f t="shared" si="220"/>
        <v>0</v>
      </c>
      <c r="ZG82" s="106">
        <f t="shared" si="221"/>
        <v>0</v>
      </c>
      <c r="ZH82" s="106">
        <f t="shared" si="222"/>
        <v>0</v>
      </c>
      <c r="ZI82" s="106">
        <f t="shared" si="223"/>
        <v>0</v>
      </c>
      <c r="ZJ82" s="106">
        <f t="shared" si="224"/>
        <v>0</v>
      </c>
      <c r="ZK82" s="106">
        <f t="shared" si="225"/>
        <v>0</v>
      </c>
      <c r="ZL82" s="106">
        <f t="shared" si="226"/>
        <v>0</v>
      </c>
      <c r="ZM82" s="106">
        <f t="shared" si="227"/>
        <v>0</v>
      </c>
      <c r="ZN82" s="106">
        <f t="shared" si="228"/>
        <v>0</v>
      </c>
      <c r="ZO82" s="106">
        <f t="shared" si="229"/>
        <v>0</v>
      </c>
      <c r="ZP82" s="106">
        <f t="shared" si="230"/>
        <v>0</v>
      </c>
      <c r="ZQ82" s="106">
        <f t="shared" si="231"/>
        <v>0</v>
      </c>
      <c r="ZR82" s="106">
        <f t="shared" si="232"/>
        <v>0</v>
      </c>
      <c r="ZS82" s="106">
        <f t="shared" si="233"/>
        <v>0</v>
      </c>
      <c r="ZT82" s="106">
        <f t="shared" si="234"/>
        <v>0</v>
      </c>
      <c r="ZU82" s="106">
        <f t="shared" si="235"/>
        <v>0</v>
      </c>
      <c r="ZV82" s="106">
        <f t="shared" si="236"/>
        <v>0</v>
      </c>
      <c r="ZW82" s="106">
        <f t="shared" si="237"/>
        <v>0</v>
      </c>
      <c r="ZX82" s="106">
        <f t="shared" si="238"/>
        <v>0</v>
      </c>
      <c r="ZY82" s="106">
        <f t="shared" si="239"/>
        <v>0</v>
      </c>
      <c r="ZZ82" s="106">
        <f t="shared" si="240"/>
        <v>0</v>
      </c>
      <c r="AAA82" s="106">
        <f t="shared" si="241"/>
        <v>0</v>
      </c>
      <c r="AAB82" s="106">
        <f t="shared" si="242"/>
        <v>0</v>
      </c>
      <c r="AAC82" s="106">
        <f t="shared" si="243"/>
        <v>0</v>
      </c>
      <c r="AAD82" s="106">
        <f t="shared" si="244"/>
        <v>0</v>
      </c>
      <c r="AAE82" s="106">
        <f t="shared" si="245"/>
        <v>0</v>
      </c>
      <c r="AAF82" s="106">
        <f t="shared" si="246"/>
        <v>0</v>
      </c>
      <c r="AAG82" s="106">
        <f t="shared" si="247"/>
        <v>0</v>
      </c>
      <c r="AAH82" s="106">
        <f t="shared" si="248"/>
        <v>0</v>
      </c>
      <c r="AAI82" s="106">
        <f t="shared" si="249"/>
        <v>0</v>
      </c>
      <c r="AAJ82" s="106">
        <f t="shared" si="250"/>
        <v>0</v>
      </c>
      <c r="AAK82" s="106">
        <f t="shared" si="251"/>
        <v>0</v>
      </c>
      <c r="AAL82" s="106">
        <f t="shared" si="252"/>
        <v>0</v>
      </c>
      <c r="AAM82" s="106">
        <f t="shared" si="253"/>
        <v>0</v>
      </c>
      <c r="AAN82" s="106">
        <f t="shared" si="254"/>
        <v>0</v>
      </c>
      <c r="AAO82" s="106">
        <f t="shared" si="255"/>
        <v>0</v>
      </c>
      <c r="AAP82" s="106">
        <f t="shared" si="256"/>
        <v>0</v>
      </c>
      <c r="AAQ82" s="106">
        <f t="shared" si="257"/>
        <v>0</v>
      </c>
      <c r="AAR82" s="106">
        <f t="shared" si="258"/>
        <v>0</v>
      </c>
      <c r="AAS82" s="106">
        <f t="shared" si="259"/>
        <v>0</v>
      </c>
      <c r="AAT82" s="106">
        <f t="shared" si="260"/>
        <v>0</v>
      </c>
      <c r="AAU82" s="106">
        <f t="shared" si="261"/>
        <v>0</v>
      </c>
      <c r="AAV82" s="106">
        <f t="shared" si="262"/>
        <v>0</v>
      </c>
      <c r="AAW82" s="106">
        <f t="shared" si="263"/>
        <v>0</v>
      </c>
      <c r="AAX82" s="106">
        <f t="shared" si="264"/>
        <v>0</v>
      </c>
      <c r="AAY82" s="106">
        <f t="shared" si="265"/>
        <v>0</v>
      </c>
      <c r="AAZ82" s="106">
        <f t="shared" si="266"/>
        <v>0</v>
      </c>
      <c r="ABA82" s="106">
        <f t="shared" si="267"/>
        <v>0</v>
      </c>
      <c r="ABB82" s="106">
        <f t="shared" si="268"/>
        <v>0</v>
      </c>
      <c r="ABC82" s="106">
        <f t="shared" si="269"/>
        <v>0</v>
      </c>
      <c r="ABD82" s="106">
        <f t="shared" si="270"/>
        <v>0</v>
      </c>
      <c r="ABE82" s="106">
        <f t="shared" si="271"/>
        <v>0</v>
      </c>
      <c r="ABF82" s="106">
        <f t="shared" si="272"/>
        <v>0</v>
      </c>
      <c r="ABG82" s="106">
        <f t="shared" si="273"/>
        <v>0</v>
      </c>
      <c r="ABH82" s="106">
        <f t="shared" si="274"/>
        <v>0</v>
      </c>
      <c r="ABI82" s="106">
        <f t="shared" si="275"/>
        <v>0</v>
      </c>
      <c r="ABJ82" s="106">
        <f t="shared" si="276"/>
        <v>0</v>
      </c>
      <c r="ABK82" s="106">
        <f t="shared" si="277"/>
        <v>0</v>
      </c>
      <c r="ABL82" s="106">
        <f t="shared" si="278"/>
        <v>0</v>
      </c>
      <c r="ABM82" s="106">
        <f t="shared" si="279"/>
        <v>0</v>
      </c>
      <c r="ABN82" s="106">
        <f t="shared" si="280"/>
        <v>0</v>
      </c>
      <c r="ABO82" s="106">
        <f t="shared" si="281"/>
        <v>0</v>
      </c>
      <c r="ABP82" s="106">
        <f t="shared" si="282"/>
        <v>0</v>
      </c>
      <c r="ABQ82" s="106">
        <f t="shared" si="283"/>
        <v>0</v>
      </c>
      <c r="ABR82" s="106">
        <f t="shared" si="284"/>
        <v>0</v>
      </c>
      <c r="ABS82" s="106">
        <f t="shared" si="285"/>
        <v>0</v>
      </c>
      <c r="ABT82" s="106">
        <f t="shared" si="286"/>
        <v>0</v>
      </c>
      <c r="ABU82" s="106">
        <f t="shared" si="287"/>
        <v>0</v>
      </c>
      <c r="ABV82" s="106">
        <f t="shared" si="288"/>
        <v>0</v>
      </c>
      <c r="ABW82" s="106">
        <f t="shared" si="289"/>
        <v>0</v>
      </c>
      <c r="ABX82" s="106">
        <f t="shared" si="290"/>
        <v>0</v>
      </c>
      <c r="ABY82" s="106">
        <f t="shared" si="291"/>
        <v>0</v>
      </c>
      <c r="ABZ82" s="106">
        <f t="shared" si="292"/>
        <v>0</v>
      </c>
      <c r="ACA82" s="106">
        <f t="shared" si="293"/>
        <v>0</v>
      </c>
      <c r="ACB82" s="106">
        <f t="shared" si="294"/>
        <v>0</v>
      </c>
      <c r="ACC82" s="106">
        <f t="shared" si="295"/>
        <v>0</v>
      </c>
      <c r="ACD82" s="106">
        <f t="shared" si="296"/>
        <v>0</v>
      </c>
      <c r="ACE82" s="106">
        <f t="shared" si="297"/>
        <v>0</v>
      </c>
      <c r="ACF82" s="106">
        <f t="shared" si="298"/>
        <v>0</v>
      </c>
      <c r="ACG82" s="106">
        <f t="shared" si="299"/>
        <v>0</v>
      </c>
      <c r="ACH82" s="106">
        <f t="shared" si="300"/>
        <v>0</v>
      </c>
      <c r="ACI82" s="106">
        <f t="shared" si="301"/>
        <v>0</v>
      </c>
      <c r="ACJ82" s="106">
        <f t="shared" si="302"/>
        <v>0</v>
      </c>
      <c r="ACK82" s="106">
        <f t="shared" si="303"/>
        <v>0</v>
      </c>
      <c r="ACL82" s="106">
        <f t="shared" si="304"/>
        <v>0</v>
      </c>
      <c r="ACM82" s="106">
        <f t="shared" si="305"/>
        <v>0</v>
      </c>
      <c r="ACN82" s="106">
        <f t="shared" si="306"/>
        <v>0</v>
      </c>
      <c r="ACO82" s="106">
        <f t="shared" si="307"/>
        <v>0</v>
      </c>
      <c r="ACP82" s="106">
        <f t="shared" si="308"/>
        <v>0</v>
      </c>
      <c r="ACQ82" s="106">
        <f t="shared" si="309"/>
        <v>0</v>
      </c>
      <c r="ACR82" s="106">
        <f t="shared" si="310"/>
        <v>0</v>
      </c>
      <c r="ACS82" s="106">
        <f t="shared" si="311"/>
        <v>44940</v>
      </c>
      <c r="ACT82" s="106">
        <f t="shared" si="312"/>
        <v>2702</v>
      </c>
      <c r="ACU82" s="106">
        <f t="shared" si="313"/>
        <v>81158</v>
      </c>
      <c r="ACV82" s="106">
        <f t="shared" si="314"/>
        <v>0</v>
      </c>
      <c r="ACW82" s="106">
        <f t="shared" si="315"/>
        <v>0</v>
      </c>
      <c r="ACX82" s="106">
        <f t="shared" si="316"/>
        <v>0</v>
      </c>
      <c r="ACY82" s="106">
        <f t="shared" si="317"/>
        <v>0</v>
      </c>
      <c r="ACZ82" s="106">
        <f t="shared" si="318"/>
        <v>61100</v>
      </c>
      <c r="ADA82" s="106">
        <f t="shared" si="319"/>
        <v>0</v>
      </c>
      <c r="ADB82" s="106">
        <f t="shared" si="320"/>
        <v>0</v>
      </c>
      <c r="ADC82" s="106">
        <f t="shared" si="321"/>
        <v>0</v>
      </c>
      <c r="ADD82" s="106">
        <f t="shared" si="322"/>
        <v>0</v>
      </c>
      <c r="ADE82" s="106">
        <f t="shared" si="323"/>
        <v>0</v>
      </c>
      <c r="ADF82" s="106">
        <f t="shared" si="324"/>
        <v>0</v>
      </c>
      <c r="ADG82" s="106">
        <f t="shared" si="325"/>
        <v>0</v>
      </c>
      <c r="ADH82" s="106">
        <f t="shared" si="326"/>
        <v>0</v>
      </c>
      <c r="ADI82" s="106">
        <f t="shared" si="327"/>
        <v>0</v>
      </c>
      <c r="ADJ82" s="106">
        <f t="shared" si="328"/>
        <v>0</v>
      </c>
      <c r="ADK82" s="106">
        <f t="shared" si="329"/>
        <v>0</v>
      </c>
      <c r="ADL82" s="106">
        <f t="shared" si="330"/>
        <v>0</v>
      </c>
      <c r="ADM82" s="106">
        <f t="shared" si="331"/>
        <v>0</v>
      </c>
      <c r="ADN82" s="106">
        <f t="shared" si="332"/>
        <v>0</v>
      </c>
      <c r="ADO82" s="106">
        <f t="shared" si="333"/>
        <v>0</v>
      </c>
      <c r="ADP82" s="106">
        <f t="shared" si="334"/>
        <v>0</v>
      </c>
      <c r="ADQ82" s="106">
        <f t="shared" si="335"/>
        <v>0</v>
      </c>
      <c r="ADR82" s="106">
        <f t="shared" si="336"/>
        <v>0</v>
      </c>
      <c r="ADS82" s="106">
        <f t="shared" si="337"/>
        <v>0</v>
      </c>
      <c r="ADT82" s="106">
        <f t="shared" si="338"/>
        <v>0</v>
      </c>
      <c r="ADU82" s="106">
        <f t="shared" si="339"/>
        <v>0</v>
      </c>
      <c r="ADV82" s="106">
        <f t="shared" si="340"/>
        <v>0</v>
      </c>
      <c r="ADW82" s="106">
        <f t="shared" si="341"/>
        <v>0</v>
      </c>
      <c r="ADX82" s="106">
        <f t="shared" si="342"/>
        <v>0</v>
      </c>
      <c r="ADY82" s="106">
        <f t="shared" si="343"/>
        <v>0</v>
      </c>
      <c r="ADZ82" s="106">
        <f t="shared" si="344"/>
        <v>0</v>
      </c>
      <c r="AEA82" s="106">
        <f t="shared" si="345"/>
        <v>0</v>
      </c>
      <c r="AEB82" s="106">
        <f t="shared" si="346"/>
        <v>0</v>
      </c>
      <c r="AEC82" s="106">
        <f t="shared" si="347"/>
        <v>0</v>
      </c>
      <c r="AED82" s="106">
        <f t="shared" si="348"/>
        <v>0</v>
      </c>
      <c r="AEE82" s="106">
        <f t="shared" si="349"/>
        <v>0</v>
      </c>
      <c r="AEF82" s="106">
        <f t="shared" si="350"/>
        <v>0</v>
      </c>
      <c r="AEG82" s="106">
        <f t="shared" si="351"/>
        <v>0</v>
      </c>
      <c r="AEH82" s="106">
        <f t="shared" si="352"/>
        <v>0</v>
      </c>
      <c r="AEI82" s="106">
        <f t="shared" si="353"/>
        <v>0</v>
      </c>
      <c r="AEJ82" s="106">
        <f t="shared" si="354"/>
        <v>0</v>
      </c>
      <c r="AEK82" s="106">
        <f t="shared" si="355"/>
        <v>0</v>
      </c>
      <c r="AEL82" s="106">
        <f t="shared" si="356"/>
        <v>0</v>
      </c>
      <c r="AEM82" s="106">
        <f t="shared" si="357"/>
        <v>0</v>
      </c>
      <c r="AEN82" s="106">
        <f t="shared" si="358"/>
        <v>0</v>
      </c>
      <c r="AEO82" s="106">
        <f t="shared" si="359"/>
        <v>0</v>
      </c>
      <c r="AEP82" s="106">
        <f t="shared" si="360"/>
        <v>0</v>
      </c>
      <c r="AEQ82" s="106">
        <f t="shared" si="361"/>
        <v>0</v>
      </c>
      <c r="AER82" s="106">
        <f t="shared" si="362"/>
        <v>0</v>
      </c>
      <c r="AES82" s="106">
        <f t="shared" si="363"/>
        <v>0</v>
      </c>
      <c r="AET82" s="106">
        <f t="shared" si="364"/>
        <v>0</v>
      </c>
      <c r="AEU82" s="106">
        <f t="shared" si="365"/>
        <v>0</v>
      </c>
      <c r="AEV82" s="106">
        <f t="shared" si="366"/>
        <v>0</v>
      </c>
      <c r="AEW82" s="106">
        <f t="shared" si="367"/>
        <v>0</v>
      </c>
      <c r="AEX82" s="106">
        <f t="shared" si="368"/>
        <v>0</v>
      </c>
      <c r="AEY82" s="106">
        <f t="shared" si="369"/>
        <v>0</v>
      </c>
      <c r="AEZ82" s="106">
        <f t="shared" si="370"/>
        <v>0</v>
      </c>
      <c r="AFA82" s="106">
        <f t="shared" si="371"/>
        <v>0</v>
      </c>
      <c r="AFB82" s="106">
        <f t="shared" si="372"/>
        <v>0</v>
      </c>
      <c r="AFC82" s="106">
        <f t="shared" si="373"/>
        <v>0</v>
      </c>
      <c r="AFD82" s="106">
        <f t="shared" si="374"/>
        <v>0</v>
      </c>
      <c r="AFE82" s="106">
        <f t="shared" si="375"/>
        <v>0</v>
      </c>
      <c r="AFF82" s="106">
        <f t="shared" si="376"/>
        <v>0</v>
      </c>
      <c r="AFG82" s="106">
        <f t="shared" si="377"/>
        <v>0</v>
      </c>
      <c r="AFH82" s="106">
        <f t="shared" si="378"/>
        <v>0</v>
      </c>
      <c r="AFI82" s="106">
        <f t="shared" si="379"/>
        <v>0</v>
      </c>
      <c r="AFJ82" s="106">
        <f t="shared" si="380"/>
        <v>0</v>
      </c>
      <c r="AFK82" s="106">
        <f t="shared" si="381"/>
        <v>0</v>
      </c>
      <c r="AFL82" s="106">
        <f t="shared" si="382"/>
        <v>0</v>
      </c>
      <c r="AFM82" s="106">
        <f t="shared" si="383"/>
        <v>0</v>
      </c>
      <c r="AFN82" s="106">
        <f t="shared" si="384"/>
        <v>0</v>
      </c>
      <c r="AFO82" s="106">
        <f t="shared" si="385"/>
        <v>0</v>
      </c>
      <c r="AFP82" s="106">
        <f t="shared" si="386"/>
        <v>0</v>
      </c>
      <c r="AFQ82" s="106">
        <f t="shared" si="387"/>
        <v>0</v>
      </c>
      <c r="AFR82" s="106">
        <f t="shared" si="388"/>
        <v>0</v>
      </c>
      <c r="AFS82" s="106">
        <f t="shared" si="389"/>
        <v>0</v>
      </c>
      <c r="AFT82" s="106">
        <f t="shared" si="390"/>
        <v>0</v>
      </c>
      <c r="AFU82" s="106">
        <f t="shared" si="391"/>
        <v>0</v>
      </c>
      <c r="AFV82" s="106">
        <f t="shared" si="392"/>
        <v>0</v>
      </c>
      <c r="AFW82" s="106">
        <f t="shared" si="393"/>
        <v>0</v>
      </c>
      <c r="AFX82" s="106">
        <f t="shared" si="394"/>
        <v>0</v>
      </c>
      <c r="AFY82" s="106">
        <f t="shared" si="395"/>
        <v>0</v>
      </c>
      <c r="AFZ82" s="106">
        <f t="shared" si="396"/>
        <v>0</v>
      </c>
      <c r="AGA82" s="106">
        <f t="shared" si="397"/>
        <v>0</v>
      </c>
      <c r="AGB82" s="106">
        <f t="shared" si="398"/>
        <v>0</v>
      </c>
      <c r="AGC82" s="106">
        <f t="shared" si="399"/>
        <v>0</v>
      </c>
      <c r="AGD82" s="106">
        <f t="shared" si="400"/>
        <v>0</v>
      </c>
      <c r="AGE82" s="106">
        <f t="shared" si="401"/>
        <v>0</v>
      </c>
      <c r="AGF82" s="106">
        <f t="shared" si="402"/>
        <v>0</v>
      </c>
      <c r="AGG82" s="106">
        <f t="shared" si="403"/>
        <v>0</v>
      </c>
      <c r="AGH82" s="106">
        <f t="shared" si="404"/>
        <v>0</v>
      </c>
      <c r="AGI82" s="106">
        <f t="shared" si="405"/>
        <v>0</v>
      </c>
      <c r="AGJ82" s="106">
        <f t="shared" si="406"/>
        <v>0</v>
      </c>
      <c r="AGK82" s="106">
        <f t="shared" si="407"/>
        <v>0</v>
      </c>
      <c r="AGL82" s="106">
        <f t="shared" si="408"/>
        <v>0</v>
      </c>
      <c r="AGM82" s="106">
        <f t="shared" si="409"/>
        <v>0</v>
      </c>
      <c r="AGN82" s="106">
        <f t="shared" si="410"/>
        <v>0</v>
      </c>
      <c r="AGO82" s="106">
        <f t="shared" si="411"/>
        <v>0</v>
      </c>
      <c r="AGP82" s="106">
        <f t="shared" si="412"/>
        <v>0</v>
      </c>
      <c r="AGQ82" s="106">
        <f t="shared" si="413"/>
        <v>0</v>
      </c>
      <c r="AGR82" s="106">
        <f t="shared" si="414"/>
        <v>0</v>
      </c>
      <c r="AGS82" s="106">
        <f t="shared" si="415"/>
        <v>0</v>
      </c>
      <c r="AGT82" s="106">
        <f t="shared" si="416"/>
        <v>0</v>
      </c>
      <c r="AGU82" s="106">
        <f t="shared" si="417"/>
        <v>0</v>
      </c>
      <c r="AGV82" s="106">
        <f t="shared" si="418"/>
        <v>0</v>
      </c>
      <c r="AGW82" s="106">
        <f t="shared" si="419"/>
        <v>0</v>
      </c>
      <c r="AGX82" s="106">
        <f t="shared" si="420"/>
        <v>0</v>
      </c>
      <c r="AGY82" s="106">
        <f t="shared" si="421"/>
        <v>0</v>
      </c>
      <c r="AGZ82" s="106">
        <f t="shared" si="422"/>
        <v>0</v>
      </c>
      <c r="AHA82" s="106">
        <f t="shared" si="423"/>
        <v>0</v>
      </c>
      <c r="AHB82" s="106">
        <f t="shared" si="424"/>
        <v>0</v>
      </c>
      <c r="AHC82" s="106">
        <f t="shared" si="425"/>
        <v>0</v>
      </c>
      <c r="AHD82" s="106">
        <f t="shared" si="426"/>
        <v>0</v>
      </c>
      <c r="AHE82" s="106">
        <f t="shared" si="427"/>
        <v>0</v>
      </c>
      <c r="AHF82" s="106">
        <f t="shared" si="428"/>
        <v>0</v>
      </c>
      <c r="AHG82" s="106">
        <f t="shared" si="429"/>
        <v>0</v>
      </c>
      <c r="AHH82" s="106">
        <f t="shared" si="430"/>
        <v>0</v>
      </c>
      <c r="AHI82" s="106">
        <f t="shared" si="431"/>
        <v>0</v>
      </c>
      <c r="AHJ82" s="106">
        <f t="shared" si="432"/>
        <v>0</v>
      </c>
      <c r="AHK82" s="106">
        <f t="shared" si="433"/>
        <v>0</v>
      </c>
      <c r="AHL82" s="106">
        <f t="shared" si="434"/>
        <v>0</v>
      </c>
      <c r="AHM82" s="106">
        <f t="shared" si="435"/>
        <v>0</v>
      </c>
      <c r="AHN82" s="106">
        <f t="shared" si="436"/>
        <v>0</v>
      </c>
      <c r="AHO82" s="106">
        <f t="shared" si="437"/>
        <v>0</v>
      </c>
      <c r="AHP82" s="106">
        <f t="shared" si="438"/>
        <v>0</v>
      </c>
      <c r="AHQ82" s="106">
        <f t="shared" si="439"/>
        <v>0</v>
      </c>
      <c r="AHT82" s="35">
        <f t="shared" si="440"/>
        <v>0</v>
      </c>
      <c r="AHU82" s="35">
        <f t="shared" si="441"/>
        <v>0</v>
      </c>
      <c r="AHV82" s="35">
        <f t="shared" si="442"/>
        <v>0</v>
      </c>
      <c r="AHW82" s="35">
        <f t="shared" si="443"/>
        <v>153.1</v>
      </c>
      <c r="AHX82" s="35">
        <f t="shared" si="444"/>
        <v>0</v>
      </c>
      <c r="AHY82" s="35">
        <f t="shared" si="445"/>
        <v>0</v>
      </c>
      <c r="AHZ82" s="35">
        <f t="shared" si="446"/>
        <v>3.94</v>
      </c>
      <c r="AIA82" s="35">
        <f t="shared" si="447"/>
        <v>157.04</v>
      </c>
      <c r="AIB82" s="108">
        <f t="shared" si="448"/>
        <v>0</v>
      </c>
      <c r="AIC82" s="108">
        <f t="shared" si="449"/>
        <v>0</v>
      </c>
      <c r="AID82" s="108">
        <f t="shared" si="450"/>
        <v>0</v>
      </c>
      <c r="AIE82" s="108">
        <f t="shared" si="451"/>
        <v>0.97491085073866535</v>
      </c>
      <c r="AIF82" s="108">
        <f t="shared" si="452"/>
        <v>0</v>
      </c>
      <c r="AIG82" s="108">
        <f t="shared" si="453"/>
        <v>0</v>
      </c>
      <c r="AIH82" s="108">
        <f t="shared" si="454"/>
        <v>2.5089149261334692E-2</v>
      </c>
      <c r="AII82" s="35" t="s">
        <v>584</v>
      </c>
      <c r="AIK82" s="106">
        <f t="shared" si="455"/>
        <v>189900</v>
      </c>
      <c r="AIL82" s="106">
        <f t="shared" si="456"/>
        <v>0</v>
      </c>
      <c r="AIM82" s="106">
        <f t="shared" si="457"/>
        <v>0</v>
      </c>
      <c r="AIN82" s="106">
        <f t="shared" si="458"/>
        <v>189900</v>
      </c>
      <c r="AIO82" s="106">
        <f t="shared" si="459"/>
        <v>0</v>
      </c>
      <c r="AIP82" s="36">
        <f t="shared" si="460"/>
        <v>0</v>
      </c>
    </row>
    <row r="83" spans="5:926" ht="23.25" customHeight="1" x14ac:dyDescent="0.2">
      <c r="E83" s="103"/>
      <c r="J83" s="109">
        <v>2021</v>
      </c>
      <c r="K83" s="109">
        <v>1316</v>
      </c>
      <c r="L83" s="110">
        <v>44334</v>
      </c>
      <c r="M83" s="109">
        <v>1555100</v>
      </c>
      <c r="N83" s="111"/>
      <c r="O83" s="111" t="s">
        <v>706</v>
      </c>
      <c r="P83" s="111" t="s">
        <v>767</v>
      </c>
      <c r="Q83" s="111" t="s">
        <v>768</v>
      </c>
      <c r="R83" s="35">
        <v>12</v>
      </c>
      <c r="S83" s="35">
        <v>2</v>
      </c>
      <c r="T83" s="35">
        <v>10</v>
      </c>
      <c r="U83" s="34" t="s">
        <v>701</v>
      </c>
      <c r="V83" s="35" t="s">
        <v>702</v>
      </c>
      <c r="X83" s="35">
        <v>159.19999999999999</v>
      </c>
      <c r="Y83" s="105">
        <f t="shared" si="461"/>
        <v>1884.422110552764</v>
      </c>
      <c r="Z83" s="106">
        <v>332705</v>
      </c>
      <c r="AA83" s="106"/>
      <c r="AB83" s="106"/>
      <c r="AC83" s="106">
        <f t="shared" si="462"/>
        <v>332705</v>
      </c>
      <c r="AD83" s="106">
        <v>332705</v>
      </c>
      <c r="AE83" s="106"/>
      <c r="AF83" s="106"/>
      <c r="AG83" s="106">
        <f t="shared" si="463"/>
        <v>332705</v>
      </c>
      <c r="AH83" s="105">
        <v>300000</v>
      </c>
      <c r="AI83" s="105"/>
      <c r="AJ83" s="105"/>
      <c r="AK83" s="107">
        <f t="shared" si="464"/>
        <v>300000</v>
      </c>
      <c r="AL83" s="36">
        <f t="shared" si="4"/>
        <v>1.1090166666666668</v>
      </c>
      <c r="AM83" s="108">
        <f t="shared" si="5"/>
        <v>0.37701666666666678</v>
      </c>
      <c r="AN83" s="108">
        <f t="shared" si="6"/>
        <v>0.35956367130877132</v>
      </c>
      <c r="AO83" s="108">
        <f t="shared" si="7"/>
        <v>0.12928603372504213</v>
      </c>
      <c r="AP83" s="106">
        <f t="shared" si="8"/>
        <v>90000000000</v>
      </c>
      <c r="AQ83" s="105">
        <f t="shared" si="9"/>
        <v>110692617025</v>
      </c>
      <c r="AR83" s="106">
        <f t="shared" si="10"/>
        <v>99811500000</v>
      </c>
      <c r="KZ83" s="35">
        <v>33.369999999999997</v>
      </c>
      <c r="ME83" s="35">
        <v>8.0500000000000007</v>
      </c>
      <c r="MF83" s="35">
        <v>1.67</v>
      </c>
      <c r="MG83" s="35">
        <v>18.23</v>
      </c>
      <c r="ML83" s="35">
        <v>13.2</v>
      </c>
      <c r="OD83" s="35">
        <v>5.36</v>
      </c>
      <c r="RB83" s="35">
        <v>1.99</v>
      </c>
      <c r="RE83" s="35">
        <f t="shared" si="11"/>
        <v>79.88000000000001</v>
      </c>
      <c r="RF83" s="35">
        <f t="shared" si="12"/>
        <v>81.87</v>
      </c>
      <c r="RG83" s="106">
        <f t="shared" si="13"/>
        <v>0</v>
      </c>
      <c r="RH83" s="106">
        <f t="shared" si="14"/>
        <v>0</v>
      </c>
      <c r="RI83" s="106">
        <f t="shared" si="15"/>
        <v>0</v>
      </c>
      <c r="RJ83" s="106">
        <f t="shared" si="16"/>
        <v>0</v>
      </c>
      <c r="RK83" s="106">
        <f t="shared" si="17"/>
        <v>0</v>
      </c>
      <c r="RL83" s="106">
        <f t="shared" si="18"/>
        <v>0</v>
      </c>
      <c r="RM83" s="106">
        <f t="shared" si="19"/>
        <v>0</v>
      </c>
      <c r="RN83" s="106">
        <f t="shared" si="20"/>
        <v>0</v>
      </c>
      <c r="RO83" s="106">
        <f t="shared" si="21"/>
        <v>0</v>
      </c>
      <c r="RP83" s="106">
        <f t="shared" si="22"/>
        <v>0</v>
      </c>
      <c r="RQ83" s="106">
        <f t="shared" si="23"/>
        <v>0</v>
      </c>
      <c r="RR83" s="106">
        <f t="shared" si="24"/>
        <v>0</v>
      </c>
      <c r="RS83" s="106">
        <f t="shared" si="25"/>
        <v>0</v>
      </c>
      <c r="RT83" s="106">
        <f t="shared" si="26"/>
        <v>0</v>
      </c>
      <c r="RU83" s="106">
        <f t="shared" si="27"/>
        <v>0</v>
      </c>
      <c r="RV83" s="106">
        <f t="shared" si="28"/>
        <v>0</v>
      </c>
      <c r="RW83" s="106">
        <f t="shared" si="29"/>
        <v>0</v>
      </c>
      <c r="RX83" s="106">
        <f t="shared" si="30"/>
        <v>0</v>
      </c>
      <c r="RY83" s="106">
        <f t="shared" si="31"/>
        <v>0</v>
      </c>
      <c r="RZ83" s="106">
        <f t="shared" si="32"/>
        <v>0</v>
      </c>
      <c r="SA83" s="106">
        <f t="shared" si="33"/>
        <v>0</v>
      </c>
      <c r="SB83" s="106">
        <f t="shared" si="34"/>
        <v>0</v>
      </c>
      <c r="SC83" s="106">
        <f t="shared" si="35"/>
        <v>0</v>
      </c>
      <c r="SD83" s="106">
        <f t="shared" si="36"/>
        <v>0</v>
      </c>
      <c r="SE83" s="106">
        <f t="shared" si="37"/>
        <v>0</v>
      </c>
      <c r="SF83" s="106">
        <f t="shared" si="38"/>
        <v>0</v>
      </c>
      <c r="SG83" s="106">
        <f t="shared" si="39"/>
        <v>0</v>
      </c>
      <c r="SH83" s="106">
        <f t="shared" si="40"/>
        <v>0</v>
      </c>
      <c r="SI83" s="106">
        <f t="shared" si="41"/>
        <v>0</v>
      </c>
      <c r="SJ83" s="106">
        <f t="shared" si="42"/>
        <v>0</v>
      </c>
      <c r="SK83" s="106">
        <f t="shared" si="43"/>
        <v>0</v>
      </c>
      <c r="SL83" s="106">
        <f t="shared" si="44"/>
        <v>0</v>
      </c>
      <c r="SM83" s="106">
        <f t="shared" si="45"/>
        <v>0</v>
      </c>
      <c r="SN83" s="106">
        <f t="shared" si="46"/>
        <v>0</v>
      </c>
      <c r="SO83" s="106">
        <f t="shared" si="47"/>
        <v>0</v>
      </c>
      <c r="SP83" s="106">
        <f t="shared" si="48"/>
        <v>0</v>
      </c>
      <c r="SQ83" s="106">
        <f t="shared" si="49"/>
        <v>0</v>
      </c>
      <c r="SR83" s="106">
        <f t="shared" si="50"/>
        <v>0</v>
      </c>
      <c r="SS83" s="106">
        <f t="shared" si="51"/>
        <v>0</v>
      </c>
      <c r="ST83" s="106">
        <f t="shared" si="52"/>
        <v>0</v>
      </c>
      <c r="SU83" s="106">
        <f t="shared" si="53"/>
        <v>0</v>
      </c>
      <c r="SV83" s="106">
        <f t="shared" si="54"/>
        <v>0</v>
      </c>
      <c r="SW83" s="106">
        <f t="shared" si="55"/>
        <v>0</v>
      </c>
      <c r="SX83" s="106">
        <f t="shared" si="56"/>
        <v>0</v>
      </c>
      <c r="SY83" s="106">
        <f t="shared" si="57"/>
        <v>0</v>
      </c>
      <c r="SZ83" s="106">
        <f t="shared" si="58"/>
        <v>0</v>
      </c>
      <c r="TA83" s="106">
        <f t="shared" si="59"/>
        <v>0</v>
      </c>
      <c r="TB83" s="106">
        <f t="shared" si="60"/>
        <v>0</v>
      </c>
      <c r="TC83" s="106">
        <f t="shared" si="61"/>
        <v>0</v>
      </c>
      <c r="TD83" s="106">
        <f t="shared" si="62"/>
        <v>0</v>
      </c>
      <c r="TE83" s="106">
        <f t="shared" si="63"/>
        <v>0</v>
      </c>
      <c r="TF83" s="106">
        <f t="shared" si="64"/>
        <v>0</v>
      </c>
      <c r="TG83" s="106">
        <f t="shared" si="65"/>
        <v>0</v>
      </c>
      <c r="TH83" s="106">
        <f t="shared" si="66"/>
        <v>0</v>
      </c>
      <c r="TI83" s="106">
        <f t="shared" si="67"/>
        <v>0</v>
      </c>
      <c r="TJ83" s="106">
        <f t="shared" si="68"/>
        <v>0</v>
      </c>
      <c r="TK83" s="106">
        <f t="shared" si="69"/>
        <v>0</v>
      </c>
      <c r="TL83" s="106">
        <f t="shared" si="70"/>
        <v>0</v>
      </c>
      <c r="TM83" s="106">
        <f t="shared" si="71"/>
        <v>0</v>
      </c>
      <c r="TN83" s="106">
        <f t="shared" si="72"/>
        <v>0</v>
      </c>
      <c r="TO83" s="106">
        <f t="shared" si="73"/>
        <v>0</v>
      </c>
      <c r="TP83" s="106">
        <f t="shared" si="74"/>
        <v>0</v>
      </c>
      <c r="TQ83" s="106">
        <f t="shared" si="75"/>
        <v>0</v>
      </c>
      <c r="TR83" s="106">
        <f t="shared" si="76"/>
        <v>0</v>
      </c>
      <c r="TS83" s="106">
        <f t="shared" si="77"/>
        <v>0</v>
      </c>
      <c r="TT83" s="106">
        <f t="shared" si="78"/>
        <v>0</v>
      </c>
      <c r="TU83" s="106">
        <f t="shared" si="79"/>
        <v>0</v>
      </c>
      <c r="TV83" s="106">
        <f t="shared" si="80"/>
        <v>0</v>
      </c>
      <c r="TW83" s="106">
        <f t="shared" si="81"/>
        <v>0</v>
      </c>
      <c r="TX83" s="106">
        <f t="shared" si="82"/>
        <v>0</v>
      </c>
      <c r="TY83" s="106">
        <f t="shared" si="83"/>
        <v>0</v>
      </c>
      <c r="TZ83" s="106">
        <f t="shared" si="84"/>
        <v>0</v>
      </c>
      <c r="UA83" s="106">
        <f t="shared" si="85"/>
        <v>0</v>
      </c>
      <c r="UB83" s="106">
        <f t="shared" si="86"/>
        <v>0</v>
      </c>
      <c r="UC83" s="106">
        <f t="shared" si="87"/>
        <v>0</v>
      </c>
      <c r="UD83" s="106">
        <f t="shared" si="88"/>
        <v>0</v>
      </c>
      <c r="UE83" s="106">
        <f t="shared" si="89"/>
        <v>0</v>
      </c>
      <c r="UF83" s="106">
        <f t="shared" si="90"/>
        <v>0</v>
      </c>
      <c r="UG83" s="106">
        <f t="shared" si="91"/>
        <v>0</v>
      </c>
      <c r="UH83" s="106">
        <f t="shared" si="92"/>
        <v>0</v>
      </c>
      <c r="UI83" s="106">
        <f t="shared" si="93"/>
        <v>0</v>
      </c>
      <c r="UJ83" s="106">
        <f t="shared" si="94"/>
        <v>0</v>
      </c>
      <c r="UK83" s="106">
        <f t="shared" si="95"/>
        <v>0</v>
      </c>
      <c r="UL83" s="106">
        <f t="shared" si="96"/>
        <v>0</v>
      </c>
      <c r="UM83" s="106">
        <f t="shared" si="97"/>
        <v>0</v>
      </c>
      <c r="UN83" s="106">
        <f t="shared" si="98"/>
        <v>0</v>
      </c>
      <c r="UO83" s="106">
        <f t="shared" si="99"/>
        <v>0</v>
      </c>
      <c r="UP83" s="106">
        <f t="shared" si="100"/>
        <v>0</v>
      </c>
      <c r="UQ83" s="106">
        <f t="shared" si="101"/>
        <v>0</v>
      </c>
      <c r="UR83" s="106">
        <f t="shared" si="102"/>
        <v>0</v>
      </c>
      <c r="US83" s="106">
        <f t="shared" si="103"/>
        <v>0</v>
      </c>
      <c r="UT83" s="106">
        <f t="shared" si="104"/>
        <v>0</v>
      </c>
      <c r="UU83" s="106">
        <f t="shared" si="105"/>
        <v>0</v>
      </c>
      <c r="UV83" s="106">
        <f t="shared" si="106"/>
        <v>0</v>
      </c>
      <c r="UW83" s="106">
        <f t="shared" si="107"/>
        <v>0</v>
      </c>
      <c r="UX83" s="106">
        <f t="shared" si="108"/>
        <v>0</v>
      </c>
      <c r="UY83" s="106">
        <f t="shared" si="109"/>
        <v>0</v>
      </c>
      <c r="UZ83" s="106">
        <f t="shared" si="110"/>
        <v>0</v>
      </c>
      <c r="VA83" s="106">
        <f t="shared" si="111"/>
        <v>0</v>
      </c>
      <c r="VB83" s="106">
        <f t="shared" si="112"/>
        <v>0</v>
      </c>
      <c r="VC83" s="106">
        <f t="shared" si="113"/>
        <v>0</v>
      </c>
      <c r="VD83" s="106">
        <f t="shared" si="114"/>
        <v>0</v>
      </c>
      <c r="VE83" s="106">
        <f t="shared" si="115"/>
        <v>0</v>
      </c>
      <c r="VF83" s="106">
        <f t="shared" si="116"/>
        <v>0</v>
      </c>
      <c r="VG83" s="106">
        <f t="shared" si="117"/>
        <v>0</v>
      </c>
      <c r="VH83" s="106">
        <f t="shared" si="118"/>
        <v>0</v>
      </c>
      <c r="VI83" s="106">
        <f t="shared" si="119"/>
        <v>0</v>
      </c>
      <c r="VJ83" s="106">
        <f t="shared" si="120"/>
        <v>0</v>
      </c>
      <c r="VK83" s="106">
        <f t="shared" si="121"/>
        <v>0</v>
      </c>
      <c r="VL83" s="106">
        <f t="shared" si="122"/>
        <v>0</v>
      </c>
      <c r="VM83" s="106">
        <f t="shared" si="123"/>
        <v>0</v>
      </c>
      <c r="VN83" s="106">
        <f t="shared" si="124"/>
        <v>0</v>
      </c>
      <c r="VO83" s="106">
        <f t="shared" si="125"/>
        <v>0</v>
      </c>
      <c r="VP83" s="106">
        <f t="shared" si="126"/>
        <v>0</v>
      </c>
      <c r="VQ83" s="106">
        <f t="shared" si="127"/>
        <v>0</v>
      </c>
      <c r="VR83" s="106">
        <f t="shared" si="128"/>
        <v>0</v>
      </c>
      <c r="VS83" s="106">
        <f t="shared" si="129"/>
        <v>0</v>
      </c>
      <c r="VT83" s="106">
        <f t="shared" si="130"/>
        <v>0</v>
      </c>
      <c r="VU83" s="106">
        <f t="shared" si="131"/>
        <v>0</v>
      </c>
      <c r="VV83" s="106">
        <f t="shared" si="132"/>
        <v>0</v>
      </c>
      <c r="VW83" s="106">
        <f t="shared" si="133"/>
        <v>0</v>
      </c>
      <c r="VX83" s="106">
        <f t="shared" si="134"/>
        <v>0</v>
      </c>
      <c r="VY83" s="106">
        <f t="shared" si="135"/>
        <v>0</v>
      </c>
      <c r="VZ83" s="106">
        <f t="shared" si="136"/>
        <v>0</v>
      </c>
      <c r="WA83" s="106">
        <f t="shared" si="137"/>
        <v>0</v>
      </c>
      <c r="WB83" s="106">
        <f t="shared" si="138"/>
        <v>0</v>
      </c>
      <c r="WC83" s="106">
        <f t="shared" si="139"/>
        <v>0</v>
      </c>
      <c r="WD83" s="106">
        <f t="shared" si="140"/>
        <v>0</v>
      </c>
      <c r="WE83" s="106">
        <f t="shared" si="141"/>
        <v>0</v>
      </c>
      <c r="WF83" s="106">
        <f t="shared" si="142"/>
        <v>0</v>
      </c>
      <c r="WG83" s="106">
        <f t="shared" si="143"/>
        <v>0</v>
      </c>
      <c r="WH83" s="106">
        <f t="shared" si="144"/>
        <v>0</v>
      </c>
      <c r="WI83" s="106">
        <f t="shared" si="145"/>
        <v>0</v>
      </c>
      <c r="WJ83" s="106">
        <f t="shared" si="146"/>
        <v>0</v>
      </c>
      <c r="WK83" s="106">
        <f t="shared" si="147"/>
        <v>0</v>
      </c>
      <c r="WL83" s="106">
        <f t="shared" si="148"/>
        <v>0</v>
      </c>
      <c r="WM83" s="106">
        <f t="shared" si="149"/>
        <v>0</v>
      </c>
      <c r="WN83" s="106">
        <f t="shared" si="150"/>
        <v>0</v>
      </c>
      <c r="WO83" s="106">
        <f t="shared" si="151"/>
        <v>0</v>
      </c>
      <c r="WP83" s="106">
        <f t="shared" si="152"/>
        <v>0</v>
      </c>
      <c r="WQ83" s="106">
        <f t="shared" si="153"/>
        <v>0</v>
      </c>
      <c r="WR83" s="106">
        <f t="shared" si="154"/>
        <v>0</v>
      </c>
      <c r="WS83" s="106">
        <f t="shared" si="155"/>
        <v>0</v>
      </c>
      <c r="WT83" s="106">
        <f t="shared" si="156"/>
        <v>0</v>
      </c>
      <c r="WU83" s="106">
        <f t="shared" si="157"/>
        <v>0</v>
      </c>
      <c r="WV83" s="106">
        <f t="shared" si="158"/>
        <v>0</v>
      </c>
      <c r="WW83" s="106">
        <f t="shared" si="159"/>
        <v>0</v>
      </c>
      <c r="WX83" s="106">
        <f t="shared" si="160"/>
        <v>0</v>
      </c>
      <c r="WY83" s="106">
        <f t="shared" si="161"/>
        <v>0</v>
      </c>
      <c r="WZ83" s="106">
        <f t="shared" si="162"/>
        <v>0</v>
      </c>
      <c r="XA83" s="106">
        <f t="shared" si="163"/>
        <v>0</v>
      </c>
      <c r="XB83" s="106">
        <f t="shared" si="164"/>
        <v>0</v>
      </c>
      <c r="XC83" s="106">
        <f t="shared" si="165"/>
        <v>0</v>
      </c>
      <c r="XD83" s="106">
        <f t="shared" si="166"/>
        <v>0</v>
      </c>
      <c r="XE83" s="106">
        <f t="shared" si="167"/>
        <v>0</v>
      </c>
      <c r="XF83" s="106">
        <f t="shared" si="168"/>
        <v>0</v>
      </c>
      <c r="XG83" s="106">
        <f t="shared" si="169"/>
        <v>0</v>
      </c>
      <c r="XH83" s="106">
        <f t="shared" si="170"/>
        <v>0</v>
      </c>
      <c r="XI83" s="106">
        <f t="shared" si="171"/>
        <v>0</v>
      </c>
      <c r="XJ83" s="106">
        <f t="shared" si="172"/>
        <v>0</v>
      </c>
      <c r="XK83" s="106">
        <f t="shared" si="173"/>
        <v>0</v>
      </c>
      <c r="XL83" s="106">
        <f t="shared" si="174"/>
        <v>0</v>
      </c>
      <c r="XM83" s="106">
        <f t="shared" si="175"/>
        <v>0</v>
      </c>
      <c r="XN83" s="106">
        <f t="shared" si="176"/>
        <v>0</v>
      </c>
      <c r="XO83" s="106">
        <f t="shared" si="177"/>
        <v>0</v>
      </c>
      <c r="XP83" s="106">
        <f t="shared" si="178"/>
        <v>0</v>
      </c>
      <c r="XQ83" s="106">
        <f t="shared" si="179"/>
        <v>0</v>
      </c>
      <c r="XR83" s="106">
        <f t="shared" si="180"/>
        <v>0</v>
      </c>
      <c r="XS83" s="106">
        <f t="shared" si="181"/>
        <v>0</v>
      </c>
      <c r="XT83" s="106">
        <f t="shared" si="182"/>
        <v>0</v>
      </c>
      <c r="XU83" s="106">
        <f t="shared" si="183"/>
        <v>0</v>
      </c>
      <c r="XV83" s="106">
        <f t="shared" si="184"/>
        <v>0</v>
      </c>
      <c r="XW83" s="106">
        <f t="shared" si="185"/>
        <v>0</v>
      </c>
      <c r="XX83" s="106">
        <f t="shared" si="186"/>
        <v>0</v>
      </c>
      <c r="XY83" s="106">
        <f t="shared" si="187"/>
        <v>0</v>
      </c>
      <c r="XZ83" s="106">
        <f t="shared" si="188"/>
        <v>0</v>
      </c>
      <c r="YA83" s="106">
        <f t="shared" si="189"/>
        <v>0</v>
      </c>
      <c r="YB83" s="106">
        <f t="shared" si="190"/>
        <v>0</v>
      </c>
      <c r="YC83" s="106">
        <f t="shared" si="191"/>
        <v>0</v>
      </c>
      <c r="YD83" s="106">
        <f t="shared" si="192"/>
        <v>0</v>
      </c>
      <c r="YE83" s="106">
        <f t="shared" si="193"/>
        <v>0</v>
      </c>
      <c r="YF83" s="106">
        <f t="shared" si="194"/>
        <v>0</v>
      </c>
      <c r="YG83" s="106">
        <f t="shared" si="195"/>
        <v>0</v>
      </c>
      <c r="YH83" s="106">
        <f t="shared" si="196"/>
        <v>0</v>
      </c>
      <c r="YI83" s="106">
        <f t="shared" si="197"/>
        <v>0</v>
      </c>
      <c r="YJ83" s="106">
        <f t="shared" si="198"/>
        <v>0</v>
      </c>
      <c r="YK83" s="106">
        <f t="shared" si="199"/>
        <v>0</v>
      </c>
      <c r="YL83" s="106">
        <f t="shared" si="200"/>
        <v>0</v>
      </c>
      <c r="YM83" s="106">
        <f t="shared" si="201"/>
        <v>0</v>
      </c>
      <c r="YN83" s="106">
        <f t="shared" si="202"/>
        <v>0</v>
      </c>
      <c r="YO83" s="106">
        <f t="shared" si="203"/>
        <v>0</v>
      </c>
      <c r="YP83" s="106">
        <f t="shared" si="204"/>
        <v>0</v>
      </c>
      <c r="YQ83" s="106">
        <f t="shared" si="205"/>
        <v>0</v>
      </c>
      <c r="YR83" s="106">
        <f t="shared" si="206"/>
        <v>0</v>
      </c>
      <c r="YS83" s="106">
        <f t="shared" si="207"/>
        <v>0</v>
      </c>
      <c r="YT83" s="106">
        <f t="shared" si="208"/>
        <v>0</v>
      </c>
      <c r="YU83" s="106">
        <f t="shared" si="209"/>
        <v>0</v>
      </c>
      <c r="YV83" s="106">
        <f t="shared" si="210"/>
        <v>0</v>
      </c>
      <c r="YW83" s="106">
        <f t="shared" si="211"/>
        <v>0</v>
      </c>
      <c r="YX83" s="106">
        <f t="shared" si="212"/>
        <v>0</v>
      </c>
      <c r="YY83" s="106">
        <f t="shared" si="213"/>
        <v>0</v>
      </c>
      <c r="YZ83" s="106">
        <f t="shared" si="214"/>
        <v>0</v>
      </c>
      <c r="ZA83" s="106">
        <f t="shared" si="215"/>
        <v>0</v>
      </c>
      <c r="ZB83" s="106">
        <f t="shared" si="216"/>
        <v>0</v>
      </c>
      <c r="ZC83" s="106">
        <f t="shared" si="217"/>
        <v>0</v>
      </c>
      <c r="ZD83" s="106">
        <f t="shared" si="218"/>
        <v>0</v>
      </c>
      <c r="ZE83" s="106">
        <f t="shared" si="219"/>
        <v>0</v>
      </c>
      <c r="ZF83" s="106">
        <f t="shared" si="220"/>
        <v>0</v>
      </c>
      <c r="ZG83" s="106">
        <f t="shared" si="221"/>
        <v>0</v>
      </c>
      <c r="ZH83" s="106">
        <f t="shared" si="222"/>
        <v>0</v>
      </c>
      <c r="ZI83" s="106">
        <f t="shared" si="223"/>
        <v>0</v>
      </c>
      <c r="ZJ83" s="106">
        <f t="shared" si="224"/>
        <v>0</v>
      </c>
      <c r="ZK83" s="106">
        <f t="shared" si="225"/>
        <v>0</v>
      </c>
      <c r="ZL83" s="106">
        <f t="shared" si="226"/>
        <v>0</v>
      </c>
      <c r="ZM83" s="106">
        <f t="shared" si="227"/>
        <v>0</v>
      </c>
      <c r="ZN83" s="106">
        <f t="shared" si="228"/>
        <v>0</v>
      </c>
      <c r="ZO83" s="106">
        <f t="shared" si="229"/>
        <v>0</v>
      </c>
      <c r="ZP83" s="106">
        <f t="shared" si="230"/>
        <v>0</v>
      </c>
      <c r="ZQ83" s="106">
        <f t="shared" si="231"/>
        <v>0</v>
      </c>
      <c r="ZR83" s="106">
        <f t="shared" si="232"/>
        <v>0</v>
      </c>
      <c r="ZS83" s="106">
        <f t="shared" si="233"/>
        <v>0</v>
      </c>
      <c r="ZT83" s="106">
        <f t="shared" si="234"/>
        <v>0</v>
      </c>
      <c r="ZU83" s="106">
        <f t="shared" si="235"/>
        <v>0</v>
      </c>
      <c r="ZV83" s="106">
        <f t="shared" si="236"/>
        <v>0</v>
      </c>
      <c r="ZW83" s="106">
        <f t="shared" si="237"/>
        <v>0</v>
      </c>
      <c r="ZX83" s="106">
        <f t="shared" si="238"/>
        <v>0</v>
      </c>
      <c r="ZY83" s="106">
        <f t="shared" si="239"/>
        <v>0</v>
      </c>
      <c r="ZZ83" s="106">
        <f t="shared" si="240"/>
        <v>0</v>
      </c>
      <c r="AAA83" s="106">
        <f t="shared" si="241"/>
        <v>0</v>
      </c>
      <c r="AAB83" s="106">
        <f t="shared" si="242"/>
        <v>0</v>
      </c>
      <c r="AAC83" s="106">
        <f t="shared" si="243"/>
        <v>0</v>
      </c>
      <c r="AAD83" s="106">
        <f t="shared" si="244"/>
        <v>0</v>
      </c>
      <c r="AAE83" s="106">
        <f t="shared" si="245"/>
        <v>0</v>
      </c>
      <c r="AAF83" s="106">
        <f t="shared" si="246"/>
        <v>0</v>
      </c>
      <c r="AAG83" s="106">
        <f t="shared" si="247"/>
        <v>0</v>
      </c>
      <c r="AAH83" s="106">
        <f t="shared" si="248"/>
        <v>0</v>
      </c>
      <c r="AAI83" s="106">
        <f t="shared" si="249"/>
        <v>0</v>
      </c>
      <c r="AAJ83" s="106">
        <f t="shared" si="250"/>
        <v>0</v>
      </c>
      <c r="AAK83" s="106">
        <f t="shared" si="251"/>
        <v>0</v>
      </c>
      <c r="AAL83" s="106">
        <f t="shared" si="252"/>
        <v>0</v>
      </c>
      <c r="AAM83" s="106">
        <f t="shared" si="253"/>
        <v>0</v>
      </c>
      <c r="AAN83" s="106">
        <f t="shared" si="254"/>
        <v>0</v>
      </c>
      <c r="AAO83" s="106">
        <f t="shared" si="255"/>
        <v>0</v>
      </c>
      <c r="AAP83" s="106">
        <f t="shared" si="256"/>
        <v>0</v>
      </c>
      <c r="AAQ83" s="106">
        <f t="shared" si="257"/>
        <v>0</v>
      </c>
      <c r="AAR83" s="106">
        <f t="shared" si="258"/>
        <v>0</v>
      </c>
      <c r="AAS83" s="106">
        <f t="shared" si="259"/>
        <v>0</v>
      </c>
      <c r="AAT83" s="106">
        <f t="shared" si="260"/>
        <v>0</v>
      </c>
      <c r="AAU83" s="106">
        <f t="shared" si="261"/>
        <v>0</v>
      </c>
      <c r="AAV83" s="106">
        <f t="shared" si="262"/>
        <v>0</v>
      </c>
      <c r="AAW83" s="106">
        <f t="shared" si="263"/>
        <v>0</v>
      </c>
      <c r="AAX83" s="106">
        <f t="shared" si="264"/>
        <v>0</v>
      </c>
      <c r="AAY83" s="106">
        <f t="shared" si="265"/>
        <v>0</v>
      </c>
      <c r="AAZ83" s="106">
        <f t="shared" si="266"/>
        <v>0</v>
      </c>
      <c r="ABA83" s="106">
        <f t="shared" si="267"/>
        <v>0</v>
      </c>
      <c r="ABB83" s="106">
        <f t="shared" si="268"/>
        <v>0</v>
      </c>
      <c r="ABC83" s="106">
        <f t="shared" si="269"/>
        <v>0</v>
      </c>
      <c r="ABD83" s="106">
        <f t="shared" si="270"/>
        <v>0</v>
      </c>
      <c r="ABE83" s="106">
        <f t="shared" si="271"/>
        <v>0</v>
      </c>
      <c r="ABF83" s="106">
        <f t="shared" si="272"/>
        <v>0</v>
      </c>
      <c r="ABG83" s="106">
        <f t="shared" si="273"/>
        <v>0</v>
      </c>
      <c r="ABH83" s="106">
        <f t="shared" si="274"/>
        <v>0</v>
      </c>
      <c r="ABI83" s="106">
        <f t="shared" si="275"/>
        <v>0</v>
      </c>
      <c r="ABJ83" s="106">
        <f t="shared" si="276"/>
        <v>0</v>
      </c>
      <c r="ABK83" s="106">
        <f t="shared" si="277"/>
        <v>0</v>
      </c>
      <c r="ABL83" s="106">
        <f t="shared" si="278"/>
        <v>0</v>
      </c>
      <c r="ABM83" s="106">
        <f t="shared" si="279"/>
        <v>0</v>
      </c>
      <c r="ABN83" s="106">
        <f t="shared" si="280"/>
        <v>80588.549999999988</v>
      </c>
      <c r="ABO83" s="106">
        <f t="shared" si="281"/>
        <v>0</v>
      </c>
      <c r="ABP83" s="106">
        <f t="shared" si="282"/>
        <v>0</v>
      </c>
      <c r="ABQ83" s="106">
        <f t="shared" si="283"/>
        <v>0</v>
      </c>
      <c r="ABR83" s="106">
        <f t="shared" si="284"/>
        <v>0</v>
      </c>
      <c r="ABS83" s="106">
        <f t="shared" si="285"/>
        <v>0</v>
      </c>
      <c r="ABT83" s="106">
        <f t="shared" si="286"/>
        <v>0</v>
      </c>
      <c r="ABU83" s="106">
        <f t="shared" si="287"/>
        <v>0</v>
      </c>
      <c r="ABV83" s="106">
        <f t="shared" si="288"/>
        <v>0</v>
      </c>
      <c r="ABW83" s="106">
        <f t="shared" si="289"/>
        <v>0</v>
      </c>
      <c r="ABX83" s="106">
        <f t="shared" si="290"/>
        <v>0</v>
      </c>
      <c r="ABY83" s="106">
        <f t="shared" si="291"/>
        <v>0</v>
      </c>
      <c r="ABZ83" s="106">
        <f t="shared" si="292"/>
        <v>0</v>
      </c>
      <c r="ACA83" s="106">
        <f t="shared" si="293"/>
        <v>0</v>
      </c>
      <c r="ACB83" s="106">
        <f t="shared" si="294"/>
        <v>0</v>
      </c>
      <c r="ACC83" s="106">
        <f t="shared" si="295"/>
        <v>0</v>
      </c>
      <c r="ACD83" s="106">
        <f t="shared" si="296"/>
        <v>0</v>
      </c>
      <c r="ACE83" s="106">
        <f t="shared" si="297"/>
        <v>0</v>
      </c>
      <c r="ACF83" s="106">
        <f t="shared" si="298"/>
        <v>0</v>
      </c>
      <c r="ACG83" s="106">
        <f t="shared" si="299"/>
        <v>0</v>
      </c>
      <c r="ACH83" s="106">
        <f t="shared" si="300"/>
        <v>0</v>
      </c>
      <c r="ACI83" s="106">
        <f t="shared" si="301"/>
        <v>0</v>
      </c>
      <c r="ACJ83" s="106">
        <f t="shared" si="302"/>
        <v>0</v>
      </c>
      <c r="ACK83" s="106">
        <f t="shared" si="303"/>
        <v>0</v>
      </c>
      <c r="ACL83" s="106">
        <f t="shared" si="304"/>
        <v>0</v>
      </c>
      <c r="ACM83" s="106">
        <f t="shared" si="305"/>
        <v>0</v>
      </c>
      <c r="ACN83" s="106">
        <f t="shared" si="306"/>
        <v>0</v>
      </c>
      <c r="ACO83" s="106">
        <f t="shared" si="307"/>
        <v>0</v>
      </c>
      <c r="ACP83" s="106">
        <f t="shared" si="308"/>
        <v>0</v>
      </c>
      <c r="ACQ83" s="106">
        <f t="shared" si="309"/>
        <v>0</v>
      </c>
      <c r="ACR83" s="106">
        <f t="shared" si="310"/>
        <v>0</v>
      </c>
      <c r="ACS83" s="106">
        <f t="shared" si="311"/>
        <v>11270.000000000002</v>
      </c>
      <c r="ACT83" s="106">
        <f t="shared" si="312"/>
        <v>2338</v>
      </c>
      <c r="ACU83" s="106">
        <f t="shared" si="313"/>
        <v>25522</v>
      </c>
      <c r="ACV83" s="106">
        <f t="shared" si="314"/>
        <v>0</v>
      </c>
      <c r="ACW83" s="106">
        <f t="shared" si="315"/>
        <v>0</v>
      </c>
      <c r="ACX83" s="106">
        <f t="shared" si="316"/>
        <v>0</v>
      </c>
      <c r="ACY83" s="106">
        <f t="shared" si="317"/>
        <v>0</v>
      </c>
      <c r="ACZ83" s="106">
        <f t="shared" si="318"/>
        <v>13200</v>
      </c>
      <c r="ADA83" s="106">
        <f t="shared" si="319"/>
        <v>0</v>
      </c>
      <c r="ADB83" s="106">
        <f t="shared" si="320"/>
        <v>0</v>
      </c>
      <c r="ADC83" s="106">
        <f t="shared" si="321"/>
        <v>0</v>
      </c>
      <c r="ADD83" s="106">
        <f t="shared" si="322"/>
        <v>0</v>
      </c>
      <c r="ADE83" s="106">
        <f t="shared" si="323"/>
        <v>0</v>
      </c>
      <c r="ADF83" s="106">
        <f t="shared" si="324"/>
        <v>0</v>
      </c>
      <c r="ADG83" s="106">
        <f t="shared" si="325"/>
        <v>0</v>
      </c>
      <c r="ADH83" s="106">
        <f t="shared" si="326"/>
        <v>0</v>
      </c>
      <c r="ADI83" s="106">
        <f t="shared" si="327"/>
        <v>0</v>
      </c>
      <c r="ADJ83" s="106">
        <f t="shared" si="328"/>
        <v>0</v>
      </c>
      <c r="ADK83" s="106">
        <f t="shared" si="329"/>
        <v>0</v>
      </c>
      <c r="ADL83" s="106">
        <f t="shared" si="330"/>
        <v>0</v>
      </c>
      <c r="ADM83" s="106">
        <f t="shared" si="331"/>
        <v>0</v>
      </c>
      <c r="ADN83" s="106">
        <f t="shared" si="332"/>
        <v>0</v>
      </c>
      <c r="ADO83" s="106">
        <f t="shared" si="333"/>
        <v>0</v>
      </c>
      <c r="ADP83" s="106">
        <f t="shared" si="334"/>
        <v>0</v>
      </c>
      <c r="ADQ83" s="106">
        <f t="shared" si="335"/>
        <v>0</v>
      </c>
      <c r="ADR83" s="106">
        <f t="shared" si="336"/>
        <v>0</v>
      </c>
      <c r="ADS83" s="106">
        <f t="shared" si="337"/>
        <v>0</v>
      </c>
      <c r="ADT83" s="106">
        <f t="shared" si="338"/>
        <v>0</v>
      </c>
      <c r="ADU83" s="106">
        <f t="shared" si="339"/>
        <v>0</v>
      </c>
      <c r="ADV83" s="106">
        <f t="shared" si="340"/>
        <v>0</v>
      </c>
      <c r="ADW83" s="106">
        <f t="shared" si="341"/>
        <v>0</v>
      </c>
      <c r="ADX83" s="106">
        <f t="shared" si="342"/>
        <v>0</v>
      </c>
      <c r="ADY83" s="106">
        <f t="shared" si="343"/>
        <v>0</v>
      </c>
      <c r="ADZ83" s="106">
        <f t="shared" si="344"/>
        <v>0</v>
      </c>
      <c r="AEA83" s="106">
        <f t="shared" si="345"/>
        <v>0</v>
      </c>
      <c r="AEB83" s="106">
        <f t="shared" si="346"/>
        <v>0</v>
      </c>
      <c r="AEC83" s="106">
        <f t="shared" si="347"/>
        <v>0</v>
      </c>
      <c r="AED83" s="106">
        <f t="shared" si="348"/>
        <v>0</v>
      </c>
      <c r="AEE83" s="106">
        <f t="shared" si="349"/>
        <v>0</v>
      </c>
      <c r="AEF83" s="106">
        <f t="shared" si="350"/>
        <v>0</v>
      </c>
      <c r="AEG83" s="106">
        <f t="shared" si="351"/>
        <v>0</v>
      </c>
      <c r="AEH83" s="106">
        <f t="shared" si="352"/>
        <v>0</v>
      </c>
      <c r="AEI83" s="106">
        <f t="shared" si="353"/>
        <v>0</v>
      </c>
      <c r="AEJ83" s="106">
        <f t="shared" si="354"/>
        <v>0</v>
      </c>
      <c r="AEK83" s="106">
        <f t="shared" si="355"/>
        <v>0</v>
      </c>
      <c r="AEL83" s="106">
        <f t="shared" si="356"/>
        <v>0</v>
      </c>
      <c r="AEM83" s="106">
        <f t="shared" si="357"/>
        <v>0</v>
      </c>
      <c r="AEN83" s="106">
        <f t="shared" si="358"/>
        <v>0</v>
      </c>
      <c r="AEO83" s="106">
        <f t="shared" si="359"/>
        <v>0</v>
      </c>
      <c r="AEP83" s="106">
        <f t="shared" si="360"/>
        <v>0</v>
      </c>
      <c r="AEQ83" s="106">
        <f t="shared" si="361"/>
        <v>0</v>
      </c>
      <c r="AER83" s="106">
        <f t="shared" si="362"/>
        <v>1500.8000000000002</v>
      </c>
      <c r="AES83" s="106">
        <f t="shared" si="363"/>
        <v>0</v>
      </c>
      <c r="AET83" s="106">
        <f t="shared" si="364"/>
        <v>0</v>
      </c>
      <c r="AEU83" s="106">
        <f t="shared" si="365"/>
        <v>0</v>
      </c>
      <c r="AEV83" s="106">
        <f t="shared" si="366"/>
        <v>0</v>
      </c>
      <c r="AEW83" s="106">
        <f t="shared" si="367"/>
        <v>0</v>
      </c>
      <c r="AEX83" s="106">
        <f t="shared" si="368"/>
        <v>0</v>
      </c>
      <c r="AEY83" s="106">
        <f t="shared" si="369"/>
        <v>0</v>
      </c>
      <c r="AEZ83" s="106">
        <f t="shared" si="370"/>
        <v>0</v>
      </c>
      <c r="AFA83" s="106">
        <f t="shared" si="371"/>
        <v>0</v>
      </c>
      <c r="AFB83" s="106">
        <f t="shared" si="372"/>
        <v>0</v>
      </c>
      <c r="AFC83" s="106">
        <f t="shared" si="373"/>
        <v>0</v>
      </c>
      <c r="AFD83" s="106">
        <f t="shared" si="374"/>
        <v>0</v>
      </c>
      <c r="AFE83" s="106">
        <f t="shared" si="375"/>
        <v>0</v>
      </c>
      <c r="AFF83" s="106">
        <f t="shared" si="376"/>
        <v>0</v>
      </c>
      <c r="AFG83" s="106">
        <f t="shared" si="377"/>
        <v>0</v>
      </c>
      <c r="AFH83" s="106">
        <f t="shared" si="378"/>
        <v>0</v>
      </c>
      <c r="AFI83" s="106">
        <f t="shared" si="379"/>
        <v>0</v>
      </c>
      <c r="AFJ83" s="106">
        <f t="shared" si="380"/>
        <v>0</v>
      </c>
      <c r="AFK83" s="106">
        <f t="shared" si="381"/>
        <v>0</v>
      </c>
      <c r="AFL83" s="106">
        <f t="shared" si="382"/>
        <v>0</v>
      </c>
      <c r="AFM83" s="106">
        <f t="shared" si="383"/>
        <v>0</v>
      </c>
      <c r="AFN83" s="106">
        <f t="shared" si="384"/>
        <v>0</v>
      </c>
      <c r="AFO83" s="106">
        <f t="shared" si="385"/>
        <v>0</v>
      </c>
      <c r="AFP83" s="106">
        <f t="shared" si="386"/>
        <v>0</v>
      </c>
      <c r="AFQ83" s="106">
        <f t="shared" si="387"/>
        <v>0</v>
      </c>
      <c r="AFR83" s="106">
        <f t="shared" si="388"/>
        <v>0</v>
      </c>
      <c r="AFS83" s="106">
        <f t="shared" si="389"/>
        <v>0</v>
      </c>
      <c r="AFT83" s="106">
        <f t="shared" si="390"/>
        <v>0</v>
      </c>
      <c r="AFU83" s="106">
        <f t="shared" si="391"/>
        <v>0</v>
      </c>
      <c r="AFV83" s="106">
        <f t="shared" si="392"/>
        <v>0</v>
      </c>
      <c r="AFW83" s="106">
        <f t="shared" si="393"/>
        <v>0</v>
      </c>
      <c r="AFX83" s="106">
        <f t="shared" si="394"/>
        <v>0</v>
      </c>
      <c r="AFY83" s="106">
        <f t="shared" si="395"/>
        <v>0</v>
      </c>
      <c r="AFZ83" s="106">
        <f t="shared" si="396"/>
        <v>0</v>
      </c>
      <c r="AGA83" s="106">
        <f t="shared" si="397"/>
        <v>0</v>
      </c>
      <c r="AGB83" s="106">
        <f t="shared" si="398"/>
        <v>0</v>
      </c>
      <c r="AGC83" s="106">
        <f t="shared" si="399"/>
        <v>0</v>
      </c>
      <c r="AGD83" s="106">
        <f t="shared" si="400"/>
        <v>0</v>
      </c>
      <c r="AGE83" s="106">
        <f t="shared" si="401"/>
        <v>0</v>
      </c>
      <c r="AGF83" s="106">
        <f t="shared" si="402"/>
        <v>0</v>
      </c>
      <c r="AGG83" s="106">
        <f t="shared" si="403"/>
        <v>0</v>
      </c>
      <c r="AGH83" s="106">
        <f t="shared" si="404"/>
        <v>0</v>
      </c>
      <c r="AGI83" s="106">
        <f t="shared" si="405"/>
        <v>0</v>
      </c>
      <c r="AGJ83" s="106">
        <f t="shared" si="406"/>
        <v>0</v>
      </c>
      <c r="AGK83" s="106">
        <f t="shared" si="407"/>
        <v>0</v>
      </c>
      <c r="AGL83" s="106">
        <f t="shared" si="408"/>
        <v>0</v>
      </c>
      <c r="AGM83" s="106">
        <f t="shared" si="409"/>
        <v>0</v>
      </c>
      <c r="AGN83" s="106">
        <f t="shared" si="410"/>
        <v>0</v>
      </c>
      <c r="AGO83" s="106">
        <f t="shared" si="411"/>
        <v>0</v>
      </c>
      <c r="AGP83" s="106">
        <f t="shared" si="412"/>
        <v>0</v>
      </c>
      <c r="AGQ83" s="106">
        <f t="shared" si="413"/>
        <v>0</v>
      </c>
      <c r="AGR83" s="106">
        <f t="shared" si="414"/>
        <v>0</v>
      </c>
      <c r="AGS83" s="106">
        <f t="shared" si="415"/>
        <v>0</v>
      </c>
      <c r="AGT83" s="106">
        <f t="shared" si="416"/>
        <v>0</v>
      </c>
      <c r="AGU83" s="106">
        <f t="shared" si="417"/>
        <v>0</v>
      </c>
      <c r="AGV83" s="106">
        <f t="shared" si="418"/>
        <v>0</v>
      </c>
      <c r="AGW83" s="106">
        <f t="shared" si="419"/>
        <v>0</v>
      </c>
      <c r="AGX83" s="106">
        <f t="shared" si="420"/>
        <v>0</v>
      </c>
      <c r="AGY83" s="106">
        <f t="shared" si="421"/>
        <v>0</v>
      </c>
      <c r="AGZ83" s="106">
        <f t="shared" si="422"/>
        <v>0</v>
      </c>
      <c r="AHA83" s="106">
        <f t="shared" si="423"/>
        <v>0</v>
      </c>
      <c r="AHB83" s="106">
        <f t="shared" si="424"/>
        <v>0</v>
      </c>
      <c r="AHC83" s="106">
        <f t="shared" si="425"/>
        <v>0</v>
      </c>
      <c r="AHD83" s="106">
        <f t="shared" si="426"/>
        <v>0</v>
      </c>
      <c r="AHE83" s="106">
        <f t="shared" si="427"/>
        <v>0</v>
      </c>
      <c r="AHF83" s="106">
        <f t="shared" si="428"/>
        <v>0</v>
      </c>
      <c r="AHG83" s="106">
        <f t="shared" si="429"/>
        <v>0</v>
      </c>
      <c r="AHH83" s="106">
        <f t="shared" si="430"/>
        <v>0</v>
      </c>
      <c r="AHI83" s="106">
        <f t="shared" si="431"/>
        <v>0</v>
      </c>
      <c r="AHJ83" s="106">
        <f t="shared" si="432"/>
        <v>0</v>
      </c>
      <c r="AHK83" s="106">
        <f t="shared" si="433"/>
        <v>0</v>
      </c>
      <c r="AHL83" s="106">
        <f t="shared" si="434"/>
        <v>0</v>
      </c>
      <c r="AHM83" s="106">
        <f t="shared" si="435"/>
        <v>0</v>
      </c>
      <c r="AHN83" s="106">
        <f t="shared" si="436"/>
        <v>0</v>
      </c>
      <c r="AHO83" s="106">
        <f t="shared" si="437"/>
        <v>0</v>
      </c>
      <c r="AHP83" s="106">
        <f t="shared" si="438"/>
        <v>0</v>
      </c>
      <c r="AHQ83" s="106">
        <f t="shared" si="439"/>
        <v>0</v>
      </c>
      <c r="AHT83" s="35">
        <f t="shared" si="440"/>
        <v>0</v>
      </c>
      <c r="AHU83" s="35">
        <f t="shared" si="441"/>
        <v>0</v>
      </c>
      <c r="AHV83" s="35">
        <f t="shared" si="442"/>
        <v>33.369999999999997</v>
      </c>
      <c r="AHW83" s="35">
        <f t="shared" si="443"/>
        <v>41.150000000000006</v>
      </c>
      <c r="AHX83" s="35">
        <f t="shared" si="444"/>
        <v>0</v>
      </c>
      <c r="AHY83" s="35">
        <f t="shared" si="445"/>
        <v>5.36</v>
      </c>
      <c r="AHZ83" s="35">
        <f t="shared" si="446"/>
        <v>1.99</v>
      </c>
      <c r="AIA83" s="35">
        <f t="shared" si="447"/>
        <v>81.87</v>
      </c>
      <c r="AIB83" s="108">
        <f t="shared" si="448"/>
        <v>0</v>
      </c>
      <c r="AIC83" s="108">
        <f t="shared" si="449"/>
        <v>0</v>
      </c>
      <c r="AID83" s="108">
        <f t="shared" si="450"/>
        <v>0.40759741052888721</v>
      </c>
      <c r="AIE83" s="108">
        <f t="shared" si="451"/>
        <v>0.50262611457188233</v>
      </c>
      <c r="AIF83" s="108">
        <f t="shared" si="452"/>
        <v>0</v>
      </c>
      <c r="AIG83" s="108">
        <f t="shared" si="453"/>
        <v>6.5469647001343598E-2</v>
      </c>
      <c r="AIH83" s="108">
        <f t="shared" si="454"/>
        <v>2.4306827897886893E-2</v>
      </c>
      <c r="AII83" s="35" t="s">
        <v>584</v>
      </c>
      <c r="AIK83" s="106">
        <f t="shared" si="455"/>
        <v>134419.34999999998</v>
      </c>
      <c r="AIL83" s="106">
        <f t="shared" si="456"/>
        <v>0</v>
      </c>
      <c r="AIM83" s="106">
        <f t="shared" si="457"/>
        <v>0</v>
      </c>
      <c r="AIN83" s="106">
        <f t="shared" si="458"/>
        <v>134419.34999999998</v>
      </c>
      <c r="AIO83" s="106">
        <f t="shared" si="459"/>
        <v>0</v>
      </c>
      <c r="AIP83" s="36">
        <f t="shared" si="460"/>
        <v>0</v>
      </c>
    </row>
    <row r="84" spans="5:926" ht="23.25" customHeight="1" x14ac:dyDescent="0.2">
      <c r="E84" s="103"/>
      <c r="J84" s="109">
        <v>2020</v>
      </c>
      <c r="K84" s="109">
        <v>1526</v>
      </c>
      <c r="L84" s="110">
        <v>43986</v>
      </c>
      <c r="M84" s="109">
        <v>2010700</v>
      </c>
      <c r="N84" s="111"/>
      <c r="O84" s="111" t="s">
        <v>698</v>
      </c>
      <c r="P84" s="111" t="s">
        <v>812</v>
      </c>
      <c r="Q84" s="111" t="s">
        <v>813</v>
      </c>
      <c r="R84" s="35">
        <v>17</v>
      </c>
      <c r="S84" s="35">
        <v>3</v>
      </c>
      <c r="T84" s="35">
        <v>11</v>
      </c>
      <c r="U84" s="34" t="s">
        <v>701</v>
      </c>
      <c r="V84" s="35" t="s">
        <v>803</v>
      </c>
      <c r="X84" s="35">
        <v>160</v>
      </c>
      <c r="Y84" s="105">
        <f t="shared" si="461"/>
        <v>1302</v>
      </c>
      <c r="Z84" s="106">
        <f>SUM(RC84:AHM84)</f>
        <v>269166</v>
      </c>
      <c r="AA84" s="106">
        <v>0</v>
      </c>
      <c r="AB84" s="106">
        <v>0</v>
      </c>
      <c r="AC84" s="106">
        <f t="shared" si="462"/>
        <v>269166</v>
      </c>
      <c r="AD84" s="106">
        <f>SUM(RG84:AHQ84)</f>
        <v>268850</v>
      </c>
      <c r="AE84" s="106">
        <v>0</v>
      </c>
      <c r="AF84" s="106">
        <v>0</v>
      </c>
      <c r="AG84" s="106">
        <f t="shared" si="463"/>
        <v>268850</v>
      </c>
      <c r="AH84" s="105">
        <v>208320</v>
      </c>
      <c r="AI84" s="105">
        <v>0</v>
      </c>
      <c r="AJ84" s="105">
        <v>0</v>
      </c>
      <c r="AK84" s="107">
        <f t="shared" si="464"/>
        <v>208320</v>
      </c>
      <c r="AL84" s="36">
        <f t="shared" si="4"/>
        <v>1.2905625960061444</v>
      </c>
      <c r="AM84" s="108">
        <f t="shared" si="5"/>
        <v>0.55856259600614444</v>
      </c>
      <c r="AN84" s="108">
        <f t="shared" si="6"/>
        <v>0.54110960064824898</v>
      </c>
      <c r="AO84" s="108">
        <f t="shared" si="7"/>
        <v>0.29279959991370746</v>
      </c>
      <c r="AP84" s="106">
        <f t="shared" si="8"/>
        <v>43397222400</v>
      </c>
      <c r="AQ84" s="105">
        <f t="shared" si="9"/>
        <v>72280322500</v>
      </c>
      <c r="AR84" s="106">
        <f t="shared" si="10"/>
        <v>56006832000</v>
      </c>
      <c r="KW84" s="35">
        <v>22</v>
      </c>
      <c r="KX84" s="35">
        <v>14</v>
      </c>
      <c r="KZ84" s="35">
        <v>2</v>
      </c>
      <c r="ME84" s="35">
        <v>94</v>
      </c>
      <c r="MG84" s="35">
        <v>24</v>
      </c>
      <c r="RB84" s="35">
        <v>4</v>
      </c>
      <c r="RE84" s="35">
        <f t="shared" si="11"/>
        <v>156</v>
      </c>
      <c r="RF84" s="35">
        <f t="shared" si="12"/>
        <v>160</v>
      </c>
      <c r="RG84" s="106">
        <f t="shared" si="13"/>
        <v>0</v>
      </c>
      <c r="RH84" s="106">
        <f t="shared" si="14"/>
        <v>0</v>
      </c>
      <c r="RI84" s="106">
        <f t="shared" si="15"/>
        <v>0</v>
      </c>
      <c r="RJ84" s="106">
        <f t="shared" si="16"/>
        <v>0</v>
      </c>
      <c r="RK84" s="106">
        <f t="shared" si="17"/>
        <v>0</v>
      </c>
      <c r="RL84" s="106">
        <f t="shared" si="18"/>
        <v>0</v>
      </c>
      <c r="RM84" s="106">
        <f t="shared" si="19"/>
        <v>0</v>
      </c>
      <c r="RN84" s="106">
        <f t="shared" si="20"/>
        <v>0</v>
      </c>
      <c r="RO84" s="106">
        <f t="shared" si="21"/>
        <v>0</v>
      </c>
      <c r="RP84" s="106">
        <f t="shared" si="22"/>
        <v>0</v>
      </c>
      <c r="RQ84" s="106">
        <f t="shared" si="23"/>
        <v>0</v>
      </c>
      <c r="RR84" s="106">
        <f t="shared" si="24"/>
        <v>0</v>
      </c>
      <c r="RS84" s="106">
        <f t="shared" si="25"/>
        <v>0</v>
      </c>
      <c r="RT84" s="106">
        <f t="shared" si="26"/>
        <v>0</v>
      </c>
      <c r="RU84" s="106">
        <f t="shared" si="27"/>
        <v>0</v>
      </c>
      <c r="RV84" s="106">
        <f t="shared" si="28"/>
        <v>0</v>
      </c>
      <c r="RW84" s="106">
        <f t="shared" si="29"/>
        <v>0</v>
      </c>
      <c r="RX84" s="106">
        <f t="shared" si="30"/>
        <v>0</v>
      </c>
      <c r="RY84" s="106">
        <f t="shared" si="31"/>
        <v>0</v>
      </c>
      <c r="RZ84" s="106">
        <f t="shared" si="32"/>
        <v>0</v>
      </c>
      <c r="SA84" s="106">
        <f t="shared" si="33"/>
        <v>0</v>
      </c>
      <c r="SB84" s="106">
        <f t="shared" si="34"/>
        <v>0</v>
      </c>
      <c r="SC84" s="106">
        <f t="shared" si="35"/>
        <v>0</v>
      </c>
      <c r="SD84" s="106">
        <f t="shared" si="36"/>
        <v>0</v>
      </c>
      <c r="SE84" s="106">
        <f t="shared" si="37"/>
        <v>0</v>
      </c>
      <c r="SF84" s="106">
        <f t="shared" si="38"/>
        <v>0</v>
      </c>
      <c r="SG84" s="106">
        <f t="shared" si="39"/>
        <v>0</v>
      </c>
      <c r="SH84" s="106">
        <f t="shared" si="40"/>
        <v>0</v>
      </c>
      <c r="SI84" s="106">
        <f t="shared" si="41"/>
        <v>0</v>
      </c>
      <c r="SJ84" s="106">
        <f t="shared" si="42"/>
        <v>0</v>
      </c>
      <c r="SK84" s="106">
        <f t="shared" si="43"/>
        <v>0</v>
      </c>
      <c r="SL84" s="106">
        <f t="shared" si="44"/>
        <v>0</v>
      </c>
      <c r="SM84" s="106">
        <f t="shared" si="45"/>
        <v>0</v>
      </c>
      <c r="SN84" s="106">
        <f t="shared" si="46"/>
        <v>0</v>
      </c>
      <c r="SO84" s="106">
        <f t="shared" si="47"/>
        <v>0</v>
      </c>
      <c r="SP84" s="106">
        <f t="shared" si="48"/>
        <v>0</v>
      </c>
      <c r="SQ84" s="106">
        <f t="shared" si="49"/>
        <v>0</v>
      </c>
      <c r="SR84" s="106">
        <f t="shared" si="50"/>
        <v>0</v>
      </c>
      <c r="SS84" s="106">
        <f t="shared" si="51"/>
        <v>0</v>
      </c>
      <c r="ST84" s="106">
        <f t="shared" si="52"/>
        <v>0</v>
      </c>
      <c r="SU84" s="106">
        <f t="shared" si="53"/>
        <v>0</v>
      </c>
      <c r="SV84" s="106">
        <f t="shared" si="54"/>
        <v>0</v>
      </c>
      <c r="SW84" s="106">
        <f t="shared" si="55"/>
        <v>0</v>
      </c>
      <c r="SX84" s="106">
        <f t="shared" si="56"/>
        <v>0</v>
      </c>
      <c r="SY84" s="106">
        <f t="shared" si="57"/>
        <v>0</v>
      </c>
      <c r="SZ84" s="106">
        <f t="shared" si="58"/>
        <v>0</v>
      </c>
      <c r="TA84" s="106">
        <f t="shared" si="59"/>
        <v>0</v>
      </c>
      <c r="TB84" s="106">
        <f t="shared" si="60"/>
        <v>0</v>
      </c>
      <c r="TC84" s="106">
        <f t="shared" si="61"/>
        <v>0</v>
      </c>
      <c r="TD84" s="106">
        <f t="shared" si="62"/>
        <v>0</v>
      </c>
      <c r="TE84" s="106">
        <f t="shared" si="63"/>
        <v>0</v>
      </c>
      <c r="TF84" s="106">
        <f t="shared" si="64"/>
        <v>0</v>
      </c>
      <c r="TG84" s="106">
        <f t="shared" si="65"/>
        <v>0</v>
      </c>
      <c r="TH84" s="106">
        <f t="shared" si="66"/>
        <v>0</v>
      </c>
      <c r="TI84" s="106">
        <f t="shared" si="67"/>
        <v>0</v>
      </c>
      <c r="TJ84" s="106">
        <f t="shared" si="68"/>
        <v>0</v>
      </c>
      <c r="TK84" s="106">
        <f t="shared" si="69"/>
        <v>0</v>
      </c>
      <c r="TL84" s="106">
        <f t="shared" si="70"/>
        <v>0</v>
      </c>
      <c r="TM84" s="106">
        <f t="shared" si="71"/>
        <v>0</v>
      </c>
      <c r="TN84" s="106">
        <f t="shared" si="72"/>
        <v>0</v>
      </c>
      <c r="TO84" s="106">
        <f t="shared" si="73"/>
        <v>0</v>
      </c>
      <c r="TP84" s="106">
        <f t="shared" si="74"/>
        <v>0</v>
      </c>
      <c r="TQ84" s="106">
        <f t="shared" si="75"/>
        <v>0</v>
      </c>
      <c r="TR84" s="106">
        <f t="shared" si="76"/>
        <v>0</v>
      </c>
      <c r="TS84" s="106">
        <f t="shared" si="77"/>
        <v>0</v>
      </c>
      <c r="TT84" s="106">
        <f t="shared" si="78"/>
        <v>0</v>
      </c>
      <c r="TU84" s="106">
        <f t="shared" si="79"/>
        <v>0</v>
      </c>
      <c r="TV84" s="106">
        <f t="shared" si="80"/>
        <v>0</v>
      </c>
      <c r="TW84" s="106">
        <f t="shared" si="81"/>
        <v>0</v>
      </c>
      <c r="TX84" s="106">
        <f t="shared" si="82"/>
        <v>0</v>
      </c>
      <c r="TY84" s="106">
        <f t="shared" si="83"/>
        <v>0</v>
      </c>
      <c r="TZ84" s="106">
        <f t="shared" si="84"/>
        <v>0</v>
      </c>
      <c r="UA84" s="106">
        <f t="shared" si="85"/>
        <v>0</v>
      </c>
      <c r="UB84" s="106">
        <f t="shared" si="86"/>
        <v>0</v>
      </c>
      <c r="UC84" s="106">
        <f t="shared" si="87"/>
        <v>0</v>
      </c>
      <c r="UD84" s="106">
        <f t="shared" si="88"/>
        <v>0</v>
      </c>
      <c r="UE84" s="106">
        <f t="shared" si="89"/>
        <v>0</v>
      </c>
      <c r="UF84" s="106">
        <f t="shared" si="90"/>
        <v>0</v>
      </c>
      <c r="UG84" s="106">
        <f t="shared" si="91"/>
        <v>0</v>
      </c>
      <c r="UH84" s="106">
        <f t="shared" si="92"/>
        <v>0</v>
      </c>
      <c r="UI84" s="106">
        <f t="shared" si="93"/>
        <v>0</v>
      </c>
      <c r="UJ84" s="106">
        <f t="shared" si="94"/>
        <v>0</v>
      </c>
      <c r="UK84" s="106">
        <f t="shared" si="95"/>
        <v>0</v>
      </c>
      <c r="UL84" s="106">
        <f t="shared" si="96"/>
        <v>0</v>
      </c>
      <c r="UM84" s="106">
        <f t="shared" si="97"/>
        <v>0</v>
      </c>
      <c r="UN84" s="106">
        <f t="shared" si="98"/>
        <v>0</v>
      </c>
      <c r="UO84" s="106">
        <f t="shared" si="99"/>
        <v>0</v>
      </c>
      <c r="UP84" s="106">
        <f t="shared" si="100"/>
        <v>0</v>
      </c>
      <c r="UQ84" s="106">
        <f t="shared" si="101"/>
        <v>0</v>
      </c>
      <c r="UR84" s="106">
        <f t="shared" si="102"/>
        <v>0</v>
      </c>
      <c r="US84" s="106">
        <f t="shared" si="103"/>
        <v>0</v>
      </c>
      <c r="UT84" s="106">
        <f t="shared" si="104"/>
        <v>0</v>
      </c>
      <c r="UU84" s="106">
        <f t="shared" si="105"/>
        <v>0</v>
      </c>
      <c r="UV84" s="106">
        <f t="shared" si="106"/>
        <v>0</v>
      </c>
      <c r="UW84" s="106">
        <f t="shared" si="107"/>
        <v>0</v>
      </c>
      <c r="UX84" s="106">
        <f t="shared" si="108"/>
        <v>0</v>
      </c>
      <c r="UY84" s="106">
        <f t="shared" si="109"/>
        <v>0</v>
      </c>
      <c r="UZ84" s="106">
        <f t="shared" si="110"/>
        <v>0</v>
      </c>
      <c r="VA84" s="106">
        <f t="shared" si="111"/>
        <v>0</v>
      </c>
      <c r="VB84" s="106">
        <f t="shared" si="112"/>
        <v>0</v>
      </c>
      <c r="VC84" s="106">
        <f t="shared" si="113"/>
        <v>0</v>
      </c>
      <c r="VD84" s="106">
        <f t="shared" si="114"/>
        <v>0</v>
      </c>
      <c r="VE84" s="106">
        <f t="shared" si="115"/>
        <v>0</v>
      </c>
      <c r="VF84" s="106">
        <f t="shared" si="116"/>
        <v>0</v>
      </c>
      <c r="VG84" s="106">
        <f t="shared" si="117"/>
        <v>0</v>
      </c>
      <c r="VH84" s="106">
        <f t="shared" si="118"/>
        <v>0</v>
      </c>
      <c r="VI84" s="106">
        <f t="shared" si="119"/>
        <v>0</v>
      </c>
      <c r="VJ84" s="106">
        <f t="shared" si="120"/>
        <v>0</v>
      </c>
      <c r="VK84" s="106">
        <f t="shared" si="121"/>
        <v>0</v>
      </c>
      <c r="VL84" s="106">
        <f t="shared" si="122"/>
        <v>0</v>
      </c>
      <c r="VM84" s="106">
        <f t="shared" si="123"/>
        <v>0</v>
      </c>
      <c r="VN84" s="106">
        <f t="shared" si="124"/>
        <v>0</v>
      </c>
      <c r="VO84" s="106">
        <f t="shared" si="125"/>
        <v>0</v>
      </c>
      <c r="VP84" s="106">
        <f t="shared" si="126"/>
        <v>0</v>
      </c>
      <c r="VQ84" s="106">
        <f t="shared" si="127"/>
        <v>0</v>
      </c>
      <c r="VR84" s="106">
        <f t="shared" si="128"/>
        <v>0</v>
      </c>
      <c r="VS84" s="106">
        <f t="shared" si="129"/>
        <v>0</v>
      </c>
      <c r="VT84" s="106">
        <f t="shared" si="130"/>
        <v>0</v>
      </c>
      <c r="VU84" s="106">
        <f t="shared" si="131"/>
        <v>0</v>
      </c>
      <c r="VV84" s="106">
        <f t="shared" si="132"/>
        <v>0</v>
      </c>
      <c r="VW84" s="106">
        <f t="shared" si="133"/>
        <v>0</v>
      </c>
      <c r="VX84" s="106">
        <f t="shared" si="134"/>
        <v>0</v>
      </c>
      <c r="VY84" s="106">
        <f t="shared" si="135"/>
        <v>0</v>
      </c>
      <c r="VZ84" s="106">
        <f t="shared" si="136"/>
        <v>0</v>
      </c>
      <c r="WA84" s="106">
        <f t="shared" si="137"/>
        <v>0</v>
      </c>
      <c r="WB84" s="106">
        <f t="shared" si="138"/>
        <v>0</v>
      </c>
      <c r="WC84" s="106">
        <f t="shared" si="139"/>
        <v>0</v>
      </c>
      <c r="WD84" s="106">
        <f t="shared" si="140"/>
        <v>0</v>
      </c>
      <c r="WE84" s="106">
        <f t="shared" si="141"/>
        <v>0</v>
      </c>
      <c r="WF84" s="106">
        <f t="shared" si="142"/>
        <v>0</v>
      </c>
      <c r="WG84" s="106">
        <f t="shared" si="143"/>
        <v>0</v>
      </c>
      <c r="WH84" s="106">
        <f t="shared" si="144"/>
        <v>0</v>
      </c>
      <c r="WI84" s="106">
        <f t="shared" si="145"/>
        <v>0</v>
      </c>
      <c r="WJ84" s="106">
        <f t="shared" si="146"/>
        <v>0</v>
      </c>
      <c r="WK84" s="106">
        <f t="shared" si="147"/>
        <v>0</v>
      </c>
      <c r="WL84" s="106">
        <f t="shared" si="148"/>
        <v>0</v>
      </c>
      <c r="WM84" s="106">
        <f t="shared" si="149"/>
        <v>0</v>
      </c>
      <c r="WN84" s="106">
        <f t="shared" si="150"/>
        <v>0</v>
      </c>
      <c r="WO84" s="106">
        <f t="shared" si="151"/>
        <v>0</v>
      </c>
      <c r="WP84" s="106">
        <f t="shared" si="152"/>
        <v>0</v>
      </c>
      <c r="WQ84" s="106">
        <f t="shared" si="153"/>
        <v>0</v>
      </c>
      <c r="WR84" s="106">
        <f t="shared" si="154"/>
        <v>0</v>
      </c>
      <c r="WS84" s="106">
        <f t="shared" si="155"/>
        <v>0</v>
      </c>
      <c r="WT84" s="106">
        <f t="shared" si="156"/>
        <v>0</v>
      </c>
      <c r="WU84" s="106">
        <f t="shared" si="157"/>
        <v>0</v>
      </c>
      <c r="WV84" s="106">
        <f t="shared" si="158"/>
        <v>0</v>
      </c>
      <c r="WW84" s="106">
        <f t="shared" si="159"/>
        <v>0</v>
      </c>
      <c r="WX84" s="106">
        <f t="shared" si="160"/>
        <v>0</v>
      </c>
      <c r="WY84" s="106">
        <f t="shared" si="161"/>
        <v>0</v>
      </c>
      <c r="WZ84" s="106">
        <f t="shared" si="162"/>
        <v>0</v>
      </c>
      <c r="XA84" s="106">
        <f t="shared" si="163"/>
        <v>0</v>
      </c>
      <c r="XB84" s="106">
        <f t="shared" si="164"/>
        <v>0</v>
      </c>
      <c r="XC84" s="106">
        <f t="shared" si="165"/>
        <v>0</v>
      </c>
      <c r="XD84" s="106">
        <f t="shared" si="166"/>
        <v>0</v>
      </c>
      <c r="XE84" s="106">
        <f t="shared" si="167"/>
        <v>0</v>
      </c>
      <c r="XF84" s="106">
        <f t="shared" si="168"/>
        <v>0</v>
      </c>
      <c r="XG84" s="106">
        <f t="shared" si="169"/>
        <v>0</v>
      </c>
      <c r="XH84" s="106">
        <f t="shared" si="170"/>
        <v>0</v>
      </c>
      <c r="XI84" s="106">
        <f t="shared" si="171"/>
        <v>0</v>
      </c>
      <c r="XJ84" s="106">
        <f t="shared" si="172"/>
        <v>0</v>
      </c>
      <c r="XK84" s="106">
        <f t="shared" si="173"/>
        <v>0</v>
      </c>
      <c r="XL84" s="106">
        <f t="shared" si="174"/>
        <v>0</v>
      </c>
      <c r="XM84" s="106">
        <f t="shared" si="175"/>
        <v>0</v>
      </c>
      <c r="XN84" s="106">
        <f t="shared" si="176"/>
        <v>0</v>
      </c>
      <c r="XO84" s="106">
        <f t="shared" si="177"/>
        <v>0</v>
      </c>
      <c r="XP84" s="106">
        <f t="shared" si="178"/>
        <v>0</v>
      </c>
      <c r="XQ84" s="106">
        <f t="shared" si="179"/>
        <v>0</v>
      </c>
      <c r="XR84" s="106">
        <f t="shared" si="180"/>
        <v>0</v>
      </c>
      <c r="XS84" s="106">
        <f t="shared" si="181"/>
        <v>0</v>
      </c>
      <c r="XT84" s="106">
        <f t="shared" si="182"/>
        <v>0</v>
      </c>
      <c r="XU84" s="106">
        <f t="shared" si="183"/>
        <v>0</v>
      </c>
      <c r="XV84" s="106">
        <f t="shared" si="184"/>
        <v>0</v>
      </c>
      <c r="XW84" s="106">
        <f t="shared" si="185"/>
        <v>0</v>
      </c>
      <c r="XX84" s="106">
        <f t="shared" si="186"/>
        <v>0</v>
      </c>
      <c r="XY84" s="106">
        <f t="shared" si="187"/>
        <v>0</v>
      </c>
      <c r="XZ84" s="106">
        <f t="shared" si="188"/>
        <v>0</v>
      </c>
      <c r="YA84" s="106">
        <f t="shared" si="189"/>
        <v>0</v>
      </c>
      <c r="YB84" s="106">
        <f t="shared" si="190"/>
        <v>0</v>
      </c>
      <c r="YC84" s="106">
        <f t="shared" si="191"/>
        <v>0</v>
      </c>
      <c r="YD84" s="106">
        <f t="shared" si="192"/>
        <v>0</v>
      </c>
      <c r="YE84" s="106">
        <f t="shared" si="193"/>
        <v>0</v>
      </c>
      <c r="YF84" s="106">
        <f t="shared" si="194"/>
        <v>0</v>
      </c>
      <c r="YG84" s="106">
        <f t="shared" si="195"/>
        <v>0</v>
      </c>
      <c r="YH84" s="106">
        <f t="shared" si="196"/>
        <v>0</v>
      </c>
      <c r="YI84" s="106">
        <f t="shared" si="197"/>
        <v>0</v>
      </c>
      <c r="YJ84" s="106">
        <f t="shared" si="198"/>
        <v>0</v>
      </c>
      <c r="YK84" s="106">
        <f t="shared" si="199"/>
        <v>0</v>
      </c>
      <c r="YL84" s="106">
        <f t="shared" si="200"/>
        <v>0</v>
      </c>
      <c r="YM84" s="106">
        <f t="shared" si="201"/>
        <v>0</v>
      </c>
      <c r="YN84" s="106">
        <f t="shared" si="202"/>
        <v>0</v>
      </c>
      <c r="YO84" s="106">
        <f t="shared" si="203"/>
        <v>0</v>
      </c>
      <c r="YP84" s="106">
        <f t="shared" si="204"/>
        <v>0</v>
      </c>
      <c r="YQ84" s="106">
        <f t="shared" si="205"/>
        <v>0</v>
      </c>
      <c r="YR84" s="106">
        <f t="shared" si="206"/>
        <v>0</v>
      </c>
      <c r="YS84" s="106">
        <f t="shared" si="207"/>
        <v>0</v>
      </c>
      <c r="YT84" s="106">
        <f t="shared" si="208"/>
        <v>0</v>
      </c>
      <c r="YU84" s="106">
        <f t="shared" si="209"/>
        <v>0</v>
      </c>
      <c r="YV84" s="106">
        <f t="shared" si="210"/>
        <v>0</v>
      </c>
      <c r="YW84" s="106">
        <f t="shared" si="211"/>
        <v>0</v>
      </c>
      <c r="YX84" s="106">
        <f t="shared" si="212"/>
        <v>0</v>
      </c>
      <c r="YY84" s="106">
        <f t="shared" si="213"/>
        <v>0</v>
      </c>
      <c r="YZ84" s="106">
        <f t="shared" si="214"/>
        <v>0</v>
      </c>
      <c r="ZA84" s="106">
        <f t="shared" si="215"/>
        <v>0</v>
      </c>
      <c r="ZB84" s="106">
        <f t="shared" si="216"/>
        <v>0</v>
      </c>
      <c r="ZC84" s="106">
        <f t="shared" si="217"/>
        <v>0</v>
      </c>
      <c r="ZD84" s="106">
        <f t="shared" si="218"/>
        <v>0</v>
      </c>
      <c r="ZE84" s="106">
        <f t="shared" si="219"/>
        <v>0</v>
      </c>
      <c r="ZF84" s="106">
        <f t="shared" si="220"/>
        <v>0</v>
      </c>
      <c r="ZG84" s="106">
        <f t="shared" si="221"/>
        <v>0</v>
      </c>
      <c r="ZH84" s="106">
        <f t="shared" si="222"/>
        <v>0</v>
      </c>
      <c r="ZI84" s="106">
        <f t="shared" si="223"/>
        <v>0</v>
      </c>
      <c r="ZJ84" s="106">
        <f t="shared" si="224"/>
        <v>0</v>
      </c>
      <c r="ZK84" s="106">
        <f t="shared" si="225"/>
        <v>0</v>
      </c>
      <c r="ZL84" s="106">
        <f t="shared" si="226"/>
        <v>0</v>
      </c>
      <c r="ZM84" s="106">
        <f t="shared" si="227"/>
        <v>0</v>
      </c>
      <c r="ZN84" s="106">
        <f t="shared" si="228"/>
        <v>0</v>
      </c>
      <c r="ZO84" s="106">
        <f t="shared" si="229"/>
        <v>0</v>
      </c>
      <c r="ZP84" s="106">
        <f t="shared" si="230"/>
        <v>0</v>
      </c>
      <c r="ZQ84" s="106">
        <f t="shared" si="231"/>
        <v>0</v>
      </c>
      <c r="ZR84" s="106">
        <f t="shared" si="232"/>
        <v>0</v>
      </c>
      <c r="ZS84" s="106">
        <f t="shared" si="233"/>
        <v>0</v>
      </c>
      <c r="ZT84" s="106">
        <f t="shared" si="234"/>
        <v>0</v>
      </c>
      <c r="ZU84" s="106">
        <f t="shared" si="235"/>
        <v>0</v>
      </c>
      <c r="ZV84" s="106">
        <f t="shared" si="236"/>
        <v>0</v>
      </c>
      <c r="ZW84" s="106">
        <f t="shared" si="237"/>
        <v>0</v>
      </c>
      <c r="ZX84" s="106">
        <f t="shared" si="238"/>
        <v>0</v>
      </c>
      <c r="ZY84" s="106">
        <f t="shared" si="239"/>
        <v>0</v>
      </c>
      <c r="ZZ84" s="106">
        <f t="shared" si="240"/>
        <v>0</v>
      </c>
      <c r="AAA84" s="106">
        <f t="shared" si="241"/>
        <v>0</v>
      </c>
      <c r="AAB84" s="106">
        <f t="shared" si="242"/>
        <v>0</v>
      </c>
      <c r="AAC84" s="106">
        <f t="shared" si="243"/>
        <v>0</v>
      </c>
      <c r="AAD84" s="106">
        <f t="shared" si="244"/>
        <v>0</v>
      </c>
      <c r="AAE84" s="106">
        <f t="shared" si="245"/>
        <v>0</v>
      </c>
      <c r="AAF84" s="106">
        <f t="shared" si="246"/>
        <v>0</v>
      </c>
      <c r="AAG84" s="106">
        <f t="shared" si="247"/>
        <v>0</v>
      </c>
      <c r="AAH84" s="106">
        <f t="shared" si="248"/>
        <v>0</v>
      </c>
      <c r="AAI84" s="106">
        <f t="shared" si="249"/>
        <v>0</v>
      </c>
      <c r="AAJ84" s="106">
        <f t="shared" si="250"/>
        <v>0</v>
      </c>
      <c r="AAK84" s="106">
        <f t="shared" si="251"/>
        <v>0</v>
      </c>
      <c r="AAL84" s="106">
        <f t="shared" si="252"/>
        <v>0</v>
      </c>
      <c r="AAM84" s="106">
        <f t="shared" si="253"/>
        <v>0</v>
      </c>
      <c r="AAN84" s="106">
        <f t="shared" si="254"/>
        <v>0</v>
      </c>
      <c r="AAO84" s="106">
        <f t="shared" si="255"/>
        <v>0</v>
      </c>
      <c r="AAP84" s="106">
        <f t="shared" si="256"/>
        <v>0</v>
      </c>
      <c r="AAQ84" s="106">
        <f t="shared" si="257"/>
        <v>0</v>
      </c>
      <c r="AAR84" s="106">
        <f t="shared" si="258"/>
        <v>0</v>
      </c>
      <c r="AAS84" s="106">
        <f t="shared" si="259"/>
        <v>0</v>
      </c>
      <c r="AAT84" s="106">
        <f t="shared" si="260"/>
        <v>0</v>
      </c>
      <c r="AAU84" s="106">
        <f t="shared" si="261"/>
        <v>0</v>
      </c>
      <c r="AAV84" s="106">
        <f t="shared" si="262"/>
        <v>0</v>
      </c>
      <c r="AAW84" s="106">
        <f t="shared" si="263"/>
        <v>0</v>
      </c>
      <c r="AAX84" s="106">
        <f t="shared" si="264"/>
        <v>0</v>
      </c>
      <c r="AAY84" s="106">
        <f t="shared" si="265"/>
        <v>0</v>
      </c>
      <c r="AAZ84" s="106">
        <f t="shared" si="266"/>
        <v>0</v>
      </c>
      <c r="ABA84" s="106">
        <f t="shared" si="267"/>
        <v>0</v>
      </c>
      <c r="ABB84" s="106">
        <f t="shared" si="268"/>
        <v>0</v>
      </c>
      <c r="ABC84" s="106">
        <f t="shared" si="269"/>
        <v>0</v>
      </c>
      <c r="ABD84" s="106">
        <f t="shared" si="270"/>
        <v>0</v>
      </c>
      <c r="ABE84" s="106">
        <f t="shared" si="271"/>
        <v>0</v>
      </c>
      <c r="ABF84" s="106">
        <f t="shared" si="272"/>
        <v>0</v>
      </c>
      <c r="ABG84" s="106">
        <f t="shared" si="273"/>
        <v>0</v>
      </c>
      <c r="ABH84" s="106">
        <f t="shared" si="274"/>
        <v>0</v>
      </c>
      <c r="ABI84" s="106">
        <f t="shared" si="275"/>
        <v>0</v>
      </c>
      <c r="ABJ84" s="106">
        <f t="shared" si="276"/>
        <v>0</v>
      </c>
      <c r="ABK84" s="106">
        <f t="shared" si="277"/>
        <v>60390</v>
      </c>
      <c r="ABL84" s="106">
        <f t="shared" si="278"/>
        <v>38430</v>
      </c>
      <c r="ABM84" s="106">
        <f t="shared" si="279"/>
        <v>0</v>
      </c>
      <c r="ABN84" s="106">
        <f t="shared" si="280"/>
        <v>4830</v>
      </c>
      <c r="ABO84" s="106">
        <f t="shared" si="281"/>
        <v>0</v>
      </c>
      <c r="ABP84" s="106">
        <f t="shared" si="282"/>
        <v>0</v>
      </c>
      <c r="ABQ84" s="106">
        <f t="shared" si="283"/>
        <v>0</v>
      </c>
      <c r="ABR84" s="106">
        <f t="shared" si="284"/>
        <v>0</v>
      </c>
      <c r="ABS84" s="106">
        <f t="shared" si="285"/>
        <v>0</v>
      </c>
      <c r="ABT84" s="106">
        <f t="shared" si="286"/>
        <v>0</v>
      </c>
      <c r="ABU84" s="106">
        <f t="shared" si="287"/>
        <v>0</v>
      </c>
      <c r="ABV84" s="106">
        <f t="shared" si="288"/>
        <v>0</v>
      </c>
      <c r="ABW84" s="106">
        <f t="shared" si="289"/>
        <v>0</v>
      </c>
      <c r="ABX84" s="106">
        <f t="shared" si="290"/>
        <v>0</v>
      </c>
      <c r="ABY84" s="106">
        <f t="shared" si="291"/>
        <v>0</v>
      </c>
      <c r="ABZ84" s="106">
        <f t="shared" si="292"/>
        <v>0</v>
      </c>
      <c r="ACA84" s="106">
        <f t="shared" si="293"/>
        <v>0</v>
      </c>
      <c r="ACB84" s="106">
        <f t="shared" si="294"/>
        <v>0</v>
      </c>
      <c r="ACC84" s="106">
        <f t="shared" si="295"/>
        <v>0</v>
      </c>
      <c r="ACD84" s="106">
        <f t="shared" si="296"/>
        <v>0</v>
      </c>
      <c r="ACE84" s="106">
        <f t="shared" si="297"/>
        <v>0</v>
      </c>
      <c r="ACF84" s="106">
        <f t="shared" si="298"/>
        <v>0</v>
      </c>
      <c r="ACG84" s="106">
        <f t="shared" si="299"/>
        <v>0</v>
      </c>
      <c r="ACH84" s="106">
        <f t="shared" si="300"/>
        <v>0</v>
      </c>
      <c r="ACI84" s="106">
        <f t="shared" si="301"/>
        <v>0</v>
      </c>
      <c r="ACJ84" s="106">
        <f t="shared" si="302"/>
        <v>0</v>
      </c>
      <c r="ACK84" s="106">
        <f t="shared" si="303"/>
        <v>0</v>
      </c>
      <c r="ACL84" s="106">
        <f t="shared" si="304"/>
        <v>0</v>
      </c>
      <c r="ACM84" s="106">
        <f t="shared" si="305"/>
        <v>0</v>
      </c>
      <c r="ACN84" s="106">
        <f t="shared" si="306"/>
        <v>0</v>
      </c>
      <c r="ACO84" s="106">
        <f t="shared" si="307"/>
        <v>0</v>
      </c>
      <c r="ACP84" s="106">
        <f t="shared" si="308"/>
        <v>0</v>
      </c>
      <c r="ACQ84" s="106">
        <f t="shared" si="309"/>
        <v>0</v>
      </c>
      <c r="ACR84" s="106">
        <f t="shared" si="310"/>
        <v>0</v>
      </c>
      <c r="ACS84" s="106">
        <f t="shared" si="311"/>
        <v>131600</v>
      </c>
      <c r="ACT84" s="106">
        <f t="shared" si="312"/>
        <v>0</v>
      </c>
      <c r="ACU84" s="106">
        <f t="shared" si="313"/>
        <v>33600</v>
      </c>
      <c r="ACV84" s="106">
        <f t="shared" si="314"/>
        <v>0</v>
      </c>
      <c r="ACW84" s="106">
        <f t="shared" si="315"/>
        <v>0</v>
      </c>
      <c r="ACX84" s="106">
        <f t="shared" si="316"/>
        <v>0</v>
      </c>
      <c r="ACY84" s="106">
        <f t="shared" si="317"/>
        <v>0</v>
      </c>
      <c r="ACZ84" s="106">
        <f t="shared" si="318"/>
        <v>0</v>
      </c>
      <c r="ADA84" s="106">
        <f t="shared" si="319"/>
        <v>0</v>
      </c>
      <c r="ADB84" s="106">
        <f t="shared" si="320"/>
        <v>0</v>
      </c>
      <c r="ADC84" s="106">
        <f t="shared" si="321"/>
        <v>0</v>
      </c>
      <c r="ADD84" s="106">
        <f t="shared" si="322"/>
        <v>0</v>
      </c>
      <c r="ADE84" s="106">
        <f t="shared" si="323"/>
        <v>0</v>
      </c>
      <c r="ADF84" s="106">
        <f t="shared" si="324"/>
        <v>0</v>
      </c>
      <c r="ADG84" s="106">
        <f t="shared" si="325"/>
        <v>0</v>
      </c>
      <c r="ADH84" s="106">
        <f t="shared" si="326"/>
        <v>0</v>
      </c>
      <c r="ADI84" s="106">
        <f t="shared" si="327"/>
        <v>0</v>
      </c>
      <c r="ADJ84" s="106">
        <f t="shared" si="328"/>
        <v>0</v>
      </c>
      <c r="ADK84" s="106">
        <f t="shared" si="329"/>
        <v>0</v>
      </c>
      <c r="ADL84" s="106">
        <f t="shared" si="330"/>
        <v>0</v>
      </c>
      <c r="ADM84" s="106">
        <f t="shared" si="331"/>
        <v>0</v>
      </c>
      <c r="ADN84" s="106">
        <f t="shared" si="332"/>
        <v>0</v>
      </c>
      <c r="ADO84" s="106">
        <f t="shared" si="333"/>
        <v>0</v>
      </c>
      <c r="ADP84" s="106">
        <f t="shared" si="334"/>
        <v>0</v>
      </c>
      <c r="ADQ84" s="106">
        <f t="shared" si="335"/>
        <v>0</v>
      </c>
      <c r="ADR84" s="106">
        <f t="shared" si="336"/>
        <v>0</v>
      </c>
      <c r="ADS84" s="106">
        <f t="shared" si="337"/>
        <v>0</v>
      </c>
      <c r="ADT84" s="106">
        <f t="shared" si="338"/>
        <v>0</v>
      </c>
      <c r="ADU84" s="106">
        <f t="shared" si="339"/>
        <v>0</v>
      </c>
      <c r="ADV84" s="106">
        <f t="shared" si="340"/>
        <v>0</v>
      </c>
      <c r="ADW84" s="106">
        <f t="shared" si="341"/>
        <v>0</v>
      </c>
      <c r="ADX84" s="106">
        <f t="shared" si="342"/>
        <v>0</v>
      </c>
      <c r="ADY84" s="106">
        <f t="shared" si="343"/>
        <v>0</v>
      </c>
      <c r="ADZ84" s="106">
        <f t="shared" si="344"/>
        <v>0</v>
      </c>
      <c r="AEA84" s="106">
        <f t="shared" si="345"/>
        <v>0</v>
      </c>
      <c r="AEB84" s="106">
        <f t="shared" si="346"/>
        <v>0</v>
      </c>
      <c r="AEC84" s="106">
        <f t="shared" si="347"/>
        <v>0</v>
      </c>
      <c r="AED84" s="106">
        <f t="shared" si="348"/>
        <v>0</v>
      </c>
      <c r="AEE84" s="106">
        <f t="shared" si="349"/>
        <v>0</v>
      </c>
      <c r="AEF84" s="106">
        <f t="shared" si="350"/>
        <v>0</v>
      </c>
      <c r="AEG84" s="106">
        <f t="shared" si="351"/>
        <v>0</v>
      </c>
      <c r="AEH84" s="106">
        <f t="shared" si="352"/>
        <v>0</v>
      </c>
      <c r="AEI84" s="106">
        <f t="shared" si="353"/>
        <v>0</v>
      </c>
      <c r="AEJ84" s="106">
        <f t="shared" si="354"/>
        <v>0</v>
      </c>
      <c r="AEK84" s="106">
        <f t="shared" si="355"/>
        <v>0</v>
      </c>
      <c r="AEL84" s="106">
        <f t="shared" si="356"/>
        <v>0</v>
      </c>
      <c r="AEM84" s="106">
        <f t="shared" si="357"/>
        <v>0</v>
      </c>
      <c r="AEN84" s="106">
        <f t="shared" si="358"/>
        <v>0</v>
      </c>
      <c r="AEO84" s="106">
        <f t="shared" si="359"/>
        <v>0</v>
      </c>
      <c r="AEP84" s="106">
        <f t="shared" si="360"/>
        <v>0</v>
      </c>
      <c r="AEQ84" s="106">
        <f t="shared" si="361"/>
        <v>0</v>
      </c>
      <c r="AER84" s="106">
        <f t="shared" si="362"/>
        <v>0</v>
      </c>
      <c r="AES84" s="106">
        <f t="shared" si="363"/>
        <v>0</v>
      </c>
      <c r="AET84" s="106">
        <f t="shared" si="364"/>
        <v>0</v>
      </c>
      <c r="AEU84" s="106">
        <f t="shared" si="365"/>
        <v>0</v>
      </c>
      <c r="AEV84" s="106">
        <f t="shared" si="366"/>
        <v>0</v>
      </c>
      <c r="AEW84" s="106">
        <f t="shared" si="367"/>
        <v>0</v>
      </c>
      <c r="AEX84" s="106">
        <f t="shared" si="368"/>
        <v>0</v>
      </c>
      <c r="AEY84" s="106">
        <f t="shared" si="369"/>
        <v>0</v>
      </c>
      <c r="AEZ84" s="106">
        <f t="shared" si="370"/>
        <v>0</v>
      </c>
      <c r="AFA84" s="106">
        <f t="shared" si="371"/>
        <v>0</v>
      </c>
      <c r="AFB84" s="106">
        <f t="shared" si="372"/>
        <v>0</v>
      </c>
      <c r="AFC84" s="106">
        <f t="shared" si="373"/>
        <v>0</v>
      </c>
      <c r="AFD84" s="106">
        <f t="shared" si="374"/>
        <v>0</v>
      </c>
      <c r="AFE84" s="106">
        <f t="shared" si="375"/>
        <v>0</v>
      </c>
      <c r="AFF84" s="106">
        <f t="shared" si="376"/>
        <v>0</v>
      </c>
      <c r="AFG84" s="106">
        <f t="shared" si="377"/>
        <v>0</v>
      </c>
      <c r="AFH84" s="106">
        <f t="shared" si="378"/>
        <v>0</v>
      </c>
      <c r="AFI84" s="106">
        <f t="shared" si="379"/>
        <v>0</v>
      </c>
      <c r="AFJ84" s="106">
        <f t="shared" si="380"/>
        <v>0</v>
      </c>
      <c r="AFK84" s="106">
        <f t="shared" si="381"/>
        <v>0</v>
      </c>
      <c r="AFL84" s="106">
        <f t="shared" si="382"/>
        <v>0</v>
      </c>
      <c r="AFM84" s="106">
        <f t="shared" si="383"/>
        <v>0</v>
      </c>
      <c r="AFN84" s="106">
        <f t="shared" si="384"/>
        <v>0</v>
      </c>
      <c r="AFO84" s="106">
        <f t="shared" si="385"/>
        <v>0</v>
      </c>
      <c r="AFP84" s="106">
        <f t="shared" si="386"/>
        <v>0</v>
      </c>
      <c r="AFQ84" s="106">
        <f t="shared" si="387"/>
        <v>0</v>
      </c>
      <c r="AFR84" s="106">
        <f t="shared" si="388"/>
        <v>0</v>
      </c>
      <c r="AFS84" s="106">
        <f t="shared" si="389"/>
        <v>0</v>
      </c>
      <c r="AFT84" s="106">
        <f t="shared" si="390"/>
        <v>0</v>
      </c>
      <c r="AFU84" s="106">
        <f t="shared" si="391"/>
        <v>0</v>
      </c>
      <c r="AFV84" s="106">
        <f t="shared" si="392"/>
        <v>0</v>
      </c>
      <c r="AFW84" s="106">
        <f t="shared" si="393"/>
        <v>0</v>
      </c>
      <c r="AFX84" s="106">
        <f t="shared" si="394"/>
        <v>0</v>
      </c>
      <c r="AFY84" s="106">
        <f t="shared" si="395"/>
        <v>0</v>
      </c>
      <c r="AFZ84" s="106">
        <f t="shared" si="396"/>
        <v>0</v>
      </c>
      <c r="AGA84" s="106">
        <f t="shared" si="397"/>
        <v>0</v>
      </c>
      <c r="AGB84" s="106">
        <f t="shared" si="398"/>
        <v>0</v>
      </c>
      <c r="AGC84" s="106">
        <f t="shared" si="399"/>
        <v>0</v>
      </c>
      <c r="AGD84" s="106">
        <f t="shared" si="400"/>
        <v>0</v>
      </c>
      <c r="AGE84" s="106">
        <f t="shared" si="401"/>
        <v>0</v>
      </c>
      <c r="AGF84" s="106">
        <f t="shared" si="402"/>
        <v>0</v>
      </c>
      <c r="AGG84" s="106">
        <f t="shared" si="403"/>
        <v>0</v>
      </c>
      <c r="AGH84" s="106">
        <f t="shared" si="404"/>
        <v>0</v>
      </c>
      <c r="AGI84" s="106">
        <f t="shared" si="405"/>
        <v>0</v>
      </c>
      <c r="AGJ84" s="106">
        <f t="shared" si="406"/>
        <v>0</v>
      </c>
      <c r="AGK84" s="106">
        <f t="shared" si="407"/>
        <v>0</v>
      </c>
      <c r="AGL84" s="106">
        <f t="shared" si="408"/>
        <v>0</v>
      </c>
      <c r="AGM84" s="106">
        <f t="shared" si="409"/>
        <v>0</v>
      </c>
      <c r="AGN84" s="106">
        <f t="shared" si="410"/>
        <v>0</v>
      </c>
      <c r="AGO84" s="106">
        <f t="shared" si="411"/>
        <v>0</v>
      </c>
      <c r="AGP84" s="106">
        <f t="shared" si="412"/>
        <v>0</v>
      </c>
      <c r="AGQ84" s="106">
        <f t="shared" si="413"/>
        <v>0</v>
      </c>
      <c r="AGR84" s="106">
        <f t="shared" si="414"/>
        <v>0</v>
      </c>
      <c r="AGS84" s="106">
        <f t="shared" si="415"/>
        <v>0</v>
      </c>
      <c r="AGT84" s="106">
        <f t="shared" si="416"/>
        <v>0</v>
      </c>
      <c r="AGU84" s="106">
        <f t="shared" si="417"/>
        <v>0</v>
      </c>
      <c r="AGV84" s="106">
        <f t="shared" si="418"/>
        <v>0</v>
      </c>
      <c r="AGW84" s="106">
        <f t="shared" si="419"/>
        <v>0</v>
      </c>
      <c r="AGX84" s="106">
        <f t="shared" si="420"/>
        <v>0</v>
      </c>
      <c r="AGY84" s="106">
        <f t="shared" si="421"/>
        <v>0</v>
      </c>
      <c r="AGZ84" s="106">
        <f t="shared" si="422"/>
        <v>0</v>
      </c>
      <c r="AHA84" s="106">
        <f t="shared" si="423"/>
        <v>0</v>
      </c>
      <c r="AHB84" s="106">
        <f t="shared" si="424"/>
        <v>0</v>
      </c>
      <c r="AHC84" s="106">
        <f t="shared" si="425"/>
        <v>0</v>
      </c>
      <c r="AHD84" s="106">
        <f t="shared" si="426"/>
        <v>0</v>
      </c>
      <c r="AHE84" s="106">
        <f t="shared" si="427"/>
        <v>0</v>
      </c>
      <c r="AHF84" s="106">
        <f t="shared" si="428"/>
        <v>0</v>
      </c>
      <c r="AHG84" s="106">
        <f t="shared" si="429"/>
        <v>0</v>
      </c>
      <c r="AHH84" s="106">
        <f t="shared" si="430"/>
        <v>0</v>
      </c>
      <c r="AHI84" s="106">
        <f t="shared" si="431"/>
        <v>0</v>
      </c>
      <c r="AHJ84" s="106">
        <f t="shared" si="432"/>
        <v>0</v>
      </c>
      <c r="AHK84" s="106">
        <f t="shared" si="433"/>
        <v>0</v>
      </c>
      <c r="AHL84" s="106">
        <f t="shared" si="434"/>
        <v>0</v>
      </c>
      <c r="AHM84" s="106">
        <f t="shared" si="435"/>
        <v>0</v>
      </c>
      <c r="AHN84" s="106">
        <f t="shared" si="436"/>
        <v>0</v>
      </c>
      <c r="AHO84" s="106">
        <f t="shared" si="437"/>
        <v>0</v>
      </c>
      <c r="AHP84" s="106">
        <f t="shared" si="438"/>
        <v>0</v>
      </c>
      <c r="AHQ84" s="106">
        <f t="shared" si="439"/>
        <v>0</v>
      </c>
      <c r="AHT84" s="35">
        <f t="shared" si="440"/>
        <v>0</v>
      </c>
      <c r="AHU84" s="35">
        <f t="shared" si="441"/>
        <v>0</v>
      </c>
      <c r="AHV84" s="35">
        <f t="shared" si="442"/>
        <v>38</v>
      </c>
      <c r="AHW84" s="35">
        <f t="shared" si="443"/>
        <v>118</v>
      </c>
      <c r="AHX84" s="35">
        <f t="shared" si="444"/>
        <v>0</v>
      </c>
      <c r="AHY84" s="35">
        <f t="shared" si="445"/>
        <v>0</v>
      </c>
      <c r="AHZ84" s="35">
        <f t="shared" si="446"/>
        <v>4</v>
      </c>
      <c r="AIA84" s="35">
        <f t="shared" si="447"/>
        <v>160</v>
      </c>
      <c r="AIB84" s="108">
        <f t="shared" si="448"/>
        <v>0</v>
      </c>
      <c r="AIC84" s="108">
        <f t="shared" si="449"/>
        <v>0</v>
      </c>
      <c r="AID84" s="108">
        <f t="shared" si="450"/>
        <v>0.23749999999999999</v>
      </c>
      <c r="AIE84" s="108">
        <f t="shared" si="451"/>
        <v>0.73750000000000004</v>
      </c>
      <c r="AIF84" s="108">
        <f t="shared" si="452"/>
        <v>0</v>
      </c>
      <c r="AIG84" s="108">
        <f t="shared" si="453"/>
        <v>0</v>
      </c>
      <c r="AIH84" s="108">
        <f t="shared" si="454"/>
        <v>2.5000000000000001E-2</v>
      </c>
      <c r="AII84" s="35" t="s">
        <v>584</v>
      </c>
      <c r="AIK84" s="106">
        <f t="shared" si="455"/>
        <v>268850</v>
      </c>
      <c r="AIL84" s="106">
        <f t="shared" si="456"/>
        <v>0</v>
      </c>
      <c r="AIM84" s="106">
        <f t="shared" si="457"/>
        <v>0</v>
      </c>
      <c r="AIN84" s="106">
        <f t="shared" si="458"/>
        <v>268850</v>
      </c>
      <c r="AIO84" s="106">
        <f t="shared" si="459"/>
        <v>0</v>
      </c>
      <c r="AIP84" s="36">
        <f t="shared" si="460"/>
        <v>0</v>
      </c>
    </row>
    <row r="85" spans="5:926" ht="23.25" customHeight="1" x14ac:dyDescent="0.2">
      <c r="E85" s="103"/>
      <c r="J85" s="109">
        <v>2020</v>
      </c>
      <c r="K85" s="109">
        <v>391</v>
      </c>
      <c r="L85" s="110">
        <v>43882</v>
      </c>
      <c r="M85" s="109">
        <v>1313900</v>
      </c>
      <c r="N85" s="111" t="s">
        <v>858</v>
      </c>
      <c r="O85" s="111" t="s">
        <v>721</v>
      </c>
      <c r="P85" s="111" t="s">
        <v>859</v>
      </c>
      <c r="Q85" s="111" t="s">
        <v>860</v>
      </c>
      <c r="R85" s="35">
        <v>29</v>
      </c>
      <c r="S85" s="35">
        <v>4</v>
      </c>
      <c r="T85" s="35">
        <v>9</v>
      </c>
      <c r="U85" s="34" t="s">
        <v>701</v>
      </c>
      <c r="V85" s="35" t="s">
        <v>743</v>
      </c>
      <c r="X85" s="35">
        <v>207.86</v>
      </c>
      <c r="Y85" s="105">
        <f t="shared" si="461"/>
        <v>2068.7000865967475</v>
      </c>
      <c r="Z85" s="106">
        <v>349935</v>
      </c>
      <c r="AA85" s="106">
        <v>1405</v>
      </c>
      <c r="AB85" s="106">
        <v>3450</v>
      </c>
      <c r="AC85" s="106">
        <f t="shared" si="462"/>
        <v>354790</v>
      </c>
      <c r="AD85" s="106">
        <v>349935</v>
      </c>
      <c r="AE85" s="106">
        <v>1405</v>
      </c>
      <c r="AF85" s="106">
        <v>3450</v>
      </c>
      <c r="AG85" s="106">
        <f t="shared" si="463"/>
        <v>354790</v>
      </c>
      <c r="AH85" s="105">
        <v>430000</v>
      </c>
      <c r="AI85" s="105">
        <v>0</v>
      </c>
      <c r="AJ85" s="105">
        <v>0</v>
      </c>
      <c r="AK85" s="107">
        <f t="shared" si="464"/>
        <v>430000</v>
      </c>
      <c r="AL85" s="36">
        <f t="shared" si="4"/>
        <v>0.81380232558139531</v>
      </c>
      <c r="AM85" s="108">
        <f t="shared" si="5"/>
        <v>8.180232558139533E-2</v>
      </c>
      <c r="AN85" s="108">
        <f t="shared" si="6"/>
        <v>6.4349330223499868E-2</v>
      </c>
      <c r="AO85" s="108">
        <f t="shared" si="7"/>
        <v>4.1408363002130334E-3</v>
      </c>
      <c r="AP85" s="106">
        <f t="shared" si="8"/>
        <v>184900000000</v>
      </c>
      <c r="AQ85" s="105">
        <f t="shared" si="9"/>
        <v>125875944100</v>
      </c>
      <c r="AR85" s="106">
        <f t="shared" si="10"/>
        <v>152559700000</v>
      </c>
      <c r="KY85" s="35">
        <v>27.37</v>
      </c>
      <c r="KZ85" s="35">
        <v>37.1</v>
      </c>
      <c r="LB85" s="35">
        <v>28.09</v>
      </c>
      <c r="LC85" s="35">
        <v>10.07</v>
      </c>
      <c r="LD85" s="35">
        <v>19.68</v>
      </c>
      <c r="ME85" s="35">
        <v>93.33</v>
      </c>
      <c r="MG85" s="35">
        <v>3.75</v>
      </c>
      <c r="NO85" s="35">
        <v>12.76</v>
      </c>
      <c r="NR85" s="35">
        <v>1.1000000000000001</v>
      </c>
      <c r="NT85" s="35">
        <v>0.27</v>
      </c>
      <c r="OE85" s="35">
        <v>0.1</v>
      </c>
      <c r="OH85" s="35">
        <v>0.14000000000000001</v>
      </c>
      <c r="OJ85" s="35">
        <v>0.87</v>
      </c>
      <c r="RB85" s="35">
        <v>1.32</v>
      </c>
      <c r="RE85" s="35">
        <f t="shared" si="11"/>
        <v>234.62999999999997</v>
      </c>
      <c r="RF85" s="35">
        <f t="shared" si="12"/>
        <v>235.94999999999996</v>
      </c>
      <c r="RG85" s="106">
        <f t="shared" si="13"/>
        <v>0</v>
      </c>
      <c r="RH85" s="106">
        <f t="shared" si="14"/>
        <v>0</v>
      </c>
      <c r="RI85" s="106">
        <f t="shared" si="15"/>
        <v>0</v>
      </c>
      <c r="RJ85" s="106">
        <f t="shared" si="16"/>
        <v>0</v>
      </c>
      <c r="RK85" s="106">
        <f t="shared" si="17"/>
        <v>0</v>
      </c>
      <c r="RL85" s="106">
        <f t="shared" si="18"/>
        <v>0</v>
      </c>
      <c r="RM85" s="106">
        <f t="shared" si="19"/>
        <v>0</v>
      </c>
      <c r="RN85" s="106">
        <f t="shared" si="20"/>
        <v>0</v>
      </c>
      <c r="RO85" s="106">
        <f t="shared" si="21"/>
        <v>0</v>
      </c>
      <c r="RP85" s="106">
        <f t="shared" si="22"/>
        <v>0</v>
      </c>
      <c r="RQ85" s="106">
        <f t="shared" si="23"/>
        <v>0</v>
      </c>
      <c r="RR85" s="106">
        <f t="shared" si="24"/>
        <v>0</v>
      </c>
      <c r="RS85" s="106">
        <f t="shared" si="25"/>
        <v>0</v>
      </c>
      <c r="RT85" s="106">
        <f t="shared" si="26"/>
        <v>0</v>
      </c>
      <c r="RU85" s="106">
        <f t="shared" si="27"/>
        <v>0</v>
      </c>
      <c r="RV85" s="106">
        <f t="shared" si="28"/>
        <v>0</v>
      </c>
      <c r="RW85" s="106">
        <f t="shared" si="29"/>
        <v>0</v>
      </c>
      <c r="RX85" s="106">
        <f t="shared" si="30"/>
        <v>0</v>
      </c>
      <c r="RY85" s="106">
        <f t="shared" si="31"/>
        <v>0</v>
      </c>
      <c r="RZ85" s="106">
        <f t="shared" si="32"/>
        <v>0</v>
      </c>
      <c r="SA85" s="106">
        <f t="shared" si="33"/>
        <v>0</v>
      </c>
      <c r="SB85" s="106">
        <f t="shared" si="34"/>
        <v>0</v>
      </c>
      <c r="SC85" s="106">
        <f t="shared" si="35"/>
        <v>0</v>
      </c>
      <c r="SD85" s="106">
        <f t="shared" si="36"/>
        <v>0</v>
      </c>
      <c r="SE85" s="106">
        <f t="shared" si="37"/>
        <v>0</v>
      </c>
      <c r="SF85" s="106">
        <f t="shared" si="38"/>
        <v>0</v>
      </c>
      <c r="SG85" s="106">
        <f t="shared" si="39"/>
        <v>0</v>
      </c>
      <c r="SH85" s="106">
        <f t="shared" si="40"/>
        <v>0</v>
      </c>
      <c r="SI85" s="106">
        <f t="shared" si="41"/>
        <v>0</v>
      </c>
      <c r="SJ85" s="106">
        <f t="shared" si="42"/>
        <v>0</v>
      </c>
      <c r="SK85" s="106">
        <f t="shared" si="43"/>
        <v>0</v>
      </c>
      <c r="SL85" s="106">
        <f t="shared" si="44"/>
        <v>0</v>
      </c>
      <c r="SM85" s="106">
        <f t="shared" si="45"/>
        <v>0</v>
      </c>
      <c r="SN85" s="106">
        <f t="shared" si="46"/>
        <v>0</v>
      </c>
      <c r="SO85" s="106">
        <f t="shared" si="47"/>
        <v>0</v>
      </c>
      <c r="SP85" s="106">
        <f t="shared" si="48"/>
        <v>0</v>
      </c>
      <c r="SQ85" s="106">
        <f t="shared" si="49"/>
        <v>0</v>
      </c>
      <c r="SR85" s="106">
        <f t="shared" si="50"/>
        <v>0</v>
      </c>
      <c r="SS85" s="106">
        <f t="shared" si="51"/>
        <v>0</v>
      </c>
      <c r="ST85" s="106">
        <f t="shared" si="52"/>
        <v>0</v>
      </c>
      <c r="SU85" s="106">
        <f t="shared" si="53"/>
        <v>0</v>
      </c>
      <c r="SV85" s="106">
        <f t="shared" si="54"/>
        <v>0</v>
      </c>
      <c r="SW85" s="106">
        <f t="shared" si="55"/>
        <v>0</v>
      </c>
      <c r="SX85" s="106">
        <f t="shared" si="56"/>
        <v>0</v>
      </c>
      <c r="SY85" s="106">
        <f t="shared" si="57"/>
        <v>0</v>
      </c>
      <c r="SZ85" s="106">
        <f t="shared" si="58"/>
        <v>0</v>
      </c>
      <c r="TA85" s="106">
        <f t="shared" si="59"/>
        <v>0</v>
      </c>
      <c r="TB85" s="106">
        <f t="shared" si="60"/>
        <v>0</v>
      </c>
      <c r="TC85" s="106">
        <f t="shared" si="61"/>
        <v>0</v>
      </c>
      <c r="TD85" s="106">
        <f t="shared" si="62"/>
        <v>0</v>
      </c>
      <c r="TE85" s="106">
        <f t="shared" si="63"/>
        <v>0</v>
      </c>
      <c r="TF85" s="106">
        <f t="shared" si="64"/>
        <v>0</v>
      </c>
      <c r="TG85" s="106">
        <f t="shared" si="65"/>
        <v>0</v>
      </c>
      <c r="TH85" s="106">
        <f t="shared" si="66"/>
        <v>0</v>
      </c>
      <c r="TI85" s="106">
        <f t="shared" si="67"/>
        <v>0</v>
      </c>
      <c r="TJ85" s="106">
        <f t="shared" si="68"/>
        <v>0</v>
      </c>
      <c r="TK85" s="106">
        <f t="shared" si="69"/>
        <v>0</v>
      </c>
      <c r="TL85" s="106">
        <f t="shared" si="70"/>
        <v>0</v>
      </c>
      <c r="TM85" s="106">
        <f t="shared" si="71"/>
        <v>0</v>
      </c>
      <c r="TN85" s="106">
        <f t="shared" si="72"/>
        <v>0</v>
      </c>
      <c r="TO85" s="106">
        <f t="shared" si="73"/>
        <v>0</v>
      </c>
      <c r="TP85" s="106">
        <f t="shared" si="74"/>
        <v>0</v>
      </c>
      <c r="TQ85" s="106">
        <f t="shared" si="75"/>
        <v>0</v>
      </c>
      <c r="TR85" s="106">
        <f t="shared" si="76"/>
        <v>0</v>
      </c>
      <c r="TS85" s="106">
        <f t="shared" si="77"/>
        <v>0</v>
      </c>
      <c r="TT85" s="106">
        <f t="shared" si="78"/>
        <v>0</v>
      </c>
      <c r="TU85" s="106">
        <f t="shared" si="79"/>
        <v>0</v>
      </c>
      <c r="TV85" s="106">
        <f t="shared" si="80"/>
        <v>0</v>
      </c>
      <c r="TW85" s="106">
        <f t="shared" si="81"/>
        <v>0</v>
      </c>
      <c r="TX85" s="106">
        <f t="shared" si="82"/>
        <v>0</v>
      </c>
      <c r="TY85" s="106">
        <f t="shared" si="83"/>
        <v>0</v>
      </c>
      <c r="TZ85" s="106">
        <f t="shared" si="84"/>
        <v>0</v>
      </c>
      <c r="UA85" s="106">
        <f t="shared" si="85"/>
        <v>0</v>
      </c>
      <c r="UB85" s="106">
        <f t="shared" si="86"/>
        <v>0</v>
      </c>
      <c r="UC85" s="106">
        <f t="shared" si="87"/>
        <v>0</v>
      </c>
      <c r="UD85" s="106">
        <f t="shared" si="88"/>
        <v>0</v>
      </c>
      <c r="UE85" s="106">
        <f t="shared" si="89"/>
        <v>0</v>
      </c>
      <c r="UF85" s="106">
        <f t="shared" si="90"/>
        <v>0</v>
      </c>
      <c r="UG85" s="106">
        <f t="shared" si="91"/>
        <v>0</v>
      </c>
      <c r="UH85" s="106">
        <f t="shared" si="92"/>
        <v>0</v>
      </c>
      <c r="UI85" s="106">
        <f t="shared" si="93"/>
        <v>0</v>
      </c>
      <c r="UJ85" s="106">
        <f t="shared" si="94"/>
        <v>0</v>
      </c>
      <c r="UK85" s="106">
        <f t="shared" si="95"/>
        <v>0</v>
      </c>
      <c r="UL85" s="106">
        <f t="shared" si="96"/>
        <v>0</v>
      </c>
      <c r="UM85" s="106">
        <f t="shared" si="97"/>
        <v>0</v>
      </c>
      <c r="UN85" s="106">
        <f t="shared" si="98"/>
        <v>0</v>
      </c>
      <c r="UO85" s="106">
        <f t="shared" si="99"/>
        <v>0</v>
      </c>
      <c r="UP85" s="106">
        <f t="shared" si="100"/>
        <v>0</v>
      </c>
      <c r="UQ85" s="106">
        <f t="shared" si="101"/>
        <v>0</v>
      </c>
      <c r="UR85" s="106">
        <f t="shared" si="102"/>
        <v>0</v>
      </c>
      <c r="US85" s="106">
        <f t="shared" si="103"/>
        <v>0</v>
      </c>
      <c r="UT85" s="106">
        <f t="shared" si="104"/>
        <v>0</v>
      </c>
      <c r="UU85" s="106">
        <f t="shared" si="105"/>
        <v>0</v>
      </c>
      <c r="UV85" s="106">
        <f t="shared" si="106"/>
        <v>0</v>
      </c>
      <c r="UW85" s="106">
        <f t="shared" si="107"/>
        <v>0</v>
      </c>
      <c r="UX85" s="106">
        <f t="shared" si="108"/>
        <v>0</v>
      </c>
      <c r="UY85" s="106">
        <f t="shared" si="109"/>
        <v>0</v>
      </c>
      <c r="UZ85" s="106">
        <f t="shared" si="110"/>
        <v>0</v>
      </c>
      <c r="VA85" s="106">
        <f t="shared" si="111"/>
        <v>0</v>
      </c>
      <c r="VB85" s="106">
        <f t="shared" si="112"/>
        <v>0</v>
      </c>
      <c r="VC85" s="106">
        <f t="shared" si="113"/>
        <v>0</v>
      </c>
      <c r="VD85" s="106">
        <f t="shared" si="114"/>
        <v>0</v>
      </c>
      <c r="VE85" s="106">
        <f t="shared" si="115"/>
        <v>0</v>
      </c>
      <c r="VF85" s="106">
        <f t="shared" si="116"/>
        <v>0</v>
      </c>
      <c r="VG85" s="106">
        <f t="shared" si="117"/>
        <v>0</v>
      </c>
      <c r="VH85" s="106">
        <f t="shared" si="118"/>
        <v>0</v>
      </c>
      <c r="VI85" s="106">
        <f t="shared" si="119"/>
        <v>0</v>
      </c>
      <c r="VJ85" s="106">
        <f t="shared" si="120"/>
        <v>0</v>
      </c>
      <c r="VK85" s="106">
        <f t="shared" si="121"/>
        <v>0</v>
      </c>
      <c r="VL85" s="106">
        <f t="shared" si="122"/>
        <v>0</v>
      </c>
      <c r="VM85" s="106">
        <f t="shared" si="123"/>
        <v>0</v>
      </c>
      <c r="VN85" s="106">
        <f t="shared" si="124"/>
        <v>0</v>
      </c>
      <c r="VO85" s="106">
        <f t="shared" si="125"/>
        <v>0</v>
      </c>
      <c r="VP85" s="106">
        <f t="shared" si="126"/>
        <v>0</v>
      </c>
      <c r="VQ85" s="106">
        <f t="shared" si="127"/>
        <v>0</v>
      </c>
      <c r="VR85" s="106">
        <f t="shared" si="128"/>
        <v>0</v>
      </c>
      <c r="VS85" s="106">
        <f t="shared" si="129"/>
        <v>0</v>
      </c>
      <c r="VT85" s="106">
        <f t="shared" si="130"/>
        <v>0</v>
      </c>
      <c r="VU85" s="106">
        <f t="shared" si="131"/>
        <v>0</v>
      </c>
      <c r="VV85" s="106">
        <f t="shared" si="132"/>
        <v>0</v>
      </c>
      <c r="VW85" s="106">
        <f t="shared" si="133"/>
        <v>0</v>
      </c>
      <c r="VX85" s="106">
        <f t="shared" si="134"/>
        <v>0</v>
      </c>
      <c r="VY85" s="106">
        <f t="shared" si="135"/>
        <v>0</v>
      </c>
      <c r="VZ85" s="106">
        <f t="shared" si="136"/>
        <v>0</v>
      </c>
      <c r="WA85" s="106">
        <f t="shared" si="137"/>
        <v>0</v>
      </c>
      <c r="WB85" s="106">
        <f t="shared" si="138"/>
        <v>0</v>
      </c>
      <c r="WC85" s="106">
        <f t="shared" si="139"/>
        <v>0</v>
      </c>
      <c r="WD85" s="106">
        <f t="shared" si="140"/>
        <v>0</v>
      </c>
      <c r="WE85" s="106">
        <f t="shared" si="141"/>
        <v>0</v>
      </c>
      <c r="WF85" s="106">
        <f t="shared" si="142"/>
        <v>0</v>
      </c>
      <c r="WG85" s="106">
        <f t="shared" si="143"/>
        <v>0</v>
      </c>
      <c r="WH85" s="106">
        <f t="shared" si="144"/>
        <v>0</v>
      </c>
      <c r="WI85" s="106">
        <f t="shared" si="145"/>
        <v>0</v>
      </c>
      <c r="WJ85" s="106">
        <f t="shared" si="146"/>
        <v>0</v>
      </c>
      <c r="WK85" s="106">
        <f t="shared" si="147"/>
        <v>0</v>
      </c>
      <c r="WL85" s="106">
        <f t="shared" si="148"/>
        <v>0</v>
      </c>
      <c r="WM85" s="106">
        <f t="shared" si="149"/>
        <v>0</v>
      </c>
      <c r="WN85" s="106">
        <f t="shared" si="150"/>
        <v>0</v>
      </c>
      <c r="WO85" s="106">
        <f t="shared" si="151"/>
        <v>0</v>
      </c>
      <c r="WP85" s="106">
        <f t="shared" si="152"/>
        <v>0</v>
      </c>
      <c r="WQ85" s="106">
        <f t="shared" si="153"/>
        <v>0</v>
      </c>
      <c r="WR85" s="106">
        <f t="shared" si="154"/>
        <v>0</v>
      </c>
      <c r="WS85" s="106">
        <f t="shared" si="155"/>
        <v>0</v>
      </c>
      <c r="WT85" s="106">
        <f t="shared" si="156"/>
        <v>0</v>
      </c>
      <c r="WU85" s="106">
        <f t="shared" si="157"/>
        <v>0</v>
      </c>
      <c r="WV85" s="106">
        <f t="shared" si="158"/>
        <v>0</v>
      </c>
      <c r="WW85" s="106">
        <f t="shared" si="159"/>
        <v>0</v>
      </c>
      <c r="WX85" s="106">
        <f t="shared" si="160"/>
        <v>0</v>
      </c>
      <c r="WY85" s="106">
        <f t="shared" si="161"/>
        <v>0</v>
      </c>
      <c r="WZ85" s="106">
        <f t="shared" si="162"/>
        <v>0</v>
      </c>
      <c r="XA85" s="106">
        <f t="shared" si="163"/>
        <v>0</v>
      </c>
      <c r="XB85" s="106">
        <f t="shared" si="164"/>
        <v>0</v>
      </c>
      <c r="XC85" s="106">
        <f t="shared" si="165"/>
        <v>0</v>
      </c>
      <c r="XD85" s="106">
        <f t="shared" si="166"/>
        <v>0</v>
      </c>
      <c r="XE85" s="106">
        <f t="shared" si="167"/>
        <v>0</v>
      </c>
      <c r="XF85" s="106">
        <f t="shared" si="168"/>
        <v>0</v>
      </c>
      <c r="XG85" s="106">
        <f t="shared" si="169"/>
        <v>0</v>
      </c>
      <c r="XH85" s="106">
        <f t="shared" si="170"/>
        <v>0</v>
      </c>
      <c r="XI85" s="106">
        <f t="shared" si="171"/>
        <v>0</v>
      </c>
      <c r="XJ85" s="106">
        <f t="shared" si="172"/>
        <v>0</v>
      </c>
      <c r="XK85" s="106">
        <f t="shared" si="173"/>
        <v>0</v>
      </c>
      <c r="XL85" s="106">
        <f t="shared" si="174"/>
        <v>0</v>
      </c>
      <c r="XM85" s="106">
        <f t="shared" si="175"/>
        <v>0</v>
      </c>
      <c r="XN85" s="106">
        <f t="shared" si="176"/>
        <v>0</v>
      </c>
      <c r="XO85" s="106">
        <f t="shared" si="177"/>
        <v>0</v>
      </c>
      <c r="XP85" s="106">
        <f t="shared" si="178"/>
        <v>0</v>
      </c>
      <c r="XQ85" s="106">
        <f t="shared" si="179"/>
        <v>0</v>
      </c>
      <c r="XR85" s="106">
        <f t="shared" si="180"/>
        <v>0</v>
      </c>
      <c r="XS85" s="106">
        <f t="shared" si="181"/>
        <v>0</v>
      </c>
      <c r="XT85" s="106">
        <f t="shared" si="182"/>
        <v>0</v>
      </c>
      <c r="XU85" s="106">
        <f t="shared" si="183"/>
        <v>0</v>
      </c>
      <c r="XV85" s="106">
        <f t="shared" si="184"/>
        <v>0</v>
      </c>
      <c r="XW85" s="106">
        <f t="shared" si="185"/>
        <v>0</v>
      </c>
      <c r="XX85" s="106">
        <f t="shared" si="186"/>
        <v>0</v>
      </c>
      <c r="XY85" s="106">
        <f t="shared" si="187"/>
        <v>0</v>
      </c>
      <c r="XZ85" s="106">
        <f t="shared" si="188"/>
        <v>0</v>
      </c>
      <c r="YA85" s="106">
        <f t="shared" si="189"/>
        <v>0</v>
      </c>
      <c r="YB85" s="106">
        <f t="shared" si="190"/>
        <v>0</v>
      </c>
      <c r="YC85" s="106">
        <f t="shared" si="191"/>
        <v>0</v>
      </c>
      <c r="YD85" s="106">
        <f t="shared" si="192"/>
        <v>0</v>
      </c>
      <c r="YE85" s="106">
        <f t="shared" si="193"/>
        <v>0</v>
      </c>
      <c r="YF85" s="106">
        <f t="shared" si="194"/>
        <v>0</v>
      </c>
      <c r="YG85" s="106">
        <f t="shared" si="195"/>
        <v>0</v>
      </c>
      <c r="YH85" s="106">
        <f t="shared" si="196"/>
        <v>0</v>
      </c>
      <c r="YI85" s="106">
        <f t="shared" si="197"/>
        <v>0</v>
      </c>
      <c r="YJ85" s="106">
        <f t="shared" si="198"/>
        <v>0</v>
      </c>
      <c r="YK85" s="106">
        <f t="shared" si="199"/>
        <v>0</v>
      </c>
      <c r="YL85" s="106">
        <f t="shared" si="200"/>
        <v>0</v>
      </c>
      <c r="YM85" s="106">
        <f t="shared" si="201"/>
        <v>0</v>
      </c>
      <c r="YN85" s="106">
        <f t="shared" si="202"/>
        <v>0</v>
      </c>
      <c r="YO85" s="106">
        <f t="shared" si="203"/>
        <v>0</v>
      </c>
      <c r="YP85" s="106">
        <f t="shared" si="204"/>
        <v>0</v>
      </c>
      <c r="YQ85" s="106">
        <f t="shared" si="205"/>
        <v>0</v>
      </c>
      <c r="YR85" s="106">
        <f t="shared" si="206"/>
        <v>0</v>
      </c>
      <c r="YS85" s="106">
        <f t="shared" si="207"/>
        <v>0</v>
      </c>
      <c r="YT85" s="106">
        <f t="shared" si="208"/>
        <v>0</v>
      </c>
      <c r="YU85" s="106">
        <f t="shared" si="209"/>
        <v>0</v>
      </c>
      <c r="YV85" s="106">
        <f t="shared" si="210"/>
        <v>0</v>
      </c>
      <c r="YW85" s="106">
        <f t="shared" si="211"/>
        <v>0</v>
      </c>
      <c r="YX85" s="106">
        <f t="shared" si="212"/>
        <v>0</v>
      </c>
      <c r="YY85" s="106">
        <f t="shared" si="213"/>
        <v>0</v>
      </c>
      <c r="YZ85" s="106">
        <f t="shared" si="214"/>
        <v>0</v>
      </c>
      <c r="ZA85" s="106">
        <f t="shared" si="215"/>
        <v>0</v>
      </c>
      <c r="ZB85" s="106">
        <f t="shared" si="216"/>
        <v>0</v>
      </c>
      <c r="ZC85" s="106">
        <f t="shared" si="217"/>
        <v>0</v>
      </c>
      <c r="ZD85" s="106">
        <f t="shared" si="218"/>
        <v>0</v>
      </c>
      <c r="ZE85" s="106">
        <f t="shared" si="219"/>
        <v>0</v>
      </c>
      <c r="ZF85" s="106">
        <f t="shared" si="220"/>
        <v>0</v>
      </c>
      <c r="ZG85" s="106">
        <f t="shared" si="221"/>
        <v>0</v>
      </c>
      <c r="ZH85" s="106">
        <f t="shared" si="222"/>
        <v>0</v>
      </c>
      <c r="ZI85" s="106">
        <f t="shared" si="223"/>
        <v>0</v>
      </c>
      <c r="ZJ85" s="106">
        <f t="shared" si="224"/>
        <v>0</v>
      </c>
      <c r="ZK85" s="106">
        <f t="shared" si="225"/>
        <v>0</v>
      </c>
      <c r="ZL85" s="106">
        <f t="shared" si="226"/>
        <v>0</v>
      </c>
      <c r="ZM85" s="106">
        <f t="shared" si="227"/>
        <v>0</v>
      </c>
      <c r="ZN85" s="106">
        <f t="shared" si="228"/>
        <v>0</v>
      </c>
      <c r="ZO85" s="106">
        <f t="shared" si="229"/>
        <v>0</v>
      </c>
      <c r="ZP85" s="106">
        <f t="shared" si="230"/>
        <v>0</v>
      </c>
      <c r="ZQ85" s="106">
        <f t="shared" si="231"/>
        <v>0</v>
      </c>
      <c r="ZR85" s="106">
        <f t="shared" si="232"/>
        <v>0</v>
      </c>
      <c r="ZS85" s="106">
        <f t="shared" si="233"/>
        <v>0</v>
      </c>
      <c r="ZT85" s="106">
        <f t="shared" si="234"/>
        <v>0</v>
      </c>
      <c r="ZU85" s="106">
        <f t="shared" si="235"/>
        <v>0</v>
      </c>
      <c r="ZV85" s="106">
        <f t="shared" si="236"/>
        <v>0</v>
      </c>
      <c r="ZW85" s="106">
        <f t="shared" si="237"/>
        <v>0</v>
      </c>
      <c r="ZX85" s="106">
        <f t="shared" si="238"/>
        <v>0</v>
      </c>
      <c r="ZY85" s="106">
        <f t="shared" si="239"/>
        <v>0</v>
      </c>
      <c r="ZZ85" s="106">
        <f t="shared" si="240"/>
        <v>0</v>
      </c>
      <c r="AAA85" s="106">
        <f t="shared" si="241"/>
        <v>0</v>
      </c>
      <c r="AAB85" s="106">
        <f t="shared" si="242"/>
        <v>0</v>
      </c>
      <c r="AAC85" s="106">
        <f t="shared" si="243"/>
        <v>0</v>
      </c>
      <c r="AAD85" s="106">
        <f t="shared" si="244"/>
        <v>0</v>
      </c>
      <c r="AAE85" s="106">
        <f t="shared" si="245"/>
        <v>0</v>
      </c>
      <c r="AAF85" s="106">
        <f t="shared" si="246"/>
        <v>0</v>
      </c>
      <c r="AAG85" s="106">
        <f t="shared" si="247"/>
        <v>0</v>
      </c>
      <c r="AAH85" s="106">
        <f t="shared" si="248"/>
        <v>0</v>
      </c>
      <c r="AAI85" s="106">
        <f t="shared" si="249"/>
        <v>0</v>
      </c>
      <c r="AAJ85" s="106">
        <f t="shared" si="250"/>
        <v>0</v>
      </c>
      <c r="AAK85" s="106">
        <f t="shared" si="251"/>
        <v>0</v>
      </c>
      <c r="AAL85" s="106">
        <f t="shared" si="252"/>
        <v>0</v>
      </c>
      <c r="AAM85" s="106">
        <f t="shared" si="253"/>
        <v>0</v>
      </c>
      <c r="AAN85" s="106">
        <f t="shared" si="254"/>
        <v>0</v>
      </c>
      <c r="AAO85" s="106">
        <f t="shared" si="255"/>
        <v>0</v>
      </c>
      <c r="AAP85" s="106">
        <f t="shared" si="256"/>
        <v>0</v>
      </c>
      <c r="AAQ85" s="106">
        <f t="shared" si="257"/>
        <v>0</v>
      </c>
      <c r="AAR85" s="106">
        <f t="shared" si="258"/>
        <v>0</v>
      </c>
      <c r="AAS85" s="106">
        <f t="shared" si="259"/>
        <v>0</v>
      </c>
      <c r="AAT85" s="106">
        <f t="shared" si="260"/>
        <v>0</v>
      </c>
      <c r="AAU85" s="106">
        <f t="shared" si="261"/>
        <v>0</v>
      </c>
      <c r="AAV85" s="106">
        <f t="shared" si="262"/>
        <v>0</v>
      </c>
      <c r="AAW85" s="106">
        <f t="shared" si="263"/>
        <v>0</v>
      </c>
      <c r="AAX85" s="106">
        <f t="shared" si="264"/>
        <v>0</v>
      </c>
      <c r="AAY85" s="106">
        <f t="shared" si="265"/>
        <v>0</v>
      </c>
      <c r="AAZ85" s="106">
        <f t="shared" si="266"/>
        <v>0</v>
      </c>
      <c r="ABA85" s="106">
        <f t="shared" si="267"/>
        <v>0</v>
      </c>
      <c r="ABB85" s="106">
        <f t="shared" si="268"/>
        <v>0</v>
      </c>
      <c r="ABC85" s="106">
        <f t="shared" si="269"/>
        <v>0</v>
      </c>
      <c r="ABD85" s="106">
        <f t="shared" si="270"/>
        <v>0</v>
      </c>
      <c r="ABE85" s="106">
        <f t="shared" si="271"/>
        <v>0</v>
      </c>
      <c r="ABF85" s="106">
        <f t="shared" si="272"/>
        <v>0</v>
      </c>
      <c r="ABG85" s="106">
        <f t="shared" si="273"/>
        <v>0</v>
      </c>
      <c r="ABH85" s="106">
        <f t="shared" si="274"/>
        <v>0</v>
      </c>
      <c r="ABI85" s="106">
        <f t="shared" si="275"/>
        <v>0</v>
      </c>
      <c r="ABJ85" s="106">
        <f t="shared" si="276"/>
        <v>0</v>
      </c>
      <c r="ABK85" s="106">
        <f t="shared" si="277"/>
        <v>0</v>
      </c>
      <c r="ABL85" s="106">
        <f t="shared" si="278"/>
        <v>0</v>
      </c>
      <c r="ABM85" s="106">
        <f t="shared" si="279"/>
        <v>75130.650000000009</v>
      </c>
      <c r="ABN85" s="106">
        <f t="shared" si="280"/>
        <v>89596.5</v>
      </c>
      <c r="ABO85" s="106">
        <f t="shared" si="281"/>
        <v>0</v>
      </c>
      <c r="ABP85" s="106">
        <f t="shared" si="282"/>
        <v>67837.350000000006</v>
      </c>
      <c r="ABQ85" s="106">
        <f t="shared" si="283"/>
        <v>17320.400000000001</v>
      </c>
      <c r="ABR85" s="106">
        <f t="shared" si="284"/>
        <v>33849.599999999999</v>
      </c>
      <c r="ABS85" s="106">
        <f t="shared" si="285"/>
        <v>0</v>
      </c>
      <c r="ABT85" s="106">
        <f t="shared" si="286"/>
        <v>0</v>
      </c>
      <c r="ABU85" s="106">
        <f t="shared" si="287"/>
        <v>0</v>
      </c>
      <c r="ABV85" s="106">
        <f t="shared" si="288"/>
        <v>0</v>
      </c>
      <c r="ABW85" s="106">
        <f t="shared" si="289"/>
        <v>0</v>
      </c>
      <c r="ABX85" s="106">
        <f t="shared" si="290"/>
        <v>0</v>
      </c>
      <c r="ABY85" s="106">
        <f t="shared" si="291"/>
        <v>0</v>
      </c>
      <c r="ABZ85" s="106">
        <f t="shared" si="292"/>
        <v>0</v>
      </c>
      <c r="ACA85" s="106">
        <f t="shared" si="293"/>
        <v>0</v>
      </c>
      <c r="ACB85" s="106">
        <f t="shared" si="294"/>
        <v>0</v>
      </c>
      <c r="ACC85" s="106">
        <f t="shared" si="295"/>
        <v>0</v>
      </c>
      <c r="ACD85" s="106">
        <f t="shared" si="296"/>
        <v>0</v>
      </c>
      <c r="ACE85" s="106">
        <f t="shared" si="297"/>
        <v>0</v>
      </c>
      <c r="ACF85" s="106">
        <f t="shared" si="298"/>
        <v>0</v>
      </c>
      <c r="ACG85" s="106">
        <f t="shared" si="299"/>
        <v>0</v>
      </c>
      <c r="ACH85" s="106">
        <f t="shared" si="300"/>
        <v>0</v>
      </c>
      <c r="ACI85" s="106">
        <f t="shared" si="301"/>
        <v>0</v>
      </c>
      <c r="ACJ85" s="106">
        <f t="shared" si="302"/>
        <v>0</v>
      </c>
      <c r="ACK85" s="106">
        <f t="shared" si="303"/>
        <v>0</v>
      </c>
      <c r="ACL85" s="106">
        <f t="shared" si="304"/>
        <v>0</v>
      </c>
      <c r="ACM85" s="106">
        <f t="shared" si="305"/>
        <v>0</v>
      </c>
      <c r="ACN85" s="106">
        <f t="shared" si="306"/>
        <v>0</v>
      </c>
      <c r="ACO85" s="106">
        <f t="shared" si="307"/>
        <v>0</v>
      </c>
      <c r="ACP85" s="106">
        <f t="shared" si="308"/>
        <v>0</v>
      </c>
      <c r="ACQ85" s="106">
        <f t="shared" si="309"/>
        <v>0</v>
      </c>
      <c r="ACR85" s="106">
        <f t="shared" si="310"/>
        <v>0</v>
      </c>
      <c r="ACS85" s="106">
        <f t="shared" si="311"/>
        <v>130662</v>
      </c>
      <c r="ACT85" s="106">
        <f t="shared" si="312"/>
        <v>0</v>
      </c>
      <c r="ACU85" s="106">
        <f t="shared" si="313"/>
        <v>5250</v>
      </c>
      <c r="ACV85" s="106">
        <f t="shared" si="314"/>
        <v>0</v>
      </c>
      <c r="ACW85" s="106">
        <f t="shared" si="315"/>
        <v>0</v>
      </c>
      <c r="ACX85" s="106">
        <f t="shared" si="316"/>
        <v>0</v>
      </c>
      <c r="ACY85" s="106">
        <f t="shared" si="317"/>
        <v>0</v>
      </c>
      <c r="ACZ85" s="106">
        <f t="shared" si="318"/>
        <v>0</v>
      </c>
      <c r="ADA85" s="106">
        <f t="shared" si="319"/>
        <v>0</v>
      </c>
      <c r="ADB85" s="106">
        <f t="shared" si="320"/>
        <v>0</v>
      </c>
      <c r="ADC85" s="106">
        <f t="shared" si="321"/>
        <v>0</v>
      </c>
      <c r="ADD85" s="106">
        <f t="shared" si="322"/>
        <v>0</v>
      </c>
      <c r="ADE85" s="106">
        <f t="shared" si="323"/>
        <v>0</v>
      </c>
      <c r="ADF85" s="106">
        <f t="shared" si="324"/>
        <v>0</v>
      </c>
      <c r="ADG85" s="106">
        <f t="shared" si="325"/>
        <v>0</v>
      </c>
      <c r="ADH85" s="106">
        <f t="shared" si="326"/>
        <v>0</v>
      </c>
      <c r="ADI85" s="106">
        <f t="shared" si="327"/>
        <v>0</v>
      </c>
      <c r="ADJ85" s="106">
        <f t="shared" si="328"/>
        <v>0</v>
      </c>
      <c r="ADK85" s="106">
        <f t="shared" si="329"/>
        <v>0</v>
      </c>
      <c r="ADL85" s="106">
        <f t="shared" si="330"/>
        <v>0</v>
      </c>
      <c r="ADM85" s="106">
        <f t="shared" si="331"/>
        <v>0</v>
      </c>
      <c r="ADN85" s="106">
        <f t="shared" si="332"/>
        <v>0</v>
      </c>
      <c r="ADO85" s="106">
        <f t="shared" si="333"/>
        <v>0</v>
      </c>
      <c r="ADP85" s="106">
        <f t="shared" si="334"/>
        <v>0</v>
      </c>
      <c r="ADQ85" s="106">
        <f t="shared" si="335"/>
        <v>0</v>
      </c>
      <c r="ADR85" s="106">
        <f t="shared" si="336"/>
        <v>0</v>
      </c>
      <c r="ADS85" s="106">
        <f t="shared" si="337"/>
        <v>0</v>
      </c>
      <c r="ADT85" s="106">
        <f t="shared" si="338"/>
        <v>0</v>
      </c>
      <c r="ADU85" s="106">
        <f t="shared" si="339"/>
        <v>0</v>
      </c>
      <c r="ADV85" s="106">
        <f t="shared" si="340"/>
        <v>0</v>
      </c>
      <c r="ADW85" s="106">
        <f t="shared" si="341"/>
        <v>0</v>
      </c>
      <c r="ADX85" s="106">
        <f t="shared" si="342"/>
        <v>0</v>
      </c>
      <c r="ADY85" s="106">
        <f t="shared" si="343"/>
        <v>0</v>
      </c>
      <c r="ADZ85" s="106">
        <f t="shared" si="344"/>
        <v>0</v>
      </c>
      <c r="AEA85" s="106">
        <f t="shared" si="345"/>
        <v>0</v>
      </c>
      <c r="AEB85" s="106">
        <f t="shared" si="346"/>
        <v>0</v>
      </c>
      <c r="AEC85" s="106">
        <f t="shared" si="347"/>
        <v>23478.399999999998</v>
      </c>
      <c r="AED85" s="106">
        <f t="shared" si="348"/>
        <v>0</v>
      </c>
      <c r="AEE85" s="106">
        <f t="shared" si="349"/>
        <v>0</v>
      </c>
      <c r="AEF85" s="106">
        <f t="shared" si="350"/>
        <v>2024.0000000000002</v>
      </c>
      <c r="AEG85" s="106">
        <f t="shared" si="351"/>
        <v>0</v>
      </c>
      <c r="AEH85" s="106">
        <f t="shared" si="352"/>
        <v>388.8</v>
      </c>
      <c r="AEI85" s="106">
        <f t="shared" si="353"/>
        <v>0</v>
      </c>
      <c r="AEJ85" s="106">
        <f t="shared" si="354"/>
        <v>0</v>
      </c>
      <c r="AEK85" s="106">
        <f t="shared" si="355"/>
        <v>0</v>
      </c>
      <c r="AEL85" s="106">
        <f t="shared" si="356"/>
        <v>0</v>
      </c>
      <c r="AEM85" s="106">
        <f t="shared" si="357"/>
        <v>0</v>
      </c>
      <c r="AEN85" s="106">
        <f t="shared" si="358"/>
        <v>0</v>
      </c>
      <c r="AEO85" s="106">
        <f t="shared" si="359"/>
        <v>0</v>
      </c>
      <c r="AEP85" s="106">
        <f t="shared" si="360"/>
        <v>0</v>
      </c>
      <c r="AEQ85" s="106">
        <f t="shared" si="361"/>
        <v>0</v>
      </c>
      <c r="AER85" s="106">
        <f t="shared" si="362"/>
        <v>0</v>
      </c>
      <c r="AES85" s="106">
        <f t="shared" si="363"/>
        <v>28</v>
      </c>
      <c r="AET85" s="106">
        <f t="shared" si="364"/>
        <v>0</v>
      </c>
      <c r="AEU85" s="106">
        <f t="shared" si="365"/>
        <v>0</v>
      </c>
      <c r="AEV85" s="106">
        <f t="shared" si="366"/>
        <v>39.200000000000003</v>
      </c>
      <c r="AEW85" s="106">
        <f t="shared" si="367"/>
        <v>0</v>
      </c>
      <c r="AEX85" s="106">
        <f t="shared" si="368"/>
        <v>243.6</v>
      </c>
      <c r="AEY85" s="106">
        <f t="shared" si="369"/>
        <v>0</v>
      </c>
      <c r="AEZ85" s="106">
        <f t="shared" si="370"/>
        <v>0</v>
      </c>
      <c r="AFA85" s="106">
        <f t="shared" si="371"/>
        <v>0</v>
      </c>
      <c r="AFB85" s="106">
        <f t="shared" si="372"/>
        <v>0</v>
      </c>
      <c r="AFC85" s="106">
        <f t="shared" si="373"/>
        <v>0</v>
      </c>
      <c r="AFD85" s="106">
        <f t="shared" si="374"/>
        <v>0</v>
      </c>
      <c r="AFE85" s="106">
        <f t="shared" si="375"/>
        <v>0</v>
      </c>
      <c r="AFF85" s="106">
        <f t="shared" si="376"/>
        <v>0</v>
      </c>
      <c r="AFG85" s="106">
        <f t="shared" si="377"/>
        <v>0</v>
      </c>
      <c r="AFH85" s="106">
        <f t="shared" si="378"/>
        <v>0</v>
      </c>
      <c r="AFI85" s="106">
        <f t="shared" si="379"/>
        <v>0</v>
      </c>
      <c r="AFJ85" s="106">
        <f t="shared" si="380"/>
        <v>0</v>
      </c>
      <c r="AFK85" s="106">
        <f t="shared" si="381"/>
        <v>0</v>
      </c>
      <c r="AFL85" s="106">
        <f t="shared" si="382"/>
        <v>0</v>
      </c>
      <c r="AFM85" s="106">
        <f t="shared" si="383"/>
        <v>0</v>
      </c>
      <c r="AFN85" s="106">
        <f t="shared" si="384"/>
        <v>0</v>
      </c>
      <c r="AFO85" s="106">
        <f t="shared" si="385"/>
        <v>0</v>
      </c>
      <c r="AFP85" s="106">
        <f t="shared" si="386"/>
        <v>0</v>
      </c>
      <c r="AFQ85" s="106">
        <f t="shared" si="387"/>
        <v>0</v>
      </c>
      <c r="AFR85" s="106">
        <f t="shared" si="388"/>
        <v>0</v>
      </c>
      <c r="AFS85" s="106">
        <f t="shared" si="389"/>
        <v>0</v>
      </c>
      <c r="AFT85" s="106">
        <f t="shared" si="390"/>
        <v>0</v>
      </c>
      <c r="AFU85" s="106">
        <f t="shared" si="391"/>
        <v>0</v>
      </c>
      <c r="AFV85" s="106">
        <f t="shared" si="392"/>
        <v>0</v>
      </c>
      <c r="AFW85" s="106">
        <f t="shared" si="393"/>
        <v>0</v>
      </c>
      <c r="AFX85" s="106">
        <f t="shared" si="394"/>
        <v>0</v>
      </c>
      <c r="AFY85" s="106">
        <f t="shared" si="395"/>
        <v>0</v>
      </c>
      <c r="AFZ85" s="106">
        <f t="shared" si="396"/>
        <v>0</v>
      </c>
      <c r="AGA85" s="106">
        <f t="shared" si="397"/>
        <v>0</v>
      </c>
      <c r="AGB85" s="106">
        <f t="shared" si="398"/>
        <v>0</v>
      </c>
      <c r="AGC85" s="106">
        <f t="shared" si="399"/>
        <v>0</v>
      </c>
      <c r="AGD85" s="106">
        <f t="shared" si="400"/>
        <v>0</v>
      </c>
      <c r="AGE85" s="106">
        <f t="shared" si="401"/>
        <v>0</v>
      </c>
      <c r="AGF85" s="106">
        <f t="shared" si="402"/>
        <v>0</v>
      </c>
      <c r="AGG85" s="106">
        <f t="shared" si="403"/>
        <v>0</v>
      </c>
      <c r="AGH85" s="106">
        <f t="shared" si="404"/>
        <v>0</v>
      </c>
      <c r="AGI85" s="106">
        <f t="shared" si="405"/>
        <v>0</v>
      </c>
      <c r="AGJ85" s="106">
        <f t="shared" si="406"/>
        <v>0</v>
      </c>
      <c r="AGK85" s="106">
        <f t="shared" si="407"/>
        <v>0</v>
      </c>
      <c r="AGL85" s="106">
        <f t="shared" si="408"/>
        <v>0</v>
      </c>
      <c r="AGM85" s="106">
        <f t="shared" si="409"/>
        <v>0</v>
      </c>
      <c r="AGN85" s="106">
        <f t="shared" si="410"/>
        <v>0</v>
      </c>
      <c r="AGO85" s="106">
        <f t="shared" si="411"/>
        <v>0</v>
      </c>
      <c r="AGP85" s="106">
        <f t="shared" si="412"/>
        <v>0</v>
      </c>
      <c r="AGQ85" s="106">
        <f t="shared" si="413"/>
        <v>0</v>
      </c>
      <c r="AGR85" s="106">
        <f t="shared" si="414"/>
        <v>0</v>
      </c>
      <c r="AGS85" s="106">
        <f t="shared" si="415"/>
        <v>0</v>
      </c>
      <c r="AGT85" s="106">
        <f t="shared" si="416"/>
        <v>0</v>
      </c>
      <c r="AGU85" s="106">
        <f t="shared" si="417"/>
        <v>0</v>
      </c>
      <c r="AGV85" s="106">
        <f t="shared" si="418"/>
        <v>0</v>
      </c>
      <c r="AGW85" s="106">
        <f t="shared" si="419"/>
        <v>0</v>
      </c>
      <c r="AGX85" s="106">
        <f t="shared" si="420"/>
        <v>0</v>
      </c>
      <c r="AGY85" s="106">
        <f t="shared" si="421"/>
        <v>0</v>
      </c>
      <c r="AGZ85" s="106">
        <f t="shared" si="422"/>
        <v>0</v>
      </c>
      <c r="AHA85" s="106">
        <f t="shared" si="423"/>
        <v>0</v>
      </c>
      <c r="AHB85" s="106">
        <f t="shared" si="424"/>
        <v>0</v>
      </c>
      <c r="AHC85" s="106">
        <f t="shared" si="425"/>
        <v>0</v>
      </c>
      <c r="AHD85" s="106">
        <f t="shared" si="426"/>
        <v>0</v>
      </c>
      <c r="AHE85" s="106">
        <f t="shared" si="427"/>
        <v>0</v>
      </c>
      <c r="AHF85" s="106">
        <f t="shared" si="428"/>
        <v>0</v>
      </c>
      <c r="AHG85" s="106">
        <f t="shared" si="429"/>
        <v>0</v>
      </c>
      <c r="AHH85" s="106">
        <f t="shared" si="430"/>
        <v>0</v>
      </c>
      <c r="AHI85" s="106">
        <f t="shared" si="431"/>
        <v>0</v>
      </c>
      <c r="AHJ85" s="106">
        <f t="shared" si="432"/>
        <v>0</v>
      </c>
      <c r="AHK85" s="106">
        <f t="shared" si="433"/>
        <v>0</v>
      </c>
      <c r="AHL85" s="106">
        <f t="shared" si="434"/>
        <v>0</v>
      </c>
      <c r="AHM85" s="106">
        <f t="shared" si="435"/>
        <v>0</v>
      </c>
      <c r="AHN85" s="106">
        <f t="shared" si="436"/>
        <v>0</v>
      </c>
      <c r="AHO85" s="106">
        <f t="shared" si="437"/>
        <v>0</v>
      </c>
      <c r="AHP85" s="106">
        <f t="shared" si="438"/>
        <v>0</v>
      </c>
      <c r="AHQ85" s="106">
        <f t="shared" si="439"/>
        <v>0</v>
      </c>
      <c r="AHT85" s="35">
        <f t="shared" si="440"/>
        <v>0</v>
      </c>
      <c r="AHU85" s="35">
        <f t="shared" si="441"/>
        <v>0</v>
      </c>
      <c r="AHV85" s="35">
        <f t="shared" si="442"/>
        <v>122.31</v>
      </c>
      <c r="AHW85" s="35">
        <f t="shared" si="443"/>
        <v>97.08</v>
      </c>
      <c r="AHX85" s="35">
        <f t="shared" si="444"/>
        <v>14.129999999999999</v>
      </c>
      <c r="AHY85" s="35">
        <f t="shared" si="445"/>
        <v>1.1100000000000001</v>
      </c>
      <c r="AHZ85" s="35">
        <f t="shared" si="446"/>
        <v>1.32</v>
      </c>
      <c r="AIA85" s="35">
        <f t="shared" si="447"/>
        <v>235.95</v>
      </c>
      <c r="AIB85" s="108">
        <f t="shared" si="448"/>
        <v>0</v>
      </c>
      <c r="AIC85" s="108">
        <f t="shared" si="449"/>
        <v>0</v>
      </c>
      <c r="AID85" s="108">
        <f t="shared" si="450"/>
        <v>0.51837253655435478</v>
      </c>
      <c r="AIE85" s="108">
        <f t="shared" si="451"/>
        <v>0.41144310235219328</v>
      </c>
      <c r="AIF85" s="108">
        <f t="shared" si="452"/>
        <v>5.9885568976478065E-2</v>
      </c>
      <c r="AIG85" s="108">
        <f t="shared" si="453"/>
        <v>4.7043865225683415E-3</v>
      </c>
      <c r="AIH85" s="108">
        <f t="shared" si="454"/>
        <v>5.5944055944055953E-3</v>
      </c>
      <c r="AII85" s="35" t="s">
        <v>584</v>
      </c>
      <c r="AIK85" s="106">
        <f t="shared" si="455"/>
        <v>445848.5</v>
      </c>
      <c r="AIL85" s="106">
        <f t="shared" si="456"/>
        <v>1405</v>
      </c>
      <c r="AIM85" s="106">
        <f t="shared" si="457"/>
        <v>0</v>
      </c>
      <c r="AIN85" s="106">
        <f t="shared" si="458"/>
        <v>445848.5</v>
      </c>
      <c r="AIO85" s="106">
        <f t="shared" si="459"/>
        <v>1405</v>
      </c>
      <c r="AIP85" s="36">
        <f t="shared" si="460"/>
        <v>3.1512946662375224E-3</v>
      </c>
    </row>
    <row r="86" spans="5:926" ht="23.25" customHeight="1" x14ac:dyDescent="0.2">
      <c r="E86" s="103"/>
      <c r="J86" s="109">
        <v>2021</v>
      </c>
      <c r="K86" s="109">
        <v>17</v>
      </c>
      <c r="L86" s="110">
        <v>44294</v>
      </c>
      <c r="M86" s="109">
        <v>2211100</v>
      </c>
      <c r="N86" s="111"/>
      <c r="O86" s="111" t="s">
        <v>712</v>
      </c>
      <c r="P86" s="111" t="s">
        <v>825</v>
      </c>
      <c r="Q86" s="111" t="s">
        <v>826</v>
      </c>
      <c r="R86" s="35">
        <v>27</v>
      </c>
      <c r="S86" s="35">
        <v>1</v>
      </c>
      <c r="T86" s="35">
        <v>12</v>
      </c>
      <c r="U86" s="34" t="s">
        <v>701</v>
      </c>
      <c r="V86" s="35" t="s">
        <v>702</v>
      </c>
      <c r="X86" s="35">
        <v>1316</v>
      </c>
      <c r="Y86" s="105">
        <f t="shared" si="461"/>
        <v>1003.0395136778116</v>
      </c>
      <c r="Z86" s="106">
        <v>2036440</v>
      </c>
      <c r="AA86" s="106">
        <v>5070</v>
      </c>
      <c r="AB86" s="106">
        <v>10165</v>
      </c>
      <c r="AC86" s="106">
        <f t="shared" si="462"/>
        <v>2051675</v>
      </c>
      <c r="AD86" s="106">
        <v>2036440</v>
      </c>
      <c r="AE86" s="106">
        <v>5070</v>
      </c>
      <c r="AF86" s="106">
        <v>10165</v>
      </c>
      <c r="AG86" s="106">
        <f t="shared" si="463"/>
        <v>2051675</v>
      </c>
      <c r="AH86" s="105">
        <v>1320000</v>
      </c>
      <c r="AI86" s="105"/>
      <c r="AJ86" s="105"/>
      <c r="AK86" s="107">
        <f t="shared" si="464"/>
        <v>1320000</v>
      </c>
      <c r="AL86" s="36">
        <f t="shared" si="4"/>
        <v>1.5427575757575758</v>
      </c>
      <c r="AM86" s="108">
        <f t="shared" si="5"/>
        <v>0.81075757575757579</v>
      </c>
      <c r="AN86" s="108">
        <f t="shared" si="6"/>
        <v>0.79330458039968033</v>
      </c>
      <c r="AO86" s="108">
        <f t="shared" si="7"/>
        <v>0.62933215728311287</v>
      </c>
      <c r="AP86" s="106">
        <f t="shared" si="8"/>
        <v>1742400000000</v>
      </c>
      <c r="AQ86" s="105">
        <f t="shared" si="9"/>
        <v>4209370305625</v>
      </c>
      <c r="AR86" s="106">
        <f t="shared" si="10"/>
        <v>2708211000000</v>
      </c>
      <c r="AT86" s="35">
        <v>46</v>
      </c>
      <c r="AY86" s="35">
        <v>9</v>
      </c>
      <c r="AZ86" s="35">
        <v>7</v>
      </c>
      <c r="KX86" s="35">
        <v>102</v>
      </c>
      <c r="KZ86" s="35">
        <v>30</v>
      </c>
      <c r="LC86" s="35">
        <v>59</v>
      </c>
      <c r="LD86" s="35">
        <v>19</v>
      </c>
      <c r="ME86" s="35">
        <v>459</v>
      </c>
      <c r="MF86" s="35">
        <v>83</v>
      </c>
      <c r="MG86" s="35">
        <v>262</v>
      </c>
      <c r="MH86" s="35">
        <v>160</v>
      </c>
      <c r="MJ86" s="35">
        <v>36</v>
      </c>
      <c r="PG86" s="35">
        <v>14.5</v>
      </c>
      <c r="PL86" s="35">
        <v>1</v>
      </c>
      <c r="PX86" s="35">
        <v>1</v>
      </c>
      <c r="RB86" s="35">
        <v>27.5</v>
      </c>
      <c r="RE86" s="35">
        <f t="shared" si="11"/>
        <v>1286.5</v>
      </c>
      <c r="RF86" s="35">
        <f t="shared" si="12"/>
        <v>1316</v>
      </c>
      <c r="RG86" s="106">
        <f t="shared" si="13"/>
        <v>0</v>
      </c>
      <c r="RH86" s="106">
        <f t="shared" si="14"/>
        <v>210680</v>
      </c>
      <c r="RI86" s="106">
        <f t="shared" si="15"/>
        <v>0</v>
      </c>
      <c r="RJ86" s="106">
        <f t="shared" si="16"/>
        <v>0</v>
      </c>
      <c r="RK86" s="106">
        <f t="shared" si="17"/>
        <v>0</v>
      </c>
      <c r="RL86" s="106">
        <f t="shared" si="18"/>
        <v>0</v>
      </c>
      <c r="RM86" s="106">
        <f t="shared" si="19"/>
        <v>38070</v>
      </c>
      <c r="RN86" s="106">
        <f t="shared" si="20"/>
        <v>29610</v>
      </c>
      <c r="RO86" s="106">
        <f t="shared" si="21"/>
        <v>0</v>
      </c>
      <c r="RP86" s="106">
        <f t="shared" si="22"/>
        <v>0</v>
      </c>
      <c r="RQ86" s="106">
        <f t="shared" si="23"/>
        <v>0</v>
      </c>
      <c r="RR86" s="106">
        <f t="shared" si="24"/>
        <v>0</v>
      </c>
      <c r="RS86" s="106">
        <f t="shared" si="25"/>
        <v>0</v>
      </c>
      <c r="RT86" s="106">
        <f t="shared" si="26"/>
        <v>0</v>
      </c>
      <c r="RU86" s="106">
        <f t="shared" si="27"/>
        <v>0</v>
      </c>
      <c r="RV86" s="106">
        <f t="shared" si="28"/>
        <v>0</v>
      </c>
      <c r="RW86" s="106">
        <f t="shared" si="29"/>
        <v>0</v>
      </c>
      <c r="RX86" s="106">
        <f t="shared" si="30"/>
        <v>0</v>
      </c>
      <c r="RY86" s="106">
        <f t="shared" si="31"/>
        <v>0</v>
      </c>
      <c r="RZ86" s="106">
        <f t="shared" si="32"/>
        <v>0</v>
      </c>
      <c r="SA86" s="106">
        <f t="shared" si="33"/>
        <v>0</v>
      </c>
      <c r="SB86" s="106">
        <f t="shared" si="34"/>
        <v>0</v>
      </c>
      <c r="SC86" s="106">
        <f t="shared" si="35"/>
        <v>0</v>
      </c>
      <c r="SD86" s="106">
        <f t="shared" si="36"/>
        <v>0</v>
      </c>
      <c r="SE86" s="106">
        <f t="shared" si="37"/>
        <v>0</v>
      </c>
      <c r="SF86" s="106">
        <f t="shared" si="38"/>
        <v>0</v>
      </c>
      <c r="SG86" s="106">
        <f t="shared" si="39"/>
        <v>0</v>
      </c>
      <c r="SH86" s="106">
        <f t="shared" si="40"/>
        <v>0</v>
      </c>
      <c r="SI86" s="106">
        <f t="shared" si="41"/>
        <v>0</v>
      </c>
      <c r="SJ86" s="106">
        <f t="shared" si="42"/>
        <v>0</v>
      </c>
      <c r="SK86" s="106">
        <f t="shared" si="43"/>
        <v>0</v>
      </c>
      <c r="SL86" s="106">
        <f t="shared" si="44"/>
        <v>0</v>
      </c>
      <c r="SM86" s="106">
        <f t="shared" si="45"/>
        <v>0</v>
      </c>
      <c r="SN86" s="106">
        <f t="shared" si="46"/>
        <v>0</v>
      </c>
      <c r="SO86" s="106">
        <f t="shared" si="47"/>
        <v>0</v>
      </c>
      <c r="SP86" s="106">
        <f t="shared" si="48"/>
        <v>0</v>
      </c>
      <c r="SQ86" s="106">
        <f t="shared" si="49"/>
        <v>0</v>
      </c>
      <c r="SR86" s="106">
        <f t="shared" si="50"/>
        <v>0</v>
      </c>
      <c r="SS86" s="106">
        <f t="shared" si="51"/>
        <v>0</v>
      </c>
      <c r="ST86" s="106">
        <f t="shared" si="52"/>
        <v>0</v>
      </c>
      <c r="SU86" s="106">
        <f t="shared" si="53"/>
        <v>0</v>
      </c>
      <c r="SV86" s="106">
        <f t="shared" si="54"/>
        <v>0</v>
      </c>
      <c r="SW86" s="106">
        <f t="shared" si="55"/>
        <v>0</v>
      </c>
      <c r="SX86" s="106">
        <f t="shared" si="56"/>
        <v>0</v>
      </c>
      <c r="SY86" s="106">
        <f t="shared" si="57"/>
        <v>0</v>
      </c>
      <c r="SZ86" s="106">
        <f t="shared" si="58"/>
        <v>0</v>
      </c>
      <c r="TA86" s="106">
        <f t="shared" si="59"/>
        <v>0</v>
      </c>
      <c r="TB86" s="106">
        <f t="shared" si="60"/>
        <v>0</v>
      </c>
      <c r="TC86" s="106">
        <f t="shared" si="61"/>
        <v>0</v>
      </c>
      <c r="TD86" s="106">
        <f t="shared" si="62"/>
        <v>0</v>
      </c>
      <c r="TE86" s="106">
        <f t="shared" si="63"/>
        <v>0</v>
      </c>
      <c r="TF86" s="106">
        <f t="shared" si="64"/>
        <v>0</v>
      </c>
      <c r="TG86" s="106">
        <f t="shared" si="65"/>
        <v>0</v>
      </c>
      <c r="TH86" s="106">
        <f t="shared" si="66"/>
        <v>0</v>
      </c>
      <c r="TI86" s="106">
        <f t="shared" si="67"/>
        <v>0</v>
      </c>
      <c r="TJ86" s="106">
        <f t="shared" si="68"/>
        <v>0</v>
      </c>
      <c r="TK86" s="106">
        <f t="shared" si="69"/>
        <v>0</v>
      </c>
      <c r="TL86" s="106">
        <f t="shared" si="70"/>
        <v>0</v>
      </c>
      <c r="TM86" s="106">
        <f t="shared" si="71"/>
        <v>0</v>
      </c>
      <c r="TN86" s="106">
        <f t="shared" si="72"/>
        <v>0</v>
      </c>
      <c r="TO86" s="106">
        <f t="shared" si="73"/>
        <v>0</v>
      </c>
      <c r="TP86" s="106">
        <f t="shared" si="74"/>
        <v>0</v>
      </c>
      <c r="TQ86" s="106">
        <f t="shared" si="75"/>
        <v>0</v>
      </c>
      <c r="TR86" s="106">
        <f t="shared" si="76"/>
        <v>0</v>
      </c>
      <c r="TS86" s="106">
        <f t="shared" si="77"/>
        <v>0</v>
      </c>
      <c r="TT86" s="106">
        <f t="shared" si="78"/>
        <v>0</v>
      </c>
      <c r="TU86" s="106">
        <f t="shared" si="79"/>
        <v>0</v>
      </c>
      <c r="TV86" s="106">
        <f t="shared" si="80"/>
        <v>0</v>
      </c>
      <c r="TW86" s="106">
        <f t="shared" si="81"/>
        <v>0</v>
      </c>
      <c r="TX86" s="106">
        <f t="shared" si="82"/>
        <v>0</v>
      </c>
      <c r="TY86" s="106">
        <f t="shared" si="83"/>
        <v>0</v>
      </c>
      <c r="TZ86" s="106">
        <f t="shared" si="84"/>
        <v>0</v>
      </c>
      <c r="UA86" s="106">
        <f t="shared" si="85"/>
        <v>0</v>
      </c>
      <c r="UB86" s="106">
        <f t="shared" si="86"/>
        <v>0</v>
      </c>
      <c r="UC86" s="106">
        <f t="shared" si="87"/>
        <v>0</v>
      </c>
      <c r="UD86" s="106">
        <f t="shared" si="88"/>
        <v>0</v>
      </c>
      <c r="UE86" s="106">
        <f t="shared" si="89"/>
        <v>0</v>
      </c>
      <c r="UF86" s="106">
        <f t="shared" si="90"/>
        <v>0</v>
      </c>
      <c r="UG86" s="106">
        <f t="shared" si="91"/>
        <v>0</v>
      </c>
      <c r="UH86" s="106">
        <f t="shared" si="92"/>
        <v>0</v>
      </c>
      <c r="UI86" s="106">
        <f t="shared" si="93"/>
        <v>0</v>
      </c>
      <c r="UJ86" s="106">
        <f t="shared" si="94"/>
        <v>0</v>
      </c>
      <c r="UK86" s="106">
        <f t="shared" si="95"/>
        <v>0</v>
      </c>
      <c r="UL86" s="106">
        <f t="shared" si="96"/>
        <v>0</v>
      </c>
      <c r="UM86" s="106">
        <f t="shared" si="97"/>
        <v>0</v>
      </c>
      <c r="UN86" s="106">
        <f t="shared" si="98"/>
        <v>0</v>
      </c>
      <c r="UO86" s="106">
        <f t="shared" si="99"/>
        <v>0</v>
      </c>
      <c r="UP86" s="106">
        <f t="shared" si="100"/>
        <v>0</v>
      </c>
      <c r="UQ86" s="106">
        <f t="shared" si="101"/>
        <v>0</v>
      </c>
      <c r="UR86" s="106">
        <f t="shared" si="102"/>
        <v>0</v>
      </c>
      <c r="US86" s="106">
        <f t="shared" si="103"/>
        <v>0</v>
      </c>
      <c r="UT86" s="106">
        <f t="shared" si="104"/>
        <v>0</v>
      </c>
      <c r="UU86" s="106">
        <f t="shared" si="105"/>
        <v>0</v>
      </c>
      <c r="UV86" s="106">
        <f t="shared" si="106"/>
        <v>0</v>
      </c>
      <c r="UW86" s="106">
        <f t="shared" si="107"/>
        <v>0</v>
      </c>
      <c r="UX86" s="106">
        <f t="shared" si="108"/>
        <v>0</v>
      </c>
      <c r="UY86" s="106">
        <f t="shared" si="109"/>
        <v>0</v>
      </c>
      <c r="UZ86" s="106">
        <f t="shared" si="110"/>
        <v>0</v>
      </c>
      <c r="VA86" s="106">
        <f t="shared" si="111"/>
        <v>0</v>
      </c>
      <c r="VB86" s="106">
        <f t="shared" si="112"/>
        <v>0</v>
      </c>
      <c r="VC86" s="106">
        <f t="shared" si="113"/>
        <v>0</v>
      </c>
      <c r="VD86" s="106">
        <f t="shared" si="114"/>
        <v>0</v>
      </c>
      <c r="VE86" s="106">
        <f t="shared" si="115"/>
        <v>0</v>
      </c>
      <c r="VF86" s="106">
        <f t="shared" si="116"/>
        <v>0</v>
      </c>
      <c r="VG86" s="106">
        <f t="shared" si="117"/>
        <v>0</v>
      </c>
      <c r="VH86" s="106">
        <f t="shared" si="118"/>
        <v>0</v>
      </c>
      <c r="VI86" s="106">
        <f t="shared" si="119"/>
        <v>0</v>
      </c>
      <c r="VJ86" s="106">
        <f t="shared" si="120"/>
        <v>0</v>
      </c>
      <c r="VK86" s="106">
        <f t="shared" si="121"/>
        <v>0</v>
      </c>
      <c r="VL86" s="106">
        <f t="shared" si="122"/>
        <v>0</v>
      </c>
      <c r="VM86" s="106">
        <f t="shared" si="123"/>
        <v>0</v>
      </c>
      <c r="VN86" s="106">
        <f t="shared" si="124"/>
        <v>0</v>
      </c>
      <c r="VO86" s="106">
        <f t="shared" si="125"/>
        <v>0</v>
      </c>
      <c r="VP86" s="106">
        <f t="shared" si="126"/>
        <v>0</v>
      </c>
      <c r="VQ86" s="106">
        <f t="shared" si="127"/>
        <v>0</v>
      </c>
      <c r="VR86" s="106">
        <f t="shared" si="128"/>
        <v>0</v>
      </c>
      <c r="VS86" s="106">
        <f t="shared" si="129"/>
        <v>0</v>
      </c>
      <c r="VT86" s="106">
        <f t="shared" si="130"/>
        <v>0</v>
      </c>
      <c r="VU86" s="106">
        <f t="shared" si="131"/>
        <v>0</v>
      </c>
      <c r="VV86" s="106">
        <f t="shared" si="132"/>
        <v>0</v>
      </c>
      <c r="VW86" s="106">
        <f t="shared" si="133"/>
        <v>0</v>
      </c>
      <c r="VX86" s="106">
        <f t="shared" si="134"/>
        <v>0</v>
      </c>
      <c r="VY86" s="106">
        <f t="shared" si="135"/>
        <v>0</v>
      </c>
      <c r="VZ86" s="106">
        <f t="shared" si="136"/>
        <v>0</v>
      </c>
      <c r="WA86" s="106">
        <f t="shared" si="137"/>
        <v>0</v>
      </c>
      <c r="WB86" s="106">
        <f t="shared" si="138"/>
        <v>0</v>
      </c>
      <c r="WC86" s="106">
        <f t="shared" si="139"/>
        <v>0</v>
      </c>
      <c r="WD86" s="106">
        <f t="shared" si="140"/>
        <v>0</v>
      </c>
      <c r="WE86" s="106">
        <f t="shared" si="141"/>
        <v>0</v>
      </c>
      <c r="WF86" s="106">
        <f t="shared" si="142"/>
        <v>0</v>
      </c>
      <c r="WG86" s="106">
        <f t="shared" si="143"/>
        <v>0</v>
      </c>
      <c r="WH86" s="106">
        <f t="shared" si="144"/>
        <v>0</v>
      </c>
      <c r="WI86" s="106">
        <f t="shared" si="145"/>
        <v>0</v>
      </c>
      <c r="WJ86" s="106">
        <f t="shared" si="146"/>
        <v>0</v>
      </c>
      <c r="WK86" s="106">
        <f t="shared" si="147"/>
        <v>0</v>
      </c>
      <c r="WL86" s="106">
        <f t="shared" si="148"/>
        <v>0</v>
      </c>
      <c r="WM86" s="106">
        <f t="shared" si="149"/>
        <v>0</v>
      </c>
      <c r="WN86" s="106">
        <f t="shared" si="150"/>
        <v>0</v>
      </c>
      <c r="WO86" s="106">
        <f t="shared" si="151"/>
        <v>0</v>
      </c>
      <c r="WP86" s="106">
        <f t="shared" si="152"/>
        <v>0</v>
      </c>
      <c r="WQ86" s="106">
        <f t="shared" si="153"/>
        <v>0</v>
      </c>
      <c r="WR86" s="106">
        <f t="shared" si="154"/>
        <v>0</v>
      </c>
      <c r="WS86" s="106">
        <f t="shared" si="155"/>
        <v>0</v>
      </c>
      <c r="WT86" s="106">
        <f t="shared" si="156"/>
        <v>0</v>
      </c>
      <c r="WU86" s="106">
        <f t="shared" si="157"/>
        <v>0</v>
      </c>
      <c r="WV86" s="106">
        <f t="shared" si="158"/>
        <v>0</v>
      </c>
      <c r="WW86" s="106">
        <f t="shared" si="159"/>
        <v>0</v>
      </c>
      <c r="WX86" s="106">
        <f t="shared" si="160"/>
        <v>0</v>
      </c>
      <c r="WY86" s="106">
        <f t="shared" si="161"/>
        <v>0</v>
      </c>
      <c r="WZ86" s="106">
        <f t="shared" si="162"/>
        <v>0</v>
      </c>
      <c r="XA86" s="106">
        <f t="shared" si="163"/>
        <v>0</v>
      </c>
      <c r="XB86" s="106">
        <f t="shared" si="164"/>
        <v>0</v>
      </c>
      <c r="XC86" s="106">
        <f t="shared" si="165"/>
        <v>0</v>
      </c>
      <c r="XD86" s="106">
        <f t="shared" si="166"/>
        <v>0</v>
      </c>
      <c r="XE86" s="106">
        <f t="shared" si="167"/>
        <v>0</v>
      </c>
      <c r="XF86" s="106">
        <f t="shared" si="168"/>
        <v>0</v>
      </c>
      <c r="XG86" s="106">
        <f t="shared" si="169"/>
        <v>0</v>
      </c>
      <c r="XH86" s="106">
        <f t="shared" si="170"/>
        <v>0</v>
      </c>
      <c r="XI86" s="106">
        <f t="shared" si="171"/>
        <v>0</v>
      </c>
      <c r="XJ86" s="106">
        <f t="shared" si="172"/>
        <v>0</v>
      </c>
      <c r="XK86" s="106">
        <f t="shared" si="173"/>
        <v>0</v>
      </c>
      <c r="XL86" s="106">
        <f t="shared" si="174"/>
        <v>0</v>
      </c>
      <c r="XM86" s="106">
        <f t="shared" si="175"/>
        <v>0</v>
      </c>
      <c r="XN86" s="106">
        <f t="shared" si="176"/>
        <v>0</v>
      </c>
      <c r="XO86" s="106">
        <f t="shared" si="177"/>
        <v>0</v>
      </c>
      <c r="XP86" s="106">
        <f t="shared" si="178"/>
        <v>0</v>
      </c>
      <c r="XQ86" s="106">
        <f t="shared" si="179"/>
        <v>0</v>
      </c>
      <c r="XR86" s="106">
        <f t="shared" si="180"/>
        <v>0</v>
      </c>
      <c r="XS86" s="106">
        <f t="shared" si="181"/>
        <v>0</v>
      </c>
      <c r="XT86" s="106">
        <f t="shared" si="182"/>
        <v>0</v>
      </c>
      <c r="XU86" s="106">
        <f t="shared" si="183"/>
        <v>0</v>
      </c>
      <c r="XV86" s="106">
        <f t="shared" si="184"/>
        <v>0</v>
      </c>
      <c r="XW86" s="106">
        <f t="shared" si="185"/>
        <v>0</v>
      </c>
      <c r="XX86" s="106">
        <f t="shared" si="186"/>
        <v>0</v>
      </c>
      <c r="XY86" s="106">
        <f t="shared" si="187"/>
        <v>0</v>
      </c>
      <c r="XZ86" s="106">
        <f t="shared" si="188"/>
        <v>0</v>
      </c>
      <c r="YA86" s="106">
        <f t="shared" si="189"/>
        <v>0</v>
      </c>
      <c r="YB86" s="106">
        <f t="shared" si="190"/>
        <v>0</v>
      </c>
      <c r="YC86" s="106">
        <f t="shared" si="191"/>
        <v>0</v>
      </c>
      <c r="YD86" s="106">
        <f t="shared" si="192"/>
        <v>0</v>
      </c>
      <c r="YE86" s="106">
        <f t="shared" si="193"/>
        <v>0</v>
      </c>
      <c r="YF86" s="106">
        <f t="shared" si="194"/>
        <v>0</v>
      </c>
      <c r="YG86" s="106">
        <f t="shared" si="195"/>
        <v>0</v>
      </c>
      <c r="YH86" s="106">
        <f t="shared" si="196"/>
        <v>0</v>
      </c>
      <c r="YI86" s="106">
        <f t="shared" si="197"/>
        <v>0</v>
      </c>
      <c r="YJ86" s="106">
        <f t="shared" si="198"/>
        <v>0</v>
      </c>
      <c r="YK86" s="106">
        <f t="shared" si="199"/>
        <v>0</v>
      </c>
      <c r="YL86" s="106">
        <f t="shared" si="200"/>
        <v>0</v>
      </c>
      <c r="YM86" s="106">
        <f t="shared" si="201"/>
        <v>0</v>
      </c>
      <c r="YN86" s="106">
        <f t="shared" si="202"/>
        <v>0</v>
      </c>
      <c r="YO86" s="106">
        <f t="shared" si="203"/>
        <v>0</v>
      </c>
      <c r="YP86" s="106">
        <f t="shared" si="204"/>
        <v>0</v>
      </c>
      <c r="YQ86" s="106">
        <f t="shared" si="205"/>
        <v>0</v>
      </c>
      <c r="YR86" s="106">
        <f t="shared" si="206"/>
        <v>0</v>
      </c>
      <c r="YS86" s="106">
        <f t="shared" si="207"/>
        <v>0</v>
      </c>
      <c r="YT86" s="106">
        <f t="shared" si="208"/>
        <v>0</v>
      </c>
      <c r="YU86" s="106">
        <f t="shared" si="209"/>
        <v>0</v>
      </c>
      <c r="YV86" s="106">
        <f t="shared" si="210"/>
        <v>0</v>
      </c>
      <c r="YW86" s="106">
        <f t="shared" si="211"/>
        <v>0</v>
      </c>
      <c r="YX86" s="106">
        <f t="shared" si="212"/>
        <v>0</v>
      </c>
      <c r="YY86" s="106">
        <f t="shared" si="213"/>
        <v>0</v>
      </c>
      <c r="YZ86" s="106">
        <f t="shared" si="214"/>
        <v>0</v>
      </c>
      <c r="ZA86" s="106">
        <f t="shared" si="215"/>
        <v>0</v>
      </c>
      <c r="ZB86" s="106">
        <f t="shared" si="216"/>
        <v>0</v>
      </c>
      <c r="ZC86" s="106">
        <f t="shared" si="217"/>
        <v>0</v>
      </c>
      <c r="ZD86" s="106">
        <f t="shared" si="218"/>
        <v>0</v>
      </c>
      <c r="ZE86" s="106">
        <f t="shared" si="219"/>
        <v>0</v>
      </c>
      <c r="ZF86" s="106">
        <f t="shared" si="220"/>
        <v>0</v>
      </c>
      <c r="ZG86" s="106">
        <f t="shared" si="221"/>
        <v>0</v>
      </c>
      <c r="ZH86" s="106">
        <f t="shared" si="222"/>
        <v>0</v>
      </c>
      <c r="ZI86" s="106">
        <f t="shared" si="223"/>
        <v>0</v>
      </c>
      <c r="ZJ86" s="106">
        <f t="shared" si="224"/>
        <v>0</v>
      </c>
      <c r="ZK86" s="106">
        <f t="shared" si="225"/>
        <v>0</v>
      </c>
      <c r="ZL86" s="106">
        <f t="shared" si="226"/>
        <v>0</v>
      </c>
      <c r="ZM86" s="106">
        <f t="shared" si="227"/>
        <v>0</v>
      </c>
      <c r="ZN86" s="106">
        <f t="shared" si="228"/>
        <v>0</v>
      </c>
      <c r="ZO86" s="106">
        <f t="shared" si="229"/>
        <v>0</v>
      </c>
      <c r="ZP86" s="106">
        <f t="shared" si="230"/>
        <v>0</v>
      </c>
      <c r="ZQ86" s="106">
        <f t="shared" si="231"/>
        <v>0</v>
      </c>
      <c r="ZR86" s="106">
        <f t="shared" si="232"/>
        <v>0</v>
      </c>
      <c r="ZS86" s="106">
        <f t="shared" si="233"/>
        <v>0</v>
      </c>
      <c r="ZT86" s="106">
        <f t="shared" si="234"/>
        <v>0</v>
      </c>
      <c r="ZU86" s="106">
        <f t="shared" si="235"/>
        <v>0</v>
      </c>
      <c r="ZV86" s="106">
        <f t="shared" si="236"/>
        <v>0</v>
      </c>
      <c r="ZW86" s="106">
        <f t="shared" si="237"/>
        <v>0</v>
      </c>
      <c r="ZX86" s="106">
        <f t="shared" si="238"/>
        <v>0</v>
      </c>
      <c r="ZY86" s="106">
        <f t="shared" si="239"/>
        <v>0</v>
      </c>
      <c r="ZZ86" s="106">
        <f t="shared" si="240"/>
        <v>0</v>
      </c>
      <c r="AAA86" s="106">
        <f t="shared" si="241"/>
        <v>0</v>
      </c>
      <c r="AAB86" s="106">
        <f t="shared" si="242"/>
        <v>0</v>
      </c>
      <c r="AAC86" s="106">
        <f t="shared" si="243"/>
        <v>0</v>
      </c>
      <c r="AAD86" s="106">
        <f t="shared" si="244"/>
        <v>0</v>
      </c>
      <c r="AAE86" s="106">
        <f t="shared" si="245"/>
        <v>0</v>
      </c>
      <c r="AAF86" s="106">
        <f t="shared" si="246"/>
        <v>0</v>
      </c>
      <c r="AAG86" s="106">
        <f t="shared" si="247"/>
        <v>0</v>
      </c>
      <c r="AAH86" s="106">
        <f t="shared" si="248"/>
        <v>0</v>
      </c>
      <c r="AAI86" s="106">
        <f t="shared" si="249"/>
        <v>0</v>
      </c>
      <c r="AAJ86" s="106">
        <f t="shared" si="250"/>
        <v>0</v>
      </c>
      <c r="AAK86" s="106">
        <f t="shared" si="251"/>
        <v>0</v>
      </c>
      <c r="AAL86" s="106">
        <f t="shared" si="252"/>
        <v>0</v>
      </c>
      <c r="AAM86" s="106">
        <f t="shared" si="253"/>
        <v>0</v>
      </c>
      <c r="AAN86" s="106">
        <f t="shared" si="254"/>
        <v>0</v>
      </c>
      <c r="AAO86" s="106">
        <f t="shared" si="255"/>
        <v>0</v>
      </c>
      <c r="AAP86" s="106">
        <f t="shared" si="256"/>
        <v>0</v>
      </c>
      <c r="AAQ86" s="106">
        <f t="shared" si="257"/>
        <v>0</v>
      </c>
      <c r="AAR86" s="106">
        <f t="shared" si="258"/>
        <v>0</v>
      </c>
      <c r="AAS86" s="106">
        <f t="shared" si="259"/>
        <v>0</v>
      </c>
      <c r="AAT86" s="106">
        <f t="shared" si="260"/>
        <v>0</v>
      </c>
      <c r="AAU86" s="106">
        <f t="shared" si="261"/>
        <v>0</v>
      </c>
      <c r="AAV86" s="106">
        <f t="shared" si="262"/>
        <v>0</v>
      </c>
      <c r="AAW86" s="106">
        <f t="shared" si="263"/>
        <v>0</v>
      </c>
      <c r="AAX86" s="106">
        <f t="shared" si="264"/>
        <v>0</v>
      </c>
      <c r="AAY86" s="106">
        <f t="shared" si="265"/>
        <v>0</v>
      </c>
      <c r="AAZ86" s="106">
        <f t="shared" si="266"/>
        <v>0</v>
      </c>
      <c r="ABA86" s="106">
        <f t="shared" si="267"/>
        <v>0</v>
      </c>
      <c r="ABB86" s="106">
        <f t="shared" si="268"/>
        <v>0</v>
      </c>
      <c r="ABC86" s="106">
        <f t="shared" si="269"/>
        <v>0</v>
      </c>
      <c r="ABD86" s="106">
        <f t="shared" si="270"/>
        <v>0</v>
      </c>
      <c r="ABE86" s="106">
        <f t="shared" si="271"/>
        <v>0</v>
      </c>
      <c r="ABF86" s="106">
        <f t="shared" si="272"/>
        <v>0</v>
      </c>
      <c r="ABG86" s="106">
        <f t="shared" si="273"/>
        <v>0</v>
      </c>
      <c r="ABH86" s="106">
        <f t="shared" si="274"/>
        <v>0</v>
      </c>
      <c r="ABI86" s="106">
        <f t="shared" si="275"/>
        <v>0</v>
      </c>
      <c r="ABJ86" s="106">
        <f t="shared" si="276"/>
        <v>0</v>
      </c>
      <c r="ABK86" s="106">
        <f t="shared" si="277"/>
        <v>0</v>
      </c>
      <c r="ABL86" s="106">
        <f t="shared" si="278"/>
        <v>279990</v>
      </c>
      <c r="ABM86" s="106">
        <f t="shared" si="279"/>
        <v>0</v>
      </c>
      <c r="ABN86" s="106">
        <f t="shared" si="280"/>
        <v>72450</v>
      </c>
      <c r="ABO86" s="106">
        <f t="shared" si="281"/>
        <v>0</v>
      </c>
      <c r="ABP86" s="106">
        <f t="shared" si="282"/>
        <v>0</v>
      </c>
      <c r="ABQ86" s="106">
        <f t="shared" si="283"/>
        <v>101480</v>
      </c>
      <c r="ABR86" s="106">
        <f t="shared" si="284"/>
        <v>32680</v>
      </c>
      <c r="ABS86" s="106">
        <f t="shared" si="285"/>
        <v>0</v>
      </c>
      <c r="ABT86" s="106">
        <f t="shared" si="286"/>
        <v>0</v>
      </c>
      <c r="ABU86" s="106">
        <f t="shared" si="287"/>
        <v>0</v>
      </c>
      <c r="ABV86" s="106">
        <f t="shared" si="288"/>
        <v>0</v>
      </c>
      <c r="ABW86" s="106">
        <f t="shared" si="289"/>
        <v>0</v>
      </c>
      <c r="ABX86" s="106">
        <f t="shared" si="290"/>
        <v>0</v>
      </c>
      <c r="ABY86" s="106">
        <f t="shared" si="291"/>
        <v>0</v>
      </c>
      <c r="ABZ86" s="106">
        <f t="shared" si="292"/>
        <v>0</v>
      </c>
      <c r="ACA86" s="106">
        <f t="shared" si="293"/>
        <v>0</v>
      </c>
      <c r="ACB86" s="106">
        <f t="shared" si="294"/>
        <v>0</v>
      </c>
      <c r="ACC86" s="106">
        <f t="shared" si="295"/>
        <v>0</v>
      </c>
      <c r="ACD86" s="106">
        <f t="shared" si="296"/>
        <v>0</v>
      </c>
      <c r="ACE86" s="106">
        <f t="shared" si="297"/>
        <v>0</v>
      </c>
      <c r="ACF86" s="106">
        <f t="shared" si="298"/>
        <v>0</v>
      </c>
      <c r="ACG86" s="106">
        <f t="shared" si="299"/>
        <v>0</v>
      </c>
      <c r="ACH86" s="106">
        <f t="shared" si="300"/>
        <v>0</v>
      </c>
      <c r="ACI86" s="106">
        <f t="shared" si="301"/>
        <v>0</v>
      </c>
      <c r="ACJ86" s="106">
        <f t="shared" si="302"/>
        <v>0</v>
      </c>
      <c r="ACK86" s="106">
        <f t="shared" si="303"/>
        <v>0</v>
      </c>
      <c r="ACL86" s="106">
        <f t="shared" si="304"/>
        <v>0</v>
      </c>
      <c r="ACM86" s="106">
        <f t="shared" si="305"/>
        <v>0</v>
      </c>
      <c r="ACN86" s="106">
        <f t="shared" si="306"/>
        <v>0</v>
      </c>
      <c r="ACO86" s="106">
        <f t="shared" si="307"/>
        <v>0</v>
      </c>
      <c r="ACP86" s="106">
        <f t="shared" si="308"/>
        <v>0</v>
      </c>
      <c r="ACQ86" s="106">
        <f t="shared" si="309"/>
        <v>0</v>
      </c>
      <c r="ACR86" s="106">
        <f t="shared" si="310"/>
        <v>0</v>
      </c>
      <c r="ACS86" s="106">
        <f t="shared" si="311"/>
        <v>642600</v>
      </c>
      <c r="ACT86" s="106">
        <f t="shared" si="312"/>
        <v>116200</v>
      </c>
      <c r="ACU86" s="106">
        <f t="shared" si="313"/>
        <v>366800</v>
      </c>
      <c r="ACV86" s="106">
        <f t="shared" si="314"/>
        <v>224000</v>
      </c>
      <c r="ACW86" s="106">
        <f t="shared" si="315"/>
        <v>0</v>
      </c>
      <c r="ACX86" s="106">
        <f t="shared" si="316"/>
        <v>50400</v>
      </c>
      <c r="ACY86" s="106">
        <f t="shared" si="317"/>
        <v>0</v>
      </c>
      <c r="ACZ86" s="106">
        <f t="shared" si="318"/>
        <v>0</v>
      </c>
      <c r="ADA86" s="106">
        <f t="shared" si="319"/>
        <v>0</v>
      </c>
      <c r="ADB86" s="106">
        <f t="shared" si="320"/>
        <v>0</v>
      </c>
      <c r="ADC86" s="106">
        <f t="shared" si="321"/>
        <v>0</v>
      </c>
      <c r="ADD86" s="106">
        <f t="shared" si="322"/>
        <v>0</v>
      </c>
      <c r="ADE86" s="106">
        <f t="shared" si="323"/>
        <v>0</v>
      </c>
      <c r="ADF86" s="106">
        <f t="shared" si="324"/>
        <v>0</v>
      </c>
      <c r="ADG86" s="106">
        <f t="shared" si="325"/>
        <v>0</v>
      </c>
      <c r="ADH86" s="106">
        <f t="shared" si="326"/>
        <v>0</v>
      </c>
      <c r="ADI86" s="106">
        <f t="shared" si="327"/>
        <v>0</v>
      </c>
      <c r="ADJ86" s="106">
        <f t="shared" si="328"/>
        <v>0</v>
      </c>
      <c r="ADK86" s="106">
        <f t="shared" si="329"/>
        <v>0</v>
      </c>
      <c r="ADL86" s="106">
        <f t="shared" si="330"/>
        <v>0</v>
      </c>
      <c r="ADM86" s="106">
        <f t="shared" si="331"/>
        <v>0</v>
      </c>
      <c r="ADN86" s="106">
        <f t="shared" si="332"/>
        <v>0</v>
      </c>
      <c r="ADO86" s="106">
        <f t="shared" si="333"/>
        <v>0</v>
      </c>
      <c r="ADP86" s="106">
        <f t="shared" si="334"/>
        <v>0</v>
      </c>
      <c r="ADQ86" s="106">
        <f t="shared" si="335"/>
        <v>0</v>
      </c>
      <c r="ADR86" s="106">
        <f t="shared" si="336"/>
        <v>0</v>
      </c>
      <c r="ADS86" s="106">
        <f t="shared" si="337"/>
        <v>0</v>
      </c>
      <c r="ADT86" s="106">
        <f t="shared" si="338"/>
        <v>0</v>
      </c>
      <c r="ADU86" s="106">
        <f t="shared" si="339"/>
        <v>0</v>
      </c>
      <c r="ADV86" s="106">
        <f t="shared" si="340"/>
        <v>0</v>
      </c>
      <c r="ADW86" s="106">
        <f t="shared" si="341"/>
        <v>0</v>
      </c>
      <c r="ADX86" s="106">
        <f t="shared" si="342"/>
        <v>0</v>
      </c>
      <c r="ADY86" s="106">
        <f t="shared" si="343"/>
        <v>0</v>
      </c>
      <c r="ADZ86" s="106">
        <f t="shared" si="344"/>
        <v>0</v>
      </c>
      <c r="AEA86" s="106">
        <f t="shared" si="345"/>
        <v>0</v>
      </c>
      <c r="AEB86" s="106">
        <f t="shared" si="346"/>
        <v>0</v>
      </c>
      <c r="AEC86" s="106">
        <f t="shared" si="347"/>
        <v>0</v>
      </c>
      <c r="AED86" s="106">
        <f t="shared" si="348"/>
        <v>0</v>
      </c>
      <c r="AEE86" s="106">
        <f t="shared" si="349"/>
        <v>0</v>
      </c>
      <c r="AEF86" s="106">
        <f t="shared" si="350"/>
        <v>0</v>
      </c>
      <c r="AEG86" s="106">
        <f t="shared" si="351"/>
        <v>0</v>
      </c>
      <c r="AEH86" s="106">
        <f t="shared" si="352"/>
        <v>0</v>
      </c>
      <c r="AEI86" s="106">
        <f t="shared" si="353"/>
        <v>0</v>
      </c>
      <c r="AEJ86" s="106">
        <f t="shared" si="354"/>
        <v>0</v>
      </c>
      <c r="AEK86" s="106">
        <f t="shared" si="355"/>
        <v>0</v>
      </c>
      <c r="AEL86" s="106">
        <f t="shared" si="356"/>
        <v>0</v>
      </c>
      <c r="AEM86" s="106">
        <f t="shared" si="357"/>
        <v>0</v>
      </c>
      <c r="AEN86" s="106">
        <f t="shared" si="358"/>
        <v>0</v>
      </c>
      <c r="AEO86" s="106">
        <f t="shared" si="359"/>
        <v>0</v>
      </c>
      <c r="AEP86" s="106">
        <f t="shared" si="360"/>
        <v>0</v>
      </c>
      <c r="AEQ86" s="106">
        <f t="shared" si="361"/>
        <v>0</v>
      </c>
      <c r="AER86" s="106">
        <f t="shared" si="362"/>
        <v>0</v>
      </c>
      <c r="AES86" s="106">
        <f t="shared" si="363"/>
        <v>0</v>
      </c>
      <c r="AET86" s="106">
        <f t="shared" si="364"/>
        <v>0</v>
      </c>
      <c r="AEU86" s="106">
        <f t="shared" si="365"/>
        <v>0</v>
      </c>
      <c r="AEV86" s="106">
        <f t="shared" si="366"/>
        <v>0</v>
      </c>
      <c r="AEW86" s="106">
        <f t="shared" si="367"/>
        <v>0</v>
      </c>
      <c r="AEX86" s="106">
        <f t="shared" si="368"/>
        <v>0</v>
      </c>
      <c r="AEY86" s="106">
        <f t="shared" si="369"/>
        <v>0</v>
      </c>
      <c r="AEZ86" s="106">
        <f t="shared" si="370"/>
        <v>0</v>
      </c>
      <c r="AFA86" s="106">
        <f t="shared" si="371"/>
        <v>0</v>
      </c>
      <c r="AFB86" s="106">
        <f t="shared" si="372"/>
        <v>0</v>
      </c>
      <c r="AFC86" s="106">
        <f t="shared" si="373"/>
        <v>0</v>
      </c>
      <c r="AFD86" s="106">
        <f t="shared" si="374"/>
        <v>0</v>
      </c>
      <c r="AFE86" s="106">
        <f t="shared" si="375"/>
        <v>0</v>
      </c>
      <c r="AFF86" s="106">
        <f t="shared" si="376"/>
        <v>0</v>
      </c>
      <c r="AFG86" s="106">
        <f t="shared" si="377"/>
        <v>0</v>
      </c>
      <c r="AFH86" s="106">
        <f t="shared" si="378"/>
        <v>0</v>
      </c>
      <c r="AFI86" s="106">
        <f t="shared" si="379"/>
        <v>0</v>
      </c>
      <c r="AFJ86" s="106">
        <f t="shared" si="380"/>
        <v>0</v>
      </c>
      <c r="AFK86" s="106">
        <f t="shared" si="381"/>
        <v>0</v>
      </c>
      <c r="AFL86" s="106">
        <f t="shared" si="382"/>
        <v>0</v>
      </c>
      <c r="AFM86" s="106">
        <f t="shared" si="383"/>
        <v>0</v>
      </c>
      <c r="AFN86" s="106">
        <f t="shared" si="384"/>
        <v>0</v>
      </c>
      <c r="AFO86" s="106">
        <f t="shared" si="385"/>
        <v>0</v>
      </c>
      <c r="AFP86" s="106">
        <f t="shared" si="386"/>
        <v>0</v>
      </c>
      <c r="AFQ86" s="106">
        <f t="shared" si="387"/>
        <v>0</v>
      </c>
      <c r="AFR86" s="106">
        <f t="shared" si="388"/>
        <v>0</v>
      </c>
      <c r="AFS86" s="106">
        <f t="shared" si="389"/>
        <v>0</v>
      </c>
      <c r="AFT86" s="106">
        <f t="shared" si="390"/>
        <v>0</v>
      </c>
      <c r="AFU86" s="106">
        <f t="shared" si="391"/>
        <v>4060</v>
      </c>
      <c r="AFV86" s="106">
        <f t="shared" si="392"/>
        <v>0</v>
      </c>
      <c r="AFW86" s="106">
        <f t="shared" si="393"/>
        <v>0</v>
      </c>
      <c r="AFX86" s="106">
        <f t="shared" si="394"/>
        <v>0</v>
      </c>
      <c r="AFY86" s="106">
        <f t="shared" si="395"/>
        <v>0</v>
      </c>
      <c r="AFZ86" s="106">
        <f t="shared" si="396"/>
        <v>13840</v>
      </c>
      <c r="AGA86" s="106">
        <f t="shared" si="397"/>
        <v>0</v>
      </c>
      <c r="AGB86" s="106">
        <f t="shared" si="398"/>
        <v>0</v>
      </c>
      <c r="AGC86" s="106">
        <f t="shared" si="399"/>
        <v>0</v>
      </c>
      <c r="AGD86" s="106">
        <f t="shared" si="400"/>
        <v>0</v>
      </c>
      <c r="AGE86" s="106">
        <f t="shared" si="401"/>
        <v>0</v>
      </c>
      <c r="AGF86" s="106">
        <f t="shared" si="402"/>
        <v>0</v>
      </c>
      <c r="AGG86" s="106">
        <f t="shared" si="403"/>
        <v>0</v>
      </c>
      <c r="AGH86" s="106">
        <f t="shared" si="404"/>
        <v>0</v>
      </c>
      <c r="AGI86" s="106">
        <f t="shared" si="405"/>
        <v>0</v>
      </c>
      <c r="AGJ86" s="106">
        <f t="shared" si="406"/>
        <v>0</v>
      </c>
      <c r="AGK86" s="106">
        <f t="shared" si="407"/>
        <v>0</v>
      </c>
      <c r="AGL86" s="106">
        <f t="shared" si="408"/>
        <v>25000</v>
      </c>
      <c r="AGM86" s="106">
        <f t="shared" si="409"/>
        <v>0</v>
      </c>
      <c r="AGN86" s="106">
        <f t="shared" si="410"/>
        <v>0</v>
      </c>
      <c r="AGO86" s="106">
        <f t="shared" si="411"/>
        <v>0</v>
      </c>
      <c r="AGP86" s="106">
        <f t="shared" si="412"/>
        <v>0</v>
      </c>
      <c r="AGQ86" s="106">
        <f t="shared" si="413"/>
        <v>0</v>
      </c>
      <c r="AGR86" s="106">
        <f t="shared" si="414"/>
        <v>0</v>
      </c>
      <c r="AGS86" s="106">
        <f t="shared" si="415"/>
        <v>0</v>
      </c>
      <c r="AGT86" s="106">
        <f t="shared" si="416"/>
        <v>0</v>
      </c>
      <c r="AGU86" s="106">
        <f t="shared" si="417"/>
        <v>0</v>
      </c>
      <c r="AGV86" s="106">
        <f t="shared" si="418"/>
        <v>0</v>
      </c>
      <c r="AGW86" s="106">
        <f t="shared" si="419"/>
        <v>0</v>
      </c>
      <c r="AGX86" s="106">
        <f t="shared" si="420"/>
        <v>0</v>
      </c>
      <c r="AGY86" s="106">
        <f t="shared" si="421"/>
        <v>0</v>
      </c>
      <c r="AGZ86" s="106">
        <f t="shared" si="422"/>
        <v>0</v>
      </c>
      <c r="AHA86" s="106">
        <f t="shared" si="423"/>
        <v>0</v>
      </c>
      <c r="AHB86" s="106">
        <f t="shared" si="424"/>
        <v>0</v>
      </c>
      <c r="AHC86" s="106">
        <f t="shared" si="425"/>
        <v>0</v>
      </c>
      <c r="AHD86" s="106">
        <f t="shared" si="426"/>
        <v>0</v>
      </c>
      <c r="AHE86" s="106">
        <f t="shared" si="427"/>
        <v>0</v>
      </c>
      <c r="AHF86" s="106">
        <f t="shared" si="428"/>
        <v>0</v>
      </c>
      <c r="AHG86" s="106">
        <f t="shared" si="429"/>
        <v>0</v>
      </c>
      <c r="AHH86" s="106">
        <f t="shared" si="430"/>
        <v>0</v>
      </c>
      <c r="AHI86" s="106">
        <f t="shared" si="431"/>
        <v>0</v>
      </c>
      <c r="AHJ86" s="106">
        <f t="shared" si="432"/>
        <v>0</v>
      </c>
      <c r="AHK86" s="106">
        <f t="shared" si="433"/>
        <v>0</v>
      </c>
      <c r="AHL86" s="106">
        <f t="shared" si="434"/>
        <v>0</v>
      </c>
      <c r="AHM86" s="106">
        <f t="shared" si="435"/>
        <v>0</v>
      </c>
      <c r="AHN86" s="106">
        <f t="shared" si="436"/>
        <v>0</v>
      </c>
      <c r="AHO86" s="106">
        <f t="shared" si="437"/>
        <v>0</v>
      </c>
      <c r="AHP86" s="106">
        <f t="shared" si="438"/>
        <v>0</v>
      </c>
      <c r="AHQ86" s="106">
        <f t="shared" si="439"/>
        <v>0</v>
      </c>
      <c r="AHT86" s="35">
        <f t="shared" si="440"/>
        <v>62</v>
      </c>
      <c r="AHU86" s="35">
        <f t="shared" si="441"/>
        <v>0</v>
      </c>
      <c r="AHV86" s="35">
        <f t="shared" si="442"/>
        <v>210</v>
      </c>
      <c r="AHW86" s="35">
        <f t="shared" si="443"/>
        <v>1000</v>
      </c>
      <c r="AHX86" s="35">
        <f t="shared" si="444"/>
        <v>0</v>
      </c>
      <c r="AHY86" s="35">
        <f t="shared" si="445"/>
        <v>0</v>
      </c>
      <c r="AHZ86" s="35">
        <f t="shared" si="446"/>
        <v>44</v>
      </c>
      <c r="AIA86" s="35">
        <f t="shared" si="447"/>
        <v>1316</v>
      </c>
      <c r="AIB86" s="108">
        <f t="shared" si="448"/>
        <v>4.7112462006079027E-2</v>
      </c>
      <c r="AIC86" s="108">
        <f t="shared" si="449"/>
        <v>0</v>
      </c>
      <c r="AID86" s="108">
        <f t="shared" si="450"/>
        <v>0.15957446808510639</v>
      </c>
      <c r="AIE86" s="108">
        <f t="shared" si="451"/>
        <v>0.75987841945288759</v>
      </c>
      <c r="AIF86" s="108">
        <f t="shared" si="452"/>
        <v>0</v>
      </c>
      <c r="AIG86" s="108">
        <f t="shared" si="453"/>
        <v>0</v>
      </c>
      <c r="AIH86" s="108">
        <f t="shared" si="454"/>
        <v>3.3434650455927049E-2</v>
      </c>
      <c r="AII86" s="35" t="s">
        <v>584</v>
      </c>
      <c r="AIK86" s="106">
        <f t="shared" si="455"/>
        <v>2207860</v>
      </c>
      <c r="AIL86" s="106">
        <f t="shared" si="456"/>
        <v>5070</v>
      </c>
      <c r="AIM86" s="106">
        <f t="shared" si="457"/>
        <v>38840</v>
      </c>
      <c r="AIN86" s="106">
        <f t="shared" si="458"/>
        <v>2169020</v>
      </c>
      <c r="AIO86" s="106">
        <f t="shared" si="459"/>
        <v>43910</v>
      </c>
      <c r="AIP86" s="36">
        <f t="shared" si="460"/>
        <v>2.0244165567860139E-2</v>
      </c>
    </row>
    <row r="87" spans="5:926" ht="23.25" customHeight="1" x14ac:dyDescent="0.2">
      <c r="E87" s="103"/>
      <c r="J87" s="109">
        <v>2021</v>
      </c>
      <c r="K87" s="109">
        <v>388</v>
      </c>
      <c r="L87" s="110">
        <v>44239</v>
      </c>
      <c r="M87" s="109">
        <v>2004400</v>
      </c>
      <c r="N87" s="111"/>
      <c r="O87" s="111" t="s">
        <v>712</v>
      </c>
      <c r="P87" s="111" t="s">
        <v>804</v>
      </c>
      <c r="Q87" s="111" t="s">
        <v>805</v>
      </c>
      <c r="R87" s="35">
        <v>26</v>
      </c>
      <c r="S87" s="35">
        <v>3</v>
      </c>
      <c r="T87" s="35">
        <v>11</v>
      </c>
      <c r="U87" s="34" t="s">
        <v>701</v>
      </c>
      <c r="V87" s="35" t="s">
        <v>702</v>
      </c>
      <c r="X87" s="35">
        <v>160</v>
      </c>
      <c r="Y87" s="105">
        <f t="shared" si="461"/>
        <v>2500</v>
      </c>
      <c r="Z87" s="106">
        <v>223205</v>
      </c>
      <c r="AA87" s="106"/>
      <c r="AB87" s="106">
        <v>10600</v>
      </c>
      <c r="AC87" s="106">
        <f t="shared" si="462"/>
        <v>233805</v>
      </c>
      <c r="AD87" s="106">
        <v>223205</v>
      </c>
      <c r="AE87" s="106"/>
      <c r="AF87" s="106">
        <v>10600</v>
      </c>
      <c r="AG87" s="106">
        <f t="shared" si="463"/>
        <v>233805</v>
      </c>
      <c r="AH87" s="105">
        <v>400000</v>
      </c>
      <c r="AI87" s="105"/>
      <c r="AJ87" s="105"/>
      <c r="AK87" s="107">
        <f t="shared" si="464"/>
        <v>400000</v>
      </c>
      <c r="AL87" s="36">
        <f t="shared" si="4"/>
        <v>0.55801250000000002</v>
      </c>
      <c r="AM87" s="108">
        <f t="shared" si="5"/>
        <v>0.17398749999999996</v>
      </c>
      <c r="AN87" s="108">
        <f t="shared" si="6"/>
        <v>0.19144049535789542</v>
      </c>
      <c r="AO87" s="108">
        <f t="shared" si="7"/>
        <v>3.6649463262876381E-2</v>
      </c>
      <c r="AP87" s="106">
        <f t="shared" si="8"/>
        <v>160000000000</v>
      </c>
      <c r="AQ87" s="105">
        <f t="shared" si="9"/>
        <v>54664778025</v>
      </c>
      <c r="AR87" s="106">
        <f t="shared" si="10"/>
        <v>93522000000</v>
      </c>
      <c r="KZ87" s="35">
        <v>17</v>
      </c>
      <c r="LD87" s="35">
        <v>24</v>
      </c>
      <c r="ME87" s="35">
        <v>65</v>
      </c>
      <c r="MG87" s="35">
        <v>43</v>
      </c>
      <c r="PG87" s="35">
        <v>5</v>
      </c>
      <c r="PL87" s="35">
        <v>1</v>
      </c>
      <c r="RB87" s="35">
        <v>5</v>
      </c>
      <c r="RE87" s="35">
        <f t="shared" si="11"/>
        <v>154</v>
      </c>
      <c r="RF87" s="35">
        <f t="shared" si="12"/>
        <v>160</v>
      </c>
      <c r="RG87" s="106">
        <f t="shared" si="13"/>
        <v>0</v>
      </c>
      <c r="RH87" s="106">
        <f t="shared" si="14"/>
        <v>0</v>
      </c>
      <c r="RI87" s="106">
        <f t="shared" si="15"/>
        <v>0</v>
      </c>
      <c r="RJ87" s="106">
        <f t="shared" si="16"/>
        <v>0</v>
      </c>
      <c r="RK87" s="106">
        <f t="shared" si="17"/>
        <v>0</v>
      </c>
      <c r="RL87" s="106">
        <f t="shared" si="18"/>
        <v>0</v>
      </c>
      <c r="RM87" s="106">
        <f t="shared" si="19"/>
        <v>0</v>
      </c>
      <c r="RN87" s="106">
        <f t="shared" si="20"/>
        <v>0</v>
      </c>
      <c r="RO87" s="106">
        <f t="shared" si="21"/>
        <v>0</v>
      </c>
      <c r="RP87" s="106">
        <f t="shared" si="22"/>
        <v>0</v>
      </c>
      <c r="RQ87" s="106">
        <f t="shared" si="23"/>
        <v>0</v>
      </c>
      <c r="RR87" s="106">
        <f t="shared" si="24"/>
        <v>0</v>
      </c>
      <c r="RS87" s="106">
        <f t="shared" si="25"/>
        <v>0</v>
      </c>
      <c r="RT87" s="106">
        <f t="shared" si="26"/>
        <v>0</v>
      </c>
      <c r="RU87" s="106">
        <f t="shared" si="27"/>
        <v>0</v>
      </c>
      <c r="RV87" s="106">
        <f t="shared" si="28"/>
        <v>0</v>
      </c>
      <c r="RW87" s="106">
        <f t="shared" si="29"/>
        <v>0</v>
      </c>
      <c r="RX87" s="106">
        <f t="shared" si="30"/>
        <v>0</v>
      </c>
      <c r="RY87" s="106">
        <f t="shared" si="31"/>
        <v>0</v>
      </c>
      <c r="RZ87" s="106">
        <f t="shared" si="32"/>
        <v>0</v>
      </c>
      <c r="SA87" s="106">
        <f t="shared" si="33"/>
        <v>0</v>
      </c>
      <c r="SB87" s="106">
        <f t="shared" si="34"/>
        <v>0</v>
      </c>
      <c r="SC87" s="106">
        <f t="shared" si="35"/>
        <v>0</v>
      </c>
      <c r="SD87" s="106">
        <f t="shared" si="36"/>
        <v>0</v>
      </c>
      <c r="SE87" s="106">
        <f t="shared" si="37"/>
        <v>0</v>
      </c>
      <c r="SF87" s="106">
        <f t="shared" si="38"/>
        <v>0</v>
      </c>
      <c r="SG87" s="106">
        <f t="shared" si="39"/>
        <v>0</v>
      </c>
      <c r="SH87" s="106">
        <f t="shared" si="40"/>
        <v>0</v>
      </c>
      <c r="SI87" s="106">
        <f t="shared" si="41"/>
        <v>0</v>
      </c>
      <c r="SJ87" s="106">
        <f t="shared" si="42"/>
        <v>0</v>
      </c>
      <c r="SK87" s="106">
        <f t="shared" si="43"/>
        <v>0</v>
      </c>
      <c r="SL87" s="106">
        <f t="shared" si="44"/>
        <v>0</v>
      </c>
      <c r="SM87" s="106">
        <f t="shared" si="45"/>
        <v>0</v>
      </c>
      <c r="SN87" s="106">
        <f t="shared" si="46"/>
        <v>0</v>
      </c>
      <c r="SO87" s="106">
        <f t="shared" si="47"/>
        <v>0</v>
      </c>
      <c r="SP87" s="106">
        <f t="shared" si="48"/>
        <v>0</v>
      </c>
      <c r="SQ87" s="106">
        <f t="shared" si="49"/>
        <v>0</v>
      </c>
      <c r="SR87" s="106">
        <f t="shared" si="50"/>
        <v>0</v>
      </c>
      <c r="SS87" s="106">
        <f t="shared" si="51"/>
        <v>0</v>
      </c>
      <c r="ST87" s="106">
        <f t="shared" si="52"/>
        <v>0</v>
      </c>
      <c r="SU87" s="106">
        <f t="shared" si="53"/>
        <v>0</v>
      </c>
      <c r="SV87" s="106">
        <f t="shared" si="54"/>
        <v>0</v>
      </c>
      <c r="SW87" s="106">
        <f t="shared" si="55"/>
        <v>0</v>
      </c>
      <c r="SX87" s="106">
        <f t="shared" si="56"/>
        <v>0</v>
      </c>
      <c r="SY87" s="106">
        <f t="shared" si="57"/>
        <v>0</v>
      </c>
      <c r="SZ87" s="106">
        <f t="shared" si="58"/>
        <v>0</v>
      </c>
      <c r="TA87" s="106">
        <f t="shared" si="59"/>
        <v>0</v>
      </c>
      <c r="TB87" s="106">
        <f t="shared" si="60"/>
        <v>0</v>
      </c>
      <c r="TC87" s="106">
        <f t="shared" si="61"/>
        <v>0</v>
      </c>
      <c r="TD87" s="106">
        <f t="shared" si="62"/>
        <v>0</v>
      </c>
      <c r="TE87" s="106">
        <f t="shared" si="63"/>
        <v>0</v>
      </c>
      <c r="TF87" s="106">
        <f t="shared" si="64"/>
        <v>0</v>
      </c>
      <c r="TG87" s="106">
        <f t="shared" si="65"/>
        <v>0</v>
      </c>
      <c r="TH87" s="106">
        <f t="shared" si="66"/>
        <v>0</v>
      </c>
      <c r="TI87" s="106">
        <f t="shared" si="67"/>
        <v>0</v>
      </c>
      <c r="TJ87" s="106">
        <f t="shared" si="68"/>
        <v>0</v>
      </c>
      <c r="TK87" s="106">
        <f t="shared" si="69"/>
        <v>0</v>
      </c>
      <c r="TL87" s="106">
        <f t="shared" si="70"/>
        <v>0</v>
      </c>
      <c r="TM87" s="106">
        <f t="shared" si="71"/>
        <v>0</v>
      </c>
      <c r="TN87" s="106">
        <f t="shared" si="72"/>
        <v>0</v>
      </c>
      <c r="TO87" s="106">
        <f t="shared" si="73"/>
        <v>0</v>
      </c>
      <c r="TP87" s="106">
        <f t="shared" si="74"/>
        <v>0</v>
      </c>
      <c r="TQ87" s="106">
        <f t="shared" si="75"/>
        <v>0</v>
      </c>
      <c r="TR87" s="106">
        <f t="shared" si="76"/>
        <v>0</v>
      </c>
      <c r="TS87" s="106">
        <f t="shared" si="77"/>
        <v>0</v>
      </c>
      <c r="TT87" s="106">
        <f t="shared" si="78"/>
        <v>0</v>
      </c>
      <c r="TU87" s="106">
        <f t="shared" si="79"/>
        <v>0</v>
      </c>
      <c r="TV87" s="106">
        <f t="shared" si="80"/>
        <v>0</v>
      </c>
      <c r="TW87" s="106">
        <f t="shared" si="81"/>
        <v>0</v>
      </c>
      <c r="TX87" s="106">
        <f t="shared" si="82"/>
        <v>0</v>
      </c>
      <c r="TY87" s="106">
        <f t="shared" si="83"/>
        <v>0</v>
      </c>
      <c r="TZ87" s="106">
        <f t="shared" si="84"/>
        <v>0</v>
      </c>
      <c r="UA87" s="106">
        <f t="shared" si="85"/>
        <v>0</v>
      </c>
      <c r="UB87" s="106">
        <f t="shared" si="86"/>
        <v>0</v>
      </c>
      <c r="UC87" s="106">
        <f t="shared" si="87"/>
        <v>0</v>
      </c>
      <c r="UD87" s="106">
        <f t="shared" si="88"/>
        <v>0</v>
      </c>
      <c r="UE87" s="106">
        <f t="shared" si="89"/>
        <v>0</v>
      </c>
      <c r="UF87" s="106">
        <f t="shared" si="90"/>
        <v>0</v>
      </c>
      <c r="UG87" s="106">
        <f t="shared" si="91"/>
        <v>0</v>
      </c>
      <c r="UH87" s="106">
        <f t="shared" si="92"/>
        <v>0</v>
      </c>
      <c r="UI87" s="106">
        <f t="shared" si="93"/>
        <v>0</v>
      </c>
      <c r="UJ87" s="106">
        <f t="shared" si="94"/>
        <v>0</v>
      </c>
      <c r="UK87" s="106">
        <f t="shared" si="95"/>
        <v>0</v>
      </c>
      <c r="UL87" s="106">
        <f t="shared" si="96"/>
        <v>0</v>
      </c>
      <c r="UM87" s="106">
        <f t="shared" si="97"/>
        <v>0</v>
      </c>
      <c r="UN87" s="106">
        <f t="shared" si="98"/>
        <v>0</v>
      </c>
      <c r="UO87" s="106">
        <f t="shared" si="99"/>
        <v>0</v>
      </c>
      <c r="UP87" s="106">
        <f t="shared" si="100"/>
        <v>0</v>
      </c>
      <c r="UQ87" s="106">
        <f t="shared" si="101"/>
        <v>0</v>
      </c>
      <c r="UR87" s="106">
        <f t="shared" si="102"/>
        <v>0</v>
      </c>
      <c r="US87" s="106">
        <f t="shared" si="103"/>
        <v>0</v>
      </c>
      <c r="UT87" s="106">
        <f t="shared" si="104"/>
        <v>0</v>
      </c>
      <c r="UU87" s="106">
        <f t="shared" si="105"/>
        <v>0</v>
      </c>
      <c r="UV87" s="106">
        <f t="shared" si="106"/>
        <v>0</v>
      </c>
      <c r="UW87" s="106">
        <f t="shared" si="107"/>
        <v>0</v>
      </c>
      <c r="UX87" s="106">
        <f t="shared" si="108"/>
        <v>0</v>
      </c>
      <c r="UY87" s="106">
        <f t="shared" si="109"/>
        <v>0</v>
      </c>
      <c r="UZ87" s="106">
        <f t="shared" si="110"/>
        <v>0</v>
      </c>
      <c r="VA87" s="106">
        <f t="shared" si="111"/>
        <v>0</v>
      </c>
      <c r="VB87" s="106">
        <f t="shared" si="112"/>
        <v>0</v>
      </c>
      <c r="VC87" s="106">
        <f t="shared" si="113"/>
        <v>0</v>
      </c>
      <c r="VD87" s="106">
        <f t="shared" si="114"/>
        <v>0</v>
      </c>
      <c r="VE87" s="106">
        <f t="shared" si="115"/>
        <v>0</v>
      </c>
      <c r="VF87" s="106">
        <f t="shared" si="116"/>
        <v>0</v>
      </c>
      <c r="VG87" s="106">
        <f t="shared" si="117"/>
        <v>0</v>
      </c>
      <c r="VH87" s="106">
        <f t="shared" si="118"/>
        <v>0</v>
      </c>
      <c r="VI87" s="106">
        <f t="shared" si="119"/>
        <v>0</v>
      </c>
      <c r="VJ87" s="106">
        <f t="shared" si="120"/>
        <v>0</v>
      </c>
      <c r="VK87" s="106">
        <f t="shared" si="121"/>
        <v>0</v>
      </c>
      <c r="VL87" s="106">
        <f t="shared" si="122"/>
        <v>0</v>
      </c>
      <c r="VM87" s="106">
        <f t="shared" si="123"/>
        <v>0</v>
      </c>
      <c r="VN87" s="106">
        <f t="shared" si="124"/>
        <v>0</v>
      </c>
      <c r="VO87" s="106">
        <f t="shared" si="125"/>
        <v>0</v>
      </c>
      <c r="VP87" s="106">
        <f t="shared" si="126"/>
        <v>0</v>
      </c>
      <c r="VQ87" s="106">
        <f t="shared" si="127"/>
        <v>0</v>
      </c>
      <c r="VR87" s="106">
        <f t="shared" si="128"/>
        <v>0</v>
      </c>
      <c r="VS87" s="106">
        <f t="shared" si="129"/>
        <v>0</v>
      </c>
      <c r="VT87" s="106">
        <f t="shared" si="130"/>
        <v>0</v>
      </c>
      <c r="VU87" s="106">
        <f t="shared" si="131"/>
        <v>0</v>
      </c>
      <c r="VV87" s="106">
        <f t="shared" si="132"/>
        <v>0</v>
      </c>
      <c r="VW87" s="106">
        <f t="shared" si="133"/>
        <v>0</v>
      </c>
      <c r="VX87" s="106">
        <f t="shared" si="134"/>
        <v>0</v>
      </c>
      <c r="VY87" s="106">
        <f t="shared" si="135"/>
        <v>0</v>
      </c>
      <c r="VZ87" s="106">
        <f t="shared" si="136"/>
        <v>0</v>
      </c>
      <c r="WA87" s="106">
        <f t="shared" si="137"/>
        <v>0</v>
      </c>
      <c r="WB87" s="106">
        <f t="shared" si="138"/>
        <v>0</v>
      </c>
      <c r="WC87" s="106">
        <f t="shared" si="139"/>
        <v>0</v>
      </c>
      <c r="WD87" s="106">
        <f t="shared" si="140"/>
        <v>0</v>
      </c>
      <c r="WE87" s="106">
        <f t="shared" si="141"/>
        <v>0</v>
      </c>
      <c r="WF87" s="106">
        <f t="shared" si="142"/>
        <v>0</v>
      </c>
      <c r="WG87" s="106">
        <f t="shared" si="143"/>
        <v>0</v>
      </c>
      <c r="WH87" s="106">
        <f t="shared" si="144"/>
        <v>0</v>
      </c>
      <c r="WI87" s="106">
        <f t="shared" si="145"/>
        <v>0</v>
      </c>
      <c r="WJ87" s="106">
        <f t="shared" si="146"/>
        <v>0</v>
      </c>
      <c r="WK87" s="106">
        <f t="shared" si="147"/>
        <v>0</v>
      </c>
      <c r="WL87" s="106">
        <f t="shared" si="148"/>
        <v>0</v>
      </c>
      <c r="WM87" s="106">
        <f t="shared" si="149"/>
        <v>0</v>
      </c>
      <c r="WN87" s="106">
        <f t="shared" si="150"/>
        <v>0</v>
      </c>
      <c r="WO87" s="106">
        <f t="shared" si="151"/>
        <v>0</v>
      </c>
      <c r="WP87" s="106">
        <f t="shared" si="152"/>
        <v>0</v>
      </c>
      <c r="WQ87" s="106">
        <f t="shared" si="153"/>
        <v>0</v>
      </c>
      <c r="WR87" s="106">
        <f t="shared" si="154"/>
        <v>0</v>
      </c>
      <c r="WS87" s="106">
        <f t="shared" si="155"/>
        <v>0</v>
      </c>
      <c r="WT87" s="106">
        <f t="shared" si="156"/>
        <v>0</v>
      </c>
      <c r="WU87" s="106">
        <f t="shared" si="157"/>
        <v>0</v>
      </c>
      <c r="WV87" s="106">
        <f t="shared" si="158"/>
        <v>0</v>
      </c>
      <c r="WW87" s="106">
        <f t="shared" si="159"/>
        <v>0</v>
      </c>
      <c r="WX87" s="106">
        <f t="shared" si="160"/>
        <v>0</v>
      </c>
      <c r="WY87" s="106">
        <f t="shared" si="161"/>
        <v>0</v>
      </c>
      <c r="WZ87" s="106">
        <f t="shared" si="162"/>
        <v>0</v>
      </c>
      <c r="XA87" s="106">
        <f t="shared" si="163"/>
        <v>0</v>
      </c>
      <c r="XB87" s="106">
        <f t="shared" si="164"/>
        <v>0</v>
      </c>
      <c r="XC87" s="106">
        <f t="shared" si="165"/>
        <v>0</v>
      </c>
      <c r="XD87" s="106">
        <f t="shared" si="166"/>
        <v>0</v>
      </c>
      <c r="XE87" s="106">
        <f t="shared" si="167"/>
        <v>0</v>
      </c>
      <c r="XF87" s="106">
        <f t="shared" si="168"/>
        <v>0</v>
      </c>
      <c r="XG87" s="106">
        <f t="shared" si="169"/>
        <v>0</v>
      </c>
      <c r="XH87" s="106">
        <f t="shared" si="170"/>
        <v>0</v>
      </c>
      <c r="XI87" s="106">
        <f t="shared" si="171"/>
        <v>0</v>
      </c>
      <c r="XJ87" s="106">
        <f t="shared" si="172"/>
        <v>0</v>
      </c>
      <c r="XK87" s="106">
        <f t="shared" si="173"/>
        <v>0</v>
      </c>
      <c r="XL87" s="106">
        <f t="shared" si="174"/>
        <v>0</v>
      </c>
      <c r="XM87" s="106">
        <f t="shared" si="175"/>
        <v>0</v>
      </c>
      <c r="XN87" s="106">
        <f t="shared" si="176"/>
        <v>0</v>
      </c>
      <c r="XO87" s="106">
        <f t="shared" si="177"/>
        <v>0</v>
      </c>
      <c r="XP87" s="106">
        <f t="shared" si="178"/>
        <v>0</v>
      </c>
      <c r="XQ87" s="106">
        <f t="shared" si="179"/>
        <v>0</v>
      </c>
      <c r="XR87" s="106">
        <f t="shared" si="180"/>
        <v>0</v>
      </c>
      <c r="XS87" s="106">
        <f t="shared" si="181"/>
        <v>0</v>
      </c>
      <c r="XT87" s="106">
        <f t="shared" si="182"/>
        <v>0</v>
      </c>
      <c r="XU87" s="106">
        <f t="shared" si="183"/>
        <v>0</v>
      </c>
      <c r="XV87" s="106">
        <f t="shared" si="184"/>
        <v>0</v>
      </c>
      <c r="XW87" s="106">
        <f t="shared" si="185"/>
        <v>0</v>
      </c>
      <c r="XX87" s="106">
        <f t="shared" si="186"/>
        <v>0</v>
      </c>
      <c r="XY87" s="106">
        <f t="shared" si="187"/>
        <v>0</v>
      </c>
      <c r="XZ87" s="106">
        <f t="shared" si="188"/>
        <v>0</v>
      </c>
      <c r="YA87" s="106">
        <f t="shared" si="189"/>
        <v>0</v>
      </c>
      <c r="YB87" s="106">
        <f t="shared" si="190"/>
        <v>0</v>
      </c>
      <c r="YC87" s="106">
        <f t="shared" si="191"/>
        <v>0</v>
      </c>
      <c r="YD87" s="106">
        <f t="shared" si="192"/>
        <v>0</v>
      </c>
      <c r="YE87" s="106">
        <f t="shared" si="193"/>
        <v>0</v>
      </c>
      <c r="YF87" s="106">
        <f t="shared" si="194"/>
        <v>0</v>
      </c>
      <c r="YG87" s="106">
        <f t="shared" si="195"/>
        <v>0</v>
      </c>
      <c r="YH87" s="106">
        <f t="shared" si="196"/>
        <v>0</v>
      </c>
      <c r="YI87" s="106">
        <f t="shared" si="197"/>
        <v>0</v>
      </c>
      <c r="YJ87" s="106">
        <f t="shared" si="198"/>
        <v>0</v>
      </c>
      <c r="YK87" s="106">
        <f t="shared" si="199"/>
        <v>0</v>
      </c>
      <c r="YL87" s="106">
        <f t="shared" si="200"/>
        <v>0</v>
      </c>
      <c r="YM87" s="106">
        <f t="shared" si="201"/>
        <v>0</v>
      </c>
      <c r="YN87" s="106">
        <f t="shared" si="202"/>
        <v>0</v>
      </c>
      <c r="YO87" s="106">
        <f t="shared" si="203"/>
        <v>0</v>
      </c>
      <c r="YP87" s="106">
        <f t="shared" si="204"/>
        <v>0</v>
      </c>
      <c r="YQ87" s="106">
        <f t="shared" si="205"/>
        <v>0</v>
      </c>
      <c r="YR87" s="106">
        <f t="shared" si="206"/>
        <v>0</v>
      </c>
      <c r="YS87" s="106">
        <f t="shared" si="207"/>
        <v>0</v>
      </c>
      <c r="YT87" s="106">
        <f t="shared" si="208"/>
        <v>0</v>
      </c>
      <c r="YU87" s="106">
        <f t="shared" si="209"/>
        <v>0</v>
      </c>
      <c r="YV87" s="106">
        <f t="shared" si="210"/>
        <v>0</v>
      </c>
      <c r="YW87" s="106">
        <f t="shared" si="211"/>
        <v>0</v>
      </c>
      <c r="YX87" s="106">
        <f t="shared" si="212"/>
        <v>0</v>
      </c>
      <c r="YY87" s="106">
        <f t="shared" si="213"/>
        <v>0</v>
      </c>
      <c r="YZ87" s="106">
        <f t="shared" si="214"/>
        <v>0</v>
      </c>
      <c r="ZA87" s="106">
        <f t="shared" si="215"/>
        <v>0</v>
      </c>
      <c r="ZB87" s="106">
        <f t="shared" si="216"/>
        <v>0</v>
      </c>
      <c r="ZC87" s="106">
        <f t="shared" si="217"/>
        <v>0</v>
      </c>
      <c r="ZD87" s="106">
        <f t="shared" si="218"/>
        <v>0</v>
      </c>
      <c r="ZE87" s="106">
        <f t="shared" si="219"/>
        <v>0</v>
      </c>
      <c r="ZF87" s="106">
        <f t="shared" si="220"/>
        <v>0</v>
      </c>
      <c r="ZG87" s="106">
        <f t="shared" si="221"/>
        <v>0</v>
      </c>
      <c r="ZH87" s="106">
        <f t="shared" si="222"/>
        <v>0</v>
      </c>
      <c r="ZI87" s="106">
        <f t="shared" si="223"/>
        <v>0</v>
      </c>
      <c r="ZJ87" s="106">
        <f t="shared" si="224"/>
        <v>0</v>
      </c>
      <c r="ZK87" s="106">
        <f t="shared" si="225"/>
        <v>0</v>
      </c>
      <c r="ZL87" s="106">
        <f t="shared" si="226"/>
        <v>0</v>
      </c>
      <c r="ZM87" s="106">
        <f t="shared" si="227"/>
        <v>0</v>
      </c>
      <c r="ZN87" s="106">
        <f t="shared" si="228"/>
        <v>0</v>
      </c>
      <c r="ZO87" s="106">
        <f t="shared" si="229"/>
        <v>0</v>
      </c>
      <c r="ZP87" s="106">
        <f t="shared" si="230"/>
        <v>0</v>
      </c>
      <c r="ZQ87" s="106">
        <f t="shared" si="231"/>
        <v>0</v>
      </c>
      <c r="ZR87" s="106">
        <f t="shared" si="232"/>
        <v>0</v>
      </c>
      <c r="ZS87" s="106">
        <f t="shared" si="233"/>
        <v>0</v>
      </c>
      <c r="ZT87" s="106">
        <f t="shared" si="234"/>
        <v>0</v>
      </c>
      <c r="ZU87" s="106">
        <f t="shared" si="235"/>
        <v>0</v>
      </c>
      <c r="ZV87" s="106">
        <f t="shared" si="236"/>
        <v>0</v>
      </c>
      <c r="ZW87" s="106">
        <f t="shared" si="237"/>
        <v>0</v>
      </c>
      <c r="ZX87" s="106">
        <f t="shared" si="238"/>
        <v>0</v>
      </c>
      <c r="ZY87" s="106">
        <f t="shared" si="239"/>
        <v>0</v>
      </c>
      <c r="ZZ87" s="106">
        <f t="shared" si="240"/>
        <v>0</v>
      </c>
      <c r="AAA87" s="106">
        <f t="shared" si="241"/>
        <v>0</v>
      </c>
      <c r="AAB87" s="106">
        <f t="shared" si="242"/>
        <v>0</v>
      </c>
      <c r="AAC87" s="106">
        <f t="shared" si="243"/>
        <v>0</v>
      </c>
      <c r="AAD87" s="106">
        <f t="shared" si="244"/>
        <v>0</v>
      </c>
      <c r="AAE87" s="106">
        <f t="shared" si="245"/>
        <v>0</v>
      </c>
      <c r="AAF87" s="106">
        <f t="shared" si="246"/>
        <v>0</v>
      </c>
      <c r="AAG87" s="106">
        <f t="shared" si="247"/>
        <v>0</v>
      </c>
      <c r="AAH87" s="106">
        <f t="shared" si="248"/>
        <v>0</v>
      </c>
      <c r="AAI87" s="106">
        <f t="shared" si="249"/>
        <v>0</v>
      </c>
      <c r="AAJ87" s="106">
        <f t="shared" si="250"/>
        <v>0</v>
      </c>
      <c r="AAK87" s="106">
        <f t="shared" si="251"/>
        <v>0</v>
      </c>
      <c r="AAL87" s="106">
        <f t="shared" si="252"/>
        <v>0</v>
      </c>
      <c r="AAM87" s="106">
        <f t="shared" si="253"/>
        <v>0</v>
      </c>
      <c r="AAN87" s="106">
        <f t="shared" si="254"/>
        <v>0</v>
      </c>
      <c r="AAO87" s="106">
        <f t="shared" si="255"/>
        <v>0</v>
      </c>
      <c r="AAP87" s="106">
        <f t="shared" si="256"/>
        <v>0</v>
      </c>
      <c r="AAQ87" s="106">
        <f t="shared" si="257"/>
        <v>0</v>
      </c>
      <c r="AAR87" s="106">
        <f t="shared" si="258"/>
        <v>0</v>
      </c>
      <c r="AAS87" s="106">
        <f t="shared" si="259"/>
        <v>0</v>
      </c>
      <c r="AAT87" s="106">
        <f t="shared" si="260"/>
        <v>0</v>
      </c>
      <c r="AAU87" s="106">
        <f t="shared" si="261"/>
        <v>0</v>
      </c>
      <c r="AAV87" s="106">
        <f t="shared" si="262"/>
        <v>0</v>
      </c>
      <c r="AAW87" s="106">
        <f t="shared" si="263"/>
        <v>0</v>
      </c>
      <c r="AAX87" s="106">
        <f t="shared" si="264"/>
        <v>0</v>
      </c>
      <c r="AAY87" s="106">
        <f t="shared" si="265"/>
        <v>0</v>
      </c>
      <c r="AAZ87" s="106">
        <f t="shared" si="266"/>
        <v>0</v>
      </c>
      <c r="ABA87" s="106">
        <f t="shared" si="267"/>
        <v>0</v>
      </c>
      <c r="ABB87" s="106">
        <f t="shared" si="268"/>
        <v>0</v>
      </c>
      <c r="ABC87" s="106">
        <f t="shared" si="269"/>
        <v>0</v>
      </c>
      <c r="ABD87" s="106">
        <f t="shared" si="270"/>
        <v>0</v>
      </c>
      <c r="ABE87" s="106">
        <f t="shared" si="271"/>
        <v>0</v>
      </c>
      <c r="ABF87" s="106">
        <f t="shared" si="272"/>
        <v>0</v>
      </c>
      <c r="ABG87" s="106">
        <f t="shared" si="273"/>
        <v>0</v>
      </c>
      <c r="ABH87" s="106">
        <f t="shared" si="274"/>
        <v>0</v>
      </c>
      <c r="ABI87" s="106">
        <f t="shared" si="275"/>
        <v>0</v>
      </c>
      <c r="ABJ87" s="106">
        <f t="shared" si="276"/>
        <v>0</v>
      </c>
      <c r="ABK87" s="106">
        <f t="shared" si="277"/>
        <v>0</v>
      </c>
      <c r="ABL87" s="106">
        <f t="shared" si="278"/>
        <v>0</v>
      </c>
      <c r="ABM87" s="106">
        <f t="shared" si="279"/>
        <v>0</v>
      </c>
      <c r="ABN87" s="106">
        <f t="shared" si="280"/>
        <v>41055</v>
      </c>
      <c r="ABO87" s="106">
        <f t="shared" si="281"/>
        <v>0</v>
      </c>
      <c r="ABP87" s="106">
        <f t="shared" si="282"/>
        <v>0</v>
      </c>
      <c r="ABQ87" s="106">
        <f t="shared" si="283"/>
        <v>0</v>
      </c>
      <c r="ABR87" s="106">
        <f t="shared" si="284"/>
        <v>41280</v>
      </c>
      <c r="ABS87" s="106">
        <f t="shared" si="285"/>
        <v>0</v>
      </c>
      <c r="ABT87" s="106">
        <f t="shared" si="286"/>
        <v>0</v>
      </c>
      <c r="ABU87" s="106">
        <f t="shared" si="287"/>
        <v>0</v>
      </c>
      <c r="ABV87" s="106">
        <f t="shared" si="288"/>
        <v>0</v>
      </c>
      <c r="ABW87" s="106">
        <f t="shared" si="289"/>
        <v>0</v>
      </c>
      <c r="ABX87" s="106">
        <f t="shared" si="290"/>
        <v>0</v>
      </c>
      <c r="ABY87" s="106">
        <f t="shared" si="291"/>
        <v>0</v>
      </c>
      <c r="ABZ87" s="106">
        <f t="shared" si="292"/>
        <v>0</v>
      </c>
      <c r="ACA87" s="106">
        <f t="shared" si="293"/>
        <v>0</v>
      </c>
      <c r="ACB87" s="106">
        <f t="shared" si="294"/>
        <v>0</v>
      </c>
      <c r="ACC87" s="106">
        <f t="shared" si="295"/>
        <v>0</v>
      </c>
      <c r="ACD87" s="106">
        <f t="shared" si="296"/>
        <v>0</v>
      </c>
      <c r="ACE87" s="106">
        <f t="shared" si="297"/>
        <v>0</v>
      </c>
      <c r="ACF87" s="106">
        <f t="shared" si="298"/>
        <v>0</v>
      </c>
      <c r="ACG87" s="106">
        <f t="shared" si="299"/>
        <v>0</v>
      </c>
      <c r="ACH87" s="106">
        <f t="shared" si="300"/>
        <v>0</v>
      </c>
      <c r="ACI87" s="106">
        <f t="shared" si="301"/>
        <v>0</v>
      </c>
      <c r="ACJ87" s="106">
        <f t="shared" si="302"/>
        <v>0</v>
      </c>
      <c r="ACK87" s="106">
        <f t="shared" si="303"/>
        <v>0</v>
      </c>
      <c r="ACL87" s="106">
        <f t="shared" si="304"/>
        <v>0</v>
      </c>
      <c r="ACM87" s="106">
        <f t="shared" si="305"/>
        <v>0</v>
      </c>
      <c r="ACN87" s="106">
        <f t="shared" si="306"/>
        <v>0</v>
      </c>
      <c r="ACO87" s="106">
        <f t="shared" si="307"/>
        <v>0</v>
      </c>
      <c r="ACP87" s="106">
        <f t="shared" si="308"/>
        <v>0</v>
      </c>
      <c r="ACQ87" s="106">
        <f t="shared" si="309"/>
        <v>0</v>
      </c>
      <c r="ACR87" s="106">
        <f t="shared" si="310"/>
        <v>0</v>
      </c>
      <c r="ACS87" s="106">
        <f t="shared" si="311"/>
        <v>91000</v>
      </c>
      <c r="ACT87" s="106">
        <f t="shared" si="312"/>
        <v>0</v>
      </c>
      <c r="ACU87" s="106">
        <f t="shared" si="313"/>
        <v>60200</v>
      </c>
      <c r="ACV87" s="106">
        <f t="shared" si="314"/>
        <v>0</v>
      </c>
      <c r="ACW87" s="106">
        <f t="shared" si="315"/>
        <v>0</v>
      </c>
      <c r="ACX87" s="106">
        <f t="shared" si="316"/>
        <v>0</v>
      </c>
      <c r="ACY87" s="106">
        <f t="shared" si="317"/>
        <v>0</v>
      </c>
      <c r="ACZ87" s="106">
        <f t="shared" si="318"/>
        <v>0</v>
      </c>
      <c r="ADA87" s="106">
        <f t="shared" si="319"/>
        <v>0</v>
      </c>
      <c r="ADB87" s="106">
        <f t="shared" si="320"/>
        <v>0</v>
      </c>
      <c r="ADC87" s="106">
        <f t="shared" si="321"/>
        <v>0</v>
      </c>
      <c r="ADD87" s="106">
        <f t="shared" si="322"/>
        <v>0</v>
      </c>
      <c r="ADE87" s="106">
        <f t="shared" si="323"/>
        <v>0</v>
      </c>
      <c r="ADF87" s="106">
        <f t="shared" si="324"/>
        <v>0</v>
      </c>
      <c r="ADG87" s="106">
        <f t="shared" si="325"/>
        <v>0</v>
      </c>
      <c r="ADH87" s="106">
        <f t="shared" si="326"/>
        <v>0</v>
      </c>
      <c r="ADI87" s="106">
        <f t="shared" si="327"/>
        <v>0</v>
      </c>
      <c r="ADJ87" s="106">
        <f t="shared" si="328"/>
        <v>0</v>
      </c>
      <c r="ADK87" s="106">
        <f t="shared" si="329"/>
        <v>0</v>
      </c>
      <c r="ADL87" s="106">
        <f t="shared" si="330"/>
        <v>0</v>
      </c>
      <c r="ADM87" s="106">
        <f t="shared" si="331"/>
        <v>0</v>
      </c>
      <c r="ADN87" s="106">
        <f t="shared" si="332"/>
        <v>0</v>
      </c>
      <c r="ADO87" s="106">
        <f t="shared" si="333"/>
        <v>0</v>
      </c>
      <c r="ADP87" s="106">
        <f t="shared" si="334"/>
        <v>0</v>
      </c>
      <c r="ADQ87" s="106">
        <f t="shared" si="335"/>
        <v>0</v>
      </c>
      <c r="ADR87" s="106">
        <f t="shared" si="336"/>
        <v>0</v>
      </c>
      <c r="ADS87" s="106">
        <f t="shared" si="337"/>
        <v>0</v>
      </c>
      <c r="ADT87" s="106">
        <f t="shared" si="338"/>
        <v>0</v>
      </c>
      <c r="ADU87" s="106">
        <f t="shared" si="339"/>
        <v>0</v>
      </c>
      <c r="ADV87" s="106">
        <f t="shared" si="340"/>
        <v>0</v>
      </c>
      <c r="ADW87" s="106">
        <f t="shared" si="341"/>
        <v>0</v>
      </c>
      <c r="ADX87" s="106">
        <f t="shared" si="342"/>
        <v>0</v>
      </c>
      <c r="ADY87" s="106">
        <f t="shared" si="343"/>
        <v>0</v>
      </c>
      <c r="ADZ87" s="106">
        <f t="shared" si="344"/>
        <v>0</v>
      </c>
      <c r="AEA87" s="106">
        <f t="shared" si="345"/>
        <v>0</v>
      </c>
      <c r="AEB87" s="106">
        <f t="shared" si="346"/>
        <v>0</v>
      </c>
      <c r="AEC87" s="106">
        <f t="shared" si="347"/>
        <v>0</v>
      </c>
      <c r="AED87" s="106">
        <f t="shared" si="348"/>
        <v>0</v>
      </c>
      <c r="AEE87" s="106">
        <f t="shared" si="349"/>
        <v>0</v>
      </c>
      <c r="AEF87" s="106">
        <f t="shared" si="350"/>
        <v>0</v>
      </c>
      <c r="AEG87" s="106">
        <f t="shared" si="351"/>
        <v>0</v>
      </c>
      <c r="AEH87" s="106">
        <f t="shared" si="352"/>
        <v>0</v>
      </c>
      <c r="AEI87" s="106">
        <f t="shared" si="353"/>
        <v>0</v>
      </c>
      <c r="AEJ87" s="106">
        <f t="shared" si="354"/>
        <v>0</v>
      </c>
      <c r="AEK87" s="106">
        <f t="shared" si="355"/>
        <v>0</v>
      </c>
      <c r="AEL87" s="106">
        <f t="shared" si="356"/>
        <v>0</v>
      </c>
      <c r="AEM87" s="106">
        <f t="shared" si="357"/>
        <v>0</v>
      </c>
      <c r="AEN87" s="106">
        <f t="shared" si="358"/>
        <v>0</v>
      </c>
      <c r="AEO87" s="106">
        <f t="shared" si="359"/>
        <v>0</v>
      </c>
      <c r="AEP87" s="106">
        <f t="shared" si="360"/>
        <v>0</v>
      </c>
      <c r="AEQ87" s="106">
        <f t="shared" si="361"/>
        <v>0</v>
      </c>
      <c r="AER87" s="106">
        <f t="shared" si="362"/>
        <v>0</v>
      </c>
      <c r="AES87" s="106">
        <f t="shared" si="363"/>
        <v>0</v>
      </c>
      <c r="AET87" s="106">
        <f t="shared" si="364"/>
        <v>0</v>
      </c>
      <c r="AEU87" s="106">
        <f t="shared" si="365"/>
        <v>0</v>
      </c>
      <c r="AEV87" s="106">
        <f t="shared" si="366"/>
        <v>0</v>
      </c>
      <c r="AEW87" s="106">
        <f t="shared" si="367"/>
        <v>0</v>
      </c>
      <c r="AEX87" s="106">
        <f t="shared" si="368"/>
        <v>0</v>
      </c>
      <c r="AEY87" s="106">
        <f t="shared" si="369"/>
        <v>0</v>
      </c>
      <c r="AEZ87" s="106">
        <f t="shared" si="370"/>
        <v>0</v>
      </c>
      <c r="AFA87" s="106">
        <f t="shared" si="371"/>
        <v>0</v>
      </c>
      <c r="AFB87" s="106">
        <f t="shared" si="372"/>
        <v>0</v>
      </c>
      <c r="AFC87" s="106">
        <f t="shared" si="373"/>
        <v>0</v>
      </c>
      <c r="AFD87" s="106">
        <f t="shared" si="374"/>
        <v>0</v>
      </c>
      <c r="AFE87" s="106">
        <f t="shared" si="375"/>
        <v>0</v>
      </c>
      <c r="AFF87" s="106">
        <f t="shared" si="376"/>
        <v>0</v>
      </c>
      <c r="AFG87" s="106">
        <f t="shared" si="377"/>
        <v>0</v>
      </c>
      <c r="AFH87" s="106">
        <f t="shared" si="378"/>
        <v>0</v>
      </c>
      <c r="AFI87" s="106">
        <f t="shared" si="379"/>
        <v>0</v>
      </c>
      <c r="AFJ87" s="106">
        <f t="shared" si="380"/>
        <v>0</v>
      </c>
      <c r="AFK87" s="106">
        <f t="shared" si="381"/>
        <v>0</v>
      </c>
      <c r="AFL87" s="106">
        <f t="shared" si="382"/>
        <v>0</v>
      </c>
      <c r="AFM87" s="106">
        <f t="shared" si="383"/>
        <v>0</v>
      </c>
      <c r="AFN87" s="106">
        <f t="shared" si="384"/>
        <v>0</v>
      </c>
      <c r="AFO87" s="106">
        <f t="shared" si="385"/>
        <v>0</v>
      </c>
      <c r="AFP87" s="106">
        <f t="shared" si="386"/>
        <v>0</v>
      </c>
      <c r="AFQ87" s="106">
        <f t="shared" si="387"/>
        <v>0</v>
      </c>
      <c r="AFR87" s="106">
        <f t="shared" si="388"/>
        <v>0</v>
      </c>
      <c r="AFS87" s="106">
        <f t="shared" si="389"/>
        <v>0</v>
      </c>
      <c r="AFT87" s="106">
        <f t="shared" si="390"/>
        <v>0</v>
      </c>
      <c r="AFU87" s="106">
        <f t="shared" si="391"/>
        <v>1400</v>
      </c>
      <c r="AFV87" s="106">
        <f t="shared" si="392"/>
        <v>0</v>
      </c>
      <c r="AFW87" s="106">
        <f t="shared" si="393"/>
        <v>0</v>
      </c>
      <c r="AFX87" s="106">
        <f t="shared" si="394"/>
        <v>0</v>
      </c>
      <c r="AFY87" s="106">
        <f t="shared" si="395"/>
        <v>0</v>
      </c>
      <c r="AFZ87" s="106">
        <f t="shared" si="396"/>
        <v>13840</v>
      </c>
      <c r="AGA87" s="106">
        <f t="shared" si="397"/>
        <v>0</v>
      </c>
      <c r="AGB87" s="106">
        <f t="shared" si="398"/>
        <v>0</v>
      </c>
      <c r="AGC87" s="106">
        <f t="shared" si="399"/>
        <v>0</v>
      </c>
      <c r="AGD87" s="106">
        <f t="shared" si="400"/>
        <v>0</v>
      </c>
      <c r="AGE87" s="106">
        <f t="shared" si="401"/>
        <v>0</v>
      </c>
      <c r="AGF87" s="106">
        <f t="shared" si="402"/>
        <v>0</v>
      </c>
      <c r="AGG87" s="106">
        <f t="shared" si="403"/>
        <v>0</v>
      </c>
      <c r="AGH87" s="106">
        <f t="shared" si="404"/>
        <v>0</v>
      </c>
      <c r="AGI87" s="106">
        <f t="shared" si="405"/>
        <v>0</v>
      </c>
      <c r="AGJ87" s="106">
        <f t="shared" si="406"/>
        <v>0</v>
      </c>
      <c r="AGK87" s="106">
        <f t="shared" si="407"/>
        <v>0</v>
      </c>
      <c r="AGL87" s="106">
        <f t="shared" si="408"/>
        <v>0</v>
      </c>
      <c r="AGM87" s="106">
        <f t="shared" si="409"/>
        <v>0</v>
      </c>
      <c r="AGN87" s="106">
        <f t="shared" si="410"/>
        <v>0</v>
      </c>
      <c r="AGO87" s="106">
        <f t="shared" si="411"/>
        <v>0</v>
      </c>
      <c r="AGP87" s="106">
        <f t="shared" si="412"/>
        <v>0</v>
      </c>
      <c r="AGQ87" s="106">
        <f t="shared" si="413"/>
        <v>0</v>
      </c>
      <c r="AGR87" s="106">
        <f t="shared" si="414"/>
        <v>0</v>
      </c>
      <c r="AGS87" s="106">
        <f t="shared" si="415"/>
        <v>0</v>
      </c>
      <c r="AGT87" s="106">
        <f t="shared" si="416"/>
        <v>0</v>
      </c>
      <c r="AGU87" s="106">
        <f t="shared" si="417"/>
        <v>0</v>
      </c>
      <c r="AGV87" s="106">
        <f t="shared" si="418"/>
        <v>0</v>
      </c>
      <c r="AGW87" s="106">
        <f t="shared" si="419"/>
        <v>0</v>
      </c>
      <c r="AGX87" s="106">
        <f t="shared" si="420"/>
        <v>0</v>
      </c>
      <c r="AGY87" s="106">
        <f t="shared" si="421"/>
        <v>0</v>
      </c>
      <c r="AGZ87" s="106">
        <f t="shared" si="422"/>
        <v>0</v>
      </c>
      <c r="AHA87" s="106">
        <f t="shared" si="423"/>
        <v>0</v>
      </c>
      <c r="AHB87" s="106">
        <f t="shared" si="424"/>
        <v>0</v>
      </c>
      <c r="AHC87" s="106">
        <f t="shared" si="425"/>
        <v>0</v>
      </c>
      <c r="AHD87" s="106">
        <f t="shared" si="426"/>
        <v>0</v>
      </c>
      <c r="AHE87" s="106">
        <f t="shared" si="427"/>
        <v>0</v>
      </c>
      <c r="AHF87" s="106">
        <f t="shared" si="428"/>
        <v>0</v>
      </c>
      <c r="AHG87" s="106">
        <f t="shared" si="429"/>
        <v>0</v>
      </c>
      <c r="AHH87" s="106">
        <f t="shared" si="430"/>
        <v>0</v>
      </c>
      <c r="AHI87" s="106">
        <f t="shared" si="431"/>
        <v>0</v>
      </c>
      <c r="AHJ87" s="106">
        <f t="shared" si="432"/>
        <v>0</v>
      </c>
      <c r="AHK87" s="106">
        <f t="shared" si="433"/>
        <v>0</v>
      </c>
      <c r="AHL87" s="106">
        <f t="shared" si="434"/>
        <v>0</v>
      </c>
      <c r="AHM87" s="106">
        <f t="shared" si="435"/>
        <v>0</v>
      </c>
      <c r="AHN87" s="106">
        <f t="shared" si="436"/>
        <v>0</v>
      </c>
      <c r="AHO87" s="106">
        <f t="shared" si="437"/>
        <v>0</v>
      </c>
      <c r="AHP87" s="106">
        <f t="shared" si="438"/>
        <v>0</v>
      </c>
      <c r="AHQ87" s="106">
        <f t="shared" si="439"/>
        <v>0</v>
      </c>
      <c r="AHT87" s="35">
        <f t="shared" si="440"/>
        <v>0</v>
      </c>
      <c r="AHU87" s="35">
        <f t="shared" si="441"/>
        <v>0</v>
      </c>
      <c r="AHV87" s="35">
        <f t="shared" si="442"/>
        <v>41</v>
      </c>
      <c r="AHW87" s="35">
        <f t="shared" si="443"/>
        <v>108</v>
      </c>
      <c r="AHX87" s="35">
        <f t="shared" si="444"/>
        <v>0</v>
      </c>
      <c r="AHY87" s="35">
        <f t="shared" si="445"/>
        <v>0</v>
      </c>
      <c r="AHZ87" s="35">
        <f t="shared" si="446"/>
        <v>11</v>
      </c>
      <c r="AIA87" s="35">
        <f t="shared" si="447"/>
        <v>160</v>
      </c>
      <c r="AIB87" s="108">
        <f t="shared" si="448"/>
        <v>0</v>
      </c>
      <c r="AIC87" s="108">
        <f t="shared" si="449"/>
        <v>0</v>
      </c>
      <c r="AID87" s="108">
        <f t="shared" si="450"/>
        <v>0.25624999999999998</v>
      </c>
      <c r="AIE87" s="108">
        <f t="shared" si="451"/>
        <v>0.67500000000000004</v>
      </c>
      <c r="AIF87" s="108">
        <f t="shared" si="452"/>
        <v>0</v>
      </c>
      <c r="AIG87" s="108">
        <f t="shared" si="453"/>
        <v>0</v>
      </c>
      <c r="AIH87" s="108">
        <f t="shared" si="454"/>
        <v>6.8750000000000006E-2</v>
      </c>
      <c r="AII87" s="35" t="s">
        <v>584</v>
      </c>
      <c r="AIK87" s="106">
        <f t="shared" si="455"/>
        <v>248775</v>
      </c>
      <c r="AIL87" s="106">
        <f t="shared" si="456"/>
        <v>0</v>
      </c>
      <c r="AIM87" s="106">
        <f t="shared" si="457"/>
        <v>13840</v>
      </c>
      <c r="AIN87" s="106">
        <f t="shared" si="458"/>
        <v>234935</v>
      </c>
      <c r="AIO87" s="106">
        <f t="shared" si="459"/>
        <v>13840</v>
      </c>
      <c r="AIP87" s="36">
        <f t="shared" si="460"/>
        <v>5.890991125204844E-2</v>
      </c>
    </row>
    <row r="88" spans="5:926" ht="23.25" customHeight="1" x14ac:dyDescent="0.2">
      <c r="E88" s="103"/>
      <c r="J88" s="109">
        <v>2021</v>
      </c>
      <c r="K88" s="109">
        <v>211</v>
      </c>
      <c r="L88" s="110">
        <v>44229</v>
      </c>
      <c r="M88" s="109">
        <v>1907400</v>
      </c>
      <c r="N88" s="111"/>
      <c r="O88" s="111" t="s">
        <v>724</v>
      </c>
      <c r="P88" s="111"/>
      <c r="Q88" s="111" t="s">
        <v>798</v>
      </c>
      <c r="R88" s="35">
        <v>4</v>
      </c>
      <c r="S88" s="35">
        <v>2</v>
      </c>
      <c r="T88" s="35">
        <v>11</v>
      </c>
      <c r="U88" s="34" t="s">
        <v>701</v>
      </c>
      <c r="V88" s="35" t="s">
        <v>702</v>
      </c>
      <c r="X88" s="35">
        <v>161.53</v>
      </c>
      <c r="Y88" s="105">
        <f t="shared" si="461"/>
        <v>6395.0968860273633</v>
      </c>
      <c r="Z88" s="106">
        <v>622830</v>
      </c>
      <c r="AA88" s="106"/>
      <c r="AB88" s="106"/>
      <c r="AC88" s="106">
        <f t="shared" si="462"/>
        <v>622830</v>
      </c>
      <c r="AD88" s="106">
        <v>622830</v>
      </c>
      <c r="AE88" s="106"/>
      <c r="AF88" s="106"/>
      <c r="AG88" s="106">
        <f t="shared" si="463"/>
        <v>622830</v>
      </c>
      <c r="AH88" s="105">
        <v>1033000</v>
      </c>
      <c r="AI88" s="105"/>
      <c r="AJ88" s="105"/>
      <c r="AK88" s="107">
        <f t="shared" si="464"/>
        <v>1033000</v>
      </c>
      <c r="AL88" s="36">
        <f t="shared" si="4"/>
        <v>0.60293320425943853</v>
      </c>
      <c r="AM88" s="108">
        <f t="shared" si="5"/>
        <v>0.12906679574056146</v>
      </c>
      <c r="AN88" s="108">
        <f t="shared" si="6"/>
        <v>0.14651979109845692</v>
      </c>
      <c r="AO88" s="108">
        <f t="shared" si="7"/>
        <v>2.1468049183535457E-2</v>
      </c>
      <c r="AP88" s="106">
        <f t="shared" si="8"/>
        <v>1067089000000</v>
      </c>
      <c r="AQ88" s="105">
        <f t="shared" si="9"/>
        <v>387917208900</v>
      </c>
      <c r="AR88" s="106">
        <f t="shared" si="10"/>
        <v>643383390000</v>
      </c>
      <c r="AT88" s="35">
        <v>33.590000000000003</v>
      </c>
      <c r="AV88" s="35">
        <v>30.62</v>
      </c>
      <c r="AW88" s="35">
        <v>13.14</v>
      </c>
      <c r="AY88" s="35">
        <v>4.4400000000000004</v>
      </c>
      <c r="AZ88" s="35">
        <v>49.15</v>
      </c>
      <c r="KX88" s="35">
        <v>1.66</v>
      </c>
      <c r="KZ88" s="35">
        <v>2.74</v>
      </c>
      <c r="LA88" s="35">
        <v>11.41</v>
      </c>
      <c r="LD88" s="35">
        <v>4.82</v>
      </c>
      <c r="MF88" s="35">
        <v>3.88</v>
      </c>
      <c r="MG88" s="35">
        <v>1.78</v>
      </c>
      <c r="MI88" s="35">
        <v>2.27</v>
      </c>
      <c r="RB88" s="35">
        <v>2.0299999999999998</v>
      </c>
      <c r="RE88" s="35">
        <f t="shared" si="11"/>
        <v>159.5</v>
      </c>
      <c r="RF88" s="35">
        <f t="shared" si="12"/>
        <v>161.53</v>
      </c>
      <c r="RG88" s="106">
        <f t="shared" si="13"/>
        <v>0</v>
      </c>
      <c r="RH88" s="106">
        <f t="shared" si="14"/>
        <v>153842.20000000001</v>
      </c>
      <c r="RI88" s="106">
        <f t="shared" si="15"/>
        <v>0</v>
      </c>
      <c r="RJ88" s="106">
        <f t="shared" si="16"/>
        <v>133809.4</v>
      </c>
      <c r="RK88" s="106">
        <f t="shared" si="17"/>
        <v>55976.4</v>
      </c>
      <c r="RL88" s="106">
        <f t="shared" si="18"/>
        <v>0</v>
      </c>
      <c r="RM88" s="106">
        <f t="shared" si="19"/>
        <v>18781.2</v>
      </c>
      <c r="RN88" s="106">
        <f t="shared" si="20"/>
        <v>207904.5</v>
      </c>
      <c r="RO88" s="106">
        <f t="shared" si="21"/>
        <v>0</v>
      </c>
      <c r="RP88" s="106">
        <f t="shared" si="22"/>
        <v>0</v>
      </c>
      <c r="RQ88" s="106">
        <f t="shared" si="23"/>
        <v>0</v>
      </c>
      <c r="RR88" s="106">
        <f t="shared" si="24"/>
        <v>0</v>
      </c>
      <c r="RS88" s="106">
        <f t="shared" si="25"/>
        <v>0</v>
      </c>
      <c r="RT88" s="106">
        <f t="shared" si="26"/>
        <v>0</v>
      </c>
      <c r="RU88" s="106">
        <f t="shared" si="27"/>
        <v>0</v>
      </c>
      <c r="RV88" s="106">
        <f t="shared" si="28"/>
        <v>0</v>
      </c>
      <c r="RW88" s="106">
        <f t="shared" si="29"/>
        <v>0</v>
      </c>
      <c r="RX88" s="106">
        <f t="shared" si="30"/>
        <v>0</v>
      </c>
      <c r="RY88" s="106">
        <f t="shared" si="31"/>
        <v>0</v>
      </c>
      <c r="RZ88" s="106">
        <f t="shared" si="32"/>
        <v>0</v>
      </c>
      <c r="SA88" s="106">
        <f t="shared" si="33"/>
        <v>0</v>
      </c>
      <c r="SB88" s="106">
        <f t="shared" si="34"/>
        <v>0</v>
      </c>
      <c r="SC88" s="106">
        <f t="shared" si="35"/>
        <v>0</v>
      </c>
      <c r="SD88" s="106">
        <f t="shared" si="36"/>
        <v>0</v>
      </c>
      <c r="SE88" s="106">
        <f t="shared" si="37"/>
        <v>0</v>
      </c>
      <c r="SF88" s="106">
        <f t="shared" si="38"/>
        <v>0</v>
      </c>
      <c r="SG88" s="106">
        <f t="shared" si="39"/>
        <v>0</v>
      </c>
      <c r="SH88" s="106">
        <f t="shared" si="40"/>
        <v>0</v>
      </c>
      <c r="SI88" s="106">
        <f t="shared" si="41"/>
        <v>0</v>
      </c>
      <c r="SJ88" s="106">
        <f t="shared" si="42"/>
        <v>0</v>
      </c>
      <c r="SK88" s="106">
        <f t="shared" si="43"/>
        <v>0</v>
      </c>
      <c r="SL88" s="106">
        <f t="shared" si="44"/>
        <v>0</v>
      </c>
      <c r="SM88" s="106">
        <f t="shared" si="45"/>
        <v>0</v>
      </c>
      <c r="SN88" s="106">
        <f t="shared" si="46"/>
        <v>0</v>
      </c>
      <c r="SO88" s="106">
        <f t="shared" si="47"/>
        <v>0</v>
      </c>
      <c r="SP88" s="106">
        <f t="shared" si="48"/>
        <v>0</v>
      </c>
      <c r="SQ88" s="106">
        <f t="shared" si="49"/>
        <v>0</v>
      </c>
      <c r="SR88" s="106">
        <f t="shared" si="50"/>
        <v>0</v>
      </c>
      <c r="SS88" s="106">
        <f t="shared" si="51"/>
        <v>0</v>
      </c>
      <c r="ST88" s="106">
        <f t="shared" si="52"/>
        <v>0</v>
      </c>
      <c r="SU88" s="106">
        <f t="shared" si="53"/>
        <v>0</v>
      </c>
      <c r="SV88" s="106">
        <f t="shared" si="54"/>
        <v>0</v>
      </c>
      <c r="SW88" s="106">
        <f t="shared" si="55"/>
        <v>0</v>
      </c>
      <c r="SX88" s="106">
        <f t="shared" si="56"/>
        <v>0</v>
      </c>
      <c r="SY88" s="106">
        <f t="shared" si="57"/>
        <v>0</v>
      </c>
      <c r="SZ88" s="106">
        <f t="shared" si="58"/>
        <v>0</v>
      </c>
      <c r="TA88" s="106">
        <f t="shared" si="59"/>
        <v>0</v>
      </c>
      <c r="TB88" s="106">
        <f t="shared" si="60"/>
        <v>0</v>
      </c>
      <c r="TC88" s="106">
        <f t="shared" si="61"/>
        <v>0</v>
      </c>
      <c r="TD88" s="106">
        <f t="shared" si="62"/>
        <v>0</v>
      </c>
      <c r="TE88" s="106">
        <f t="shared" si="63"/>
        <v>0</v>
      </c>
      <c r="TF88" s="106">
        <f t="shared" si="64"/>
        <v>0</v>
      </c>
      <c r="TG88" s="106">
        <f t="shared" si="65"/>
        <v>0</v>
      </c>
      <c r="TH88" s="106">
        <f t="shared" si="66"/>
        <v>0</v>
      </c>
      <c r="TI88" s="106">
        <f t="shared" si="67"/>
        <v>0</v>
      </c>
      <c r="TJ88" s="106">
        <f t="shared" si="68"/>
        <v>0</v>
      </c>
      <c r="TK88" s="106">
        <f t="shared" si="69"/>
        <v>0</v>
      </c>
      <c r="TL88" s="106">
        <f t="shared" si="70"/>
        <v>0</v>
      </c>
      <c r="TM88" s="106">
        <f t="shared" si="71"/>
        <v>0</v>
      </c>
      <c r="TN88" s="106">
        <f t="shared" si="72"/>
        <v>0</v>
      </c>
      <c r="TO88" s="106">
        <f t="shared" si="73"/>
        <v>0</v>
      </c>
      <c r="TP88" s="106">
        <f t="shared" si="74"/>
        <v>0</v>
      </c>
      <c r="TQ88" s="106">
        <f t="shared" si="75"/>
        <v>0</v>
      </c>
      <c r="TR88" s="106">
        <f t="shared" si="76"/>
        <v>0</v>
      </c>
      <c r="TS88" s="106">
        <f t="shared" si="77"/>
        <v>0</v>
      </c>
      <c r="TT88" s="106">
        <f t="shared" si="78"/>
        <v>0</v>
      </c>
      <c r="TU88" s="106">
        <f t="shared" si="79"/>
        <v>0</v>
      </c>
      <c r="TV88" s="106">
        <f t="shared" si="80"/>
        <v>0</v>
      </c>
      <c r="TW88" s="106">
        <f t="shared" si="81"/>
        <v>0</v>
      </c>
      <c r="TX88" s="106">
        <f t="shared" si="82"/>
        <v>0</v>
      </c>
      <c r="TY88" s="106">
        <f t="shared" si="83"/>
        <v>0</v>
      </c>
      <c r="TZ88" s="106">
        <f t="shared" si="84"/>
        <v>0</v>
      </c>
      <c r="UA88" s="106">
        <f t="shared" si="85"/>
        <v>0</v>
      </c>
      <c r="UB88" s="106">
        <f t="shared" si="86"/>
        <v>0</v>
      </c>
      <c r="UC88" s="106">
        <f t="shared" si="87"/>
        <v>0</v>
      </c>
      <c r="UD88" s="106">
        <f t="shared" si="88"/>
        <v>0</v>
      </c>
      <c r="UE88" s="106">
        <f t="shared" si="89"/>
        <v>0</v>
      </c>
      <c r="UF88" s="106">
        <f t="shared" si="90"/>
        <v>0</v>
      </c>
      <c r="UG88" s="106">
        <f t="shared" si="91"/>
        <v>0</v>
      </c>
      <c r="UH88" s="106">
        <f t="shared" si="92"/>
        <v>0</v>
      </c>
      <c r="UI88" s="106">
        <f t="shared" si="93"/>
        <v>0</v>
      </c>
      <c r="UJ88" s="106">
        <f t="shared" si="94"/>
        <v>0</v>
      </c>
      <c r="UK88" s="106">
        <f t="shared" si="95"/>
        <v>0</v>
      </c>
      <c r="UL88" s="106">
        <f t="shared" si="96"/>
        <v>0</v>
      </c>
      <c r="UM88" s="106">
        <f t="shared" si="97"/>
        <v>0</v>
      </c>
      <c r="UN88" s="106">
        <f t="shared" si="98"/>
        <v>0</v>
      </c>
      <c r="UO88" s="106">
        <f t="shared" si="99"/>
        <v>0</v>
      </c>
      <c r="UP88" s="106">
        <f t="shared" si="100"/>
        <v>0</v>
      </c>
      <c r="UQ88" s="106">
        <f t="shared" si="101"/>
        <v>0</v>
      </c>
      <c r="UR88" s="106">
        <f t="shared" si="102"/>
        <v>0</v>
      </c>
      <c r="US88" s="106">
        <f t="shared" si="103"/>
        <v>0</v>
      </c>
      <c r="UT88" s="106">
        <f t="shared" si="104"/>
        <v>0</v>
      </c>
      <c r="UU88" s="106">
        <f t="shared" si="105"/>
        <v>0</v>
      </c>
      <c r="UV88" s="106">
        <f t="shared" si="106"/>
        <v>0</v>
      </c>
      <c r="UW88" s="106">
        <f t="shared" si="107"/>
        <v>0</v>
      </c>
      <c r="UX88" s="106">
        <f t="shared" si="108"/>
        <v>0</v>
      </c>
      <c r="UY88" s="106">
        <f t="shared" si="109"/>
        <v>0</v>
      </c>
      <c r="UZ88" s="106">
        <f t="shared" si="110"/>
        <v>0</v>
      </c>
      <c r="VA88" s="106">
        <f t="shared" si="111"/>
        <v>0</v>
      </c>
      <c r="VB88" s="106">
        <f t="shared" si="112"/>
        <v>0</v>
      </c>
      <c r="VC88" s="106">
        <f t="shared" si="113"/>
        <v>0</v>
      </c>
      <c r="VD88" s="106">
        <f t="shared" si="114"/>
        <v>0</v>
      </c>
      <c r="VE88" s="106">
        <f t="shared" si="115"/>
        <v>0</v>
      </c>
      <c r="VF88" s="106">
        <f t="shared" si="116"/>
        <v>0</v>
      </c>
      <c r="VG88" s="106">
        <f t="shared" si="117"/>
        <v>0</v>
      </c>
      <c r="VH88" s="106">
        <f t="shared" si="118"/>
        <v>0</v>
      </c>
      <c r="VI88" s="106">
        <f t="shared" si="119"/>
        <v>0</v>
      </c>
      <c r="VJ88" s="106">
        <f t="shared" si="120"/>
        <v>0</v>
      </c>
      <c r="VK88" s="106">
        <f t="shared" si="121"/>
        <v>0</v>
      </c>
      <c r="VL88" s="106">
        <f t="shared" si="122"/>
        <v>0</v>
      </c>
      <c r="VM88" s="106">
        <f t="shared" si="123"/>
        <v>0</v>
      </c>
      <c r="VN88" s="106">
        <f t="shared" si="124"/>
        <v>0</v>
      </c>
      <c r="VO88" s="106">
        <f t="shared" si="125"/>
        <v>0</v>
      </c>
      <c r="VP88" s="106">
        <f t="shared" si="126"/>
        <v>0</v>
      </c>
      <c r="VQ88" s="106">
        <f t="shared" si="127"/>
        <v>0</v>
      </c>
      <c r="VR88" s="106">
        <f t="shared" si="128"/>
        <v>0</v>
      </c>
      <c r="VS88" s="106">
        <f t="shared" si="129"/>
        <v>0</v>
      </c>
      <c r="VT88" s="106">
        <f t="shared" si="130"/>
        <v>0</v>
      </c>
      <c r="VU88" s="106">
        <f t="shared" si="131"/>
        <v>0</v>
      </c>
      <c r="VV88" s="106">
        <f t="shared" si="132"/>
        <v>0</v>
      </c>
      <c r="VW88" s="106">
        <f t="shared" si="133"/>
        <v>0</v>
      </c>
      <c r="VX88" s="106">
        <f t="shared" si="134"/>
        <v>0</v>
      </c>
      <c r="VY88" s="106">
        <f t="shared" si="135"/>
        <v>0</v>
      </c>
      <c r="VZ88" s="106">
        <f t="shared" si="136"/>
        <v>0</v>
      </c>
      <c r="WA88" s="106">
        <f t="shared" si="137"/>
        <v>0</v>
      </c>
      <c r="WB88" s="106">
        <f t="shared" si="138"/>
        <v>0</v>
      </c>
      <c r="WC88" s="106">
        <f t="shared" si="139"/>
        <v>0</v>
      </c>
      <c r="WD88" s="106">
        <f t="shared" si="140"/>
        <v>0</v>
      </c>
      <c r="WE88" s="106">
        <f t="shared" si="141"/>
        <v>0</v>
      </c>
      <c r="WF88" s="106">
        <f t="shared" si="142"/>
        <v>0</v>
      </c>
      <c r="WG88" s="106">
        <f t="shared" si="143"/>
        <v>0</v>
      </c>
      <c r="WH88" s="106">
        <f t="shared" si="144"/>
        <v>0</v>
      </c>
      <c r="WI88" s="106">
        <f t="shared" si="145"/>
        <v>0</v>
      </c>
      <c r="WJ88" s="106">
        <f t="shared" si="146"/>
        <v>0</v>
      </c>
      <c r="WK88" s="106">
        <f t="shared" si="147"/>
        <v>0</v>
      </c>
      <c r="WL88" s="106">
        <f t="shared" si="148"/>
        <v>0</v>
      </c>
      <c r="WM88" s="106">
        <f t="shared" si="149"/>
        <v>0</v>
      </c>
      <c r="WN88" s="106">
        <f t="shared" si="150"/>
        <v>0</v>
      </c>
      <c r="WO88" s="106">
        <f t="shared" si="151"/>
        <v>0</v>
      </c>
      <c r="WP88" s="106">
        <f t="shared" si="152"/>
        <v>0</v>
      </c>
      <c r="WQ88" s="106">
        <f t="shared" si="153"/>
        <v>0</v>
      </c>
      <c r="WR88" s="106">
        <f t="shared" si="154"/>
        <v>0</v>
      </c>
      <c r="WS88" s="106">
        <f t="shared" si="155"/>
        <v>0</v>
      </c>
      <c r="WT88" s="106">
        <f t="shared" si="156"/>
        <v>0</v>
      </c>
      <c r="WU88" s="106">
        <f t="shared" si="157"/>
        <v>0</v>
      </c>
      <c r="WV88" s="106">
        <f t="shared" si="158"/>
        <v>0</v>
      </c>
      <c r="WW88" s="106">
        <f t="shared" si="159"/>
        <v>0</v>
      </c>
      <c r="WX88" s="106">
        <f t="shared" si="160"/>
        <v>0</v>
      </c>
      <c r="WY88" s="106">
        <f t="shared" si="161"/>
        <v>0</v>
      </c>
      <c r="WZ88" s="106">
        <f t="shared" si="162"/>
        <v>0</v>
      </c>
      <c r="XA88" s="106">
        <f t="shared" si="163"/>
        <v>0</v>
      </c>
      <c r="XB88" s="106">
        <f t="shared" si="164"/>
        <v>0</v>
      </c>
      <c r="XC88" s="106">
        <f t="shared" si="165"/>
        <v>0</v>
      </c>
      <c r="XD88" s="106">
        <f t="shared" si="166"/>
        <v>0</v>
      </c>
      <c r="XE88" s="106">
        <f t="shared" si="167"/>
        <v>0</v>
      </c>
      <c r="XF88" s="106">
        <f t="shared" si="168"/>
        <v>0</v>
      </c>
      <c r="XG88" s="106">
        <f t="shared" si="169"/>
        <v>0</v>
      </c>
      <c r="XH88" s="106">
        <f t="shared" si="170"/>
        <v>0</v>
      </c>
      <c r="XI88" s="106">
        <f t="shared" si="171"/>
        <v>0</v>
      </c>
      <c r="XJ88" s="106">
        <f t="shared" si="172"/>
        <v>0</v>
      </c>
      <c r="XK88" s="106">
        <f t="shared" si="173"/>
        <v>0</v>
      </c>
      <c r="XL88" s="106">
        <f t="shared" si="174"/>
        <v>0</v>
      </c>
      <c r="XM88" s="106">
        <f t="shared" si="175"/>
        <v>0</v>
      </c>
      <c r="XN88" s="106">
        <f t="shared" si="176"/>
        <v>0</v>
      </c>
      <c r="XO88" s="106">
        <f t="shared" si="177"/>
        <v>0</v>
      </c>
      <c r="XP88" s="106">
        <f t="shared" si="178"/>
        <v>0</v>
      </c>
      <c r="XQ88" s="106">
        <f t="shared" si="179"/>
        <v>0</v>
      </c>
      <c r="XR88" s="106">
        <f t="shared" si="180"/>
        <v>0</v>
      </c>
      <c r="XS88" s="106">
        <f t="shared" si="181"/>
        <v>0</v>
      </c>
      <c r="XT88" s="106">
        <f t="shared" si="182"/>
        <v>0</v>
      </c>
      <c r="XU88" s="106">
        <f t="shared" si="183"/>
        <v>0</v>
      </c>
      <c r="XV88" s="106">
        <f t="shared" si="184"/>
        <v>0</v>
      </c>
      <c r="XW88" s="106">
        <f t="shared" si="185"/>
        <v>0</v>
      </c>
      <c r="XX88" s="106">
        <f t="shared" si="186"/>
        <v>0</v>
      </c>
      <c r="XY88" s="106">
        <f t="shared" si="187"/>
        <v>0</v>
      </c>
      <c r="XZ88" s="106">
        <f t="shared" si="188"/>
        <v>0</v>
      </c>
      <c r="YA88" s="106">
        <f t="shared" si="189"/>
        <v>0</v>
      </c>
      <c r="YB88" s="106">
        <f t="shared" si="190"/>
        <v>0</v>
      </c>
      <c r="YC88" s="106">
        <f t="shared" si="191"/>
        <v>0</v>
      </c>
      <c r="YD88" s="106">
        <f t="shared" si="192"/>
        <v>0</v>
      </c>
      <c r="YE88" s="106">
        <f t="shared" si="193"/>
        <v>0</v>
      </c>
      <c r="YF88" s="106">
        <f t="shared" si="194"/>
        <v>0</v>
      </c>
      <c r="YG88" s="106">
        <f t="shared" si="195"/>
        <v>0</v>
      </c>
      <c r="YH88" s="106">
        <f t="shared" si="196"/>
        <v>0</v>
      </c>
      <c r="YI88" s="106">
        <f t="shared" si="197"/>
        <v>0</v>
      </c>
      <c r="YJ88" s="106">
        <f t="shared" si="198"/>
        <v>0</v>
      </c>
      <c r="YK88" s="106">
        <f t="shared" si="199"/>
        <v>0</v>
      </c>
      <c r="YL88" s="106">
        <f t="shared" si="200"/>
        <v>0</v>
      </c>
      <c r="YM88" s="106">
        <f t="shared" si="201"/>
        <v>0</v>
      </c>
      <c r="YN88" s="106">
        <f t="shared" si="202"/>
        <v>0</v>
      </c>
      <c r="YO88" s="106">
        <f t="shared" si="203"/>
        <v>0</v>
      </c>
      <c r="YP88" s="106">
        <f t="shared" si="204"/>
        <v>0</v>
      </c>
      <c r="YQ88" s="106">
        <f t="shared" si="205"/>
        <v>0</v>
      </c>
      <c r="YR88" s="106">
        <f t="shared" si="206"/>
        <v>0</v>
      </c>
      <c r="YS88" s="106">
        <f t="shared" si="207"/>
        <v>0</v>
      </c>
      <c r="YT88" s="106">
        <f t="shared" si="208"/>
        <v>0</v>
      </c>
      <c r="YU88" s="106">
        <f t="shared" si="209"/>
        <v>0</v>
      </c>
      <c r="YV88" s="106">
        <f t="shared" si="210"/>
        <v>0</v>
      </c>
      <c r="YW88" s="106">
        <f t="shared" si="211"/>
        <v>0</v>
      </c>
      <c r="YX88" s="106">
        <f t="shared" si="212"/>
        <v>0</v>
      </c>
      <c r="YY88" s="106">
        <f t="shared" si="213"/>
        <v>0</v>
      </c>
      <c r="YZ88" s="106">
        <f t="shared" si="214"/>
        <v>0</v>
      </c>
      <c r="ZA88" s="106">
        <f t="shared" si="215"/>
        <v>0</v>
      </c>
      <c r="ZB88" s="106">
        <f t="shared" si="216"/>
        <v>0</v>
      </c>
      <c r="ZC88" s="106">
        <f t="shared" si="217"/>
        <v>0</v>
      </c>
      <c r="ZD88" s="106">
        <f t="shared" si="218"/>
        <v>0</v>
      </c>
      <c r="ZE88" s="106">
        <f t="shared" si="219"/>
        <v>0</v>
      </c>
      <c r="ZF88" s="106">
        <f t="shared" si="220"/>
        <v>0</v>
      </c>
      <c r="ZG88" s="106">
        <f t="shared" si="221"/>
        <v>0</v>
      </c>
      <c r="ZH88" s="106">
        <f t="shared" si="222"/>
        <v>0</v>
      </c>
      <c r="ZI88" s="106">
        <f t="shared" si="223"/>
        <v>0</v>
      </c>
      <c r="ZJ88" s="106">
        <f t="shared" si="224"/>
        <v>0</v>
      </c>
      <c r="ZK88" s="106">
        <f t="shared" si="225"/>
        <v>0</v>
      </c>
      <c r="ZL88" s="106">
        <f t="shared" si="226"/>
        <v>0</v>
      </c>
      <c r="ZM88" s="106">
        <f t="shared" si="227"/>
        <v>0</v>
      </c>
      <c r="ZN88" s="106">
        <f t="shared" si="228"/>
        <v>0</v>
      </c>
      <c r="ZO88" s="106">
        <f t="shared" si="229"/>
        <v>0</v>
      </c>
      <c r="ZP88" s="106">
        <f t="shared" si="230"/>
        <v>0</v>
      </c>
      <c r="ZQ88" s="106">
        <f t="shared" si="231"/>
        <v>0</v>
      </c>
      <c r="ZR88" s="106">
        <f t="shared" si="232"/>
        <v>0</v>
      </c>
      <c r="ZS88" s="106">
        <f t="shared" si="233"/>
        <v>0</v>
      </c>
      <c r="ZT88" s="106">
        <f t="shared" si="234"/>
        <v>0</v>
      </c>
      <c r="ZU88" s="106">
        <f t="shared" si="235"/>
        <v>0</v>
      </c>
      <c r="ZV88" s="106">
        <f t="shared" si="236"/>
        <v>0</v>
      </c>
      <c r="ZW88" s="106">
        <f t="shared" si="237"/>
        <v>0</v>
      </c>
      <c r="ZX88" s="106">
        <f t="shared" si="238"/>
        <v>0</v>
      </c>
      <c r="ZY88" s="106">
        <f t="shared" si="239"/>
        <v>0</v>
      </c>
      <c r="ZZ88" s="106">
        <f t="shared" si="240"/>
        <v>0</v>
      </c>
      <c r="AAA88" s="106">
        <f t="shared" si="241"/>
        <v>0</v>
      </c>
      <c r="AAB88" s="106">
        <f t="shared" si="242"/>
        <v>0</v>
      </c>
      <c r="AAC88" s="106">
        <f t="shared" si="243"/>
        <v>0</v>
      </c>
      <c r="AAD88" s="106">
        <f t="shared" si="244"/>
        <v>0</v>
      </c>
      <c r="AAE88" s="106">
        <f t="shared" si="245"/>
        <v>0</v>
      </c>
      <c r="AAF88" s="106">
        <f t="shared" si="246"/>
        <v>0</v>
      </c>
      <c r="AAG88" s="106">
        <f t="shared" si="247"/>
        <v>0</v>
      </c>
      <c r="AAH88" s="106">
        <f t="shared" si="248"/>
        <v>0</v>
      </c>
      <c r="AAI88" s="106">
        <f t="shared" si="249"/>
        <v>0</v>
      </c>
      <c r="AAJ88" s="106">
        <f t="shared" si="250"/>
        <v>0</v>
      </c>
      <c r="AAK88" s="106">
        <f t="shared" si="251"/>
        <v>0</v>
      </c>
      <c r="AAL88" s="106">
        <f t="shared" si="252"/>
        <v>0</v>
      </c>
      <c r="AAM88" s="106">
        <f t="shared" si="253"/>
        <v>0</v>
      </c>
      <c r="AAN88" s="106">
        <f t="shared" si="254"/>
        <v>0</v>
      </c>
      <c r="AAO88" s="106">
        <f t="shared" si="255"/>
        <v>0</v>
      </c>
      <c r="AAP88" s="106">
        <f t="shared" si="256"/>
        <v>0</v>
      </c>
      <c r="AAQ88" s="106">
        <f t="shared" si="257"/>
        <v>0</v>
      </c>
      <c r="AAR88" s="106">
        <f t="shared" si="258"/>
        <v>0</v>
      </c>
      <c r="AAS88" s="106">
        <f t="shared" si="259"/>
        <v>0</v>
      </c>
      <c r="AAT88" s="106">
        <f t="shared" si="260"/>
        <v>0</v>
      </c>
      <c r="AAU88" s="106">
        <f t="shared" si="261"/>
        <v>0</v>
      </c>
      <c r="AAV88" s="106">
        <f t="shared" si="262"/>
        <v>0</v>
      </c>
      <c r="AAW88" s="106">
        <f t="shared" si="263"/>
        <v>0</v>
      </c>
      <c r="AAX88" s="106">
        <f t="shared" si="264"/>
        <v>0</v>
      </c>
      <c r="AAY88" s="106">
        <f t="shared" si="265"/>
        <v>0</v>
      </c>
      <c r="AAZ88" s="106">
        <f t="shared" si="266"/>
        <v>0</v>
      </c>
      <c r="ABA88" s="106">
        <f t="shared" si="267"/>
        <v>0</v>
      </c>
      <c r="ABB88" s="106">
        <f t="shared" si="268"/>
        <v>0</v>
      </c>
      <c r="ABC88" s="106">
        <f t="shared" si="269"/>
        <v>0</v>
      </c>
      <c r="ABD88" s="106">
        <f t="shared" si="270"/>
        <v>0</v>
      </c>
      <c r="ABE88" s="106">
        <f t="shared" si="271"/>
        <v>0</v>
      </c>
      <c r="ABF88" s="106">
        <f t="shared" si="272"/>
        <v>0</v>
      </c>
      <c r="ABG88" s="106">
        <f t="shared" si="273"/>
        <v>0</v>
      </c>
      <c r="ABH88" s="106">
        <f t="shared" si="274"/>
        <v>0</v>
      </c>
      <c r="ABI88" s="106">
        <f t="shared" si="275"/>
        <v>0</v>
      </c>
      <c r="ABJ88" s="106">
        <f t="shared" si="276"/>
        <v>0</v>
      </c>
      <c r="ABK88" s="106">
        <f t="shared" si="277"/>
        <v>0</v>
      </c>
      <c r="ABL88" s="106">
        <f t="shared" si="278"/>
        <v>4556.7</v>
      </c>
      <c r="ABM88" s="106">
        <f t="shared" si="279"/>
        <v>0</v>
      </c>
      <c r="ABN88" s="106">
        <f t="shared" si="280"/>
        <v>6617.1</v>
      </c>
      <c r="ABO88" s="106">
        <f t="shared" si="281"/>
        <v>27555.15</v>
      </c>
      <c r="ABP88" s="106">
        <f t="shared" si="282"/>
        <v>0</v>
      </c>
      <c r="ABQ88" s="106">
        <f t="shared" si="283"/>
        <v>0</v>
      </c>
      <c r="ABR88" s="106">
        <f t="shared" si="284"/>
        <v>8290.4</v>
      </c>
      <c r="ABS88" s="106">
        <f t="shared" si="285"/>
        <v>0</v>
      </c>
      <c r="ABT88" s="106">
        <f t="shared" si="286"/>
        <v>0</v>
      </c>
      <c r="ABU88" s="106">
        <f t="shared" si="287"/>
        <v>0</v>
      </c>
      <c r="ABV88" s="106">
        <f t="shared" si="288"/>
        <v>0</v>
      </c>
      <c r="ABW88" s="106">
        <f t="shared" si="289"/>
        <v>0</v>
      </c>
      <c r="ABX88" s="106">
        <f t="shared" si="290"/>
        <v>0</v>
      </c>
      <c r="ABY88" s="106">
        <f t="shared" si="291"/>
        <v>0</v>
      </c>
      <c r="ABZ88" s="106">
        <f t="shared" si="292"/>
        <v>0</v>
      </c>
      <c r="ACA88" s="106">
        <f t="shared" si="293"/>
        <v>0</v>
      </c>
      <c r="ACB88" s="106">
        <f t="shared" si="294"/>
        <v>0</v>
      </c>
      <c r="ACC88" s="106">
        <f t="shared" si="295"/>
        <v>0</v>
      </c>
      <c r="ACD88" s="106">
        <f t="shared" si="296"/>
        <v>0</v>
      </c>
      <c r="ACE88" s="106">
        <f t="shared" si="297"/>
        <v>0</v>
      </c>
      <c r="ACF88" s="106">
        <f t="shared" si="298"/>
        <v>0</v>
      </c>
      <c r="ACG88" s="106">
        <f t="shared" si="299"/>
        <v>0</v>
      </c>
      <c r="ACH88" s="106">
        <f t="shared" si="300"/>
        <v>0</v>
      </c>
      <c r="ACI88" s="106">
        <f t="shared" si="301"/>
        <v>0</v>
      </c>
      <c r="ACJ88" s="106">
        <f t="shared" si="302"/>
        <v>0</v>
      </c>
      <c r="ACK88" s="106">
        <f t="shared" si="303"/>
        <v>0</v>
      </c>
      <c r="ACL88" s="106">
        <f t="shared" si="304"/>
        <v>0</v>
      </c>
      <c r="ACM88" s="106">
        <f t="shared" si="305"/>
        <v>0</v>
      </c>
      <c r="ACN88" s="106">
        <f t="shared" si="306"/>
        <v>0</v>
      </c>
      <c r="ACO88" s="106">
        <f t="shared" si="307"/>
        <v>0</v>
      </c>
      <c r="ACP88" s="106">
        <f t="shared" si="308"/>
        <v>0</v>
      </c>
      <c r="ACQ88" s="106">
        <f t="shared" si="309"/>
        <v>0</v>
      </c>
      <c r="ACR88" s="106">
        <f t="shared" si="310"/>
        <v>0</v>
      </c>
      <c r="ACS88" s="106">
        <f t="shared" si="311"/>
        <v>0</v>
      </c>
      <c r="ACT88" s="106">
        <f t="shared" si="312"/>
        <v>5432</v>
      </c>
      <c r="ACU88" s="106">
        <f t="shared" si="313"/>
        <v>2492</v>
      </c>
      <c r="ACV88" s="106">
        <f t="shared" si="314"/>
        <v>0</v>
      </c>
      <c r="ACW88" s="106">
        <f t="shared" si="315"/>
        <v>3178</v>
      </c>
      <c r="ACX88" s="106">
        <f t="shared" si="316"/>
        <v>0</v>
      </c>
      <c r="ACY88" s="106">
        <f t="shared" si="317"/>
        <v>0</v>
      </c>
      <c r="ACZ88" s="106">
        <f t="shared" si="318"/>
        <v>0</v>
      </c>
      <c r="ADA88" s="106">
        <f t="shared" si="319"/>
        <v>0</v>
      </c>
      <c r="ADB88" s="106">
        <f t="shared" si="320"/>
        <v>0</v>
      </c>
      <c r="ADC88" s="106">
        <f t="shared" si="321"/>
        <v>0</v>
      </c>
      <c r="ADD88" s="106">
        <f t="shared" si="322"/>
        <v>0</v>
      </c>
      <c r="ADE88" s="106">
        <f t="shared" si="323"/>
        <v>0</v>
      </c>
      <c r="ADF88" s="106">
        <f t="shared" si="324"/>
        <v>0</v>
      </c>
      <c r="ADG88" s="106">
        <f t="shared" si="325"/>
        <v>0</v>
      </c>
      <c r="ADH88" s="106">
        <f t="shared" si="326"/>
        <v>0</v>
      </c>
      <c r="ADI88" s="106">
        <f t="shared" si="327"/>
        <v>0</v>
      </c>
      <c r="ADJ88" s="106">
        <f t="shared" si="328"/>
        <v>0</v>
      </c>
      <c r="ADK88" s="106">
        <f t="shared" si="329"/>
        <v>0</v>
      </c>
      <c r="ADL88" s="106">
        <f t="shared" si="330"/>
        <v>0</v>
      </c>
      <c r="ADM88" s="106">
        <f t="shared" si="331"/>
        <v>0</v>
      </c>
      <c r="ADN88" s="106">
        <f t="shared" si="332"/>
        <v>0</v>
      </c>
      <c r="ADO88" s="106">
        <f t="shared" si="333"/>
        <v>0</v>
      </c>
      <c r="ADP88" s="106">
        <f t="shared" si="334"/>
        <v>0</v>
      </c>
      <c r="ADQ88" s="106">
        <f t="shared" si="335"/>
        <v>0</v>
      </c>
      <c r="ADR88" s="106">
        <f t="shared" si="336"/>
        <v>0</v>
      </c>
      <c r="ADS88" s="106">
        <f t="shared" si="337"/>
        <v>0</v>
      </c>
      <c r="ADT88" s="106">
        <f t="shared" si="338"/>
        <v>0</v>
      </c>
      <c r="ADU88" s="106">
        <f t="shared" si="339"/>
        <v>0</v>
      </c>
      <c r="ADV88" s="106">
        <f t="shared" si="340"/>
        <v>0</v>
      </c>
      <c r="ADW88" s="106">
        <f t="shared" si="341"/>
        <v>0</v>
      </c>
      <c r="ADX88" s="106">
        <f t="shared" si="342"/>
        <v>0</v>
      </c>
      <c r="ADY88" s="106">
        <f t="shared" si="343"/>
        <v>0</v>
      </c>
      <c r="ADZ88" s="106">
        <f t="shared" si="344"/>
        <v>0</v>
      </c>
      <c r="AEA88" s="106">
        <f t="shared" si="345"/>
        <v>0</v>
      </c>
      <c r="AEB88" s="106">
        <f t="shared" si="346"/>
        <v>0</v>
      </c>
      <c r="AEC88" s="106">
        <f t="shared" si="347"/>
        <v>0</v>
      </c>
      <c r="AED88" s="106">
        <f t="shared" si="348"/>
        <v>0</v>
      </c>
      <c r="AEE88" s="106">
        <f t="shared" si="349"/>
        <v>0</v>
      </c>
      <c r="AEF88" s="106">
        <f t="shared" si="350"/>
        <v>0</v>
      </c>
      <c r="AEG88" s="106">
        <f t="shared" si="351"/>
        <v>0</v>
      </c>
      <c r="AEH88" s="106">
        <f t="shared" si="352"/>
        <v>0</v>
      </c>
      <c r="AEI88" s="106">
        <f t="shared" si="353"/>
        <v>0</v>
      </c>
      <c r="AEJ88" s="106">
        <f t="shared" si="354"/>
        <v>0</v>
      </c>
      <c r="AEK88" s="106">
        <f t="shared" si="355"/>
        <v>0</v>
      </c>
      <c r="AEL88" s="106">
        <f t="shared" si="356"/>
        <v>0</v>
      </c>
      <c r="AEM88" s="106">
        <f t="shared" si="357"/>
        <v>0</v>
      </c>
      <c r="AEN88" s="106">
        <f t="shared" si="358"/>
        <v>0</v>
      </c>
      <c r="AEO88" s="106">
        <f t="shared" si="359"/>
        <v>0</v>
      </c>
      <c r="AEP88" s="106">
        <f t="shared" si="360"/>
        <v>0</v>
      </c>
      <c r="AEQ88" s="106">
        <f t="shared" si="361"/>
        <v>0</v>
      </c>
      <c r="AER88" s="106">
        <f t="shared" si="362"/>
        <v>0</v>
      </c>
      <c r="AES88" s="106">
        <f t="shared" si="363"/>
        <v>0</v>
      </c>
      <c r="AET88" s="106">
        <f t="shared" si="364"/>
        <v>0</v>
      </c>
      <c r="AEU88" s="106">
        <f t="shared" si="365"/>
        <v>0</v>
      </c>
      <c r="AEV88" s="106">
        <f t="shared" si="366"/>
        <v>0</v>
      </c>
      <c r="AEW88" s="106">
        <f t="shared" si="367"/>
        <v>0</v>
      </c>
      <c r="AEX88" s="106">
        <f t="shared" si="368"/>
        <v>0</v>
      </c>
      <c r="AEY88" s="106">
        <f t="shared" si="369"/>
        <v>0</v>
      </c>
      <c r="AEZ88" s="106">
        <f t="shared" si="370"/>
        <v>0</v>
      </c>
      <c r="AFA88" s="106">
        <f t="shared" si="371"/>
        <v>0</v>
      </c>
      <c r="AFB88" s="106">
        <f t="shared" si="372"/>
        <v>0</v>
      </c>
      <c r="AFC88" s="106">
        <f t="shared" si="373"/>
        <v>0</v>
      </c>
      <c r="AFD88" s="106">
        <f t="shared" si="374"/>
        <v>0</v>
      </c>
      <c r="AFE88" s="106">
        <f t="shared" si="375"/>
        <v>0</v>
      </c>
      <c r="AFF88" s="106">
        <f t="shared" si="376"/>
        <v>0</v>
      </c>
      <c r="AFG88" s="106">
        <f t="shared" si="377"/>
        <v>0</v>
      </c>
      <c r="AFH88" s="106">
        <f t="shared" si="378"/>
        <v>0</v>
      </c>
      <c r="AFI88" s="106">
        <f t="shared" si="379"/>
        <v>0</v>
      </c>
      <c r="AFJ88" s="106">
        <f t="shared" si="380"/>
        <v>0</v>
      </c>
      <c r="AFK88" s="106">
        <f t="shared" si="381"/>
        <v>0</v>
      </c>
      <c r="AFL88" s="106">
        <f t="shared" si="382"/>
        <v>0</v>
      </c>
      <c r="AFM88" s="106">
        <f t="shared" si="383"/>
        <v>0</v>
      </c>
      <c r="AFN88" s="106">
        <f t="shared" si="384"/>
        <v>0</v>
      </c>
      <c r="AFO88" s="106">
        <f t="shared" si="385"/>
        <v>0</v>
      </c>
      <c r="AFP88" s="106">
        <f t="shared" si="386"/>
        <v>0</v>
      </c>
      <c r="AFQ88" s="106">
        <f t="shared" si="387"/>
        <v>0</v>
      </c>
      <c r="AFR88" s="106">
        <f t="shared" si="388"/>
        <v>0</v>
      </c>
      <c r="AFS88" s="106">
        <f t="shared" si="389"/>
        <v>0</v>
      </c>
      <c r="AFT88" s="106">
        <f t="shared" si="390"/>
        <v>0</v>
      </c>
      <c r="AFU88" s="106">
        <f t="shared" si="391"/>
        <v>0</v>
      </c>
      <c r="AFV88" s="106">
        <f t="shared" si="392"/>
        <v>0</v>
      </c>
      <c r="AFW88" s="106">
        <f t="shared" si="393"/>
        <v>0</v>
      </c>
      <c r="AFX88" s="106">
        <f t="shared" si="394"/>
        <v>0</v>
      </c>
      <c r="AFY88" s="106">
        <f t="shared" si="395"/>
        <v>0</v>
      </c>
      <c r="AFZ88" s="106">
        <f t="shared" si="396"/>
        <v>0</v>
      </c>
      <c r="AGA88" s="106">
        <f t="shared" si="397"/>
        <v>0</v>
      </c>
      <c r="AGB88" s="106">
        <f t="shared" si="398"/>
        <v>0</v>
      </c>
      <c r="AGC88" s="106">
        <f t="shared" si="399"/>
        <v>0</v>
      </c>
      <c r="AGD88" s="106">
        <f t="shared" si="400"/>
        <v>0</v>
      </c>
      <c r="AGE88" s="106">
        <f t="shared" si="401"/>
        <v>0</v>
      </c>
      <c r="AGF88" s="106">
        <f t="shared" si="402"/>
        <v>0</v>
      </c>
      <c r="AGG88" s="106">
        <f t="shared" si="403"/>
        <v>0</v>
      </c>
      <c r="AGH88" s="106">
        <f t="shared" si="404"/>
        <v>0</v>
      </c>
      <c r="AGI88" s="106">
        <f t="shared" si="405"/>
        <v>0</v>
      </c>
      <c r="AGJ88" s="106">
        <f t="shared" si="406"/>
        <v>0</v>
      </c>
      <c r="AGK88" s="106">
        <f t="shared" si="407"/>
        <v>0</v>
      </c>
      <c r="AGL88" s="106">
        <f t="shared" si="408"/>
        <v>0</v>
      </c>
      <c r="AGM88" s="106">
        <f t="shared" si="409"/>
        <v>0</v>
      </c>
      <c r="AGN88" s="106">
        <f t="shared" si="410"/>
        <v>0</v>
      </c>
      <c r="AGO88" s="106">
        <f t="shared" si="411"/>
        <v>0</v>
      </c>
      <c r="AGP88" s="106">
        <f t="shared" si="412"/>
        <v>0</v>
      </c>
      <c r="AGQ88" s="106">
        <f t="shared" si="413"/>
        <v>0</v>
      </c>
      <c r="AGR88" s="106">
        <f t="shared" si="414"/>
        <v>0</v>
      </c>
      <c r="AGS88" s="106">
        <f t="shared" si="415"/>
        <v>0</v>
      </c>
      <c r="AGT88" s="106">
        <f t="shared" si="416"/>
        <v>0</v>
      </c>
      <c r="AGU88" s="106">
        <f t="shared" si="417"/>
        <v>0</v>
      </c>
      <c r="AGV88" s="106">
        <f t="shared" si="418"/>
        <v>0</v>
      </c>
      <c r="AGW88" s="106">
        <f t="shared" si="419"/>
        <v>0</v>
      </c>
      <c r="AGX88" s="106">
        <f t="shared" si="420"/>
        <v>0</v>
      </c>
      <c r="AGY88" s="106">
        <f t="shared" si="421"/>
        <v>0</v>
      </c>
      <c r="AGZ88" s="106">
        <f t="shared" si="422"/>
        <v>0</v>
      </c>
      <c r="AHA88" s="106">
        <f t="shared" si="423"/>
        <v>0</v>
      </c>
      <c r="AHB88" s="106">
        <f t="shared" si="424"/>
        <v>0</v>
      </c>
      <c r="AHC88" s="106">
        <f t="shared" si="425"/>
        <v>0</v>
      </c>
      <c r="AHD88" s="106">
        <f t="shared" si="426"/>
        <v>0</v>
      </c>
      <c r="AHE88" s="106">
        <f t="shared" si="427"/>
        <v>0</v>
      </c>
      <c r="AHF88" s="106">
        <f t="shared" si="428"/>
        <v>0</v>
      </c>
      <c r="AHG88" s="106">
        <f t="shared" si="429"/>
        <v>0</v>
      </c>
      <c r="AHH88" s="106">
        <f t="shared" si="430"/>
        <v>0</v>
      </c>
      <c r="AHI88" s="106">
        <f t="shared" si="431"/>
        <v>0</v>
      </c>
      <c r="AHJ88" s="106">
        <f t="shared" si="432"/>
        <v>0</v>
      </c>
      <c r="AHK88" s="106">
        <f t="shared" si="433"/>
        <v>0</v>
      </c>
      <c r="AHL88" s="106">
        <f t="shared" si="434"/>
        <v>0</v>
      </c>
      <c r="AHM88" s="106">
        <f t="shared" si="435"/>
        <v>0</v>
      </c>
      <c r="AHN88" s="106">
        <f t="shared" si="436"/>
        <v>0</v>
      </c>
      <c r="AHO88" s="106">
        <f t="shared" si="437"/>
        <v>0</v>
      </c>
      <c r="AHP88" s="106">
        <f t="shared" si="438"/>
        <v>0</v>
      </c>
      <c r="AHQ88" s="106">
        <f t="shared" si="439"/>
        <v>0</v>
      </c>
      <c r="AHT88" s="35">
        <f t="shared" si="440"/>
        <v>130.94</v>
      </c>
      <c r="AHU88" s="35">
        <f t="shared" si="441"/>
        <v>0</v>
      </c>
      <c r="AHV88" s="35">
        <f t="shared" si="442"/>
        <v>20.630000000000003</v>
      </c>
      <c r="AHW88" s="35">
        <f t="shared" si="443"/>
        <v>7.93</v>
      </c>
      <c r="AHX88" s="35">
        <f t="shared" si="444"/>
        <v>0</v>
      </c>
      <c r="AHY88" s="35">
        <f t="shared" si="445"/>
        <v>0</v>
      </c>
      <c r="AHZ88" s="35">
        <f t="shared" si="446"/>
        <v>2.0299999999999998</v>
      </c>
      <c r="AIA88" s="35">
        <f t="shared" si="447"/>
        <v>161.53</v>
      </c>
      <c r="AIB88" s="108">
        <f t="shared" si="448"/>
        <v>0.81062341360737944</v>
      </c>
      <c r="AIC88" s="108">
        <f t="shared" si="449"/>
        <v>0</v>
      </c>
      <c r="AID88" s="108">
        <f t="shared" si="450"/>
        <v>0.12771621370643227</v>
      </c>
      <c r="AIE88" s="108">
        <f t="shared" si="451"/>
        <v>4.9093047731071628E-2</v>
      </c>
      <c r="AIF88" s="108">
        <f t="shared" si="452"/>
        <v>0</v>
      </c>
      <c r="AIG88" s="108">
        <f t="shared" si="453"/>
        <v>0</v>
      </c>
      <c r="AIH88" s="108">
        <f t="shared" si="454"/>
        <v>1.2567324955116695E-2</v>
      </c>
      <c r="AII88" s="35" t="s">
        <v>576</v>
      </c>
      <c r="AIK88" s="106">
        <f t="shared" si="455"/>
        <v>628435.04999999993</v>
      </c>
      <c r="AIL88" s="106">
        <f t="shared" si="456"/>
        <v>0</v>
      </c>
      <c r="AIM88" s="106">
        <f t="shared" si="457"/>
        <v>0</v>
      </c>
      <c r="AIN88" s="106">
        <f t="shared" si="458"/>
        <v>628435.04999999993</v>
      </c>
      <c r="AIO88" s="106">
        <f t="shared" si="459"/>
        <v>0</v>
      </c>
      <c r="AIP88" s="36">
        <f t="shared" si="460"/>
        <v>0</v>
      </c>
    </row>
    <row r="89" spans="5:926" ht="23.25" customHeight="1" x14ac:dyDescent="0.2">
      <c r="E89" s="103"/>
      <c r="J89" s="32">
        <v>2019</v>
      </c>
      <c r="K89" s="32">
        <v>44</v>
      </c>
      <c r="L89" s="104">
        <v>43472</v>
      </c>
      <c r="M89" s="32">
        <v>2005501</v>
      </c>
      <c r="O89" s="33" t="s">
        <v>735</v>
      </c>
      <c r="P89" s="33" t="s">
        <v>806</v>
      </c>
      <c r="Q89" s="34" t="s">
        <v>807</v>
      </c>
      <c r="R89" s="35">
        <v>33</v>
      </c>
      <c r="S89" s="35">
        <v>3</v>
      </c>
      <c r="T89" s="35">
        <v>11</v>
      </c>
      <c r="U89" s="34" t="s">
        <v>701</v>
      </c>
      <c r="V89" s="35" t="s">
        <v>702</v>
      </c>
      <c r="X89" s="35">
        <v>160.36000000000001</v>
      </c>
      <c r="Y89" s="105">
        <f t="shared" si="461"/>
        <v>6080.0698428535788</v>
      </c>
      <c r="Z89" s="106">
        <v>619190</v>
      </c>
      <c r="AA89" s="106">
        <v>0</v>
      </c>
      <c r="AB89" s="106">
        <v>0</v>
      </c>
      <c r="AC89" s="106">
        <f t="shared" si="462"/>
        <v>619190</v>
      </c>
      <c r="AD89" s="106">
        <v>619190</v>
      </c>
      <c r="AE89" s="106">
        <v>0</v>
      </c>
      <c r="AF89" s="106">
        <v>0</v>
      </c>
      <c r="AG89" s="106">
        <f t="shared" si="463"/>
        <v>619190</v>
      </c>
      <c r="AH89" s="105">
        <v>1020500</v>
      </c>
      <c r="AI89" s="105">
        <v>45500</v>
      </c>
      <c r="AJ89" s="105">
        <v>0</v>
      </c>
      <c r="AK89" s="107">
        <f t="shared" si="464"/>
        <v>975000</v>
      </c>
      <c r="AL89" s="36">
        <f t="shared" si="4"/>
        <v>0.63506666666666667</v>
      </c>
      <c r="AM89" s="108">
        <f t="shared" si="5"/>
        <v>9.6933333333333316E-2</v>
      </c>
      <c r="AN89" s="108">
        <f t="shared" si="6"/>
        <v>0.11438632869122878</v>
      </c>
      <c r="AO89" s="108">
        <f t="shared" si="7"/>
        <v>1.3084232191457828E-2</v>
      </c>
      <c r="AP89" s="106">
        <f t="shared" si="8"/>
        <v>950625000000</v>
      </c>
      <c r="AQ89" s="105">
        <f t="shared" si="9"/>
        <v>383396256100</v>
      </c>
      <c r="AR89" s="106">
        <f t="shared" si="10"/>
        <v>603710250000</v>
      </c>
      <c r="AT89" s="35">
        <v>37.79</v>
      </c>
      <c r="AV89" s="35">
        <v>20.88</v>
      </c>
      <c r="AW89" s="35">
        <v>3.07</v>
      </c>
      <c r="AY89" s="35">
        <v>19.829999999999998</v>
      </c>
      <c r="AZ89" s="35">
        <v>46.9</v>
      </c>
      <c r="KX89" s="35">
        <v>12.48</v>
      </c>
      <c r="KZ89" s="35">
        <v>7.78</v>
      </c>
      <c r="LA89" s="35">
        <v>0.12</v>
      </c>
      <c r="LC89" s="35">
        <v>1.68</v>
      </c>
      <c r="LD89" s="35">
        <v>5.84</v>
      </c>
      <c r="RB89" s="35">
        <v>3.99</v>
      </c>
      <c r="RE89" s="35">
        <f t="shared" si="11"/>
        <v>156.37</v>
      </c>
      <c r="RF89" s="35">
        <f t="shared" si="12"/>
        <v>160.36000000000001</v>
      </c>
      <c r="RG89" s="106">
        <f t="shared" si="13"/>
        <v>0</v>
      </c>
      <c r="RH89" s="106">
        <f t="shared" si="14"/>
        <v>173078.19999999998</v>
      </c>
      <c r="RI89" s="106">
        <f t="shared" si="15"/>
        <v>0</v>
      </c>
      <c r="RJ89" s="106">
        <f t="shared" si="16"/>
        <v>91245.599999999991</v>
      </c>
      <c r="RK89" s="106">
        <f t="shared" si="17"/>
        <v>13078.199999999999</v>
      </c>
      <c r="RL89" s="106">
        <f t="shared" si="18"/>
        <v>0</v>
      </c>
      <c r="RM89" s="106">
        <f t="shared" si="19"/>
        <v>83880.899999999994</v>
      </c>
      <c r="RN89" s="106">
        <f t="shared" si="20"/>
        <v>198387</v>
      </c>
      <c r="RO89" s="106">
        <f t="shared" si="21"/>
        <v>0</v>
      </c>
      <c r="RP89" s="106">
        <f t="shared" si="22"/>
        <v>0</v>
      </c>
      <c r="RQ89" s="106">
        <f t="shared" si="23"/>
        <v>0</v>
      </c>
      <c r="RR89" s="106">
        <f t="shared" si="24"/>
        <v>0</v>
      </c>
      <c r="RS89" s="106">
        <f t="shared" si="25"/>
        <v>0</v>
      </c>
      <c r="RT89" s="106">
        <f t="shared" si="26"/>
        <v>0</v>
      </c>
      <c r="RU89" s="106">
        <f t="shared" si="27"/>
        <v>0</v>
      </c>
      <c r="RV89" s="106">
        <f t="shared" si="28"/>
        <v>0</v>
      </c>
      <c r="RW89" s="106">
        <f t="shared" si="29"/>
        <v>0</v>
      </c>
      <c r="RX89" s="106">
        <f t="shared" si="30"/>
        <v>0</v>
      </c>
      <c r="RY89" s="106">
        <f t="shared" si="31"/>
        <v>0</v>
      </c>
      <c r="RZ89" s="106">
        <f t="shared" si="32"/>
        <v>0</v>
      </c>
      <c r="SA89" s="106">
        <f t="shared" si="33"/>
        <v>0</v>
      </c>
      <c r="SB89" s="106">
        <f t="shared" si="34"/>
        <v>0</v>
      </c>
      <c r="SC89" s="106">
        <f t="shared" si="35"/>
        <v>0</v>
      </c>
      <c r="SD89" s="106">
        <f t="shared" si="36"/>
        <v>0</v>
      </c>
      <c r="SE89" s="106">
        <f t="shared" si="37"/>
        <v>0</v>
      </c>
      <c r="SF89" s="106">
        <f t="shared" si="38"/>
        <v>0</v>
      </c>
      <c r="SG89" s="106">
        <f t="shared" si="39"/>
        <v>0</v>
      </c>
      <c r="SH89" s="106">
        <f t="shared" si="40"/>
        <v>0</v>
      </c>
      <c r="SI89" s="106">
        <f t="shared" si="41"/>
        <v>0</v>
      </c>
      <c r="SJ89" s="106">
        <f t="shared" si="42"/>
        <v>0</v>
      </c>
      <c r="SK89" s="106">
        <f t="shared" si="43"/>
        <v>0</v>
      </c>
      <c r="SL89" s="106">
        <f t="shared" si="44"/>
        <v>0</v>
      </c>
      <c r="SM89" s="106">
        <f t="shared" si="45"/>
        <v>0</v>
      </c>
      <c r="SN89" s="106">
        <f t="shared" si="46"/>
        <v>0</v>
      </c>
      <c r="SO89" s="106">
        <f t="shared" si="47"/>
        <v>0</v>
      </c>
      <c r="SP89" s="106">
        <f t="shared" si="48"/>
        <v>0</v>
      </c>
      <c r="SQ89" s="106">
        <f t="shared" si="49"/>
        <v>0</v>
      </c>
      <c r="SR89" s="106">
        <f t="shared" si="50"/>
        <v>0</v>
      </c>
      <c r="SS89" s="106">
        <f t="shared" si="51"/>
        <v>0</v>
      </c>
      <c r="ST89" s="106">
        <f t="shared" si="52"/>
        <v>0</v>
      </c>
      <c r="SU89" s="106">
        <f t="shared" si="53"/>
        <v>0</v>
      </c>
      <c r="SV89" s="106">
        <f t="shared" si="54"/>
        <v>0</v>
      </c>
      <c r="SW89" s="106">
        <f t="shared" si="55"/>
        <v>0</v>
      </c>
      <c r="SX89" s="106">
        <f t="shared" si="56"/>
        <v>0</v>
      </c>
      <c r="SY89" s="106">
        <f t="shared" si="57"/>
        <v>0</v>
      </c>
      <c r="SZ89" s="106">
        <f t="shared" si="58"/>
        <v>0</v>
      </c>
      <c r="TA89" s="106">
        <f t="shared" si="59"/>
        <v>0</v>
      </c>
      <c r="TB89" s="106">
        <f t="shared" si="60"/>
        <v>0</v>
      </c>
      <c r="TC89" s="106">
        <f t="shared" si="61"/>
        <v>0</v>
      </c>
      <c r="TD89" s="106">
        <f t="shared" si="62"/>
        <v>0</v>
      </c>
      <c r="TE89" s="106">
        <f t="shared" si="63"/>
        <v>0</v>
      </c>
      <c r="TF89" s="106">
        <f t="shared" si="64"/>
        <v>0</v>
      </c>
      <c r="TG89" s="106">
        <f t="shared" si="65"/>
        <v>0</v>
      </c>
      <c r="TH89" s="106">
        <f t="shared" si="66"/>
        <v>0</v>
      </c>
      <c r="TI89" s="106">
        <f t="shared" si="67"/>
        <v>0</v>
      </c>
      <c r="TJ89" s="106">
        <f t="shared" si="68"/>
        <v>0</v>
      </c>
      <c r="TK89" s="106">
        <f t="shared" si="69"/>
        <v>0</v>
      </c>
      <c r="TL89" s="106">
        <f t="shared" si="70"/>
        <v>0</v>
      </c>
      <c r="TM89" s="106">
        <f t="shared" si="71"/>
        <v>0</v>
      </c>
      <c r="TN89" s="106">
        <f t="shared" si="72"/>
        <v>0</v>
      </c>
      <c r="TO89" s="106">
        <f t="shared" si="73"/>
        <v>0</v>
      </c>
      <c r="TP89" s="106">
        <f t="shared" si="74"/>
        <v>0</v>
      </c>
      <c r="TQ89" s="106">
        <f t="shared" si="75"/>
        <v>0</v>
      </c>
      <c r="TR89" s="106">
        <f t="shared" si="76"/>
        <v>0</v>
      </c>
      <c r="TS89" s="106">
        <f t="shared" si="77"/>
        <v>0</v>
      </c>
      <c r="TT89" s="106">
        <f t="shared" si="78"/>
        <v>0</v>
      </c>
      <c r="TU89" s="106">
        <f t="shared" si="79"/>
        <v>0</v>
      </c>
      <c r="TV89" s="106">
        <f t="shared" si="80"/>
        <v>0</v>
      </c>
      <c r="TW89" s="106">
        <f t="shared" si="81"/>
        <v>0</v>
      </c>
      <c r="TX89" s="106">
        <f t="shared" si="82"/>
        <v>0</v>
      </c>
      <c r="TY89" s="106">
        <f t="shared" si="83"/>
        <v>0</v>
      </c>
      <c r="TZ89" s="106">
        <f t="shared" si="84"/>
        <v>0</v>
      </c>
      <c r="UA89" s="106">
        <f t="shared" si="85"/>
        <v>0</v>
      </c>
      <c r="UB89" s="106">
        <f t="shared" si="86"/>
        <v>0</v>
      </c>
      <c r="UC89" s="106">
        <f t="shared" si="87"/>
        <v>0</v>
      </c>
      <c r="UD89" s="106">
        <f t="shared" si="88"/>
        <v>0</v>
      </c>
      <c r="UE89" s="106">
        <f t="shared" si="89"/>
        <v>0</v>
      </c>
      <c r="UF89" s="106">
        <f t="shared" si="90"/>
        <v>0</v>
      </c>
      <c r="UG89" s="106">
        <f t="shared" si="91"/>
        <v>0</v>
      </c>
      <c r="UH89" s="106">
        <f t="shared" si="92"/>
        <v>0</v>
      </c>
      <c r="UI89" s="106">
        <f t="shared" si="93"/>
        <v>0</v>
      </c>
      <c r="UJ89" s="106">
        <f t="shared" si="94"/>
        <v>0</v>
      </c>
      <c r="UK89" s="106">
        <f t="shared" si="95"/>
        <v>0</v>
      </c>
      <c r="UL89" s="106">
        <f t="shared" si="96"/>
        <v>0</v>
      </c>
      <c r="UM89" s="106">
        <f t="shared" si="97"/>
        <v>0</v>
      </c>
      <c r="UN89" s="106">
        <f t="shared" si="98"/>
        <v>0</v>
      </c>
      <c r="UO89" s="106">
        <f t="shared" si="99"/>
        <v>0</v>
      </c>
      <c r="UP89" s="106">
        <f t="shared" si="100"/>
        <v>0</v>
      </c>
      <c r="UQ89" s="106">
        <f t="shared" si="101"/>
        <v>0</v>
      </c>
      <c r="UR89" s="106">
        <f t="shared" si="102"/>
        <v>0</v>
      </c>
      <c r="US89" s="106">
        <f t="shared" si="103"/>
        <v>0</v>
      </c>
      <c r="UT89" s="106">
        <f t="shared" si="104"/>
        <v>0</v>
      </c>
      <c r="UU89" s="106">
        <f t="shared" si="105"/>
        <v>0</v>
      </c>
      <c r="UV89" s="106">
        <f t="shared" si="106"/>
        <v>0</v>
      </c>
      <c r="UW89" s="106">
        <f t="shared" si="107"/>
        <v>0</v>
      </c>
      <c r="UX89" s="106">
        <f t="shared" si="108"/>
        <v>0</v>
      </c>
      <c r="UY89" s="106">
        <f t="shared" si="109"/>
        <v>0</v>
      </c>
      <c r="UZ89" s="106">
        <f t="shared" si="110"/>
        <v>0</v>
      </c>
      <c r="VA89" s="106">
        <f t="shared" si="111"/>
        <v>0</v>
      </c>
      <c r="VB89" s="106">
        <f t="shared" si="112"/>
        <v>0</v>
      </c>
      <c r="VC89" s="106">
        <f t="shared" si="113"/>
        <v>0</v>
      </c>
      <c r="VD89" s="106">
        <f t="shared" si="114"/>
        <v>0</v>
      </c>
      <c r="VE89" s="106">
        <f t="shared" si="115"/>
        <v>0</v>
      </c>
      <c r="VF89" s="106">
        <f t="shared" si="116"/>
        <v>0</v>
      </c>
      <c r="VG89" s="106">
        <f t="shared" si="117"/>
        <v>0</v>
      </c>
      <c r="VH89" s="106">
        <f t="shared" si="118"/>
        <v>0</v>
      </c>
      <c r="VI89" s="106">
        <f t="shared" si="119"/>
        <v>0</v>
      </c>
      <c r="VJ89" s="106">
        <f t="shared" si="120"/>
        <v>0</v>
      </c>
      <c r="VK89" s="106">
        <f t="shared" si="121"/>
        <v>0</v>
      </c>
      <c r="VL89" s="106">
        <f t="shared" si="122"/>
        <v>0</v>
      </c>
      <c r="VM89" s="106">
        <f t="shared" si="123"/>
        <v>0</v>
      </c>
      <c r="VN89" s="106">
        <f t="shared" si="124"/>
        <v>0</v>
      </c>
      <c r="VO89" s="106">
        <f t="shared" si="125"/>
        <v>0</v>
      </c>
      <c r="VP89" s="106">
        <f t="shared" si="126"/>
        <v>0</v>
      </c>
      <c r="VQ89" s="106">
        <f t="shared" si="127"/>
        <v>0</v>
      </c>
      <c r="VR89" s="106">
        <f t="shared" si="128"/>
        <v>0</v>
      </c>
      <c r="VS89" s="106">
        <f t="shared" si="129"/>
        <v>0</v>
      </c>
      <c r="VT89" s="106">
        <f t="shared" si="130"/>
        <v>0</v>
      </c>
      <c r="VU89" s="106">
        <f t="shared" si="131"/>
        <v>0</v>
      </c>
      <c r="VV89" s="106">
        <f t="shared" si="132"/>
        <v>0</v>
      </c>
      <c r="VW89" s="106">
        <f t="shared" si="133"/>
        <v>0</v>
      </c>
      <c r="VX89" s="106">
        <f t="shared" si="134"/>
        <v>0</v>
      </c>
      <c r="VY89" s="106">
        <f t="shared" si="135"/>
        <v>0</v>
      </c>
      <c r="VZ89" s="106">
        <f t="shared" si="136"/>
        <v>0</v>
      </c>
      <c r="WA89" s="106">
        <f t="shared" si="137"/>
        <v>0</v>
      </c>
      <c r="WB89" s="106">
        <f t="shared" si="138"/>
        <v>0</v>
      </c>
      <c r="WC89" s="106">
        <f t="shared" si="139"/>
        <v>0</v>
      </c>
      <c r="WD89" s="106">
        <f t="shared" si="140"/>
        <v>0</v>
      </c>
      <c r="WE89" s="106">
        <f t="shared" si="141"/>
        <v>0</v>
      </c>
      <c r="WF89" s="106">
        <f t="shared" si="142"/>
        <v>0</v>
      </c>
      <c r="WG89" s="106">
        <f t="shared" si="143"/>
        <v>0</v>
      </c>
      <c r="WH89" s="106">
        <f t="shared" si="144"/>
        <v>0</v>
      </c>
      <c r="WI89" s="106">
        <f t="shared" si="145"/>
        <v>0</v>
      </c>
      <c r="WJ89" s="106">
        <f t="shared" si="146"/>
        <v>0</v>
      </c>
      <c r="WK89" s="106">
        <f t="shared" si="147"/>
        <v>0</v>
      </c>
      <c r="WL89" s="106">
        <f t="shared" si="148"/>
        <v>0</v>
      </c>
      <c r="WM89" s="106">
        <f t="shared" si="149"/>
        <v>0</v>
      </c>
      <c r="WN89" s="106">
        <f t="shared" si="150"/>
        <v>0</v>
      </c>
      <c r="WO89" s="106">
        <f t="shared" si="151"/>
        <v>0</v>
      </c>
      <c r="WP89" s="106">
        <f t="shared" si="152"/>
        <v>0</v>
      </c>
      <c r="WQ89" s="106">
        <f t="shared" si="153"/>
        <v>0</v>
      </c>
      <c r="WR89" s="106">
        <f t="shared" si="154"/>
        <v>0</v>
      </c>
      <c r="WS89" s="106">
        <f t="shared" si="155"/>
        <v>0</v>
      </c>
      <c r="WT89" s="106">
        <f t="shared" si="156"/>
        <v>0</v>
      </c>
      <c r="WU89" s="106">
        <f t="shared" si="157"/>
        <v>0</v>
      </c>
      <c r="WV89" s="106">
        <f t="shared" si="158"/>
        <v>0</v>
      </c>
      <c r="WW89" s="106">
        <f t="shared" si="159"/>
        <v>0</v>
      </c>
      <c r="WX89" s="106">
        <f t="shared" si="160"/>
        <v>0</v>
      </c>
      <c r="WY89" s="106">
        <f t="shared" si="161"/>
        <v>0</v>
      </c>
      <c r="WZ89" s="106">
        <f t="shared" si="162"/>
        <v>0</v>
      </c>
      <c r="XA89" s="106">
        <f t="shared" si="163"/>
        <v>0</v>
      </c>
      <c r="XB89" s="106">
        <f t="shared" si="164"/>
        <v>0</v>
      </c>
      <c r="XC89" s="106">
        <f t="shared" si="165"/>
        <v>0</v>
      </c>
      <c r="XD89" s="106">
        <f t="shared" si="166"/>
        <v>0</v>
      </c>
      <c r="XE89" s="106">
        <f t="shared" si="167"/>
        <v>0</v>
      </c>
      <c r="XF89" s="106">
        <f t="shared" si="168"/>
        <v>0</v>
      </c>
      <c r="XG89" s="106">
        <f t="shared" si="169"/>
        <v>0</v>
      </c>
      <c r="XH89" s="106">
        <f t="shared" si="170"/>
        <v>0</v>
      </c>
      <c r="XI89" s="106">
        <f t="shared" si="171"/>
        <v>0</v>
      </c>
      <c r="XJ89" s="106">
        <f t="shared" si="172"/>
        <v>0</v>
      </c>
      <c r="XK89" s="106">
        <f t="shared" si="173"/>
        <v>0</v>
      </c>
      <c r="XL89" s="106">
        <f t="shared" si="174"/>
        <v>0</v>
      </c>
      <c r="XM89" s="106">
        <f t="shared" si="175"/>
        <v>0</v>
      </c>
      <c r="XN89" s="106">
        <f t="shared" si="176"/>
        <v>0</v>
      </c>
      <c r="XO89" s="106">
        <f t="shared" si="177"/>
        <v>0</v>
      </c>
      <c r="XP89" s="106">
        <f t="shared" si="178"/>
        <v>0</v>
      </c>
      <c r="XQ89" s="106">
        <f t="shared" si="179"/>
        <v>0</v>
      </c>
      <c r="XR89" s="106">
        <f t="shared" si="180"/>
        <v>0</v>
      </c>
      <c r="XS89" s="106">
        <f t="shared" si="181"/>
        <v>0</v>
      </c>
      <c r="XT89" s="106">
        <f t="shared" si="182"/>
        <v>0</v>
      </c>
      <c r="XU89" s="106">
        <f t="shared" si="183"/>
        <v>0</v>
      </c>
      <c r="XV89" s="106">
        <f t="shared" si="184"/>
        <v>0</v>
      </c>
      <c r="XW89" s="106">
        <f t="shared" si="185"/>
        <v>0</v>
      </c>
      <c r="XX89" s="106">
        <f t="shared" si="186"/>
        <v>0</v>
      </c>
      <c r="XY89" s="106">
        <f t="shared" si="187"/>
        <v>0</v>
      </c>
      <c r="XZ89" s="106">
        <f t="shared" si="188"/>
        <v>0</v>
      </c>
      <c r="YA89" s="106">
        <f t="shared" si="189"/>
        <v>0</v>
      </c>
      <c r="YB89" s="106">
        <f t="shared" si="190"/>
        <v>0</v>
      </c>
      <c r="YC89" s="106">
        <f t="shared" si="191"/>
        <v>0</v>
      </c>
      <c r="YD89" s="106">
        <f t="shared" si="192"/>
        <v>0</v>
      </c>
      <c r="YE89" s="106">
        <f t="shared" si="193"/>
        <v>0</v>
      </c>
      <c r="YF89" s="106">
        <f t="shared" si="194"/>
        <v>0</v>
      </c>
      <c r="YG89" s="106">
        <f t="shared" si="195"/>
        <v>0</v>
      </c>
      <c r="YH89" s="106">
        <f t="shared" si="196"/>
        <v>0</v>
      </c>
      <c r="YI89" s="106">
        <f t="shared" si="197"/>
        <v>0</v>
      </c>
      <c r="YJ89" s="106">
        <f t="shared" si="198"/>
        <v>0</v>
      </c>
      <c r="YK89" s="106">
        <f t="shared" si="199"/>
        <v>0</v>
      </c>
      <c r="YL89" s="106">
        <f t="shared" si="200"/>
        <v>0</v>
      </c>
      <c r="YM89" s="106">
        <f t="shared" si="201"/>
        <v>0</v>
      </c>
      <c r="YN89" s="106">
        <f t="shared" si="202"/>
        <v>0</v>
      </c>
      <c r="YO89" s="106">
        <f t="shared" si="203"/>
        <v>0</v>
      </c>
      <c r="YP89" s="106">
        <f t="shared" si="204"/>
        <v>0</v>
      </c>
      <c r="YQ89" s="106">
        <f t="shared" si="205"/>
        <v>0</v>
      </c>
      <c r="YR89" s="106">
        <f t="shared" si="206"/>
        <v>0</v>
      </c>
      <c r="YS89" s="106">
        <f t="shared" si="207"/>
        <v>0</v>
      </c>
      <c r="YT89" s="106">
        <f t="shared" si="208"/>
        <v>0</v>
      </c>
      <c r="YU89" s="106">
        <f t="shared" si="209"/>
        <v>0</v>
      </c>
      <c r="YV89" s="106">
        <f t="shared" si="210"/>
        <v>0</v>
      </c>
      <c r="YW89" s="106">
        <f t="shared" si="211"/>
        <v>0</v>
      </c>
      <c r="YX89" s="106">
        <f t="shared" si="212"/>
        <v>0</v>
      </c>
      <c r="YY89" s="106">
        <f t="shared" si="213"/>
        <v>0</v>
      </c>
      <c r="YZ89" s="106">
        <f t="shared" si="214"/>
        <v>0</v>
      </c>
      <c r="ZA89" s="106">
        <f t="shared" si="215"/>
        <v>0</v>
      </c>
      <c r="ZB89" s="106">
        <f t="shared" si="216"/>
        <v>0</v>
      </c>
      <c r="ZC89" s="106">
        <f t="shared" si="217"/>
        <v>0</v>
      </c>
      <c r="ZD89" s="106">
        <f t="shared" si="218"/>
        <v>0</v>
      </c>
      <c r="ZE89" s="106">
        <f t="shared" si="219"/>
        <v>0</v>
      </c>
      <c r="ZF89" s="106">
        <f t="shared" si="220"/>
        <v>0</v>
      </c>
      <c r="ZG89" s="106">
        <f t="shared" si="221"/>
        <v>0</v>
      </c>
      <c r="ZH89" s="106">
        <f t="shared" si="222"/>
        <v>0</v>
      </c>
      <c r="ZI89" s="106">
        <f t="shared" si="223"/>
        <v>0</v>
      </c>
      <c r="ZJ89" s="106">
        <f t="shared" si="224"/>
        <v>0</v>
      </c>
      <c r="ZK89" s="106">
        <f t="shared" si="225"/>
        <v>0</v>
      </c>
      <c r="ZL89" s="106">
        <f t="shared" si="226"/>
        <v>0</v>
      </c>
      <c r="ZM89" s="106">
        <f t="shared" si="227"/>
        <v>0</v>
      </c>
      <c r="ZN89" s="106">
        <f t="shared" si="228"/>
        <v>0</v>
      </c>
      <c r="ZO89" s="106">
        <f t="shared" si="229"/>
        <v>0</v>
      </c>
      <c r="ZP89" s="106">
        <f t="shared" si="230"/>
        <v>0</v>
      </c>
      <c r="ZQ89" s="106">
        <f t="shared" si="231"/>
        <v>0</v>
      </c>
      <c r="ZR89" s="106">
        <f t="shared" si="232"/>
        <v>0</v>
      </c>
      <c r="ZS89" s="106">
        <f t="shared" si="233"/>
        <v>0</v>
      </c>
      <c r="ZT89" s="106">
        <f t="shared" si="234"/>
        <v>0</v>
      </c>
      <c r="ZU89" s="106">
        <f t="shared" si="235"/>
        <v>0</v>
      </c>
      <c r="ZV89" s="106">
        <f t="shared" si="236"/>
        <v>0</v>
      </c>
      <c r="ZW89" s="106">
        <f t="shared" si="237"/>
        <v>0</v>
      </c>
      <c r="ZX89" s="106">
        <f t="shared" si="238"/>
        <v>0</v>
      </c>
      <c r="ZY89" s="106">
        <f t="shared" si="239"/>
        <v>0</v>
      </c>
      <c r="ZZ89" s="106">
        <f t="shared" si="240"/>
        <v>0</v>
      </c>
      <c r="AAA89" s="106">
        <f t="shared" si="241"/>
        <v>0</v>
      </c>
      <c r="AAB89" s="106">
        <f t="shared" si="242"/>
        <v>0</v>
      </c>
      <c r="AAC89" s="106">
        <f t="shared" si="243"/>
        <v>0</v>
      </c>
      <c r="AAD89" s="106">
        <f t="shared" si="244"/>
        <v>0</v>
      </c>
      <c r="AAE89" s="106">
        <f t="shared" si="245"/>
        <v>0</v>
      </c>
      <c r="AAF89" s="106">
        <f t="shared" si="246"/>
        <v>0</v>
      </c>
      <c r="AAG89" s="106">
        <f t="shared" si="247"/>
        <v>0</v>
      </c>
      <c r="AAH89" s="106">
        <f t="shared" si="248"/>
        <v>0</v>
      </c>
      <c r="AAI89" s="106">
        <f t="shared" si="249"/>
        <v>0</v>
      </c>
      <c r="AAJ89" s="106">
        <f t="shared" si="250"/>
        <v>0</v>
      </c>
      <c r="AAK89" s="106">
        <f t="shared" si="251"/>
        <v>0</v>
      </c>
      <c r="AAL89" s="106">
        <f t="shared" si="252"/>
        <v>0</v>
      </c>
      <c r="AAM89" s="106">
        <f t="shared" si="253"/>
        <v>0</v>
      </c>
      <c r="AAN89" s="106">
        <f t="shared" si="254"/>
        <v>0</v>
      </c>
      <c r="AAO89" s="106">
        <f t="shared" si="255"/>
        <v>0</v>
      </c>
      <c r="AAP89" s="106">
        <f t="shared" si="256"/>
        <v>0</v>
      </c>
      <c r="AAQ89" s="106">
        <f t="shared" si="257"/>
        <v>0</v>
      </c>
      <c r="AAR89" s="106">
        <f t="shared" si="258"/>
        <v>0</v>
      </c>
      <c r="AAS89" s="106">
        <f t="shared" si="259"/>
        <v>0</v>
      </c>
      <c r="AAT89" s="106">
        <f t="shared" si="260"/>
        <v>0</v>
      </c>
      <c r="AAU89" s="106">
        <f t="shared" si="261"/>
        <v>0</v>
      </c>
      <c r="AAV89" s="106">
        <f t="shared" si="262"/>
        <v>0</v>
      </c>
      <c r="AAW89" s="106">
        <f t="shared" si="263"/>
        <v>0</v>
      </c>
      <c r="AAX89" s="106">
        <f t="shared" si="264"/>
        <v>0</v>
      </c>
      <c r="AAY89" s="106">
        <f t="shared" si="265"/>
        <v>0</v>
      </c>
      <c r="AAZ89" s="106">
        <f t="shared" si="266"/>
        <v>0</v>
      </c>
      <c r="ABA89" s="106">
        <f t="shared" si="267"/>
        <v>0</v>
      </c>
      <c r="ABB89" s="106">
        <f t="shared" si="268"/>
        <v>0</v>
      </c>
      <c r="ABC89" s="106">
        <f t="shared" si="269"/>
        <v>0</v>
      </c>
      <c r="ABD89" s="106">
        <f t="shared" si="270"/>
        <v>0</v>
      </c>
      <c r="ABE89" s="106">
        <f t="shared" si="271"/>
        <v>0</v>
      </c>
      <c r="ABF89" s="106">
        <f t="shared" si="272"/>
        <v>0</v>
      </c>
      <c r="ABG89" s="106">
        <f t="shared" si="273"/>
        <v>0</v>
      </c>
      <c r="ABH89" s="106">
        <f t="shared" si="274"/>
        <v>0</v>
      </c>
      <c r="ABI89" s="106">
        <f t="shared" si="275"/>
        <v>0</v>
      </c>
      <c r="ABJ89" s="106">
        <f t="shared" si="276"/>
        <v>0</v>
      </c>
      <c r="ABK89" s="106">
        <f t="shared" si="277"/>
        <v>0</v>
      </c>
      <c r="ABL89" s="106">
        <f t="shared" si="278"/>
        <v>34257.599999999999</v>
      </c>
      <c r="ABM89" s="106">
        <f t="shared" si="279"/>
        <v>0</v>
      </c>
      <c r="ABN89" s="106">
        <f t="shared" si="280"/>
        <v>18788.7</v>
      </c>
      <c r="ABO89" s="106">
        <f t="shared" si="281"/>
        <v>289.8</v>
      </c>
      <c r="ABP89" s="106">
        <f t="shared" si="282"/>
        <v>0</v>
      </c>
      <c r="ABQ89" s="106">
        <f t="shared" si="283"/>
        <v>2889.6</v>
      </c>
      <c r="ABR89" s="106">
        <f t="shared" si="284"/>
        <v>10044.799999999999</v>
      </c>
      <c r="ABS89" s="106">
        <f t="shared" si="285"/>
        <v>0</v>
      </c>
      <c r="ABT89" s="106">
        <f t="shared" si="286"/>
        <v>0</v>
      </c>
      <c r="ABU89" s="106">
        <f t="shared" si="287"/>
        <v>0</v>
      </c>
      <c r="ABV89" s="106">
        <f t="shared" si="288"/>
        <v>0</v>
      </c>
      <c r="ABW89" s="106">
        <f t="shared" si="289"/>
        <v>0</v>
      </c>
      <c r="ABX89" s="106">
        <f t="shared" si="290"/>
        <v>0</v>
      </c>
      <c r="ABY89" s="106">
        <f t="shared" si="291"/>
        <v>0</v>
      </c>
      <c r="ABZ89" s="106">
        <f t="shared" si="292"/>
        <v>0</v>
      </c>
      <c r="ACA89" s="106">
        <f t="shared" si="293"/>
        <v>0</v>
      </c>
      <c r="ACB89" s="106">
        <f t="shared" si="294"/>
        <v>0</v>
      </c>
      <c r="ACC89" s="106">
        <f t="shared" si="295"/>
        <v>0</v>
      </c>
      <c r="ACD89" s="106">
        <f t="shared" si="296"/>
        <v>0</v>
      </c>
      <c r="ACE89" s="106">
        <f t="shared" si="297"/>
        <v>0</v>
      </c>
      <c r="ACF89" s="106">
        <f t="shared" si="298"/>
        <v>0</v>
      </c>
      <c r="ACG89" s="106">
        <f t="shared" si="299"/>
        <v>0</v>
      </c>
      <c r="ACH89" s="106">
        <f t="shared" si="300"/>
        <v>0</v>
      </c>
      <c r="ACI89" s="106">
        <f t="shared" si="301"/>
        <v>0</v>
      </c>
      <c r="ACJ89" s="106">
        <f t="shared" si="302"/>
        <v>0</v>
      </c>
      <c r="ACK89" s="106">
        <f t="shared" si="303"/>
        <v>0</v>
      </c>
      <c r="ACL89" s="106">
        <f t="shared" si="304"/>
        <v>0</v>
      </c>
      <c r="ACM89" s="106">
        <f t="shared" si="305"/>
        <v>0</v>
      </c>
      <c r="ACN89" s="106">
        <f t="shared" si="306"/>
        <v>0</v>
      </c>
      <c r="ACO89" s="106">
        <f t="shared" si="307"/>
        <v>0</v>
      </c>
      <c r="ACP89" s="106">
        <f t="shared" si="308"/>
        <v>0</v>
      </c>
      <c r="ACQ89" s="106">
        <f t="shared" si="309"/>
        <v>0</v>
      </c>
      <c r="ACR89" s="106">
        <f t="shared" si="310"/>
        <v>0</v>
      </c>
      <c r="ACS89" s="106">
        <f t="shared" si="311"/>
        <v>0</v>
      </c>
      <c r="ACT89" s="106">
        <f t="shared" si="312"/>
        <v>0</v>
      </c>
      <c r="ACU89" s="106">
        <f t="shared" si="313"/>
        <v>0</v>
      </c>
      <c r="ACV89" s="106">
        <f t="shared" si="314"/>
        <v>0</v>
      </c>
      <c r="ACW89" s="106">
        <f t="shared" si="315"/>
        <v>0</v>
      </c>
      <c r="ACX89" s="106">
        <f t="shared" si="316"/>
        <v>0</v>
      </c>
      <c r="ACY89" s="106">
        <f t="shared" si="317"/>
        <v>0</v>
      </c>
      <c r="ACZ89" s="106">
        <f t="shared" si="318"/>
        <v>0</v>
      </c>
      <c r="ADA89" s="106">
        <f t="shared" si="319"/>
        <v>0</v>
      </c>
      <c r="ADB89" s="106">
        <f t="shared" si="320"/>
        <v>0</v>
      </c>
      <c r="ADC89" s="106">
        <f t="shared" si="321"/>
        <v>0</v>
      </c>
      <c r="ADD89" s="106">
        <f t="shared" si="322"/>
        <v>0</v>
      </c>
      <c r="ADE89" s="106">
        <f t="shared" si="323"/>
        <v>0</v>
      </c>
      <c r="ADF89" s="106">
        <f t="shared" si="324"/>
        <v>0</v>
      </c>
      <c r="ADG89" s="106">
        <f t="shared" si="325"/>
        <v>0</v>
      </c>
      <c r="ADH89" s="106">
        <f t="shared" si="326"/>
        <v>0</v>
      </c>
      <c r="ADI89" s="106">
        <f t="shared" si="327"/>
        <v>0</v>
      </c>
      <c r="ADJ89" s="106">
        <f t="shared" si="328"/>
        <v>0</v>
      </c>
      <c r="ADK89" s="106">
        <f t="shared" si="329"/>
        <v>0</v>
      </c>
      <c r="ADL89" s="106">
        <f t="shared" si="330"/>
        <v>0</v>
      </c>
      <c r="ADM89" s="106">
        <f t="shared" si="331"/>
        <v>0</v>
      </c>
      <c r="ADN89" s="106">
        <f t="shared" si="332"/>
        <v>0</v>
      </c>
      <c r="ADO89" s="106">
        <f t="shared" si="333"/>
        <v>0</v>
      </c>
      <c r="ADP89" s="106">
        <f t="shared" si="334"/>
        <v>0</v>
      </c>
      <c r="ADQ89" s="106">
        <f t="shared" si="335"/>
        <v>0</v>
      </c>
      <c r="ADR89" s="106">
        <f t="shared" si="336"/>
        <v>0</v>
      </c>
      <c r="ADS89" s="106">
        <f t="shared" si="337"/>
        <v>0</v>
      </c>
      <c r="ADT89" s="106">
        <f t="shared" si="338"/>
        <v>0</v>
      </c>
      <c r="ADU89" s="106">
        <f t="shared" si="339"/>
        <v>0</v>
      </c>
      <c r="ADV89" s="106">
        <f t="shared" si="340"/>
        <v>0</v>
      </c>
      <c r="ADW89" s="106">
        <f t="shared" si="341"/>
        <v>0</v>
      </c>
      <c r="ADX89" s="106">
        <f t="shared" si="342"/>
        <v>0</v>
      </c>
      <c r="ADY89" s="106">
        <f t="shared" si="343"/>
        <v>0</v>
      </c>
      <c r="ADZ89" s="106">
        <f t="shared" si="344"/>
        <v>0</v>
      </c>
      <c r="AEA89" s="106">
        <f t="shared" si="345"/>
        <v>0</v>
      </c>
      <c r="AEB89" s="106">
        <f t="shared" si="346"/>
        <v>0</v>
      </c>
      <c r="AEC89" s="106">
        <f t="shared" si="347"/>
        <v>0</v>
      </c>
      <c r="AED89" s="106">
        <f t="shared" si="348"/>
        <v>0</v>
      </c>
      <c r="AEE89" s="106">
        <f t="shared" si="349"/>
        <v>0</v>
      </c>
      <c r="AEF89" s="106">
        <f t="shared" si="350"/>
        <v>0</v>
      </c>
      <c r="AEG89" s="106">
        <f t="shared" si="351"/>
        <v>0</v>
      </c>
      <c r="AEH89" s="106">
        <f t="shared" si="352"/>
        <v>0</v>
      </c>
      <c r="AEI89" s="106">
        <f t="shared" si="353"/>
        <v>0</v>
      </c>
      <c r="AEJ89" s="106">
        <f t="shared" si="354"/>
        <v>0</v>
      </c>
      <c r="AEK89" s="106">
        <f t="shared" si="355"/>
        <v>0</v>
      </c>
      <c r="AEL89" s="106">
        <f t="shared" si="356"/>
        <v>0</v>
      </c>
      <c r="AEM89" s="106">
        <f t="shared" si="357"/>
        <v>0</v>
      </c>
      <c r="AEN89" s="106">
        <f t="shared" si="358"/>
        <v>0</v>
      </c>
      <c r="AEO89" s="106">
        <f t="shared" si="359"/>
        <v>0</v>
      </c>
      <c r="AEP89" s="106">
        <f t="shared" si="360"/>
        <v>0</v>
      </c>
      <c r="AEQ89" s="106">
        <f t="shared" si="361"/>
        <v>0</v>
      </c>
      <c r="AER89" s="106">
        <f t="shared" si="362"/>
        <v>0</v>
      </c>
      <c r="AES89" s="106">
        <f t="shared" si="363"/>
        <v>0</v>
      </c>
      <c r="AET89" s="106">
        <f t="shared" si="364"/>
        <v>0</v>
      </c>
      <c r="AEU89" s="106">
        <f t="shared" si="365"/>
        <v>0</v>
      </c>
      <c r="AEV89" s="106">
        <f t="shared" si="366"/>
        <v>0</v>
      </c>
      <c r="AEW89" s="106">
        <f t="shared" si="367"/>
        <v>0</v>
      </c>
      <c r="AEX89" s="106">
        <f t="shared" si="368"/>
        <v>0</v>
      </c>
      <c r="AEY89" s="106">
        <f t="shared" si="369"/>
        <v>0</v>
      </c>
      <c r="AEZ89" s="106">
        <f t="shared" si="370"/>
        <v>0</v>
      </c>
      <c r="AFA89" s="106">
        <f t="shared" si="371"/>
        <v>0</v>
      </c>
      <c r="AFB89" s="106">
        <f t="shared" si="372"/>
        <v>0</v>
      </c>
      <c r="AFC89" s="106">
        <f t="shared" si="373"/>
        <v>0</v>
      </c>
      <c r="AFD89" s="106">
        <f t="shared" si="374"/>
        <v>0</v>
      </c>
      <c r="AFE89" s="106">
        <f t="shared" si="375"/>
        <v>0</v>
      </c>
      <c r="AFF89" s="106">
        <f t="shared" si="376"/>
        <v>0</v>
      </c>
      <c r="AFG89" s="106">
        <f t="shared" si="377"/>
        <v>0</v>
      </c>
      <c r="AFH89" s="106">
        <f t="shared" si="378"/>
        <v>0</v>
      </c>
      <c r="AFI89" s="106">
        <f t="shared" si="379"/>
        <v>0</v>
      </c>
      <c r="AFJ89" s="106">
        <f t="shared" si="380"/>
        <v>0</v>
      </c>
      <c r="AFK89" s="106">
        <f t="shared" si="381"/>
        <v>0</v>
      </c>
      <c r="AFL89" s="106">
        <f t="shared" si="382"/>
        <v>0</v>
      </c>
      <c r="AFM89" s="106">
        <f t="shared" si="383"/>
        <v>0</v>
      </c>
      <c r="AFN89" s="106">
        <f t="shared" si="384"/>
        <v>0</v>
      </c>
      <c r="AFO89" s="106">
        <f t="shared" si="385"/>
        <v>0</v>
      </c>
      <c r="AFP89" s="106">
        <f t="shared" si="386"/>
        <v>0</v>
      </c>
      <c r="AFQ89" s="106">
        <f t="shared" si="387"/>
        <v>0</v>
      </c>
      <c r="AFR89" s="106">
        <f t="shared" si="388"/>
        <v>0</v>
      </c>
      <c r="AFS89" s="106">
        <f t="shared" si="389"/>
        <v>0</v>
      </c>
      <c r="AFT89" s="106">
        <f t="shared" si="390"/>
        <v>0</v>
      </c>
      <c r="AFU89" s="106">
        <f t="shared" si="391"/>
        <v>0</v>
      </c>
      <c r="AFV89" s="106">
        <f t="shared" si="392"/>
        <v>0</v>
      </c>
      <c r="AFW89" s="106">
        <f t="shared" si="393"/>
        <v>0</v>
      </c>
      <c r="AFX89" s="106">
        <f t="shared" si="394"/>
        <v>0</v>
      </c>
      <c r="AFY89" s="106">
        <f t="shared" si="395"/>
        <v>0</v>
      </c>
      <c r="AFZ89" s="106">
        <f t="shared" si="396"/>
        <v>0</v>
      </c>
      <c r="AGA89" s="106">
        <f t="shared" si="397"/>
        <v>0</v>
      </c>
      <c r="AGB89" s="106">
        <f t="shared" si="398"/>
        <v>0</v>
      </c>
      <c r="AGC89" s="106">
        <f t="shared" si="399"/>
        <v>0</v>
      </c>
      <c r="AGD89" s="106">
        <f t="shared" si="400"/>
        <v>0</v>
      </c>
      <c r="AGE89" s="106">
        <f t="shared" si="401"/>
        <v>0</v>
      </c>
      <c r="AGF89" s="106">
        <f t="shared" si="402"/>
        <v>0</v>
      </c>
      <c r="AGG89" s="106">
        <f t="shared" si="403"/>
        <v>0</v>
      </c>
      <c r="AGH89" s="106">
        <f t="shared" si="404"/>
        <v>0</v>
      </c>
      <c r="AGI89" s="106">
        <f t="shared" si="405"/>
        <v>0</v>
      </c>
      <c r="AGJ89" s="106">
        <f t="shared" si="406"/>
        <v>0</v>
      </c>
      <c r="AGK89" s="106">
        <f t="shared" si="407"/>
        <v>0</v>
      </c>
      <c r="AGL89" s="106">
        <f t="shared" si="408"/>
        <v>0</v>
      </c>
      <c r="AGM89" s="106">
        <f t="shared" si="409"/>
        <v>0</v>
      </c>
      <c r="AGN89" s="106">
        <f t="shared" si="410"/>
        <v>0</v>
      </c>
      <c r="AGO89" s="106">
        <f t="shared" si="411"/>
        <v>0</v>
      </c>
      <c r="AGP89" s="106">
        <f t="shared" si="412"/>
        <v>0</v>
      </c>
      <c r="AGQ89" s="106">
        <f t="shared" si="413"/>
        <v>0</v>
      </c>
      <c r="AGR89" s="106">
        <f t="shared" si="414"/>
        <v>0</v>
      </c>
      <c r="AGS89" s="106">
        <f t="shared" si="415"/>
        <v>0</v>
      </c>
      <c r="AGT89" s="106">
        <f t="shared" si="416"/>
        <v>0</v>
      </c>
      <c r="AGU89" s="106">
        <f t="shared" si="417"/>
        <v>0</v>
      </c>
      <c r="AGV89" s="106">
        <f t="shared" si="418"/>
        <v>0</v>
      </c>
      <c r="AGW89" s="106">
        <f t="shared" si="419"/>
        <v>0</v>
      </c>
      <c r="AGX89" s="106">
        <f t="shared" si="420"/>
        <v>0</v>
      </c>
      <c r="AGY89" s="106">
        <f t="shared" si="421"/>
        <v>0</v>
      </c>
      <c r="AGZ89" s="106">
        <f t="shared" si="422"/>
        <v>0</v>
      </c>
      <c r="AHA89" s="106">
        <f t="shared" si="423"/>
        <v>0</v>
      </c>
      <c r="AHB89" s="106">
        <f t="shared" si="424"/>
        <v>0</v>
      </c>
      <c r="AHC89" s="106">
        <f t="shared" si="425"/>
        <v>0</v>
      </c>
      <c r="AHD89" s="106">
        <f t="shared" si="426"/>
        <v>0</v>
      </c>
      <c r="AHE89" s="106">
        <f t="shared" si="427"/>
        <v>0</v>
      </c>
      <c r="AHF89" s="106">
        <f t="shared" si="428"/>
        <v>0</v>
      </c>
      <c r="AHG89" s="106">
        <f t="shared" si="429"/>
        <v>0</v>
      </c>
      <c r="AHH89" s="106">
        <f t="shared" si="430"/>
        <v>0</v>
      </c>
      <c r="AHI89" s="106">
        <f t="shared" si="431"/>
        <v>0</v>
      </c>
      <c r="AHJ89" s="106">
        <f t="shared" si="432"/>
        <v>0</v>
      </c>
      <c r="AHK89" s="106">
        <f t="shared" si="433"/>
        <v>0</v>
      </c>
      <c r="AHL89" s="106">
        <f t="shared" si="434"/>
        <v>0</v>
      </c>
      <c r="AHM89" s="106">
        <f t="shared" si="435"/>
        <v>0</v>
      </c>
      <c r="AHN89" s="106">
        <f t="shared" si="436"/>
        <v>0</v>
      </c>
      <c r="AHO89" s="106">
        <f t="shared" si="437"/>
        <v>0</v>
      </c>
      <c r="AHP89" s="106">
        <f t="shared" si="438"/>
        <v>0</v>
      </c>
      <c r="AHQ89" s="106">
        <f t="shared" si="439"/>
        <v>0</v>
      </c>
      <c r="AHT89" s="35">
        <f t="shared" si="440"/>
        <v>128.47</v>
      </c>
      <c r="AHU89" s="35">
        <f t="shared" si="441"/>
        <v>0</v>
      </c>
      <c r="AHV89" s="35">
        <f t="shared" si="442"/>
        <v>27.900000000000002</v>
      </c>
      <c r="AHW89" s="35">
        <f t="shared" si="443"/>
        <v>0</v>
      </c>
      <c r="AHX89" s="35">
        <f t="shared" si="444"/>
        <v>0</v>
      </c>
      <c r="AHY89" s="35">
        <f t="shared" si="445"/>
        <v>0</v>
      </c>
      <c r="AHZ89" s="35">
        <f t="shared" si="446"/>
        <v>3.99</v>
      </c>
      <c r="AIA89" s="35">
        <f t="shared" si="447"/>
        <v>160.36000000000001</v>
      </c>
      <c r="AIB89" s="108">
        <f t="shared" si="448"/>
        <v>0.80113494637066596</v>
      </c>
      <c r="AIC89" s="108">
        <f t="shared" si="449"/>
        <v>0</v>
      </c>
      <c r="AID89" s="108">
        <f t="shared" si="450"/>
        <v>0.17398353704165628</v>
      </c>
      <c r="AIE89" s="108">
        <f t="shared" si="451"/>
        <v>0</v>
      </c>
      <c r="AIF89" s="108">
        <f t="shared" si="452"/>
        <v>0</v>
      </c>
      <c r="AIG89" s="108">
        <f t="shared" si="453"/>
        <v>0</v>
      </c>
      <c r="AIH89" s="108">
        <f t="shared" si="454"/>
        <v>2.4881516587677725E-2</v>
      </c>
      <c r="AII89" s="35" t="s">
        <v>576</v>
      </c>
      <c r="AIK89" s="106">
        <f t="shared" si="455"/>
        <v>625940.4</v>
      </c>
      <c r="AIL89" s="106">
        <f t="shared" si="456"/>
        <v>0</v>
      </c>
      <c r="AIM89" s="106">
        <f t="shared" si="457"/>
        <v>0</v>
      </c>
      <c r="AIN89" s="106">
        <f t="shared" si="458"/>
        <v>625940.4</v>
      </c>
      <c r="AIO89" s="106">
        <f t="shared" si="459"/>
        <v>0</v>
      </c>
      <c r="AIP89" s="36">
        <f t="shared" si="460"/>
        <v>0</v>
      </c>
    </row>
    <row r="90" spans="5:926" ht="23.25" customHeight="1" x14ac:dyDescent="0.2">
      <c r="E90" s="103"/>
      <c r="J90" s="109">
        <v>2021</v>
      </c>
      <c r="K90" s="109">
        <v>534</v>
      </c>
      <c r="L90" s="110">
        <v>44259</v>
      </c>
      <c r="M90" s="109">
        <v>1109200</v>
      </c>
      <c r="N90" s="111"/>
      <c r="O90" s="111" t="s">
        <v>706</v>
      </c>
      <c r="P90" s="111" t="s">
        <v>728</v>
      </c>
      <c r="Q90" s="111" t="s">
        <v>729</v>
      </c>
      <c r="R90" s="35">
        <v>19</v>
      </c>
      <c r="S90" s="35">
        <v>2</v>
      </c>
      <c r="T90" s="35">
        <v>9</v>
      </c>
      <c r="U90" s="34" t="s">
        <v>701</v>
      </c>
      <c r="V90" s="35" t="s">
        <v>730</v>
      </c>
      <c r="X90" s="35">
        <v>232.49</v>
      </c>
      <c r="Y90" s="105">
        <f t="shared" si="461"/>
        <v>4662.5661318766397</v>
      </c>
      <c r="Z90" s="106">
        <v>732050</v>
      </c>
      <c r="AA90" s="106"/>
      <c r="AB90" s="106"/>
      <c r="AC90" s="106">
        <f t="shared" si="462"/>
        <v>732050</v>
      </c>
      <c r="AD90" s="106">
        <v>732050</v>
      </c>
      <c r="AE90" s="106"/>
      <c r="AF90" s="106"/>
      <c r="AG90" s="106">
        <f t="shared" si="463"/>
        <v>732050</v>
      </c>
      <c r="AH90" s="105">
        <v>1084000</v>
      </c>
      <c r="AI90" s="105"/>
      <c r="AJ90" s="105"/>
      <c r="AK90" s="107">
        <f t="shared" si="464"/>
        <v>1084000</v>
      </c>
      <c r="AL90" s="36">
        <f t="shared" si="4"/>
        <v>0.67532287822878234</v>
      </c>
      <c r="AM90" s="108">
        <f t="shared" si="5"/>
        <v>5.6677121771217642E-2</v>
      </c>
      <c r="AN90" s="108">
        <f t="shared" si="6"/>
        <v>7.4130117129113104E-2</v>
      </c>
      <c r="AO90" s="108">
        <f t="shared" si="7"/>
        <v>5.4952742655760278E-3</v>
      </c>
      <c r="AP90" s="106">
        <f t="shared" si="8"/>
        <v>1175056000000</v>
      </c>
      <c r="AQ90" s="105">
        <f t="shared" si="9"/>
        <v>535897202500</v>
      </c>
      <c r="AR90" s="106">
        <f t="shared" si="10"/>
        <v>793542200000</v>
      </c>
      <c r="AS90" s="35">
        <v>11.21</v>
      </c>
      <c r="AT90" s="35">
        <v>21.78</v>
      </c>
      <c r="AU90" s="35">
        <v>2.39</v>
      </c>
      <c r="AV90" s="35">
        <v>63.3</v>
      </c>
      <c r="AY90" s="35">
        <v>16.29</v>
      </c>
      <c r="AZ90" s="35">
        <v>33.92</v>
      </c>
      <c r="KW90" s="35">
        <v>0.11</v>
      </c>
      <c r="KX90" s="35">
        <v>0.62</v>
      </c>
      <c r="KZ90" s="35">
        <v>0.39</v>
      </c>
      <c r="LC90" s="35">
        <v>6.1</v>
      </c>
      <c r="ME90" s="35">
        <v>46.44</v>
      </c>
      <c r="MG90" s="35">
        <v>3.1</v>
      </c>
      <c r="PG90" s="35">
        <v>24.34</v>
      </c>
      <c r="RB90" s="35">
        <v>2.5</v>
      </c>
      <c r="RE90" s="35">
        <f t="shared" si="11"/>
        <v>229.98999999999998</v>
      </c>
      <c r="RF90" s="35">
        <f t="shared" si="12"/>
        <v>232.48999999999998</v>
      </c>
      <c r="RG90" s="106">
        <f t="shared" si="13"/>
        <v>51341.8</v>
      </c>
      <c r="RH90" s="106">
        <f t="shared" si="14"/>
        <v>99752.400000000009</v>
      </c>
      <c r="RI90" s="106">
        <f t="shared" si="15"/>
        <v>10946.2</v>
      </c>
      <c r="RJ90" s="106">
        <f t="shared" si="16"/>
        <v>276621</v>
      </c>
      <c r="RK90" s="106">
        <f t="shared" si="17"/>
        <v>0</v>
      </c>
      <c r="RL90" s="106">
        <f t="shared" si="18"/>
        <v>0</v>
      </c>
      <c r="RM90" s="106">
        <f t="shared" si="19"/>
        <v>68906.7</v>
      </c>
      <c r="RN90" s="106">
        <f t="shared" si="20"/>
        <v>143481.60000000001</v>
      </c>
      <c r="RO90" s="106">
        <f t="shared" si="21"/>
        <v>0</v>
      </c>
      <c r="RP90" s="106">
        <f t="shared" si="22"/>
        <v>0</v>
      </c>
      <c r="RQ90" s="106">
        <f t="shared" si="23"/>
        <v>0</v>
      </c>
      <c r="RR90" s="106">
        <f t="shared" si="24"/>
        <v>0</v>
      </c>
      <c r="RS90" s="106">
        <f t="shared" si="25"/>
        <v>0</v>
      </c>
      <c r="RT90" s="106">
        <f t="shared" si="26"/>
        <v>0</v>
      </c>
      <c r="RU90" s="106">
        <f t="shared" si="27"/>
        <v>0</v>
      </c>
      <c r="RV90" s="106">
        <f t="shared" si="28"/>
        <v>0</v>
      </c>
      <c r="RW90" s="106">
        <f t="shared" si="29"/>
        <v>0</v>
      </c>
      <c r="RX90" s="106">
        <f t="shared" si="30"/>
        <v>0</v>
      </c>
      <c r="RY90" s="106">
        <f t="shared" si="31"/>
        <v>0</v>
      </c>
      <c r="RZ90" s="106">
        <f t="shared" si="32"/>
        <v>0</v>
      </c>
      <c r="SA90" s="106">
        <f t="shared" si="33"/>
        <v>0</v>
      </c>
      <c r="SB90" s="106">
        <f t="shared" si="34"/>
        <v>0</v>
      </c>
      <c r="SC90" s="106">
        <f t="shared" si="35"/>
        <v>0</v>
      </c>
      <c r="SD90" s="106">
        <f t="shared" si="36"/>
        <v>0</v>
      </c>
      <c r="SE90" s="106">
        <f t="shared" si="37"/>
        <v>0</v>
      </c>
      <c r="SF90" s="106">
        <f t="shared" si="38"/>
        <v>0</v>
      </c>
      <c r="SG90" s="106">
        <f t="shared" si="39"/>
        <v>0</v>
      </c>
      <c r="SH90" s="106">
        <f t="shared" si="40"/>
        <v>0</v>
      </c>
      <c r="SI90" s="106">
        <f t="shared" si="41"/>
        <v>0</v>
      </c>
      <c r="SJ90" s="106">
        <f t="shared" si="42"/>
        <v>0</v>
      </c>
      <c r="SK90" s="106">
        <f t="shared" si="43"/>
        <v>0</v>
      </c>
      <c r="SL90" s="106">
        <f t="shared" si="44"/>
        <v>0</v>
      </c>
      <c r="SM90" s="106">
        <f t="shared" si="45"/>
        <v>0</v>
      </c>
      <c r="SN90" s="106">
        <f t="shared" si="46"/>
        <v>0</v>
      </c>
      <c r="SO90" s="106">
        <f t="shared" si="47"/>
        <v>0</v>
      </c>
      <c r="SP90" s="106">
        <f t="shared" si="48"/>
        <v>0</v>
      </c>
      <c r="SQ90" s="106">
        <f t="shared" si="49"/>
        <v>0</v>
      </c>
      <c r="SR90" s="106">
        <f t="shared" si="50"/>
        <v>0</v>
      </c>
      <c r="SS90" s="106">
        <f t="shared" si="51"/>
        <v>0</v>
      </c>
      <c r="ST90" s="106">
        <f t="shared" si="52"/>
        <v>0</v>
      </c>
      <c r="SU90" s="106">
        <f t="shared" si="53"/>
        <v>0</v>
      </c>
      <c r="SV90" s="106">
        <f t="shared" si="54"/>
        <v>0</v>
      </c>
      <c r="SW90" s="106">
        <f t="shared" si="55"/>
        <v>0</v>
      </c>
      <c r="SX90" s="106">
        <f t="shared" si="56"/>
        <v>0</v>
      </c>
      <c r="SY90" s="106">
        <f t="shared" si="57"/>
        <v>0</v>
      </c>
      <c r="SZ90" s="106">
        <f t="shared" si="58"/>
        <v>0</v>
      </c>
      <c r="TA90" s="106">
        <f t="shared" si="59"/>
        <v>0</v>
      </c>
      <c r="TB90" s="106">
        <f t="shared" si="60"/>
        <v>0</v>
      </c>
      <c r="TC90" s="106">
        <f t="shared" si="61"/>
        <v>0</v>
      </c>
      <c r="TD90" s="106">
        <f t="shared" si="62"/>
        <v>0</v>
      </c>
      <c r="TE90" s="106">
        <f t="shared" si="63"/>
        <v>0</v>
      </c>
      <c r="TF90" s="106">
        <f t="shared" si="64"/>
        <v>0</v>
      </c>
      <c r="TG90" s="106">
        <f t="shared" si="65"/>
        <v>0</v>
      </c>
      <c r="TH90" s="106">
        <f t="shared" si="66"/>
        <v>0</v>
      </c>
      <c r="TI90" s="106">
        <f t="shared" si="67"/>
        <v>0</v>
      </c>
      <c r="TJ90" s="106">
        <f t="shared" si="68"/>
        <v>0</v>
      </c>
      <c r="TK90" s="106">
        <f t="shared" si="69"/>
        <v>0</v>
      </c>
      <c r="TL90" s="106">
        <f t="shared" si="70"/>
        <v>0</v>
      </c>
      <c r="TM90" s="106">
        <f t="shared" si="71"/>
        <v>0</v>
      </c>
      <c r="TN90" s="106">
        <f t="shared" si="72"/>
        <v>0</v>
      </c>
      <c r="TO90" s="106">
        <f t="shared" si="73"/>
        <v>0</v>
      </c>
      <c r="TP90" s="106">
        <f t="shared" si="74"/>
        <v>0</v>
      </c>
      <c r="TQ90" s="106">
        <f t="shared" si="75"/>
        <v>0</v>
      </c>
      <c r="TR90" s="106">
        <f t="shared" si="76"/>
        <v>0</v>
      </c>
      <c r="TS90" s="106">
        <f t="shared" si="77"/>
        <v>0</v>
      </c>
      <c r="TT90" s="106">
        <f t="shared" si="78"/>
        <v>0</v>
      </c>
      <c r="TU90" s="106">
        <f t="shared" si="79"/>
        <v>0</v>
      </c>
      <c r="TV90" s="106">
        <f t="shared" si="80"/>
        <v>0</v>
      </c>
      <c r="TW90" s="106">
        <f t="shared" si="81"/>
        <v>0</v>
      </c>
      <c r="TX90" s="106">
        <f t="shared" si="82"/>
        <v>0</v>
      </c>
      <c r="TY90" s="106">
        <f t="shared" si="83"/>
        <v>0</v>
      </c>
      <c r="TZ90" s="106">
        <f t="shared" si="84"/>
        <v>0</v>
      </c>
      <c r="UA90" s="106">
        <f t="shared" si="85"/>
        <v>0</v>
      </c>
      <c r="UB90" s="106">
        <f t="shared" si="86"/>
        <v>0</v>
      </c>
      <c r="UC90" s="106">
        <f t="shared" si="87"/>
        <v>0</v>
      </c>
      <c r="UD90" s="106">
        <f t="shared" si="88"/>
        <v>0</v>
      </c>
      <c r="UE90" s="106">
        <f t="shared" si="89"/>
        <v>0</v>
      </c>
      <c r="UF90" s="106">
        <f t="shared" si="90"/>
        <v>0</v>
      </c>
      <c r="UG90" s="106">
        <f t="shared" si="91"/>
        <v>0</v>
      </c>
      <c r="UH90" s="106">
        <f t="shared" si="92"/>
        <v>0</v>
      </c>
      <c r="UI90" s="106">
        <f t="shared" si="93"/>
        <v>0</v>
      </c>
      <c r="UJ90" s="106">
        <f t="shared" si="94"/>
        <v>0</v>
      </c>
      <c r="UK90" s="106">
        <f t="shared" si="95"/>
        <v>0</v>
      </c>
      <c r="UL90" s="106">
        <f t="shared" si="96"/>
        <v>0</v>
      </c>
      <c r="UM90" s="106">
        <f t="shared" si="97"/>
        <v>0</v>
      </c>
      <c r="UN90" s="106">
        <f t="shared" si="98"/>
        <v>0</v>
      </c>
      <c r="UO90" s="106">
        <f t="shared" si="99"/>
        <v>0</v>
      </c>
      <c r="UP90" s="106">
        <f t="shared" si="100"/>
        <v>0</v>
      </c>
      <c r="UQ90" s="106">
        <f t="shared" si="101"/>
        <v>0</v>
      </c>
      <c r="UR90" s="106">
        <f t="shared" si="102"/>
        <v>0</v>
      </c>
      <c r="US90" s="106">
        <f t="shared" si="103"/>
        <v>0</v>
      </c>
      <c r="UT90" s="106">
        <f t="shared" si="104"/>
        <v>0</v>
      </c>
      <c r="UU90" s="106">
        <f t="shared" si="105"/>
        <v>0</v>
      </c>
      <c r="UV90" s="106">
        <f t="shared" si="106"/>
        <v>0</v>
      </c>
      <c r="UW90" s="106">
        <f t="shared" si="107"/>
        <v>0</v>
      </c>
      <c r="UX90" s="106">
        <f t="shared" si="108"/>
        <v>0</v>
      </c>
      <c r="UY90" s="106">
        <f t="shared" si="109"/>
        <v>0</v>
      </c>
      <c r="UZ90" s="106">
        <f t="shared" si="110"/>
        <v>0</v>
      </c>
      <c r="VA90" s="106">
        <f t="shared" si="111"/>
        <v>0</v>
      </c>
      <c r="VB90" s="106">
        <f t="shared" si="112"/>
        <v>0</v>
      </c>
      <c r="VC90" s="106">
        <f t="shared" si="113"/>
        <v>0</v>
      </c>
      <c r="VD90" s="106">
        <f t="shared" si="114"/>
        <v>0</v>
      </c>
      <c r="VE90" s="106">
        <f t="shared" si="115"/>
        <v>0</v>
      </c>
      <c r="VF90" s="106">
        <f t="shared" si="116"/>
        <v>0</v>
      </c>
      <c r="VG90" s="106">
        <f t="shared" si="117"/>
        <v>0</v>
      </c>
      <c r="VH90" s="106">
        <f t="shared" si="118"/>
        <v>0</v>
      </c>
      <c r="VI90" s="106">
        <f t="shared" si="119"/>
        <v>0</v>
      </c>
      <c r="VJ90" s="106">
        <f t="shared" si="120"/>
        <v>0</v>
      </c>
      <c r="VK90" s="106">
        <f t="shared" si="121"/>
        <v>0</v>
      </c>
      <c r="VL90" s="106">
        <f t="shared" si="122"/>
        <v>0</v>
      </c>
      <c r="VM90" s="106">
        <f t="shared" si="123"/>
        <v>0</v>
      </c>
      <c r="VN90" s="106">
        <f t="shared" si="124"/>
        <v>0</v>
      </c>
      <c r="VO90" s="106">
        <f t="shared" si="125"/>
        <v>0</v>
      </c>
      <c r="VP90" s="106">
        <f t="shared" si="126"/>
        <v>0</v>
      </c>
      <c r="VQ90" s="106">
        <f t="shared" si="127"/>
        <v>0</v>
      </c>
      <c r="VR90" s="106">
        <f t="shared" si="128"/>
        <v>0</v>
      </c>
      <c r="VS90" s="106">
        <f t="shared" si="129"/>
        <v>0</v>
      </c>
      <c r="VT90" s="106">
        <f t="shared" si="130"/>
        <v>0</v>
      </c>
      <c r="VU90" s="106">
        <f t="shared" si="131"/>
        <v>0</v>
      </c>
      <c r="VV90" s="106">
        <f t="shared" si="132"/>
        <v>0</v>
      </c>
      <c r="VW90" s="106">
        <f t="shared" si="133"/>
        <v>0</v>
      </c>
      <c r="VX90" s="106">
        <f t="shared" si="134"/>
        <v>0</v>
      </c>
      <c r="VY90" s="106">
        <f t="shared" si="135"/>
        <v>0</v>
      </c>
      <c r="VZ90" s="106">
        <f t="shared" si="136"/>
        <v>0</v>
      </c>
      <c r="WA90" s="106">
        <f t="shared" si="137"/>
        <v>0</v>
      </c>
      <c r="WB90" s="106">
        <f t="shared" si="138"/>
        <v>0</v>
      </c>
      <c r="WC90" s="106">
        <f t="shared" si="139"/>
        <v>0</v>
      </c>
      <c r="WD90" s="106">
        <f t="shared" si="140"/>
        <v>0</v>
      </c>
      <c r="WE90" s="106">
        <f t="shared" si="141"/>
        <v>0</v>
      </c>
      <c r="WF90" s="106">
        <f t="shared" si="142"/>
        <v>0</v>
      </c>
      <c r="WG90" s="106">
        <f t="shared" si="143"/>
        <v>0</v>
      </c>
      <c r="WH90" s="106">
        <f t="shared" si="144"/>
        <v>0</v>
      </c>
      <c r="WI90" s="106">
        <f t="shared" si="145"/>
        <v>0</v>
      </c>
      <c r="WJ90" s="106">
        <f t="shared" si="146"/>
        <v>0</v>
      </c>
      <c r="WK90" s="106">
        <f t="shared" si="147"/>
        <v>0</v>
      </c>
      <c r="WL90" s="106">
        <f t="shared" si="148"/>
        <v>0</v>
      </c>
      <c r="WM90" s="106">
        <f t="shared" si="149"/>
        <v>0</v>
      </c>
      <c r="WN90" s="106">
        <f t="shared" si="150"/>
        <v>0</v>
      </c>
      <c r="WO90" s="106">
        <f t="shared" si="151"/>
        <v>0</v>
      </c>
      <c r="WP90" s="106">
        <f t="shared" si="152"/>
        <v>0</v>
      </c>
      <c r="WQ90" s="106">
        <f t="shared" si="153"/>
        <v>0</v>
      </c>
      <c r="WR90" s="106">
        <f t="shared" si="154"/>
        <v>0</v>
      </c>
      <c r="WS90" s="106">
        <f t="shared" si="155"/>
        <v>0</v>
      </c>
      <c r="WT90" s="106">
        <f t="shared" si="156"/>
        <v>0</v>
      </c>
      <c r="WU90" s="106">
        <f t="shared" si="157"/>
        <v>0</v>
      </c>
      <c r="WV90" s="106">
        <f t="shared" si="158"/>
        <v>0</v>
      </c>
      <c r="WW90" s="106">
        <f t="shared" si="159"/>
        <v>0</v>
      </c>
      <c r="WX90" s="106">
        <f t="shared" si="160"/>
        <v>0</v>
      </c>
      <c r="WY90" s="106">
        <f t="shared" si="161"/>
        <v>0</v>
      </c>
      <c r="WZ90" s="106">
        <f t="shared" si="162"/>
        <v>0</v>
      </c>
      <c r="XA90" s="106">
        <f t="shared" si="163"/>
        <v>0</v>
      </c>
      <c r="XB90" s="106">
        <f t="shared" si="164"/>
        <v>0</v>
      </c>
      <c r="XC90" s="106">
        <f t="shared" si="165"/>
        <v>0</v>
      </c>
      <c r="XD90" s="106">
        <f t="shared" si="166"/>
        <v>0</v>
      </c>
      <c r="XE90" s="106">
        <f t="shared" si="167"/>
        <v>0</v>
      </c>
      <c r="XF90" s="106">
        <f t="shared" si="168"/>
        <v>0</v>
      </c>
      <c r="XG90" s="106">
        <f t="shared" si="169"/>
        <v>0</v>
      </c>
      <c r="XH90" s="106">
        <f t="shared" si="170"/>
        <v>0</v>
      </c>
      <c r="XI90" s="106">
        <f t="shared" si="171"/>
        <v>0</v>
      </c>
      <c r="XJ90" s="106">
        <f t="shared" si="172"/>
        <v>0</v>
      </c>
      <c r="XK90" s="106">
        <f t="shared" si="173"/>
        <v>0</v>
      </c>
      <c r="XL90" s="106">
        <f t="shared" si="174"/>
        <v>0</v>
      </c>
      <c r="XM90" s="106">
        <f t="shared" si="175"/>
        <v>0</v>
      </c>
      <c r="XN90" s="106">
        <f t="shared" si="176"/>
        <v>0</v>
      </c>
      <c r="XO90" s="106">
        <f t="shared" si="177"/>
        <v>0</v>
      </c>
      <c r="XP90" s="106">
        <f t="shared" si="178"/>
        <v>0</v>
      </c>
      <c r="XQ90" s="106">
        <f t="shared" si="179"/>
        <v>0</v>
      </c>
      <c r="XR90" s="106">
        <f t="shared" si="180"/>
        <v>0</v>
      </c>
      <c r="XS90" s="106">
        <f t="shared" si="181"/>
        <v>0</v>
      </c>
      <c r="XT90" s="106">
        <f t="shared" si="182"/>
        <v>0</v>
      </c>
      <c r="XU90" s="106">
        <f t="shared" si="183"/>
        <v>0</v>
      </c>
      <c r="XV90" s="106">
        <f t="shared" si="184"/>
        <v>0</v>
      </c>
      <c r="XW90" s="106">
        <f t="shared" si="185"/>
        <v>0</v>
      </c>
      <c r="XX90" s="106">
        <f t="shared" si="186"/>
        <v>0</v>
      </c>
      <c r="XY90" s="106">
        <f t="shared" si="187"/>
        <v>0</v>
      </c>
      <c r="XZ90" s="106">
        <f t="shared" si="188"/>
        <v>0</v>
      </c>
      <c r="YA90" s="106">
        <f t="shared" si="189"/>
        <v>0</v>
      </c>
      <c r="YB90" s="106">
        <f t="shared" si="190"/>
        <v>0</v>
      </c>
      <c r="YC90" s="106">
        <f t="shared" si="191"/>
        <v>0</v>
      </c>
      <c r="YD90" s="106">
        <f t="shared" si="192"/>
        <v>0</v>
      </c>
      <c r="YE90" s="106">
        <f t="shared" si="193"/>
        <v>0</v>
      </c>
      <c r="YF90" s="106">
        <f t="shared" si="194"/>
        <v>0</v>
      </c>
      <c r="YG90" s="106">
        <f t="shared" si="195"/>
        <v>0</v>
      </c>
      <c r="YH90" s="106">
        <f t="shared" si="196"/>
        <v>0</v>
      </c>
      <c r="YI90" s="106">
        <f t="shared" si="197"/>
        <v>0</v>
      </c>
      <c r="YJ90" s="106">
        <f t="shared" si="198"/>
        <v>0</v>
      </c>
      <c r="YK90" s="106">
        <f t="shared" si="199"/>
        <v>0</v>
      </c>
      <c r="YL90" s="106">
        <f t="shared" si="200"/>
        <v>0</v>
      </c>
      <c r="YM90" s="106">
        <f t="shared" si="201"/>
        <v>0</v>
      </c>
      <c r="YN90" s="106">
        <f t="shared" si="202"/>
        <v>0</v>
      </c>
      <c r="YO90" s="106">
        <f t="shared" si="203"/>
        <v>0</v>
      </c>
      <c r="YP90" s="106">
        <f t="shared" si="204"/>
        <v>0</v>
      </c>
      <c r="YQ90" s="106">
        <f t="shared" si="205"/>
        <v>0</v>
      </c>
      <c r="YR90" s="106">
        <f t="shared" si="206"/>
        <v>0</v>
      </c>
      <c r="YS90" s="106">
        <f t="shared" si="207"/>
        <v>0</v>
      </c>
      <c r="YT90" s="106">
        <f t="shared" si="208"/>
        <v>0</v>
      </c>
      <c r="YU90" s="106">
        <f t="shared" si="209"/>
        <v>0</v>
      </c>
      <c r="YV90" s="106">
        <f t="shared" si="210"/>
        <v>0</v>
      </c>
      <c r="YW90" s="106">
        <f t="shared" si="211"/>
        <v>0</v>
      </c>
      <c r="YX90" s="106">
        <f t="shared" si="212"/>
        <v>0</v>
      </c>
      <c r="YY90" s="106">
        <f t="shared" si="213"/>
        <v>0</v>
      </c>
      <c r="YZ90" s="106">
        <f t="shared" si="214"/>
        <v>0</v>
      </c>
      <c r="ZA90" s="106">
        <f t="shared" si="215"/>
        <v>0</v>
      </c>
      <c r="ZB90" s="106">
        <f t="shared" si="216"/>
        <v>0</v>
      </c>
      <c r="ZC90" s="106">
        <f t="shared" si="217"/>
        <v>0</v>
      </c>
      <c r="ZD90" s="106">
        <f t="shared" si="218"/>
        <v>0</v>
      </c>
      <c r="ZE90" s="106">
        <f t="shared" si="219"/>
        <v>0</v>
      </c>
      <c r="ZF90" s="106">
        <f t="shared" si="220"/>
        <v>0</v>
      </c>
      <c r="ZG90" s="106">
        <f t="shared" si="221"/>
        <v>0</v>
      </c>
      <c r="ZH90" s="106">
        <f t="shared" si="222"/>
        <v>0</v>
      </c>
      <c r="ZI90" s="106">
        <f t="shared" si="223"/>
        <v>0</v>
      </c>
      <c r="ZJ90" s="106">
        <f t="shared" si="224"/>
        <v>0</v>
      </c>
      <c r="ZK90" s="106">
        <f t="shared" si="225"/>
        <v>0</v>
      </c>
      <c r="ZL90" s="106">
        <f t="shared" si="226"/>
        <v>0</v>
      </c>
      <c r="ZM90" s="106">
        <f t="shared" si="227"/>
        <v>0</v>
      </c>
      <c r="ZN90" s="106">
        <f t="shared" si="228"/>
        <v>0</v>
      </c>
      <c r="ZO90" s="106">
        <f t="shared" si="229"/>
        <v>0</v>
      </c>
      <c r="ZP90" s="106">
        <f t="shared" si="230"/>
        <v>0</v>
      </c>
      <c r="ZQ90" s="106">
        <f t="shared" si="231"/>
        <v>0</v>
      </c>
      <c r="ZR90" s="106">
        <f t="shared" si="232"/>
        <v>0</v>
      </c>
      <c r="ZS90" s="106">
        <f t="shared" si="233"/>
        <v>0</v>
      </c>
      <c r="ZT90" s="106">
        <f t="shared" si="234"/>
        <v>0</v>
      </c>
      <c r="ZU90" s="106">
        <f t="shared" si="235"/>
        <v>0</v>
      </c>
      <c r="ZV90" s="106">
        <f t="shared" si="236"/>
        <v>0</v>
      </c>
      <c r="ZW90" s="106">
        <f t="shared" si="237"/>
        <v>0</v>
      </c>
      <c r="ZX90" s="106">
        <f t="shared" si="238"/>
        <v>0</v>
      </c>
      <c r="ZY90" s="106">
        <f t="shared" si="239"/>
        <v>0</v>
      </c>
      <c r="ZZ90" s="106">
        <f t="shared" si="240"/>
        <v>0</v>
      </c>
      <c r="AAA90" s="106">
        <f t="shared" si="241"/>
        <v>0</v>
      </c>
      <c r="AAB90" s="106">
        <f t="shared" si="242"/>
        <v>0</v>
      </c>
      <c r="AAC90" s="106">
        <f t="shared" si="243"/>
        <v>0</v>
      </c>
      <c r="AAD90" s="106">
        <f t="shared" si="244"/>
        <v>0</v>
      </c>
      <c r="AAE90" s="106">
        <f t="shared" si="245"/>
        <v>0</v>
      </c>
      <c r="AAF90" s="106">
        <f t="shared" si="246"/>
        <v>0</v>
      </c>
      <c r="AAG90" s="106">
        <f t="shared" si="247"/>
        <v>0</v>
      </c>
      <c r="AAH90" s="106">
        <f t="shared" si="248"/>
        <v>0</v>
      </c>
      <c r="AAI90" s="106">
        <f t="shared" si="249"/>
        <v>0</v>
      </c>
      <c r="AAJ90" s="106">
        <f t="shared" si="250"/>
        <v>0</v>
      </c>
      <c r="AAK90" s="106">
        <f t="shared" si="251"/>
        <v>0</v>
      </c>
      <c r="AAL90" s="106">
        <f t="shared" si="252"/>
        <v>0</v>
      </c>
      <c r="AAM90" s="106">
        <f t="shared" si="253"/>
        <v>0</v>
      </c>
      <c r="AAN90" s="106">
        <f t="shared" si="254"/>
        <v>0</v>
      </c>
      <c r="AAO90" s="106">
        <f t="shared" si="255"/>
        <v>0</v>
      </c>
      <c r="AAP90" s="106">
        <f t="shared" si="256"/>
        <v>0</v>
      </c>
      <c r="AAQ90" s="106">
        <f t="shared" si="257"/>
        <v>0</v>
      </c>
      <c r="AAR90" s="106">
        <f t="shared" si="258"/>
        <v>0</v>
      </c>
      <c r="AAS90" s="106">
        <f t="shared" si="259"/>
        <v>0</v>
      </c>
      <c r="AAT90" s="106">
        <f t="shared" si="260"/>
        <v>0</v>
      </c>
      <c r="AAU90" s="106">
        <f t="shared" si="261"/>
        <v>0</v>
      </c>
      <c r="AAV90" s="106">
        <f t="shared" si="262"/>
        <v>0</v>
      </c>
      <c r="AAW90" s="106">
        <f t="shared" si="263"/>
        <v>0</v>
      </c>
      <c r="AAX90" s="106">
        <f t="shared" si="264"/>
        <v>0</v>
      </c>
      <c r="AAY90" s="106">
        <f t="shared" si="265"/>
        <v>0</v>
      </c>
      <c r="AAZ90" s="106">
        <f t="shared" si="266"/>
        <v>0</v>
      </c>
      <c r="ABA90" s="106">
        <f t="shared" si="267"/>
        <v>0</v>
      </c>
      <c r="ABB90" s="106">
        <f t="shared" si="268"/>
        <v>0</v>
      </c>
      <c r="ABC90" s="106">
        <f t="shared" si="269"/>
        <v>0</v>
      </c>
      <c r="ABD90" s="106">
        <f t="shared" si="270"/>
        <v>0</v>
      </c>
      <c r="ABE90" s="106">
        <f t="shared" si="271"/>
        <v>0</v>
      </c>
      <c r="ABF90" s="106">
        <f t="shared" si="272"/>
        <v>0</v>
      </c>
      <c r="ABG90" s="106">
        <f t="shared" si="273"/>
        <v>0</v>
      </c>
      <c r="ABH90" s="106">
        <f t="shared" si="274"/>
        <v>0</v>
      </c>
      <c r="ABI90" s="106">
        <f t="shared" si="275"/>
        <v>0</v>
      </c>
      <c r="ABJ90" s="106">
        <f t="shared" si="276"/>
        <v>0</v>
      </c>
      <c r="ABK90" s="106">
        <f t="shared" si="277"/>
        <v>301.95</v>
      </c>
      <c r="ABL90" s="106">
        <f t="shared" si="278"/>
        <v>1701.9</v>
      </c>
      <c r="ABM90" s="106">
        <f t="shared" si="279"/>
        <v>0</v>
      </c>
      <c r="ABN90" s="106">
        <f t="shared" si="280"/>
        <v>941.85</v>
      </c>
      <c r="ABO90" s="106">
        <f t="shared" si="281"/>
        <v>0</v>
      </c>
      <c r="ABP90" s="106">
        <f t="shared" si="282"/>
        <v>0</v>
      </c>
      <c r="ABQ90" s="106">
        <f t="shared" si="283"/>
        <v>10492</v>
      </c>
      <c r="ABR90" s="106">
        <f t="shared" si="284"/>
        <v>0</v>
      </c>
      <c r="ABS90" s="106">
        <f t="shared" si="285"/>
        <v>0</v>
      </c>
      <c r="ABT90" s="106">
        <f t="shared" si="286"/>
        <v>0</v>
      </c>
      <c r="ABU90" s="106">
        <f t="shared" si="287"/>
        <v>0</v>
      </c>
      <c r="ABV90" s="106">
        <f t="shared" si="288"/>
        <v>0</v>
      </c>
      <c r="ABW90" s="106">
        <f t="shared" si="289"/>
        <v>0</v>
      </c>
      <c r="ABX90" s="106">
        <f t="shared" si="290"/>
        <v>0</v>
      </c>
      <c r="ABY90" s="106">
        <f t="shared" si="291"/>
        <v>0</v>
      </c>
      <c r="ABZ90" s="106">
        <f t="shared" si="292"/>
        <v>0</v>
      </c>
      <c r="ACA90" s="106">
        <f t="shared" si="293"/>
        <v>0</v>
      </c>
      <c r="ACB90" s="106">
        <f t="shared" si="294"/>
        <v>0</v>
      </c>
      <c r="ACC90" s="106">
        <f t="shared" si="295"/>
        <v>0</v>
      </c>
      <c r="ACD90" s="106">
        <f t="shared" si="296"/>
        <v>0</v>
      </c>
      <c r="ACE90" s="106">
        <f t="shared" si="297"/>
        <v>0</v>
      </c>
      <c r="ACF90" s="106">
        <f t="shared" si="298"/>
        <v>0</v>
      </c>
      <c r="ACG90" s="106">
        <f t="shared" si="299"/>
        <v>0</v>
      </c>
      <c r="ACH90" s="106">
        <f t="shared" si="300"/>
        <v>0</v>
      </c>
      <c r="ACI90" s="106">
        <f t="shared" si="301"/>
        <v>0</v>
      </c>
      <c r="ACJ90" s="106">
        <f t="shared" si="302"/>
        <v>0</v>
      </c>
      <c r="ACK90" s="106">
        <f t="shared" si="303"/>
        <v>0</v>
      </c>
      <c r="ACL90" s="106">
        <f t="shared" si="304"/>
        <v>0</v>
      </c>
      <c r="ACM90" s="106">
        <f t="shared" si="305"/>
        <v>0</v>
      </c>
      <c r="ACN90" s="106">
        <f t="shared" si="306"/>
        <v>0</v>
      </c>
      <c r="ACO90" s="106">
        <f t="shared" si="307"/>
        <v>0</v>
      </c>
      <c r="ACP90" s="106">
        <f t="shared" si="308"/>
        <v>0</v>
      </c>
      <c r="ACQ90" s="106">
        <f t="shared" si="309"/>
        <v>0</v>
      </c>
      <c r="ACR90" s="106">
        <f t="shared" si="310"/>
        <v>0</v>
      </c>
      <c r="ACS90" s="106">
        <f t="shared" si="311"/>
        <v>65016</v>
      </c>
      <c r="ACT90" s="106">
        <f t="shared" si="312"/>
        <v>0</v>
      </c>
      <c r="ACU90" s="106">
        <f t="shared" si="313"/>
        <v>4340</v>
      </c>
      <c r="ACV90" s="106">
        <f t="shared" si="314"/>
        <v>0</v>
      </c>
      <c r="ACW90" s="106">
        <f t="shared" si="315"/>
        <v>0</v>
      </c>
      <c r="ACX90" s="106">
        <f t="shared" si="316"/>
        <v>0</v>
      </c>
      <c r="ACY90" s="106">
        <f t="shared" si="317"/>
        <v>0</v>
      </c>
      <c r="ACZ90" s="106">
        <f t="shared" si="318"/>
        <v>0</v>
      </c>
      <c r="ADA90" s="106">
        <f t="shared" si="319"/>
        <v>0</v>
      </c>
      <c r="ADB90" s="106">
        <f t="shared" si="320"/>
        <v>0</v>
      </c>
      <c r="ADC90" s="106">
        <f t="shared" si="321"/>
        <v>0</v>
      </c>
      <c r="ADD90" s="106">
        <f t="shared" si="322"/>
        <v>0</v>
      </c>
      <c r="ADE90" s="106">
        <f t="shared" si="323"/>
        <v>0</v>
      </c>
      <c r="ADF90" s="106">
        <f t="shared" si="324"/>
        <v>0</v>
      </c>
      <c r="ADG90" s="106">
        <f t="shared" si="325"/>
        <v>0</v>
      </c>
      <c r="ADH90" s="106">
        <f t="shared" si="326"/>
        <v>0</v>
      </c>
      <c r="ADI90" s="106">
        <f t="shared" si="327"/>
        <v>0</v>
      </c>
      <c r="ADJ90" s="106">
        <f t="shared" si="328"/>
        <v>0</v>
      </c>
      <c r="ADK90" s="106">
        <f t="shared" si="329"/>
        <v>0</v>
      </c>
      <c r="ADL90" s="106">
        <f t="shared" si="330"/>
        <v>0</v>
      </c>
      <c r="ADM90" s="106">
        <f t="shared" si="331"/>
        <v>0</v>
      </c>
      <c r="ADN90" s="106">
        <f t="shared" si="332"/>
        <v>0</v>
      </c>
      <c r="ADO90" s="106">
        <f t="shared" si="333"/>
        <v>0</v>
      </c>
      <c r="ADP90" s="106">
        <f t="shared" si="334"/>
        <v>0</v>
      </c>
      <c r="ADQ90" s="106">
        <f t="shared" si="335"/>
        <v>0</v>
      </c>
      <c r="ADR90" s="106">
        <f t="shared" si="336"/>
        <v>0</v>
      </c>
      <c r="ADS90" s="106">
        <f t="shared" si="337"/>
        <v>0</v>
      </c>
      <c r="ADT90" s="106">
        <f t="shared" si="338"/>
        <v>0</v>
      </c>
      <c r="ADU90" s="106">
        <f t="shared" si="339"/>
        <v>0</v>
      </c>
      <c r="ADV90" s="106">
        <f t="shared" si="340"/>
        <v>0</v>
      </c>
      <c r="ADW90" s="106">
        <f t="shared" si="341"/>
        <v>0</v>
      </c>
      <c r="ADX90" s="106">
        <f t="shared" si="342"/>
        <v>0</v>
      </c>
      <c r="ADY90" s="106">
        <f t="shared" si="343"/>
        <v>0</v>
      </c>
      <c r="ADZ90" s="106">
        <f t="shared" si="344"/>
        <v>0</v>
      </c>
      <c r="AEA90" s="106">
        <f t="shared" si="345"/>
        <v>0</v>
      </c>
      <c r="AEB90" s="106">
        <f t="shared" si="346"/>
        <v>0</v>
      </c>
      <c r="AEC90" s="106">
        <f t="shared" si="347"/>
        <v>0</v>
      </c>
      <c r="AED90" s="106">
        <f t="shared" si="348"/>
        <v>0</v>
      </c>
      <c r="AEE90" s="106">
        <f t="shared" si="349"/>
        <v>0</v>
      </c>
      <c r="AEF90" s="106">
        <f t="shared" si="350"/>
        <v>0</v>
      </c>
      <c r="AEG90" s="106">
        <f t="shared" si="351"/>
        <v>0</v>
      </c>
      <c r="AEH90" s="106">
        <f t="shared" si="352"/>
        <v>0</v>
      </c>
      <c r="AEI90" s="106">
        <f t="shared" si="353"/>
        <v>0</v>
      </c>
      <c r="AEJ90" s="106">
        <f t="shared" si="354"/>
        <v>0</v>
      </c>
      <c r="AEK90" s="106">
        <f t="shared" si="355"/>
        <v>0</v>
      </c>
      <c r="AEL90" s="106">
        <f t="shared" si="356"/>
        <v>0</v>
      </c>
      <c r="AEM90" s="106">
        <f t="shared" si="357"/>
        <v>0</v>
      </c>
      <c r="AEN90" s="106">
        <f t="shared" si="358"/>
        <v>0</v>
      </c>
      <c r="AEO90" s="106">
        <f t="shared" si="359"/>
        <v>0</v>
      </c>
      <c r="AEP90" s="106">
        <f t="shared" si="360"/>
        <v>0</v>
      </c>
      <c r="AEQ90" s="106">
        <f t="shared" si="361"/>
        <v>0</v>
      </c>
      <c r="AER90" s="106">
        <f t="shared" si="362"/>
        <v>0</v>
      </c>
      <c r="AES90" s="106">
        <f t="shared" si="363"/>
        <v>0</v>
      </c>
      <c r="AET90" s="106">
        <f t="shared" si="364"/>
        <v>0</v>
      </c>
      <c r="AEU90" s="106">
        <f t="shared" si="365"/>
        <v>0</v>
      </c>
      <c r="AEV90" s="106">
        <f t="shared" si="366"/>
        <v>0</v>
      </c>
      <c r="AEW90" s="106">
        <f t="shared" si="367"/>
        <v>0</v>
      </c>
      <c r="AEX90" s="106">
        <f t="shared" si="368"/>
        <v>0</v>
      </c>
      <c r="AEY90" s="106">
        <f t="shared" si="369"/>
        <v>0</v>
      </c>
      <c r="AEZ90" s="106">
        <f t="shared" si="370"/>
        <v>0</v>
      </c>
      <c r="AFA90" s="106">
        <f t="shared" si="371"/>
        <v>0</v>
      </c>
      <c r="AFB90" s="106">
        <f t="shared" si="372"/>
        <v>0</v>
      </c>
      <c r="AFC90" s="106">
        <f t="shared" si="373"/>
        <v>0</v>
      </c>
      <c r="AFD90" s="106">
        <f t="shared" si="374"/>
        <v>0</v>
      </c>
      <c r="AFE90" s="106">
        <f t="shared" si="375"/>
        <v>0</v>
      </c>
      <c r="AFF90" s="106">
        <f t="shared" si="376"/>
        <v>0</v>
      </c>
      <c r="AFG90" s="106">
        <f t="shared" si="377"/>
        <v>0</v>
      </c>
      <c r="AFH90" s="106">
        <f t="shared" si="378"/>
        <v>0</v>
      </c>
      <c r="AFI90" s="106">
        <f t="shared" si="379"/>
        <v>0</v>
      </c>
      <c r="AFJ90" s="106">
        <f t="shared" si="380"/>
        <v>0</v>
      </c>
      <c r="AFK90" s="106">
        <f t="shared" si="381"/>
        <v>0</v>
      </c>
      <c r="AFL90" s="106">
        <f t="shared" si="382"/>
        <v>0</v>
      </c>
      <c r="AFM90" s="106">
        <f t="shared" si="383"/>
        <v>0</v>
      </c>
      <c r="AFN90" s="106">
        <f t="shared" si="384"/>
        <v>0</v>
      </c>
      <c r="AFO90" s="106">
        <f t="shared" si="385"/>
        <v>0</v>
      </c>
      <c r="AFP90" s="106">
        <f t="shared" si="386"/>
        <v>0</v>
      </c>
      <c r="AFQ90" s="106">
        <f t="shared" si="387"/>
        <v>0</v>
      </c>
      <c r="AFR90" s="106">
        <f t="shared" si="388"/>
        <v>0</v>
      </c>
      <c r="AFS90" s="106">
        <f t="shared" si="389"/>
        <v>0</v>
      </c>
      <c r="AFT90" s="106">
        <f t="shared" si="390"/>
        <v>0</v>
      </c>
      <c r="AFU90" s="106">
        <f t="shared" si="391"/>
        <v>6815.2</v>
      </c>
      <c r="AFV90" s="106">
        <f t="shared" si="392"/>
        <v>0</v>
      </c>
      <c r="AFW90" s="106">
        <f t="shared" si="393"/>
        <v>0</v>
      </c>
      <c r="AFX90" s="106">
        <f t="shared" si="394"/>
        <v>0</v>
      </c>
      <c r="AFY90" s="106">
        <f t="shared" si="395"/>
        <v>0</v>
      </c>
      <c r="AFZ90" s="106">
        <f t="shared" si="396"/>
        <v>0</v>
      </c>
      <c r="AGA90" s="106">
        <f t="shared" si="397"/>
        <v>0</v>
      </c>
      <c r="AGB90" s="106">
        <f t="shared" si="398"/>
        <v>0</v>
      </c>
      <c r="AGC90" s="106">
        <f t="shared" si="399"/>
        <v>0</v>
      </c>
      <c r="AGD90" s="106">
        <f t="shared" si="400"/>
        <v>0</v>
      </c>
      <c r="AGE90" s="106">
        <f t="shared" si="401"/>
        <v>0</v>
      </c>
      <c r="AGF90" s="106">
        <f t="shared" si="402"/>
        <v>0</v>
      </c>
      <c r="AGG90" s="106">
        <f t="shared" si="403"/>
        <v>0</v>
      </c>
      <c r="AGH90" s="106">
        <f t="shared" si="404"/>
        <v>0</v>
      </c>
      <c r="AGI90" s="106">
        <f t="shared" si="405"/>
        <v>0</v>
      </c>
      <c r="AGJ90" s="106">
        <f t="shared" si="406"/>
        <v>0</v>
      </c>
      <c r="AGK90" s="106">
        <f t="shared" si="407"/>
        <v>0</v>
      </c>
      <c r="AGL90" s="106">
        <f t="shared" si="408"/>
        <v>0</v>
      </c>
      <c r="AGM90" s="106">
        <f t="shared" si="409"/>
        <v>0</v>
      </c>
      <c r="AGN90" s="106">
        <f t="shared" si="410"/>
        <v>0</v>
      </c>
      <c r="AGO90" s="106">
        <f t="shared" si="411"/>
        <v>0</v>
      </c>
      <c r="AGP90" s="106">
        <f t="shared" si="412"/>
        <v>0</v>
      </c>
      <c r="AGQ90" s="106">
        <f t="shared" si="413"/>
        <v>0</v>
      </c>
      <c r="AGR90" s="106">
        <f t="shared" si="414"/>
        <v>0</v>
      </c>
      <c r="AGS90" s="106">
        <f t="shared" si="415"/>
        <v>0</v>
      </c>
      <c r="AGT90" s="106">
        <f t="shared" si="416"/>
        <v>0</v>
      </c>
      <c r="AGU90" s="106">
        <f t="shared" si="417"/>
        <v>0</v>
      </c>
      <c r="AGV90" s="106">
        <f t="shared" si="418"/>
        <v>0</v>
      </c>
      <c r="AGW90" s="106">
        <f t="shared" si="419"/>
        <v>0</v>
      </c>
      <c r="AGX90" s="106">
        <f t="shared" si="420"/>
        <v>0</v>
      </c>
      <c r="AGY90" s="106">
        <f t="shared" si="421"/>
        <v>0</v>
      </c>
      <c r="AGZ90" s="106">
        <f t="shared" si="422"/>
        <v>0</v>
      </c>
      <c r="AHA90" s="106">
        <f t="shared" si="423"/>
        <v>0</v>
      </c>
      <c r="AHB90" s="106">
        <f t="shared" si="424"/>
        <v>0</v>
      </c>
      <c r="AHC90" s="106">
        <f t="shared" si="425"/>
        <v>0</v>
      </c>
      <c r="AHD90" s="106">
        <f t="shared" si="426"/>
        <v>0</v>
      </c>
      <c r="AHE90" s="106">
        <f t="shared" si="427"/>
        <v>0</v>
      </c>
      <c r="AHF90" s="106">
        <f t="shared" si="428"/>
        <v>0</v>
      </c>
      <c r="AHG90" s="106">
        <f t="shared" si="429"/>
        <v>0</v>
      </c>
      <c r="AHH90" s="106">
        <f t="shared" si="430"/>
        <v>0</v>
      </c>
      <c r="AHI90" s="106">
        <f t="shared" si="431"/>
        <v>0</v>
      </c>
      <c r="AHJ90" s="106">
        <f t="shared" si="432"/>
        <v>0</v>
      </c>
      <c r="AHK90" s="106">
        <f t="shared" si="433"/>
        <v>0</v>
      </c>
      <c r="AHL90" s="106">
        <f t="shared" si="434"/>
        <v>0</v>
      </c>
      <c r="AHM90" s="106">
        <f t="shared" si="435"/>
        <v>0</v>
      </c>
      <c r="AHN90" s="106">
        <f t="shared" si="436"/>
        <v>0</v>
      </c>
      <c r="AHO90" s="106">
        <f t="shared" si="437"/>
        <v>0</v>
      </c>
      <c r="AHP90" s="106">
        <f t="shared" si="438"/>
        <v>0</v>
      </c>
      <c r="AHQ90" s="106">
        <f t="shared" si="439"/>
        <v>0</v>
      </c>
      <c r="AHT90" s="35">
        <f t="shared" si="440"/>
        <v>148.88999999999999</v>
      </c>
      <c r="AHU90" s="35">
        <f t="shared" si="441"/>
        <v>0</v>
      </c>
      <c r="AHV90" s="35">
        <f t="shared" si="442"/>
        <v>7.22</v>
      </c>
      <c r="AHW90" s="35">
        <f t="shared" si="443"/>
        <v>49.54</v>
      </c>
      <c r="AHX90" s="35">
        <f t="shared" si="444"/>
        <v>0</v>
      </c>
      <c r="AHY90" s="35">
        <f t="shared" si="445"/>
        <v>0</v>
      </c>
      <c r="AHZ90" s="35">
        <f t="shared" si="446"/>
        <v>26.84</v>
      </c>
      <c r="AIA90" s="35">
        <f t="shared" si="447"/>
        <v>232.48999999999998</v>
      </c>
      <c r="AIB90" s="108">
        <f t="shared" si="448"/>
        <v>0.64041464148995653</v>
      </c>
      <c r="AIC90" s="108">
        <f t="shared" si="449"/>
        <v>0</v>
      </c>
      <c r="AID90" s="108">
        <f t="shared" si="450"/>
        <v>3.1055099144049209E-2</v>
      </c>
      <c r="AIE90" s="108">
        <f t="shared" si="451"/>
        <v>0.21308443373908556</v>
      </c>
      <c r="AIF90" s="108">
        <f t="shared" si="452"/>
        <v>0</v>
      </c>
      <c r="AIG90" s="108">
        <f t="shared" si="453"/>
        <v>0</v>
      </c>
      <c r="AIH90" s="108">
        <f t="shared" si="454"/>
        <v>0.11544582562690869</v>
      </c>
      <c r="AII90" s="35" t="s">
        <v>576</v>
      </c>
      <c r="AIK90" s="106">
        <f t="shared" si="455"/>
        <v>740658.6</v>
      </c>
      <c r="AIL90" s="106">
        <f t="shared" si="456"/>
        <v>0</v>
      </c>
      <c r="AIM90" s="106">
        <f t="shared" si="457"/>
        <v>0</v>
      </c>
      <c r="AIN90" s="106">
        <f t="shared" si="458"/>
        <v>740658.6</v>
      </c>
      <c r="AIO90" s="106">
        <f t="shared" si="459"/>
        <v>0</v>
      </c>
      <c r="AIP90" s="36">
        <f t="shared" si="460"/>
        <v>0</v>
      </c>
    </row>
    <row r="91" spans="5:926" ht="23.25" customHeight="1" x14ac:dyDescent="0.2">
      <c r="E91" s="103"/>
      <c r="J91" s="109">
        <v>2021</v>
      </c>
      <c r="K91" s="109">
        <v>1123</v>
      </c>
      <c r="L91" s="110">
        <v>44320</v>
      </c>
      <c r="M91" s="109">
        <v>1000301</v>
      </c>
      <c r="N91" s="111"/>
      <c r="O91" s="111" t="s">
        <v>706</v>
      </c>
      <c r="P91" s="111" t="s">
        <v>707</v>
      </c>
      <c r="Q91" s="111" t="s">
        <v>708</v>
      </c>
      <c r="R91" s="35">
        <v>2</v>
      </c>
      <c r="S91" s="35">
        <v>1</v>
      </c>
      <c r="T91" s="35">
        <v>9</v>
      </c>
      <c r="U91" s="34" t="s">
        <v>701</v>
      </c>
      <c r="V91" s="35" t="s">
        <v>709</v>
      </c>
      <c r="X91" s="35">
        <v>153.21</v>
      </c>
      <c r="Y91" s="105">
        <f t="shared" si="461"/>
        <v>5547.9407349389721</v>
      </c>
      <c r="Z91" s="106">
        <v>594425</v>
      </c>
      <c r="AA91" s="106"/>
      <c r="AB91" s="106"/>
      <c r="AC91" s="106">
        <f t="shared" si="462"/>
        <v>594425</v>
      </c>
      <c r="AD91" s="106">
        <v>594425</v>
      </c>
      <c r="AE91" s="106"/>
      <c r="AF91" s="106"/>
      <c r="AG91" s="106">
        <f t="shared" si="463"/>
        <v>594425</v>
      </c>
      <c r="AH91" s="105">
        <v>850000</v>
      </c>
      <c r="AI91" s="105"/>
      <c r="AJ91" s="105"/>
      <c r="AK91" s="107">
        <f t="shared" si="464"/>
        <v>850000</v>
      </c>
      <c r="AL91" s="36">
        <f t="shared" si="4"/>
        <v>0.69932352941176468</v>
      </c>
      <c r="AM91" s="108">
        <f t="shared" si="5"/>
        <v>3.2676470588235307E-2</v>
      </c>
      <c r="AN91" s="108">
        <f t="shared" si="6"/>
        <v>5.0129465946130769E-2</v>
      </c>
      <c r="AO91" s="108">
        <f t="shared" si="7"/>
        <v>2.5129633560442843E-3</v>
      </c>
      <c r="AP91" s="106">
        <f t="shared" si="8"/>
        <v>722500000000</v>
      </c>
      <c r="AQ91" s="105">
        <f t="shared" si="9"/>
        <v>353341080625</v>
      </c>
      <c r="AR91" s="106">
        <f t="shared" si="10"/>
        <v>505261250000</v>
      </c>
      <c r="AS91" s="35">
        <v>2.5099999999999998</v>
      </c>
      <c r="AT91" s="35">
        <v>33.36</v>
      </c>
      <c r="AU91" s="35">
        <v>29.71</v>
      </c>
      <c r="AV91" s="35">
        <v>12.78</v>
      </c>
      <c r="AW91" s="35">
        <v>12.96</v>
      </c>
      <c r="AY91" s="35">
        <v>14.79</v>
      </c>
      <c r="AZ91" s="35">
        <v>24.99</v>
      </c>
      <c r="KX91" s="35">
        <v>1.1599999999999999</v>
      </c>
      <c r="KY91" s="35">
        <v>1.0900000000000001</v>
      </c>
      <c r="KZ91" s="35">
        <v>1.3</v>
      </c>
      <c r="LA91" s="35">
        <v>0.33</v>
      </c>
      <c r="LD91" s="35">
        <v>1.97</v>
      </c>
      <c r="ME91" s="35">
        <v>0.8</v>
      </c>
      <c r="MI91" s="35">
        <v>0.1</v>
      </c>
      <c r="PG91" s="35">
        <v>14.43</v>
      </c>
      <c r="RB91" s="35">
        <v>1.65</v>
      </c>
      <c r="RE91" s="35">
        <f t="shared" si="11"/>
        <v>152.28000000000003</v>
      </c>
      <c r="RF91" s="35">
        <f t="shared" si="12"/>
        <v>153.93000000000004</v>
      </c>
      <c r="RG91" s="106">
        <f t="shared" si="13"/>
        <v>11495.8</v>
      </c>
      <c r="RH91" s="106">
        <f t="shared" si="14"/>
        <v>152788.79999999999</v>
      </c>
      <c r="RI91" s="106">
        <f t="shared" si="15"/>
        <v>136071.80000000002</v>
      </c>
      <c r="RJ91" s="106">
        <f t="shared" si="16"/>
        <v>55848.6</v>
      </c>
      <c r="RK91" s="106">
        <f t="shared" si="17"/>
        <v>55209.600000000006</v>
      </c>
      <c r="RL91" s="106">
        <f t="shared" si="18"/>
        <v>0</v>
      </c>
      <c r="RM91" s="106">
        <f t="shared" si="19"/>
        <v>62561.7</v>
      </c>
      <c r="RN91" s="106">
        <f t="shared" si="20"/>
        <v>105707.7</v>
      </c>
      <c r="RO91" s="106">
        <f t="shared" si="21"/>
        <v>0</v>
      </c>
      <c r="RP91" s="106">
        <f t="shared" si="22"/>
        <v>0</v>
      </c>
      <c r="RQ91" s="106">
        <f t="shared" si="23"/>
        <v>0</v>
      </c>
      <c r="RR91" s="106">
        <f t="shared" si="24"/>
        <v>0</v>
      </c>
      <c r="RS91" s="106">
        <f t="shared" si="25"/>
        <v>0</v>
      </c>
      <c r="RT91" s="106">
        <f t="shared" si="26"/>
        <v>0</v>
      </c>
      <c r="RU91" s="106">
        <f t="shared" si="27"/>
        <v>0</v>
      </c>
      <c r="RV91" s="106">
        <f t="shared" si="28"/>
        <v>0</v>
      </c>
      <c r="RW91" s="106">
        <f t="shared" si="29"/>
        <v>0</v>
      </c>
      <c r="RX91" s="106">
        <f t="shared" si="30"/>
        <v>0</v>
      </c>
      <c r="RY91" s="106">
        <f t="shared" si="31"/>
        <v>0</v>
      </c>
      <c r="RZ91" s="106">
        <f t="shared" si="32"/>
        <v>0</v>
      </c>
      <c r="SA91" s="106">
        <f t="shared" si="33"/>
        <v>0</v>
      </c>
      <c r="SB91" s="106">
        <f t="shared" si="34"/>
        <v>0</v>
      </c>
      <c r="SC91" s="106">
        <f t="shared" si="35"/>
        <v>0</v>
      </c>
      <c r="SD91" s="106">
        <f t="shared" si="36"/>
        <v>0</v>
      </c>
      <c r="SE91" s="106">
        <f t="shared" si="37"/>
        <v>0</v>
      </c>
      <c r="SF91" s="106">
        <f t="shared" si="38"/>
        <v>0</v>
      </c>
      <c r="SG91" s="106">
        <f t="shared" si="39"/>
        <v>0</v>
      </c>
      <c r="SH91" s="106">
        <f t="shared" si="40"/>
        <v>0</v>
      </c>
      <c r="SI91" s="106">
        <f t="shared" si="41"/>
        <v>0</v>
      </c>
      <c r="SJ91" s="106">
        <f t="shared" si="42"/>
        <v>0</v>
      </c>
      <c r="SK91" s="106">
        <f t="shared" si="43"/>
        <v>0</v>
      </c>
      <c r="SL91" s="106">
        <f t="shared" si="44"/>
        <v>0</v>
      </c>
      <c r="SM91" s="106">
        <f t="shared" si="45"/>
        <v>0</v>
      </c>
      <c r="SN91" s="106">
        <f t="shared" si="46"/>
        <v>0</v>
      </c>
      <c r="SO91" s="106">
        <f t="shared" si="47"/>
        <v>0</v>
      </c>
      <c r="SP91" s="106">
        <f t="shared" si="48"/>
        <v>0</v>
      </c>
      <c r="SQ91" s="106">
        <f t="shared" si="49"/>
        <v>0</v>
      </c>
      <c r="SR91" s="106">
        <f t="shared" si="50"/>
        <v>0</v>
      </c>
      <c r="SS91" s="106">
        <f t="shared" si="51"/>
        <v>0</v>
      </c>
      <c r="ST91" s="106">
        <f t="shared" si="52"/>
        <v>0</v>
      </c>
      <c r="SU91" s="106">
        <f t="shared" si="53"/>
        <v>0</v>
      </c>
      <c r="SV91" s="106">
        <f t="shared" si="54"/>
        <v>0</v>
      </c>
      <c r="SW91" s="106">
        <f t="shared" si="55"/>
        <v>0</v>
      </c>
      <c r="SX91" s="106">
        <f t="shared" si="56"/>
        <v>0</v>
      </c>
      <c r="SY91" s="106">
        <f t="shared" si="57"/>
        <v>0</v>
      </c>
      <c r="SZ91" s="106">
        <f t="shared" si="58"/>
        <v>0</v>
      </c>
      <c r="TA91" s="106">
        <f t="shared" si="59"/>
        <v>0</v>
      </c>
      <c r="TB91" s="106">
        <f t="shared" si="60"/>
        <v>0</v>
      </c>
      <c r="TC91" s="106">
        <f t="shared" si="61"/>
        <v>0</v>
      </c>
      <c r="TD91" s="106">
        <f t="shared" si="62"/>
        <v>0</v>
      </c>
      <c r="TE91" s="106">
        <f t="shared" si="63"/>
        <v>0</v>
      </c>
      <c r="TF91" s="106">
        <f t="shared" si="64"/>
        <v>0</v>
      </c>
      <c r="TG91" s="106">
        <f t="shared" si="65"/>
        <v>0</v>
      </c>
      <c r="TH91" s="106">
        <f t="shared" si="66"/>
        <v>0</v>
      </c>
      <c r="TI91" s="106">
        <f t="shared" si="67"/>
        <v>0</v>
      </c>
      <c r="TJ91" s="106">
        <f t="shared" si="68"/>
        <v>0</v>
      </c>
      <c r="TK91" s="106">
        <f t="shared" si="69"/>
        <v>0</v>
      </c>
      <c r="TL91" s="106">
        <f t="shared" si="70"/>
        <v>0</v>
      </c>
      <c r="TM91" s="106">
        <f t="shared" si="71"/>
        <v>0</v>
      </c>
      <c r="TN91" s="106">
        <f t="shared" si="72"/>
        <v>0</v>
      </c>
      <c r="TO91" s="106">
        <f t="shared" si="73"/>
        <v>0</v>
      </c>
      <c r="TP91" s="106">
        <f t="shared" si="74"/>
        <v>0</v>
      </c>
      <c r="TQ91" s="106">
        <f t="shared" si="75"/>
        <v>0</v>
      </c>
      <c r="TR91" s="106">
        <f t="shared" si="76"/>
        <v>0</v>
      </c>
      <c r="TS91" s="106">
        <f t="shared" si="77"/>
        <v>0</v>
      </c>
      <c r="TT91" s="106">
        <f t="shared" si="78"/>
        <v>0</v>
      </c>
      <c r="TU91" s="106">
        <f t="shared" si="79"/>
        <v>0</v>
      </c>
      <c r="TV91" s="106">
        <f t="shared" si="80"/>
        <v>0</v>
      </c>
      <c r="TW91" s="106">
        <f t="shared" si="81"/>
        <v>0</v>
      </c>
      <c r="TX91" s="106">
        <f t="shared" si="82"/>
        <v>0</v>
      </c>
      <c r="TY91" s="106">
        <f t="shared" si="83"/>
        <v>0</v>
      </c>
      <c r="TZ91" s="106">
        <f t="shared" si="84"/>
        <v>0</v>
      </c>
      <c r="UA91" s="106">
        <f t="shared" si="85"/>
        <v>0</v>
      </c>
      <c r="UB91" s="106">
        <f t="shared" si="86"/>
        <v>0</v>
      </c>
      <c r="UC91" s="106">
        <f t="shared" si="87"/>
        <v>0</v>
      </c>
      <c r="UD91" s="106">
        <f t="shared" si="88"/>
        <v>0</v>
      </c>
      <c r="UE91" s="106">
        <f t="shared" si="89"/>
        <v>0</v>
      </c>
      <c r="UF91" s="106">
        <f t="shared" si="90"/>
        <v>0</v>
      </c>
      <c r="UG91" s="106">
        <f t="shared" si="91"/>
        <v>0</v>
      </c>
      <c r="UH91" s="106">
        <f t="shared" si="92"/>
        <v>0</v>
      </c>
      <c r="UI91" s="106">
        <f t="shared" si="93"/>
        <v>0</v>
      </c>
      <c r="UJ91" s="106">
        <f t="shared" si="94"/>
        <v>0</v>
      </c>
      <c r="UK91" s="106">
        <f t="shared" si="95"/>
        <v>0</v>
      </c>
      <c r="UL91" s="106">
        <f t="shared" si="96"/>
        <v>0</v>
      </c>
      <c r="UM91" s="106">
        <f t="shared" si="97"/>
        <v>0</v>
      </c>
      <c r="UN91" s="106">
        <f t="shared" si="98"/>
        <v>0</v>
      </c>
      <c r="UO91" s="106">
        <f t="shared" si="99"/>
        <v>0</v>
      </c>
      <c r="UP91" s="106">
        <f t="shared" si="100"/>
        <v>0</v>
      </c>
      <c r="UQ91" s="106">
        <f t="shared" si="101"/>
        <v>0</v>
      </c>
      <c r="UR91" s="106">
        <f t="shared" si="102"/>
        <v>0</v>
      </c>
      <c r="US91" s="106">
        <f t="shared" si="103"/>
        <v>0</v>
      </c>
      <c r="UT91" s="106">
        <f t="shared" si="104"/>
        <v>0</v>
      </c>
      <c r="UU91" s="106">
        <f t="shared" si="105"/>
        <v>0</v>
      </c>
      <c r="UV91" s="106">
        <f t="shared" si="106"/>
        <v>0</v>
      </c>
      <c r="UW91" s="106">
        <f t="shared" si="107"/>
        <v>0</v>
      </c>
      <c r="UX91" s="106">
        <f t="shared" si="108"/>
        <v>0</v>
      </c>
      <c r="UY91" s="106">
        <f t="shared" si="109"/>
        <v>0</v>
      </c>
      <c r="UZ91" s="106">
        <f t="shared" si="110"/>
        <v>0</v>
      </c>
      <c r="VA91" s="106">
        <f t="shared" si="111"/>
        <v>0</v>
      </c>
      <c r="VB91" s="106">
        <f t="shared" si="112"/>
        <v>0</v>
      </c>
      <c r="VC91" s="106">
        <f t="shared" si="113"/>
        <v>0</v>
      </c>
      <c r="VD91" s="106">
        <f t="shared" si="114"/>
        <v>0</v>
      </c>
      <c r="VE91" s="106">
        <f t="shared" si="115"/>
        <v>0</v>
      </c>
      <c r="VF91" s="106">
        <f t="shared" si="116"/>
        <v>0</v>
      </c>
      <c r="VG91" s="106">
        <f t="shared" si="117"/>
        <v>0</v>
      </c>
      <c r="VH91" s="106">
        <f t="shared" si="118"/>
        <v>0</v>
      </c>
      <c r="VI91" s="106">
        <f t="shared" si="119"/>
        <v>0</v>
      </c>
      <c r="VJ91" s="106">
        <f t="shared" si="120"/>
        <v>0</v>
      </c>
      <c r="VK91" s="106">
        <f t="shared" si="121"/>
        <v>0</v>
      </c>
      <c r="VL91" s="106">
        <f t="shared" si="122"/>
        <v>0</v>
      </c>
      <c r="VM91" s="106">
        <f t="shared" si="123"/>
        <v>0</v>
      </c>
      <c r="VN91" s="106">
        <f t="shared" si="124"/>
        <v>0</v>
      </c>
      <c r="VO91" s="106">
        <f t="shared" si="125"/>
        <v>0</v>
      </c>
      <c r="VP91" s="106">
        <f t="shared" si="126"/>
        <v>0</v>
      </c>
      <c r="VQ91" s="106">
        <f t="shared" si="127"/>
        <v>0</v>
      </c>
      <c r="VR91" s="106">
        <f t="shared" si="128"/>
        <v>0</v>
      </c>
      <c r="VS91" s="106">
        <f t="shared" si="129"/>
        <v>0</v>
      </c>
      <c r="VT91" s="106">
        <f t="shared" si="130"/>
        <v>0</v>
      </c>
      <c r="VU91" s="106">
        <f t="shared" si="131"/>
        <v>0</v>
      </c>
      <c r="VV91" s="106">
        <f t="shared" si="132"/>
        <v>0</v>
      </c>
      <c r="VW91" s="106">
        <f t="shared" si="133"/>
        <v>0</v>
      </c>
      <c r="VX91" s="106">
        <f t="shared" si="134"/>
        <v>0</v>
      </c>
      <c r="VY91" s="106">
        <f t="shared" si="135"/>
        <v>0</v>
      </c>
      <c r="VZ91" s="106">
        <f t="shared" si="136"/>
        <v>0</v>
      </c>
      <c r="WA91" s="106">
        <f t="shared" si="137"/>
        <v>0</v>
      </c>
      <c r="WB91" s="106">
        <f t="shared" si="138"/>
        <v>0</v>
      </c>
      <c r="WC91" s="106">
        <f t="shared" si="139"/>
        <v>0</v>
      </c>
      <c r="WD91" s="106">
        <f t="shared" si="140"/>
        <v>0</v>
      </c>
      <c r="WE91" s="106">
        <f t="shared" si="141"/>
        <v>0</v>
      </c>
      <c r="WF91" s="106">
        <f t="shared" si="142"/>
        <v>0</v>
      </c>
      <c r="WG91" s="106">
        <f t="shared" si="143"/>
        <v>0</v>
      </c>
      <c r="WH91" s="106">
        <f t="shared" si="144"/>
        <v>0</v>
      </c>
      <c r="WI91" s="106">
        <f t="shared" si="145"/>
        <v>0</v>
      </c>
      <c r="WJ91" s="106">
        <f t="shared" si="146"/>
        <v>0</v>
      </c>
      <c r="WK91" s="106">
        <f t="shared" si="147"/>
        <v>0</v>
      </c>
      <c r="WL91" s="106">
        <f t="shared" si="148"/>
        <v>0</v>
      </c>
      <c r="WM91" s="106">
        <f t="shared" si="149"/>
        <v>0</v>
      </c>
      <c r="WN91" s="106">
        <f t="shared" si="150"/>
        <v>0</v>
      </c>
      <c r="WO91" s="106">
        <f t="shared" si="151"/>
        <v>0</v>
      </c>
      <c r="WP91" s="106">
        <f t="shared" si="152"/>
        <v>0</v>
      </c>
      <c r="WQ91" s="106">
        <f t="shared" si="153"/>
        <v>0</v>
      </c>
      <c r="WR91" s="106">
        <f t="shared" si="154"/>
        <v>0</v>
      </c>
      <c r="WS91" s="106">
        <f t="shared" si="155"/>
        <v>0</v>
      </c>
      <c r="WT91" s="106">
        <f t="shared" si="156"/>
        <v>0</v>
      </c>
      <c r="WU91" s="106">
        <f t="shared" si="157"/>
        <v>0</v>
      </c>
      <c r="WV91" s="106">
        <f t="shared" si="158"/>
        <v>0</v>
      </c>
      <c r="WW91" s="106">
        <f t="shared" si="159"/>
        <v>0</v>
      </c>
      <c r="WX91" s="106">
        <f t="shared" si="160"/>
        <v>0</v>
      </c>
      <c r="WY91" s="106">
        <f t="shared" si="161"/>
        <v>0</v>
      </c>
      <c r="WZ91" s="106">
        <f t="shared" si="162"/>
        <v>0</v>
      </c>
      <c r="XA91" s="106">
        <f t="shared" si="163"/>
        <v>0</v>
      </c>
      <c r="XB91" s="106">
        <f t="shared" si="164"/>
        <v>0</v>
      </c>
      <c r="XC91" s="106">
        <f t="shared" si="165"/>
        <v>0</v>
      </c>
      <c r="XD91" s="106">
        <f t="shared" si="166"/>
        <v>0</v>
      </c>
      <c r="XE91" s="106">
        <f t="shared" si="167"/>
        <v>0</v>
      </c>
      <c r="XF91" s="106">
        <f t="shared" si="168"/>
        <v>0</v>
      </c>
      <c r="XG91" s="106">
        <f t="shared" si="169"/>
        <v>0</v>
      </c>
      <c r="XH91" s="106">
        <f t="shared" si="170"/>
        <v>0</v>
      </c>
      <c r="XI91" s="106">
        <f t="shared" si="171"/>
        <v>0</v>
      </c>
      <c r="XJ91" s="106">
        <f t="shared" si="172"/>
        <v>0</v>
      </c>
      <c r="XK91" s="106">
        <f t="shared" si="173"/>
        <v>0</v>
      </c>
      <c r="XL91" s="106">
        <f t="shared" si="174"/>
        <v>0</v>
      </c>
      <c r="XM91" s="106">
        <f t="shared" si="175"/>
        <v>0</v>
      </c>
      <c r="XN91" s="106">
        <f t="shared" si="176"/>
        <v>0</v>
      </c>
      <c r="XO91" s="106">
        <f t="shared" si="177"/>
        <v>0</v>
      </c>
      <c r="XP91" s="106">
        <f t="shared" si="178"/>
        <v>0</v>
      </c>
      <c r="XQ91" s="106">
        <f t="shared" si="179"/>
        <v>0</v>
      </c>
      <c r="XR91" s="106">
        <f t="shared" si="180"/>
        <v>0</v>
      </c>
      <c r="XS91" s="106">
        <f t="shared" si="181"/>
        <v>0</v>
      </c>
      <c r="XT91" s="106">
        <f t="shared" si="182"/>
        <v>0</v>
      </c>
      <c r="XU91" s="106">
        <f t="shared" si="183"/>
        <v>0</v>
      </c>
      <c r="XV91" s="106">
        <f t="shared" si="184"/>
        <v>0</v>
      </c>
      <c r="XW91" s="106">
        <f t="shared" si="185"/>
        <v>0</v>
      </c>
      <c r="XX91" s="106">
        <f t="shared" si="186"/>
        <v>0</v>
      </c>
      <c r="XY91" s="106">
        <f t="shared" si="187"/>
        <v>0</v>
      </c>
      <c r="XZ91" s="106">
        <f t="shared" si="188"/>
        <v>0</v>
      </c>
      <c r="YA91" s="106">
        <f t="shared" si="189"/>
        <v>0</v>
      </c>
      <c r="YB91" s="106">
        <f t="shared" si="190"/>
        <v>0</v>
      </c>
      <c r="YC91" s="106">
        <f t="shared" si="191"/>
        <v>0</v>
      </c>
      <c r="YD91" s="106">
        <f t="shared" si="192"/>
        <v>0</v>
      </c>
      <c r="YE91" s="106">
        <f t="shared" si="193"/>
        <v>0</v>
      </c>
      <c r="YF91" s="106">
        <f t="shared" si="194"/>
        <v>0</v>
      </c>
      <c r="YG91" s="106">
        <f t="shared" si="195"/>
        <v>0</v>
      </c>
      <c r="YH91" s="106">
        <f t="shared" si="196"/>
        <v>0</v>
      </c>
      <c r="YI91" s="106">
        <f t="shared" si="197"/>
        <v>0</v>
      </c>
      <c r="YJ91" s="106">
        <f t="shared" si="198"/>
        <v>0</v>
      </c>
      <c r="YK91" s="106">
        <f t="shared" si="199"/>
        <v>0</v>
      </c>
      <c r="YL91" s="106">
        <f t="shared" si="200"/>
        <v>0</v>
      </c>
      <c r="YM91" s="106">
        <f t="shared" si="201"/>
        <v>0</v>
      </c>
      <c r="YN91" s="106">
        <f t="shared" si="202"/>
        <v>0</v>
      </c>
      <c r="YO91" s="106">
        <f t="shared" si="203"/>
        <v>0</v>
      </c>
      <c r="YP91" s="106">
        <f t="shared" si="204"/>
        <v>0</v>
      </c>
      <c r="YQ91" s="106">
        <f t="shared" si="205"/>
        <v>0</v>
      </c>
      <c r="YR91" s="106">
        <f t="shared" si="206"/>
        <v>0</v>
      </c>
      <c r="YS91" s="106">
        <f t="shared" si="207"/>
        <v>0</v>
      </c>
      <c r="YT91" s="106">
        <f t="shared" si="208"/>
        <v>0</v>
      </c>
      <c r="YU91" s="106">
        <f t="shared" si="209"/>
        <v>0</v>
      </c>
      <c r="YV91" s="106">
        <f t="shared" si="210"/>
        <v>0</v>
      </c>
      <c r="YW91" s="106">
        <f t="shared" si="211"/>
        <v>0</v>
      </c>
      <c r="YX91" s="106">
        <f t="shared" si="212"/>
        <v>0</v>
      </c>
      <c r="YY91" s="106">
        <f t="shared" si="213"/>
        <v>0</v>
      </c>
      <c r="YZ91" s="106">
        <f t="shared" si="214"/>
        <v>0</v>
      </c>
      <c r="ZA91" s="106">
        <f t="shared" si="215"/>
        <v>0</v>
      </c>
      <c r="ZB91" s="106">
        <f t="shared" si="216"/>
        <v>0</v>
      </c>
      <c r="ZC91" s="106">
        <f t="shared" si="217"/>
        <v>0</v>
      </c>
      <c r="ZD91" s="106">
        <f t="shared" si="218"/>
        <v>0</v>
      </c>
      <c r="ZE91" s="106">
        <f t="shared" si="219"/>
        <v>0</v>
      </c>
      <c r="ZF91" s="106">
        <f t="shared" si="220"/>
        <v>0</v>
      </c>
      <c r="ZG91" s="106">
        <f t="shared" si="221"/>
        <v>0</v>
      </c>
      <c r="ZH91" s="106">
        <f t="shared" si="222"/>
        <v>0</v>
      </c>
      <c r="ZI91" s="106">
        <f t="shared" si="223"/>
        <v>0</v>
      </c>
      <c r="ZJ91" s="106">
        <f t="shared" si="224"/>
        <v>0</v>
      </c>
      <c r="ZK91" s="106">
        <f t="shared" si="225"/>
        <v>0</v>
      </c>
      <c r="ZL91" s="106">
        <f t="shared" si="226"/>
        <v>0</v>
      </c>
      <c r="ZM91" s="106">
        <f t="shared" si="227"/>
        <v>0</v>
      </c>
      <c r="ZN91" s="106">
        <f t="shared" si="228"/>
        <v>0</v>
      </c>
      <c r="ZO91" s="106">
        <f t="shared" si="229"/>
        <v>0</v>
      </c>
      <c r="ZP91" s="106">
        <f t="shared" si="230"/>
        <v>0</v>
      </c>
      <c r="ZQ91" s="106">
        <f t="shared" si="231"/>
        <v>0</v>
      </c>
      <c r="ZR91" s="106">
        <f t="shared" si="232"/>
        <v>0</v>
      </c>
      <c r="ZS91" s="106">
        <f t="shared" si="233"/>
        <v>0</v>
      </c>
      <c r="ZT91" s="106">
        <f t="shared" si="234"/>
        <v>0</v>
      </c>
      <c r="ZU91" s="106">
        <f t="shared" si="235"/>
        <v>0</v>
      </c>
      <c r="ZV91" s="106">
        <f t="shared" si="236"/>
        <v>0</v>
      </c>
      <c r="ZW91" s="106">
        <f t="shared" si="237"/>
        <v>0</v>
      </c>
      <c r="ZX91" s="106">
        <f t="shared" si="238"/>
        <v>0</v>
      </c>
      <c r="ZY91" s="106">
        <f t="shared" si="239"/>
        <v>0</v>
      </c>
      <c r="ZZ91" s="106">
        <f t="shared" si="240"/>
        <v>0</v>
      </c>
      <c r="AAA91" s="106">
        <f t="shared" si="241"/>
        <v>0</v>
      </c>
      <c r="AAB91" s="106">
        <f t="shared" si="242"/>
        <v>0</v>
      </c>
      <c r="AAC91" s="106">
        <f t="shared" si="243"/>
        <v>0</v>
      </c>
      <c r="AAD91" s="106">
        <f t="shared" si="244"/>
        <v>0</v>
      </c>
      <c r="AAE91" s="106">
        <f t="shared" si="245"/>
        <v>0</v>
      </c>
      <c r="AAF91" s="106">
        <f t="shared" si="246"/>
        <v>0</v>
      </c>
      <c r="AAG91" s="106">
        <f t="shared" si="247"/>
        <v>0</v>
      </c>
      <c r="AAH91" s="106">
        <f t="shared" si="248"/>
        <v>0</v>
      </c>
      <c r="AAI91" s="106">
        <f t="shared" si="249"/>
        <v>0</v>
      </c>
      <c r="AAJ91" s="106">
        <f t="shared" si="250"/>
        <v>0</v>
      </c>
      <c r="AAK91" s="106">
        <f t="shared" si="251"/>
        <v>0</v>
      </c>
      <c r="AAL91" s="106">
        <f t="shared" si="252"/>
        <v>0</v>
      </c>
      <c r="AAM91" s="106">
        <f t="shared" si="253"/>
        <v>0</v>
      </c>
      <c r="AAN91" s="106">
        <f t="shared" si="254"/>
        <v>0</v>
      </c>
      <c r="AAO91" s="106">
        <f t="shared" si="255"/>
        <v>0</v>
      </c>
      <c r="AAP91" s="106">
        <f t="shared" si="256"/>
        <v>0</v>
      </c>
      <c r="AAQ91" s="106">
        <f t="shared" si="257"/>
        <v>0</v>
      </c>
      <c r="AAR91" s="106">
        <f t="shared" si="258"/>
        <v>0</v>
      </c>
      <c r="AAS91" s="106">
        <f t="shared" si="259"/>
        <v>0</v>
      </c>
      <c r="AAT91" s="106">
        <f t="shared" si="260"/>
        <v>0</v>
      </c>
      <c r="AAU91" s="106">
        <f t="shared" si="261"/>
        <v>0</v>
      </c>
      <c r="AAV91" s="106">
        <f t="shared" si="262"/>
        <v>0</v>
      </c>
      <c r="AAW91" s="106">
        <f t="shared" si="263"/>
        <v>0</v>
      </c>
      <c r="AAX91" s="106">
        <f t="shared" si="264"/>
        <v>0</v>
      </c>
      <c r="AAY91" s="106">
        <f t="shared" si="265"/>
        <v>0</v>
      </c>
      <c r="AAZ91" s="106">
        <f t="shared" si="266"/>
        <v>0</v>
      </c>
      <c r="ABA91" s="106">
        <f t="shared" si="267"/>
        <v>0</v>
      </c>
      <c r="ABB91" s="106">
        <f t="shared" si="268"/>
        <v>0</v>
      </c>
      <c r="ABC91" s="106">
        <f t="shared" si="269"/>
        <v>0</v>
      </c>
      <c r="ABD91" s="106">
        <f t="shared" si="270"/>
        <v>0</v>
      </c>
      <c r="ABE91" s="106">
        <f t="shared" si="271"/>
        <v>0</v>
      </c>
      <c r="ABF91" s="106">
        <f t="shared" si="272"/>
        <v>0</v>
      </c>
      <c r="ABG91" s="106">
        <f t="shared" si="273"/>
        <v>0</v>
      </c>
      <c r="ABH91" s="106">
        <f t="shared" si="274"/>
        <v>0</v>
      </c>
      <c r="ABI91" s="106">
        <f t="shared" si="275"/>
        <v>0</v>
      </c>
      <c r="ABJ91" s="106">
        <f t="shared" si="276"/>
        <v>0</v>
      </c>
      <c r="ABK91" s="106">
        <f t="shared" si="277"/>
        <v>0</v>
      </c>
      <c r="ABL91" s="106">
        <f t="shared" si="278"/>
        <v>3184.2</v>
      </c>
      <c r="ABM91" s="106">
        <f t="shared" si="279"/>
        <v>2992.05</v>
      </c>
      <c r="ABN91" s="106">
        <f t="shared" si="280"/>
        <v>3139.5</v>
      </c>
      <c r="ABO91" s="106">
        <f t="shared" si="281"/>
        <v>796.95</v>
      </c>
      <c r="ABP91" s="106">
        <f t="shared" si="282"/>
        <v>0</v>
      </c>
      <c r="ABQ91" s="106">
        <f t="shared" si="283"/>
        <v>0</v>
      </c>
      <c r="ABR91" s="106">
        <f t="shared" si="284"/>
        <v>3388.4</v>
      </c>
      <c r="ABS91" s="106">
        <f t="shared" si="285"/>
        <v>0</v>
      </c>
      <c r="ABT91" s="106">
        <f t="shared" si="286"/>
        <v>0</v>
      </c>
      <c r="ABU91" s="106">
        <f t="shared" si="287"/>
        <v>0</v>
      </c>
      <c r="ABV91" s="106">
        <f t="shared" si="288"/>
        <v>0</v>
      </c>
      <c r="ABW91" s="106">
        <f t="shared" si="289"/>
        <v>0</v>
      </c>
      <c r="ABX91" s="106">
        <f t="shared" si="290"/>
        <v>0</v>
      </c>
      <c r="ABY91" s="106">
        <f t="shared" si="291"/>
        <v>0</v>
      </c>
      <c r="ABZ91" s="106">
        <f t="shared" si="292"/>
        <v>0</v>
      </c>
      <c r="ACA91" s="106">
        <f t="shared" si="293"/>
        <v>0</v>
      </c>
      <c r="ACB91" s="106">
        <f t="shared" si="294"/>
        <v>0</v>
      </c>
      <c r="ACC91" s="106">
        <f t="shared" si="295"/>
        <v>0</v>
      </c>
      <c r="ACD91" s="106">
        <f t="shared" si="296"/>
        <v>0</v>
      </c>
      <c r="ACE91" s="106">
        <f t="shared" si="297"/>
        <v>0</v>
      </c>
      <c r="ACF91" s="106">
        <f t="shared" si="298"/>
        <v>0</v>
      </c>
      <c r="ACG91" s="106">
        <f t="shared" si="299"/>
        <v>0</v>
      </c>
      <c r="ACH91" s="106">
        <f t="shared" si="300"/>
        <v>0</v>
      </c>
      <c r="ACI91" s="106">
        <f t="shared" si="301"/>
        <v>0</v>
      </c>
      <c r="ACJ91" s="106">
        <f t="shared" si="302"/>
        <v>0</v>
      </c>
      <c r="ACK91" s="106">
        <f t="shared" si="303"/>
        <v>0</v>
      </c>
      <c r="ACL91" s="106">
        <f t="shared" si="304"/>
        <v>0</v>
      </c>
      <c r="ACM91" s="106">
        <f t="shared" si="305"/>
        <v>0</v>
      </c>
      <c r="ACN91" s="106">
        <f t="shared" si="306"/>
        <v>0</v>
      </c>
      <c r="ACO91" s="106">
        <f t="shared" si="307"/>
        <v>0</v>
      </c>
      <c r="ACP91" s="106">
        <f t="shared" si="308"/>
        <v>0</v>
      </c>
      <c r="ACQ91" s="106">
        <f t="shared" si="309"/>
        <v>0</v>
      </c>
      <c r="ACR91" s="106">
        <f t="shared" si="310"/>
        <v>0</v>
      </c>
      <c r="ACS91" s="106">
        <f t="shared" si="311"/>
        <v>1120</v>
      </c>
      <c r="ACT91" s="106">
        <f t="shared" si="312"/>
        <v>0</v>
      </c>
      <c r="ACU91" s="106">
        <f t="shared" si="313"/>
        <v>0</v>
      </c>
      <c r="ACV91" s="106">
        <f t="shared" si="314"/>
        <v>0</v>
      </c>
      <c r="ACW91" s="106">
        <f t="shared" si="315"/>
        <v>140</v>
      </c>
      <c r="ACX91" s="106">
        <f t="shared" si="316"/>
        <v>0</v>
      </c>
      <c r="ACY91" s="106">
        <f t="shared" si="317"/>
        <v>0</v>
      </c>
      <c r="ACZ91" s="106">
        <f t="shared" si="318"/>
        <v>0</v>
      </c>
      <c r="ADA91" s="106">
        <f t="shared" si="319"/>
        <v>0</v>
      </c>
      <c r="ADB91" s="106">
        <f t="shared" si="320"/>
        <v>0</v>
      </c>
      <c r="ADC91" s="106">
        <f t="shared" si="321"/>
        <v>0</v>
      </c>
      <c r="ADD91" s="106">
        <f t="shared" si="322"/>
        <v>0</v>
      </c>
      <c r="ADE91" s="106">
        <f t="shared" si="323"/>
        <v>0</v>
      </c>
      <c r="ADF91" s="106">
        <f t="shared" si="324"/>
        <v>0</v>
      </c>
      <c r="ADG91" s="106">
        <f t="shared" si="325"/>
        <v>0</v>
      </c>
      <c r="ADH91" s="106">
        <f t="shared" si="326"/>
        <v>0</v>
      </c>
      <c r="ADI91" s="106">
        <f t="shared" si="327"/>
        <v>0</v>
      </c>
      <c r="ADJ91" s="106">
        <f t="shared" si="328"/>
        <v>0</v>
      </c>
      <c r="ADK91" s="106">
        <f t="shared" si="329"/>
        <v>0</v>
      </c>
      <c r="ADL91" s="106">
        <f t="shared" si="330"/>
        <v>0</v>
      </c>
      <c r="ADM91" s="106">
        <f t="shared" si="331"/>
        <v>0</v>
      </c>
      <c r="ADN91" s="106">
        <f t="shared" si="332"/>
        <v>0</v>
      </c>
      <c r="ADO91" s="106">
        <f t="shared" si="333"/>
        <v>0</v>
      </c>
      <c r="ADP91" s="106">
        <f t="shared" si="334"/>
        <v>0</v>
      </c>
      <c r="ADQ91" s="106">
        <f t="shared" si="335"/>
        <v>0</v>
      </c>
      <c r="ADR91" s="106">
        <f t="shared" si="336"/>
        <v>0</v>
      </c>
      <c r="ADS91" s="106">
        <f t="shared" si="337"/>
        <v>0</v>
      </c>
      <c r="ADT91" s="106">
        <f t="shared" si="338"/>
        <v>0</v>
      </c>
      <c r="ADU91" s="106">
        <f t="shared" si="339"/>
        <v>0</v>
      </c>
      <c r="ADV91" s="106">
        <f t="shared" si="340"/>
        <v>0</v>
      </c>
      <c r="ADW91" s="106">
        <f t="shared" si="341"/>
        <v>0</v>
      </c>
      <c r="ADX91" s="106">
        <f t="shared" si="342"/>
        <v>0</v>
      </c>
      <c r="ADY91" s="106">
        <f t="shared" si="343"/>
        <v>0</v>
      </c>
      <c r="ADZ91" s="106">
        <f t="shared" si="344"/>
        <v>0</v>
      </c>
      <c r="AEA91" s="106">
        <f t="shared" si="345"/>
        <v>0</v>
      </c>
      <c r="AEB91" s="106">
        <f t="shared" si="346"/>
        <v>0</v>
      </c>
      <c r="AEC91" s="106">
        <f t="shared" si="347"/>
        <v>0</v>
      </c>
      <c r="AED91" s="106">
        <f t="shared" si="348"/>
        <v>0</v>
      </c>
      <c r="AEE91" s="106">
        <f t="shared" si="349"/>
        <v>0</v>
      </c>
      <c r="AEF91" s="106">
        <f t="shared" si="350"/>
        <v>0</v>
      </c>
      <c r="AEG91" s="106">
        <f t="shared" si="351"/>
        <v>0</v>
      </c>
      <c r="AEH91" s="106">
        <f t="shared" si="352"/>
        <v>0</v>
      </c>
      <c r="AEI91" s="106">
        <f t="shared" si="353"/>
        <v>0</v>
      </c>
      <c r="AEJ91" s="106">
        <f t="shared" si="354"/>
        <v>0</v>
      </c>
      <c r="AEK91" s="106">
        <f t="shared" si="355"/>
        <v>0</v>
      </c>
      <c r="AEL91" s="106">
        <f t="shared" si="356"/>
        <v>0</v>
      </c>
      <c r="AEM91" s="106">
        <f t="shared" si="357"/>
        <v>0</v>
      </c>
      <c r="AEN91" s="106">
        <f t="shared" si="358"/>
        <v>0</v>
      </c>
      <c r="AEO91" s="106">
        <f t="shared" si="359"/>
        <v>0</v>
      </c>
      <c r="AEP91" s="106">
        <f t="shared" si="360"/>
        <v>0</v>
      </c>
      <c r="AEQ91" s="106">
        <f t="shared" si="361"/>
        <v>0</v>
      </c>
      <c r="AER91" s="106">
        <f t="shared" si="362"/>
        <v>0</v>
      </c>
      <c r="AES91" s="106">
        <f t="shared" si="363"/>
        <v>0</v>
      </c>
      <c r="AET91" s="106">
        <f t="shared" si="364"/>
        <v>0</v>
      </c>
      <c r="AEU91" s="106">
        <f t="shared" si="365"/>
        <v>0</v>
      </c>
      <c r="AEV91" s="106">
        <f t="shared" si="366"/>
        <v>0</v>
      </c>
      <c r="AEW91" s="106">
        <f t="shared" si="367"/>
        <v>0</v>
      </c>
      <c r="AEX91" s="106">
        <f t="shared" si="368"/>
        <v>0</v>
      </c>
      <c r="AEY91" s="106">
        <f t="shared" si="369"/>
        <v>0</v>
      </c>
      <c r="AEZ91" s="106">
        <f t="shared" si="370"/>
        <v>0</v>
      </c>
      <c r="AFA91" s="106">
        <f t="shared" si="371"/>
        <v>0</v>
      </c>
      <c r="AFB91" s="106">
        <f t="shared" si="372"/>
        <v>0</v>
      </c>
      <c r="AFC91" s="106">
        <f t="shared" si="373"/>
        <v>0</v>
      </c>
      <c r="AFD91" s="106">
        <f t="shared" si="374"/>
        <v>0</v>
      </c>
      <c r="AFE91" s="106">
        <f t="shared" si="375"/>
        <v>0</v>
      </c>
      <c r="AFF91" s="106">
        <f t="shared" si="376"/>
        <v>0</v>
      </c>
      <c r="AFG91" s="106">
        <f t="shared" si="377"/>
        <v>0</v>
      </c>
      <c r="AFH91" s="106">
        <f t="shared" si="378"/>
        <v>0</v>
      </c>
      <c r="AFI91" s="106">
        <f t="shared" si="379"/>
        <v>0</v>
      </c>
      <c r="AFJ91" s="106">
        <f t="shared" si="380"/>
        <v>0</v>
      </c>
      <c r="AFK91" s="106">
        <f t="shared" si="381"/>
        <v>0</v>
      </c>
      <c r="AFL91" s="106">
        <f t="shared" si="382"/>
        <v>0</v>
      </c>
      <c r="AFM91" s="106">
        <f t="shared" si="383"/>
        <v>0</v>
      </c>
      <c r="AFN91" s="106">
        <f t="shared" si="384"/>
        <v>0</v>
      </c>
      <c r="AFO91" s="106">
        <f t="shared" si="385"/>
        <v>0</v>
      </c>
      <c r="AFP91" s="106">
        <f t="shared" si="386"/>
        <v>0</v>
      </c>
      <c r="AFQ91" s="106">
        <f t="shared" si="387"/>
        <v>0</v>
      </c>
      <c r="AFR91" s="106">
        <f t="shared" si="388"/>
        <v>0</v>
      </c>
      <c r="AFS91" s="106">
        <f t="shared" si="389"/>
        <v>0</v>
      </c>
      <c r="AFT91" s="106">
        <f t="shared" si="390"/>
        <v>0</v>
      </c>
      <c r="AFU91" s="106">
        <f t="shared" si="391"/>
        <v>4040.4</v>
      </c>
      <c r="AFV91" s="106">
        <f t="shared" si="392"/>
        <v>0</v>
      </c>
      <c r="AFW91" s="106">
        <f t="shared" si="393"/>
        <v>0</v>
      </c>
      <c r="AFX91" s="106">
        <f t="shared" si="394"/>
        <v>0</v>
      </c>
      <c r="AFY91" s="106">
        <f t="shared" si="395"/>
        <v>0</v>
      </c>
      <c r="AFZ91" s="106">
        <f t="shared" si="396"/>
        <v>0</v>
      </c>
      <c r="AGA91" s="106">
        <f t="shared" si="397"/>
        <v>0</v>
      </c>
      <c r="AGB91" s="106">
        <f t="shared" si="398"/>
        <v>0</v>
      </c>
      <c r="AGC91" s="106">
        <f t="shared" si="399"/>
        <v>0</v>
      </c>
      <c r="AGD91" s="106">
        <f t="shared" si="400"/>
        <v>0</v>
      </c>
      <c r="AGE91" s="106">
        <f t="shared" si="401"/>
        <v>0</v>
      </c>
      <c r="AGF91" s="106">
        <f t="shared" si="402"/>
        <v>0</v>
      </c>
      <c r="AGG91" s="106">
        <f t="shared" si="403"/>
        <v>0</v>
      </c>
      <c r="AGH91" s="106">
        <f t="shared" si="404"/>
        <v>0</v>
      </c>
      <c r="AGI91" s="106">
        <f t="shared" si="405"/>
        <v>0</v>
      </c>
      <c r="AGJ91" s="106">
        <f t="shared" si="406"/>
        <v>0</v>
      </c>
      <c r="AGK91" s="106">
        <f t="shared" si="407"/>
        <v>0</v>
      </c>
      <c r="AGL91" s="106">
        <f t="shared" si="408"/>
        <v>0</v>
      </c>
      <c r="AGM91" s="106">
        <f t="shared" si="409"/>
        <v>0</v>
      </c>
      <c r="AGN91" s="106">
        <f t="shared" si="410"/>
        <v>0</v>
      </c>
      <c r="AGO91" s="106">
        <f t="shared" si="411"/>
        <v>0</v>
      </c>
      <c r="AGP91" s="106">
        <f t="shared" si="412"/>
        <v>0</v>
      </c>
      <c r="AGQ91" s="106">
        <f t="shared" si="413"/>
        <v>0</v>
      </c>
      <c r="AGR91" s="106">
        <f t="shared" si="414"/>
        <v>0</v>
      </c>
      <c r="AGS91" s="106">
        <f t="shared" si="415"/>
        <v>0</v>
      </c>
      <c r="AGT91" s="106">
        <f t="shared" si="416"/>
        <v>0</v>
      </c>
      <c r="AGU91" s="106">
        <f t="shared" si="417"/>
        <v>0</v>
      </c>
      <c r="AGV91" s="106">
        <f t="shared" si="418"/>
        <v>0</v>
      </c>
      <c r="AGW91" s="106">
        <f t="shared" si="419"/>
        <v>0</v>
      </c>
      <c r="AGX91" s="106">
        <f t="shared" si="420"/>
        <v>0</v>
      </c>
      <c r="AGY91" s="106">
        <f t="shared" si="421"/>
        <v>0</v>
      </c>
      <c r="AGZ91" s="106">
        <f t="shared" si="422"/>
        <v>0</v>
      </c>
      <c r="AHA91" s="106">
        <f t="shared" si="423"/>
        <v>0</v>
      </c>
      <c r="AHB91" s="106">
        <f t="shared" si="424"/>
        <v>0</v>
      </c>
      <c r="AHC91" s="106">
        <f t="shared" si="425"/>
        <v>0</v>
      </c>
      <c r="AHD91" s="106">
        <f t="shared" si="426"/>
        <v>0</v>
      </c>
      <c r="AHE91" s="106">
        <f t="shared" si="427"/>
        <v>0</v>
      </c>
      <c r="AHF91" s="106">
        <f t="shared" si="428"/>
        <v>0</v>
      </c>
      <c r="AHG91" s="106">
        <f t="shared" si="429"/>
        <v>0</v>
      </c>
      <c r="AHH91" s="106">
        <f t="shared" si="430"/>
        <v>0</v>
      </c>
      <c r="AHI91" s="106">
        <f t="shared" si="431"/>
        <v>0</v>
      </c>
      <c r="AHJ91" s="106">
        <f t="shared" si="432"/>
        <v>0</v>
      </c>
      <c r="AHK91" s="106">
        <f t="shared" si="433"/>
        <v>0</v>
      </c>
      <c r="AHL91" s="106">
        <f t="shared" si="434"/>
        <v>0</v>
      </c>
      <c r="AHM91" s="106">
        <f t="shared" si="435"/>
        <v>0</v>
      </c>
      <c r="AHN91" s="106">
        <f t="shared" si="436"/>
        <v>0</v>
      </c>
      <c r="AHO91" s="106">
        <f t="shared" si="437"/>
        <v>0</v>
      </c>
      <c r="AHP91" s="106">
        <f t="shared" si="438"/>
        <v>0</v>
      </c>
      <c r="AHQ91" s="106">
        <f t="shared" si="439"/>
        <v>0</v>
      </c>
      <c r="AHT91" s="35">
        <f t="shared" si="440"/>
        <v>131.1</v>
      </c>
      <c r="AHU91" s="35">
        <f t="shared" si="441"/>
        <v>0</v>
      </c>
      <c r="AHV91" s="35">
        <f t="shared" si="442"/>
        <v>5.85</v>
      </c>
      <c r="AHW91" s="35">
        <f t="shared" si="443"/>
        <v>0.9</v>
      </c>
      <c r="AHX91" s="35">
        <f t="shared" si="444"/>
        <v>0</v>
      </c>
      <c r="AHY91" s="35">
        <f t="shared" si="445"/>
        <v>0</v>
      </c>
      <c r="AHZ91" s="35">
        <f t="shared" si="446"/>
        <v>16.079999999999998</v>
      </c>
      <c r="AIA91" s="35">
        <f t="shared" si="447"/>
        <v>153.93</v>
      </c>
      <c r="AIB91" s="108">
        <f t="shared" si="448"/>
        <v>0.85168583122198394</v>
      </c>
      <c r="AIC91" s="108">
        <f t="shared" si="449"/>
        <v>0</v>
      </c>
      <c r="AID91" s="108">
        <f t="shared" si="450"/>
        <v>3.8004287663223536E-2</v>
      </c>
      <c r="AIE91" s="108">
        <f t="shared" si="451"/>
        <v>5.8468134866497753E-3</v>
      </c>
      <c r="AIF91" s="108">
        <f t="shared" si="452"/>
        <v>0</v>
      </c>
      <c r="AIG91" s="108">
        <f t="shared" si="453"/>
        <v>0</v>
      </c>
      <c r="AIH91" s="108">
        <f t="shared" si="454"/>
        <v>0.10446306762814264</v>
      </c>
      <c r="AII91" s="35" t="s">
        <v>576</v>
      </c>
      <c r="AIK91" s="106">
        <f t="shared" si="455"/>
        <v>598485.5</v>
      </c>
      <c r="AIL91" s="106">
        <f t="shared" si="456"/>
        <v>0</v>
      </c>
      <c r="AIM91" s="106">
        <f t="shared" si="457"/>
        <v>0</v>
      </c>
      <c r="AIN91" s="106">
        <f t="shared" si="458"/>
        <v>598485.5</v>
      </c>
      <c r="AIO91" s="106">
        <f t="shared" si="459"/>
        <v>0</v>
      </c>
      <c r="AIP91" s="36">
        <f t="shared" si="460"/>
        <v>0</v>
      </c>
    </row>
    <row r="92" spans="5:926" ht="23.25" customHeight="1" x14ac:dyDescent="0.2">
      <c r="E92" s="103"/>
      <c r="J92" s="32">
        <v>2018</v>
      </c>
      <c r="K92" s="32">
        <v>2238</v>
      </c>
      <c r="L92" s="104">
        <v>43405</v>
      </c>
      <c r="M92" s="32">
        <v>2501200</v>
      </c>
      <c r="N92" s="33">
        <v>2501000</v>
      </c>
      <c r="O92" s="33" t="s">
        <v>698</v>
      </c>
      <c r="P92" s="33" t="s">
        <v>841</v>
      </c>
      <c r="Q92" s="34" t="s">
        <v>842</v>
      </c>
      <c r="R92" s="35">
        <v>17</v>
      </c>
      <c r="S92" s="35">
        <v>4</v>
      </c>
      <c r="T92" s="35">
        <v>12</v>
      </c>
      <c r="U92" s="34" t="s">
        <v>701</v>
      </c>
      <c r="V92" s="35" t="s">
        <v>803</v>
      </c>
      <c r="X92" s="35">
        <v>485.68</v>
      </c>
      <c r="Y92" s="105">
        <f t="shared" si="461"/>
        <v>5265.4175588865091</v>
      </c>
      <c r="Z92" s="106">
        <v>1855615</v>
      </c>
      <c r="AA92" s="106">
        <v>0</v>
      </c>
      <c r="AB92" s="106">
        <v>0</v>
      </c>
      <c r="AC92" s="106">
        <f t="shared" si="462"/>
        <v>1855615</v>
      </c>
      <c r="AD92" s="106">
        <v>1855615</v>
      </c>
      <c r="AE92" s="106">
        <v>0</v>
      </c>
      <c r="AF92" s="106">
        <v>0</v>
      </c>
      <c r="AG92" s="106">
        <f t="shared" si="463"/>
        <v>1855615</v>
      </c>
      <c r="AH92" s="105">
        <v>2719808</v>
      </c>
      <c r="AI92" s="105">
        <v>0</v>
      </c>
      <c r="AJ92" s="105">
        <v>162500</v>
      </c>
      <c r="AK92" s="107">
        <f t="shared" si="464"/>
        <v>2557308</v>
      </c>
      <c r="AL92" s="36">
        <f t="shared" si="4"/>
        <v>0.72561263641297802</v>
      </c>
      <c r="AM92" s="108">
        <f t="shared" si="5"/>
        <v>6.3873635870219658E-3</v>
      </c>
      <c r="AN92" s="108">
        <f t="shared" si="6"/>
        <v>2.3840358944917428E-2</v>
      </c>
      <c r="AO92" s="108">
        <f t="shared" si="7"/>
        <v>5.6836271462250439E-4</v>
      </c>
      <c r="AP92" s="106">
        <f t="shared" si="8"/>
        <v>6539824206864</v>
      </c>
      <c r="AQ92" s="105">
        <f t="shared" si="9"/>
        <v>3443307028225</v>
      </c>
      <c r="AR92" s="106">
        <f t="shared" si="10"/>
        <v>4745379084420</v>
      </c>
      <c r="AS92" s="35">
        <v>182.8</v>
      </c>
      <c r="AT92" s="35">
        <v>17.899999999999999</v>
      </c>
      <c r="AU92" s="35">
        <v>60.7</v>
      </c>
      <c r="AV92" s="35">
        <v>49.5</v>
      </c>
      <c r="AY92" s="35">
        <v>43.8</v>
      </c>
      <c r="AZ92" s="35">
        <v>35</v>
      </c>
      <c r="ME92" s="35">
        <v>43.35</v>
      </c>
      <c r="MF92" s="35">
        <v>9.8000000000000007</v>
      </c>
      <c r="MG92" s="35">
        <v>30.83</v>
      </c>
      <c r="RB92" s="35">
        <v>12</v>
      </c>
      <c r="RE92" s="35">
        <f t="shared" si="11"/>
        <v>473.68000000000006</v>
      </c>
      <c r="RF92" s="35">
        <f t="shared" si="12"/>
        <v>485.68000000000006</v>
      </c>
      <c r="RG92" s="106">
        <f t="shared" si="13"/>
        <v>837224</v>
      </c>
      <c r="RH92" s="106">
        <f t="shared" si="14"/>
        <v>81982</v>
      </c>
      <c r="RI92" s="106">
        <f t="shared" si="15"/>
        <v>278006</v>
      </c>
      <c r="RJ92" s="106">
        <f t="shared" si="16"/>
        <v>216315</v>
      </c>
      <c r="RK92" s="106">
        <f t="shared" si="17"/>
        <v>0</v>
      </c>
      <c r="RL92" s="106">
        <f t="shared" si="18"/>
        <v>0</v>
      </c>
      <c r="RM92" s="106">
        <f t="shared" si="19"/>
        <v>185274</v>
      </c>
      <c r="RN92" s="106">
        <f t="shared" si="20"/>
        <v>148050</v>
      </c>
      <c r="RO92" s="106">
        <f t="shared" si="21"/>
        <v>0</v>
      </c>
      <c r="RP92" s="106">
        <f t="shared" si="22"/>
        <v>0</v>
      </c>
      <c r="RQ92" s="106">
        <f t="shared" si="23"/>
        <v>0</v>
      </c>
      <c r="RR92" s="106">
        <f t="shared" si="24"/>
        <v>0</v>
      </c>
      <c r="RS92" s="106">
        <f t="shared" si="25"/>
        <v>0</v>
      </c>
      <c r="RT92" s="106">
        <f t="shared" si="26"/>
        <v>0</v>
      </c>
      <c r="RU92" s="106">
        <f t="shared" si="27"/>
        <v>0</v>
      </c>
      <c r="RV92" s="106">
        <f t="shared" si="28"/>
        <v>0</v>
      </c>
      <c r="RW92" s="106">
        <f t="shared" si="29"/>
        <v>0</v>
      </c>
      <c r="RX92" s="106">
        <f t="shared" si="30"/>
        <v>0</v>
      </c>
      <c r="RY92" s="106">
        <f t="shared" si="31"/>
        <v>0</v>
      </c>
      <c r="RZ92" s="106">
        <f t="shared" si="32"/>
        <v>0</v>
      </c>
      <c r="SA92" s="106">
        <f t="shared" si="33"/>
        <v>0</v>
      </c>
      <c r="SB92" s="106">
        <f t="shared" si="34"/>
        <v>0</v>
      </c>
      <c r="SC92" s="106">
        <f t="shared" si="35"/>
        <v>0</v>
      </c>
      <c r="SD92" s="106">
        <f t="shared" si="36"/>
        <v>0</v>
      </c>
      <c r="SE92" s="106">
        <f t="shared" si="37"/>
        <v>0</v>
      </c>
      <c r="SF92" s="106">
        <f t="shared" si="38"/>
        <v>0</v>
      </c>
      <c r="SG92" s="106">
        <f t="shared" si="39"/>
        <v>0</v>
      </c>
      <c r="SH92" s="106">
        <f t="shared" si="40"/>
        <v>0</v>
      </c>
      <c r="SI92" s="106">
        <f t="shared" si="41"/>
        <v>0</v>
      </c>
      <c r="SJ92" s="106">
        <f t="shared" si="42"/>
        <v>0</v>
      </c>
      <c r="SK92" s="106">
        <f t="shared" si="43"/>
        <v>0</v>
      </c>
      <c r="SL92" s="106">
        <f t="shared" si="44"/>
        <v>0</v>
      </c>
      <c r="SM92" s="106">
        <f t="shared" si="45"/>
        <v>0</v>
      </c>
      <c r="SN92" s="106">
        <f t="shared" si="46"/>
        <v>0</v>
      </c>
      <c r="SO92" s="106">
        <f t="shared" si="47"/>
        <v>0</v>
      </c>
      <c r="SP92" s="106">
        <f t="shared" si="48"/>
        <v>0</v>
      </c>
      <c r="SQ92" s="106">
        <f t="shared" si="49"/>
        <v>0</v>
      </c>
      <c r="SR92" s="106">
        <f t="shared" si="50"/>
        <v>0</v>
      </c>
      <c r="SS92" s="106">
        <f t="shared" si="51"/>
        <v>0</v>
      </c>
      <c r="ST92" s="106">
        <f t="shared" si="52"/>
        <v>0</v>
      </c>
      <c r="SU92" s="106">
        <f t="shared" si="53"/>
        <v>0</v>
      </c>
      <c r="SV92" s="106">
        <f t="shared" si="54"/>
        <v>0</v>
      </c>
      <c r="SW92" s="106">
        <f t="shared" si="55"/>
        <v>0</v>
      </c>
      <c r="SX92" s="106">
        <f t="shared" si="56"/>
        <v>0</v>
      </c>
      <c r="SY92" s="106">
        <f t="shared" si="57"/>
        <v>0</v>
      </c>
      <c r="SZ92" s="106">
        <f t="shared" si="58"/>
        <v>0</v>
      </c>
      <c r="TA92" s="106">
        <f t="shared" si="59"/>
        <v>0</v>
      </c>
      <c r="TB92" s="106">
        <f t="shared" si="60"/>
        <v>0</v>
      </c>
      <c r="TC92" s="106">
        <f t="shared" si="61"/>
        <v>0</v>
      </c>
      <c r="TD92" s="106">
        <f t="shared" si="62"/>
        <v>0</v>
      </c>
      <c r="TE92" s="106">
        <f t="shared" si="63"/>
        <v>0</v>
      </c>
      <c r="TF92" s="106">
        <f t="shared" si="64"/>
        <v>0</v>
      </c>
      <c r="TG92" s="106">
        <f t="shared" si="65"/>
        <v>0</v>
      </c>
      <c r="TH92" s="106">
        <f t="shared" si="66"/>
        <v>0</v>
      </c>
      <c r="TI92" s="106">
        <f t="shared" si="67"/>
        <v>0</v>
      </c>
      <c r="TJ92" s="106">
        <f t="shared" si="68"/>
        <v>0</v>
      </c>
      <c r="TK92" s="106">
        <f t="shared" si="69"/>
        <v>0</v>
      </c>
      <c r="TL92" s="106">
        <f t="shared" si="70"/>
        <v>0</v>
      </c>
      <c r="TM92" s="106">
        <f t="shared" si="71"/>
        <v>0</v>
      </c>
      <c r="TN92" s="106">
        <f t="shared" si="72"/>
        <v>0</v>
      </c>
      <c r="TO92" s="106">
        <f t="shared" si="73"/>
        <v>0</v>
      </c>
      <c r="TP92" s="106">
        <f t="shared" si="74"/>
        <v>0</v>
      </c>
      <c r="TQ92" s="106">
        <f t="shared" si="75"/>
        <v>0</v>
      </c>
      <c r="TR92" s="106">
        <f t="shared" si="76"/>
        <v>0</v>
      </c>
      <c r="TS92" s="106">
        <f t="shared" si="77"/>
        <v>0</v>
      </c>
      <c r="TT92" s="106">
        <f t="shared" si="78"/>
        <v>0</v>
      </c>
      <c r="TU92" s="106">
        <f t="shared" si="79"/>
        <v>0</v>
      </c>
      <c r="TV92" s="106">
        <f t="shared" si="80"/>
        <v>0</v>
      </c>
      <c r="TW92" s="106">
        <f t="shared" si="81"/>
        <v>0</v>
      </c>
      <c r="TX92" s="106">
        <f t="shared" si="82"/>
        <v>0</v>
      </c>
      <c r="TY92" s="106">
        <f t="shared" si="83"/>
        <v>0</v>
      </c>
      <c r="TZ92" s="106">
        <f t="shared" si="84"/>
        <v>0</v>
      </c>
      <c r="UA92" s="106">
        <f t="shared" si="85"/>
        <v>0</v>
      </c>
      <c r="UB92" s="106">
        <f t="shared" si="86"/>
        <v>0</v>
      </c>
      <c r="UC92" s="106">
        <f t="shared" si="87"/>
        <v>0</v>
      </c>
      <c r="UD92" s="106">
        <f t="shared" si="88"/>
        <v>0</v>
      </c>
      <c r="UE92" s="106">
        <f t="shared" si="89"/>
        <v>0</v>
      </c>
      <c r="UF92" s="106">
        <f t="shared" si="90"/>
        <v>0</v>
      </c>
      <c r="UG92" s="106">
        <f t="shared" si="91"/>
        <v>0</v>
      </c>
      <c r="UH92" s="106">
        <f t="shared" si="92"/>
        <v>0</v>
      </c>
      <c r="UI92" s="106">
        <f t="shared" si="93"/>
        <v>0</v>
      </c>
      <c r="UJ92" s="106">
        <f t="shared" si="94"/>
        <v>0</v>
      </c>
      <c r="UK92" s="106">
        <f t="shared" si="95"/>
        <v>0</v>
      </c>
      <c r="UL92" s="106">
        <f t="shared" si="96"/>
        <v>0</v>
      </c>
      <c r="UM92" s="106">
        <f t="shared" si="97"/>
        <v>0</v>
      </c>
      <c r="UN92" s="106">
        <f t="shared" si="98"/>
        <v>0</v>
      </c>
      <c r="UO92" s="106">
        <f t="shared" si="99"/>
        <v>0</v>
      </c>
      <c r="UP92" s="106">
        <f t="shared" si="100"/>
        <v>0</v>
      </c>
      <c r="UQ92" s="106">
        <f t="shared" si="101"/>
        <v>0</v>
      </c>
      <c r="UR92" s="106">
        <f t="shared" si="102"/>
        <v>0</v>
      </c>
      <c r="US92" s="106">
        <f t="shared" si="103"/>
        <v>0</v>
      </c>
      <c r="UT92" s="106">
        <f t="shared" si="104"/>
        <v>0</v>
      </c>
      <c r="UU92" s="106">
        <f t="shared" si="105"/>
        <v>0</v>
      </c>
      <c r="UV92" s="106">
        <f t="shared" si="106"/>
        <v>0</v>
      </c>
      <c r="UW92" s="106">
        <f t="shared" si="107"/>
        <v>0</v>
      </c>
      <c r="UX92" s="106">
        <f t="shared" si="108"/>
        <v>0</v>
      </c>
      <c r="UY92" s="106">
        <f t="shared" si="109"/>
        <v>0</v>
      </c>
      <c r="UZ92" s="106">
        <f t="shared" si="110"/>
        <v>0</v>
      </c>
      <c r="VA92" s="106">
        <f t="shared" si="111"/>
        <v>0</v>
      </c>
      <c r="VB92" s="106">
        <f t="shared" si="112"/>
        <v>0</v>
      </c>
      <c r="VC92" s="106">
        <f t="shared" si="113"/>
        <v>0</v>
      </c>
      <c r="VD92" s="106">
        <f t="shared" si="114"/>
        <v>0</v>
      </c>
      <c r="VE92" s="106">
        <f t="shared" si="115"/>
        <v>0</v>
      </c>
      <c r="VF92" s="106">
        <f t="shared" si="116"/>
        <v>0</v>
      </c>
      <c r="VG92" s="106">
        <f t="shared" si="117"/>
        <v>0</v>
      </c>
      <c r="VH92" s="106">
        <f t="shared" si="118"/>
        <v>0</v>
      </c>
      <c r="VI92" s="106">
        <f t="shared" si="119"/>
        <v>0</v>
      </c>
      <c r="VJ92" s="106">
        <f t="shared" si="120"/>
        <v>0</v>
      </c>
      <c r="VK92" s="106">
        <f t="shared" si="121"/>
        <v>0</v>
      </c>
      <c r="VL92" s="106">
        <f t="shared" si="122"/>
        <v>0</v>
      </c>
      <c r="VM92" s="106">
        <f t="shared" si="123"/>
        <v>0</v>
      </c>
      <c r="VN92" s="106">
        <f t="shared" si="124"/>
        <v>0</v>
      </c>
      <c r="VO92" s="106">
        <f t="shared" si="125"/>
        <v>0</v>
      </c>
      <c r="VP92" s="106">
        <f t="shared" si="126"/>
        <v>0</v>
      </c>
      <c r="VQ92" s="106">
        <f t="shared" si="127"/>
        <v>0</v>
      </c>
      <c r="VR92" s="106">
        <f t="shared" si="128"/>
        <v>0</v>
      </c>
      <c r="VS92" s="106">
        <f t="shared" si="129"/>
        <v>0</v>
      </c>
      <c r="VT92" s="106">
        <f t="shared" si="130"/>
        <v>0</v>
      </c>
      <c r="VU92" s="106">
        <f t="shared" si="131"/>
        <v>0</v>
      </c>
      <c r="VV92" s="106">
        <f t="shared" si="132"/>
        <v>0</v>
      </c>
      <c r="VW92" s="106">
        <f t="shared" si="133"/>
        <v>0</v>
      </c>
      <c r="VX92" s="106">
        <f t="shared" si="134"/>
        <v>0</v>
      </c>
      <c r="VY92" s="106">
        <f t="shared" si="135"/>
        <v>0</v>
      </c>
      <c r="VZ92" s="106">
        <f t="shared" si="136"/>
        <v>0</v>
      </c>
      <c r="WA92" s="106">
        <f t="shared" si="137"/>
        <v>0</v>
      </c>
      <c r="WB92" s="106">
        <f t="shared" si="138"/>
        <v>0</v>
      </c>
      <c r="WC92" s="106">
        <f t="shared" si="139"/>
        <v>0</v>
      </c>
      <c r="WD92" s="106">
        <f t="shared" si="140"/>
        <v>0</v>
      </c>
      <c r="WE92" s="106">
        <f t="shared" si="141"/>
        <v>0</v>
      </c>
      <c r="WF92" s="106">
        <f t="shared" si="142"/>
        <v>0</v>
      </c>
      <c r="WG92" s="106">
        <f t="shared" si="143"/>
        <v>0</v>
      </c>
      <c r="WH92" s="106">
        <f t="shared" si="144"/>
        <v>0</v>
      </c>
      <c r="WI92" s="106">
        <f t="shared" si="145"/>
        <v>0</v>
      </c>
      <c r="WJ92" s="106">
        <f t="shared" si="146"/>
        <v>0</v>
      </c>
      <c r="WK92" s="106">
        <f t="shared" si="147"/>
        <v>0</v>
      </c>
      <c r="WL92" s="106">
        <f t="shared" si="148"/>
        <v>0</v>
      </c>
      <c r="WM92" s="106">
        <f t="shared" si="149"/>
        <v>0</v>
      </c>
      <c r="WN92" s="106">
        <f t="shared" si="150"/>
        <v>0</v>
      </c>
      <c r="WO92" s="106">
        <f t="shared" si="151"/>
        <v>0</v>
      </c>
      <c r="WP92" s="106">
        <f t="shared" si="152"/>
        <v>0</v>
      </c>
      <c r="WQ92" s="106">
        <f t="shared" si="153"/>
        <v>0</v>
      </c>
      <c r="WR92" s="106">
        <f t="shared" si="154"/>
        <v>0</v>
      </c>
      <c r="WS92" s="106">
        <f t="shared" si="155"/>
        <v>0</v>
      </c>
      <c r="WT92" s="106">
        <f t="shared" si="156"/>
        <v>0</v>
      </c>
      <c r="WU92" s="106">
        <f t="shared" si="157"/>
        <v>0</v>
      </c>
      <c r="WV92" s="106">
        <f t="shared" si="158"/>
        <v>0</v>
      </c>
      <c r="WW92" s="106">
        <f t="shared" si="159"/>
        <v>0</v>
      </c>
      <c r="WX92" s="106">
        <f t="shared" si="160"/>
        <v>0</v>
      </c>
      <c r="WY92" s="106">
        <f t="shared" si="161"/>
        <v>0</v>
      </c>
      <c r="WZ92" s="106">
        <f t="shared" si="162"/>
        <v>0</v>
      </c>
      <c r="XA92" s="106">
        <f t="shared" si="163"/>
        <v>0</v>
      </c>
      <c r="XB92" s="106">
        <f t="shared" si="164"/>
        <v>0</v>
      </c>
      <c r="XC92" s="106">
        <f t="shared" si="165"/>
        <v>0</v>
      </c>
      <c r="XD92" s="106">
        <f t="shared" si="166"/>
        <v>0</v>
      </c>
      <c r="XE92" s="106">
        <f t="shared" si="167"/>
        <v>0</v>
      </c>
      <c r="XF92" s="106">
        <f t="shared" si="168"/>
        <v>0</v>
      </c>
      <c r="XG92" s="106">
        <f t="shared" si="169"/>
        <v>0</v>
      </c>
      <c r="XH92" s="106">
        <f t="shared" si="170"/>
        <v>0</v>
      </c>
      <c r="XI92" s="106">
        <f t="shared" si="171"/>
        <v>0</v>
      </c>
      <c r="XJ92" s="106">
        <f t="shared" si="172"/>
        <v>0</v>
      </c>
      <c r="XK92" s="106">
        <f t="shared" si="173"/>
        <v>0</v>
      </c>
      <c r="XL92" s="106">
        <f t="shared" si="174"/>
        <v>0</v>
      </c>
      <c r="XM92" s="106">
        <f t="shared" si="175"/>
        <v>0</v>
      </c>
      <c r="XN92" s="106">
        <f t="shared" si="176"/>
        <v>0</v>
      </c>
      <c r="XO92" s="106">
        <f t="shared" si="177"/>
        <v>0</v>
      </c>
      <c r="XP92" s="106">
        <f t="shared" si="178"/>
        <v>0</v>
      </c>
      <c r="XQ92" s="106">
        <f t="shared" si="179"/>
        <v>0</v>
      </c>
      <c r="XR92" s="106">
        <f t="shared" si="180"/>
        <v>0</v>
      </c>
      <c r="XS92" s="106">
        <f t="shared" si="181"/>
        <v>0</v>
      </c>
      <c r="XT92" s="106">
        <f t="shared" si="182"/>
        <v>0</v>
      </c>
      <c r="XU92" s="106">
        <f t="shared" si="183"/>
        <v>0</v>
      </c>
      <c r="XV92" s="106">
        <f t="shared" si="184"/>
        <v>0</v>
      </c>
      <c r="XW92" s="106">
        <f t="shared" si="185"/>
        <v>0</v>
      </c>
      <c r="XX92" s="106">
        <f t="shared" si="186"/>
        <v>0</v>
      </c>
      <c r="XY92" s="106">
        <f t="shared" si="187"/>
        <v>0</v>
      </c>
      <c r="XZ92" s="106">
        <f t="shared" si="188"/>
        <v>0</v>
      </c>
      <c r="YA92" s="106">
        <f t="shared" si="189"/>
        <v>0</v>
      </c>
      <c r="YB92" s="106">
        <f t="shared" si="190"/>
        <v>0</v>
      </c>
      <c r="YC92" s="106">
        <f t="shared" si="191"/>
        <v>0</v>
      </c>
      <c r="YD92" s="106">
        <f t="shared" si="192"/>
        <v>0</v>
      </c>
      <c r="YE92" s="106">
        <f t="shared" si="193"/>
        <v>0</v>
      </c>
      <c r="YF92" s="106">
        <f t="shared" si="194"/>
        <v>0</v>
      </c>
      <c r="YG92" s="106">
        <f t="shared" si="195"/>
        <v>0</v>
      </c>
      <c r="YH92" s="106">
        <f t="shared" si="196"/>
        <v>0</v>
      </c>
      <c r="YI92" s="106">
        <f t="shared" si="197"/>
        <v>0</v>
      </c>
      <c r="YJ92" s="106">
        <f t="shared" si="198"/>
        <v>0</v>
      </c>
      <c r="YK92" s="106">
        <f t="shared" si="199"/>
        <v>0</v>
      </c>
      <c r="YL92" s="106">
        <f t="shared" si="200"/>
        <v>0</v>
      </c>
      <c r="YM92" s="106">
        <f t="shared" si="201"/>
        <v>0</v>
      </c>
      <c r="YN92" s="106">
        <f t="shared" si="202"/>
        <v>0</v>
      </c>
      <c r="YO92" s="106">
        <f t="shared" si="203"/>
        <v>0</v>
      </c>
      <c r="YP92" s="106">
        <f t="shared" si="204"/>
        <v>0</v>
      </c>
      <c r="YQ92" s="106">
        <f t="shared" si="205"/>
        <v>0</v>
      </c>
      <c r="YR92" s="106">
        <f t="shared" si="206"/>
        <v>0</v>
      </c>
      <c r="YS92" s="106">
        <f t="shared" si="207"/>
        <v>0</v>
      </c>
      <c r="YT92" s="106">
        <f t="shared" si="208"/>
        <v>0</v>
      </c>
      <c r="YU92" s="106">
        <f t="shared" si="209"/>
        <v>0</v>
      </c>
      <c r="YV92" s="106">
        <f t="shared" si="210"/>
        <v>0</v>
      </c>
      <c r="YW92" s="106">
        <f t="shared" si="211"/>
        <v>0</v>
      </c>
      <c r="YX92" s="106">
        <f t="shared" si="212"/>
        <v>0</v>
      </c>
      <c r="YY92" s="106">
        <f t="shared" si="213"/>
        <v>0</v>
      </c>
      <c r="YZ92" s="106">
        <f t="shared" si="214"/>
        <v>0</v>
      </c>
      <c r="ZA92" s="106">
        <f t="shared" si="215"/>
        <v>0</v>
      </c>
      <c r="ZB92" s="106">
        <f t="shared" si="216"/>
        <v>0</v>
      </c>
      <c r="ZC92" s="106">
        <f t="shared" si="217"/>
        <v>0</v>
      </c>
      <c r="ZD92" s="106">
        <f t="shared" si="218"/>
        <v>0</v>
      </c>
      <c r="ZE92" s="106">
        <f t="shared" si="219"/>
        <v>0</v>
      </c>
      <c r="ZF92" s="106">
        <f t="shared" si="220"/>
        <v>0</v>
      </c>
      <c r="ZG92" s="106">
        <f t="shared" si="221"/>
        <v>0</v>
      </c>
      <c r="ZH92" s="106">
        <f t="shared" si="222"/>
        <v>0</v>
      </c>
      <c r="ZI92" s="106">
        <f t="shared" si="223"/>
        <v>0</v>
      </c>
      <c r="ZJ92" s="106">
        <f t="shared" si="224"/>
        <v>0</v>
      </c>
      <c r="ZK92" s="106">
        <f t="shared" si="225"/>
        <v>0</v>
      </c>
      <c r="ZL92" s="106">
        <f t="shared" si="226"/>
        <v>0</v>
      </c>
      <c r="ZM92" s="106">
        <f t="shared" si="227"/>
        <v>0</v>
      </c>
      <c r="ZN92" s="106">
        <f t="shared" si="228"/>
        <v>0</v>
      </c>
      <c r="ZO92" s="106">
        <f t="shared" si="229"/>
        <v>0</v>
      </c>
      <c r="ZP92" s="106">
        <f t="shared" si="230"/>
        <v>0</v>
      </c>
      <c r="ZQ92" s="106">
        <f t="shared" si="231"/>
        <v>0</v>
      </c>
      <c r="ZR92" s="106">
        <f t="shared" si="232"/>
        <v>0</v>
      </c>
      <c r="ZS92" s="106">
        <f t="shared" si="233"/>
        <v>0</v>
      </c>
      <c r="ZT92" s="106">
        <f t="shared" si="234"/>
        <v>0</v>
      </c>
      <c r="ZU92" s="106">
        <f t="shared" si="235"/>
        <v>0</v>
      </c>
      <c r="ZV92" s="106">
        <f t="shared" si="236"/>
        <v>0</v>
      </c>
      <c r="ZW92" s="106">
        <f t="shared" si="237"/>
        <v>0</v>
      </c>
      <c r="ZX92" s="106">
        <f t="shared" si="238"/>
        <v>0</v>
      </c>
      <c r="ZY92" s="106">
        <f t="shared" si="239"/>
        <v>0</v>
      </c>
      <c r="ZZ92" s="106">
        <f t="shared" si="240"/>
        <v>0</v>
      </c>
      <c r="AAA92" s="106">
        <f t="shared" si="241"/>
        <v>0</v>
      </c>
      <c r="AAB92" s="106">
        <f t="shared" si="242"/>
        <v>0</v>
      </c>
      <c r="AAC92" s="106">
        <f t="shared" si="243"/>
        <v>0</v>
      </c>
      <c r="AAD92" s="106">
        <f t="shared" si="244"/>
        <v>0</v>
      </c>
      <c r="AAE92" s="106">
        <f t="shared" si="245"/>
        <v>0</v>
      </c>
      <c r="AAF92" s="106">
        <f t="shared" si="246"/>
        <v>0</v>
      </c>
      <c r="AAG92" s="106">
        <f t="shared" si="247"/>
        <v>0</v>
      </c>
      <c r="AAH92" s="106">
        <f t="shared" si="248"/>
        <v>0</v>
      </c>
      <c r="AAI92" s="106">
        <f t="shared" si="249"/>
        <v>0</v>
      </c>
      <c r="AAJ92" s="106">
        <f t="shared" si="250"/>
        <v>0</v>
      </c>
      <c r="AAK92" s="106">
        <f t="shared" si="251"/>
        <v>0</v>
      </c>
      <c r="AAL92" s="106">
        <f t="shared" si="252"/>
        <v>0</v>
      </c>
      <c r="AAM92" s="106">
        <f t="shared" si="253"/>
        <v>0</v>
      </c>
      <c r="AAN92" s="106">
        <f t="shared" si="254"/>
        <v>0</v>
      </c>
      <c r="AAO92" s="106">
        <f t="shared" si="255"/>
        <v>0</v>
      </c>
      <c r="AAP92" s="106">
        <f t="shared" si="256"/>
        <v>0</v>
      </c>
      <c r="AAQ92" s="106">
        <f t="shared" si="257"/>
        <v>0</v>
      </c>
      <c r="AAR92" s="106">
        <f t="shared" si="258"/>
        <v>0</v>
      </c>
      <c r="AAS92" s="106">
        <f t="shared" si="259"/>
        <v>0</v>
      </c>
      <c r="AAT92" s="106">
        <f t="shared" si="260"/>
        <v>0</v>
      </c>
      <c r="AAU92" s="106">
        <f t="shared" si="261"/>
        <v>0</v>
      </c>
      <c r="AAV92" s="106">
        <f t="shared" si="262"/>
        <v>0</v>
      </c>
      <c r="AAW92" s="106">
        <f t="shared" si="263"/>
        <v>0</v>
      </c>
      <c r="AAX92" s="106">
        <f t="shared" si="264"/>
        <v>0</v>
      </c>
      <c r="AAY92" s="106">
        <f t="shared" si="265"/>
        <v>0</v>
      </c>
      <c r="AAZ92" s="106">
        <f t="shared" si="266"/>
        <v>0</v>
      </c>
      <c r="ABA92" s="106">
        <f t="shared" si="267"/>
        <v>0</v>
      </c>
      <c r="ABB92" s="106">
        <f t="shared" si="268"/>
        <v>0</v>
      </c>
      <c r="ABC92" s="106">
        <f t="shared" si="269"/>
        <v>0</v>
      </c>
      <c r="ABD92" s="106">
        <f t="shared" si="270"/>
        <v>0</v>
      </c>
      <c r="ABE92" s="106">
        <f t="shared" si="271"/>
        <v>0</v>
      </c>
      <c r="ABF92" s="106">
        <f t="shared" si="272"/>
        <v>0</v>
      </c>
      <c r="ABG92" s="106">
        <f t="shared" si="273"/>
        <v>0</v>
      </c>
      <c r="ABH92" s="106">
        <f t="shared" si="274"/>
        <v>0</v>
      </c>
      <c r="ABI92" s="106">
        <f t="shared" si="275"/>
        <v>0</v>
      </c>
      <c r="ABJ92" s="106">
        <f t="shared" si="276"/>
        <v>0</v>
      </c>
      <c r="ABK92" s="106">
        <f t="shared" si="277"/>
        <v>0</v>
      </c>
      <c r="ABL92" s="106">
        <f t="shared" si="278"/>
        <v>0</v>
      </c>
      <c r="ABM92" s="106">
        <f t="shared" si="279"/>
        <v>0</v>
      </c>
      <c r="ABN92" s="106">
        <f t="shared" si="280"/>
        <v>0</v>
      </c>
      <c r="ABO92" s="106">
        <f t="shared" si="281"/>
        <v>0</v>
      </c>
      <c r="ABP92" s="106">
        <f t="shared" si="282"/>
        <v>0</v>
      </c>
      <c r="ABQ92" s="106">
        <f t="shared" si="283"/>
        <v>0</v>
      </c>
      <c r="ABR92" s="106">
        <f t="shared" si="284"/>
        <v>0</v>
      </c>
      <c r="ABS92" s="106">
        <f t="shared" si="285"/>
        <v>0</v>
      </c>
      <c r="ABT92" s="106">
        <f t="shared" si="286"/>
        <v>0</v>
      </c>
      <c r="ABU92" s="106">
        <f t="shared" si="287"/>
        <v>0</v>
      </c>
      <c r="ABV92" s="106">
        <f t="shared" si="288"/>
        <v>0</v>
      </c>
      <c r="ABW92" s="106">
        <f t="shared" si="289"/>
        <v>0</v>
      </c>
      <c r="ABX92" s="106">
        <f t="shared" si="290"/>
        <v>0</v>
      </c>
      <c r="ABY92" s="106">
        <f t="shared" si="291"/>
        <v>0</v>
      </c>
      <c r="ABZ92" s="106">
        <f t="shared" si="292"/>
        <v>0</v>
      </c>
      <c r="ACA92" s="106">
        <f t="shared" si="293"/>
        <v>0</v>
      </c>
      <c r="ACB92" s="106">
        <f t="shared" si="294"/>
        <v>0</v>
      </c>
      <c r="ACC92" s="106">
        <f t="shared" si="295"/>
        <v>0</v>
      </c>
      <c r="ACD92" s="106">
        <f t="shared" si="296"/>
        <v>0</v>
      </c>
      <c r="ACE92" s="106">
        <f t="shared" si="297"/>
        <v>0</v>
      </c>
      <c r="ACF92" s="106">
        <f t="shared" si="298"/>
        <v>0</v>
      </c>
      <c r="ACG92" s="106">
        <f t="shared" si="299"/>
        <v>0</v>
      </c>
      <c r="ACH92" s="106">
        <f t="shared" si="300"/>
        <v>0</v>
      </c>
      <c r="ACI92" s="106">
        <f t="shared" si="301"/>
        <v>0</v>
      </c>
      <c r="ACJ92" s="106">
        <f t="shared" si="302"/>
        <v>0</v>
      </c>
      <c r="ACK92" s="106">
        <f t="shared" si="303"/>
        <v>0</v>
      </c>
      <c r="ACL92" s="106">
        <f t="shared" si="304"/>
        <v>0</v>
      </c>
      <c r="ACM92" s="106">
        <f t="shared" si="305"/>
        <v>0</v>
      </c>
      <c r="ACN92" s="106">
        <f t="shared" si="306"/>
        <v>0</v>
      </c>
      <c r="ACO92" s="106">
        <f t="shared" si="307"/>
        <v>0</v>
      </c>
      <c r="ACP92" s="106">
        <f t="shared" si="308"/>
        <v>0</v>
      </c>
      <c r="ACQ92" s="106">
        <f t="shared" si="309"/>
        <v>0</v>
      </c>
      <c r="ACR92" s="106">
        <f t="shared" si="310"/>
        <v>0</v>
      </c>
      <c r="ACS92" s="106">
        <f t="shared" si="311"/>
        <v>60690</v>
      </c>
      <c r="ACT92" s="106">
        <f t="shared" si="312"/>
        <v>13720.000000000002</v>
      </c>
      <c r="ACU92" s="106">
        <f t="shared" si="313"/>
        <v>43162</v>
      </c>
      <c r="ACV92" s="106">
        <f t="shared" si="314"/>
        <v>0</v>
      </c>
      <c r="ACW92" s="106">
        <f t="shared" si="315"/>
        <v>0</v>
      </c>
      <c r="ACX92" s="106">
        <f t="shared" si="316"/>
        <v>0</v>
      </c>
      <c r="ACY92" s="106">
        <f t="shared" si="317"/>
        <v>0</v>
      </c>
      <c r="ACZ92" s="106">
        <f t="shared" si="318"/>
        <v>0</v>
      </c>
      <c r="ADA92" s="106">
        <f t="shared" si="319"/>
        <v>0</v>
      </c>
      <c r="ADB92" s="106">
        <f t="shared" si="320"/>
        <v>0</v>
      </c>
      <c r="ADC92" s="106">
        <f t="shared" si="321"/>
        <v>0</v>
      </c>
      <c r="ADD92" s="106">
        <f t="shared" si="322"/>
        <v>0</v>
      </c>
      <c r="ADE92" s="106">
        <f t="shared" si="323"/>
        <v>0</v>
      </c>
      <c r="ADF92" s="106">
        <f t="shared" si="324"/>
        <v>0</v>
      </c>
      <c r="ADG92" s="106">
        <f t="shared" si="325"/>
        <v>0</v>
      </c>
      <c r="ADH92" s="106">
        <f t="shared" si="326"/>
        <v>0</v>
      </c>
      <c r="ADI92" s="106">
        <f t="shared" si="327"/>
        <v>0</v>
      </c>
      <c r="ADJ92" s="106">
        <f t="shared" si="328"/>
        <v>0</v>
      </c>
      <c r="ADK92" s="106">
        <f t="shared" si="329"/>
        <v>0</v>
      </c>
      <c r="ADL92" s="106">
        <f t="shared" si="330"/>
        <v>0</v>
      </c>
      <c r="ADM92" s="106">
        <f t="shared" si="331"/>
        <v>0</v>
      </c>
      <c r="ADN92" s="106">
        <f t="shared" si="332"/>
        <v>0</v>
      </c>
      <c r="ADO92" s="106">
        <f t="shared" si="333"/>
        <v>0</v>
      </c>
      <c r="ADP92" s="106">
        <f t="shared" si="334"/>
        <v>0</v>
      </c>
      <c r="ADQ92" s="106">
        <f t="shared" si="335"/>
        <v>0</v>
      </c>
      <c r="ADR92" s="106">
        <f t="shared" si="336"/>
        <v>0</v>
      </c>
      <c r="ADS92" s="106">
        <f t="shared" si="337"/>
        <v>0</v>
      </c>
      <c r="ADT92" s="106">
        <f t="shared" si="338"/>
        <v>0</v>
      </c>
      <c r="ADU92" s="106">
        <f t="shared" si="339"/>
        <v>0</v>
      </c>
      <c r="ADV92" s="106">
        <f t="shared" si="340"/>
        <v>0</v>
      </c>
      <c r="ADW92" s="106">
        <f t="shared" si="341"/>
        <v>0</v>
      </c>
      <c r="ADX92" s="106">
        <f t="shared" si="342"/>
        <v>0</v>
      </c>
      <c r="ADY92" s="106">
        <f t="shared" si="343"/>
        <v>0</v>
      </c>
      <c r="ADZ92" s="106">
        <f t="shared" si="344"/>
        <v>0</v>
      </c>
      <c r="AEA92" s="106">
        <f t="shared" si="345"/>
        <v>0</v>
      </c>
      <c r="AEB92" s="106">
        <f t="shared" si="346"/>
        <v>0</v>
      </c>
      <c r="AEC92" s="106">
        <f t="shared" si="347"/>
        <v>0</v>
      </c>
      <c r="AED92" s="106">
        <f t="shared" si="348"/>
        <v>0</v>
      </c>
      <c r="AEE92" s="106">
        <f t="shared" si="349"/>
        <v>0</v>
      </c>
      <c r="AEF92" s="106">
        <f t="shared" si="350"/>
        <v>0</v>
      </c>
      <c r="AEG92" s="106">
        <f t="shared" si="351"/>
        <v>0</v>
      </c>
      <c r="AEH92" s="106">
        <f t="shared" si="352"/>
        <v>0</v>
      </c>
      <c r="AEI92" s="106">
        <f t="shared" si="353"/>
        <v>0</v>
      </c>
      <c r="AEJ92" s="106">
        <f t="shared" si="354"/>
        <v>0</v>
      </c>
      <c r="AEK92" s="106">
        <f t="shared" si="355"/>
        <v>0</v>
      </c>
      <c r="AEL92" s="106">
        <f t="shared" si="356"/>
        <v>0</v>
      </c>
      <c r="AEM92" s="106">
        <f t="shared" si="357"/>
        <v>0</v>
      </c>
      <c r="AEN92" s="106">
        <f t="shared" si="358"/>
        <v>0</v>
      </c>
      <c r="AEO92" s="106">
        <f t="shared" si="359"/>
        <v>0</v>
      </c>
      <c r="AEP92" s="106">
        <f t="shared" si="360"/>
        <v>0</v>
      </c>
      <c r="AEQ92" s="106">
        <f t="shared" si="361"/>
        <v>0</v>
      </c>
      <c r="AER92" s="106">
        <f t="shared" si="362"/>
        <v>0</v>
      </c>
      <c r="AES92" s="106">
        <f t="shared" si="363"/>
        <v>0</v>
      </c>
      <c r="AET92" s="106">
        <f t="shared" si="364"/>
        <v>0</v>
      </c>
      <c r="AEU92" s="106">
        <f t="shared" si="365"/>
        <v>0</v>
      </c>
      <c r="AEV92" s="106">
        <f t="shared" si="366"/>
        <v>0</v>
      </c>
      <c r="AEW92" s="106">
        <f t="shared" si="367"/>
        <v>0</v>
      </c>
      <c r="AEX92" s="106">
        <f t="shared" si="368"/>
        <v>0</v>
      </c>
      <c r="AEY92" s="106">
        <f t="shared" si="369"/>
        <v>0</v>
      </c>
      <c r="AEZ92" s="106">
        <f t="shared" si="370"/>
        <v>0</v>
      </c>
      <c r="AFA92" s="106">
        <f t="shared" si="371"/>
        <v>0</v>
      </c>
      <c r="AFB92" s="106">
        <f t="shared" si="372"/>
        <v>0</v>
      </c>
      <c r="AFC92" s="106">
        <f t="shared" si="373"/>
        <v>0</v>
      </c>
      <c r="AFD92" s="106">
        <f t="shared" si="374"/>
        <v>0</v>
      </c>
      <c r="AFE92" s="106">
        <f t="shared" si="375"/>
        <v>0</v>
      </c>
      <c r="AFF92" s="106">
        <f t="shared" si="376"/>
        <v>0</v>
      </c>
      <c r="AFG92" s="106">
        <f t="shared" si="377"/>
        <v>0</v>
      </c>
      <c r="AFH92" s="106">
        <f t="shared" si="378"/>
        <v>0</v>
      </c>
      <c r="AFI92" s="106">
        <f t="shared" si="379"/>
        <v>0</v>
      </c>
      <c r="AFJ92" s="106">
        <f t="shared" si="380"/>
        <v>0</v>
      </c>
      <c r="AFK92" s="106">
        <f t="shared" si="381"/>
        <v>0</v>
      </c>
      <c r="AFL92" s="106">
        <f t="shared" si="382"/>
        <v>0</v>
      </c>
      <c r="AFM92" s="106">
        <f t="shared" si="383"/>
        <v>0</v>
      </c>
      <c r="AFN92" s="106">
        <f t="shared" si="384"/>
        <v>0</v>
      </c>
      <c r="AFO92" s="106">
        <f t="shared" si="385"/>
        <v>0</v>
      </c>
      <c r="AFP92" s="106">
        <f t="shared" si="386"/>
        <v>0</v>
      </c>
      <c r="AFQ92" s="106">
        <f t="shared" si="387"/>
        <v>0</v>
      </c>
      <c r="AFR92" s="106">
        <f t="shared" si="388"/>
        <v>0</v>
      </c>
      <c r="AFS92" s="106">
        <f t="shared" si="389"/>
        <v>0</v>
      </c>
      <c r="AFT92" s="106">
        <f t="shared" si="390"/>
        <v>0</v>
      </c>
      <c r="AFU92" s="106">
        <f t="shared" si="391"/>
        <v>0</v>
      </c>
      <c r="AFV92" s="106">
        <f t="shared" si="392"/>
        <v>0</v>
      </c>
      <c r="AFW92" s="106">
        <f t="shared" si="393"/>
        <v>0</v>
      </c>
      <c r="AFX92" s="106">
        <f t="shared" si="394"/>
        <v>0</v>
      </c>
      <c r="AFY92" s="106">
        <f t="shared" si="395"/>
        <v>0</v>
      </c>
      <c r="AFZ92" s="106">
        <f t="shared" si="396"/>
        <v>0</v>
      </c>
      <c r="AGA92" s="106">
        <f t="shared" si="397"/>
        <v>0</v>
      </c>
      <c r="AGB92" s="106">
        <f t="shared" si="398"/>
        <v>0</v>
      </c>
      <c r="AGC92" s="106">
        <f t="shared" si="399"/>
        <v>0</v>
      </c>
      <c r="AGD92" s="106">
        <f t="shared" si="400"/>
        <v>0</v>
      </c>
      <c r="AGE92" s="106">
        <f t="shared" si="401"/>
        <v>0</v>
      </c>
      <c r="AGF92" s="106">
        <f t="shared" si="402"/>
        <v>0</v>
      </c>
      <c r="AGG92" s="106">
        <f t="shared" si="403"/>
        <v>0</v>
      </c>
      <c r="AGH92" s="106">
        <f t="shared" si="404"/>
        <v>0</v>
      </c>
      <c r="AGI92" s="106">
        <f t="shared" si="405"/>
        <v>0</v>
      </c>
      <c r="AGJ92" s="106">
        <f t="shared" si="406"/>
        <v>0</v>
      </c>
      <c r="AGK92" s="106">
        <f t="shared" si="407"/>
        <v>0</v>
      </c>
      <c r="AGL92" s="106">
        <f t="shared" si="408"/>
        <v>0</v>
      </c>
      <c r="AGM92" s="106">
        <f t="shared" si="409"/>
        <v>0</v>
      </c>
      <c r="AGN92" s="106">
        <f t="shared" si="410"/>
        <v>0</v>
      </c>
      <c r="AGO92" s="106">
        <f t="shared" si="411"/>
        <v>0</v>
      </c>
      <c r="AGP92" s="106">
        <f t="shared" si="412"/>
        <v>0</v>
      </c>
      <c r="AGQ92" s="106">
        <f t="shared" si="413"/>
        <v>0</v>
      </c>
      <c r="AGR92" s="106">
        <f t="shared" si="414"/>
        <v>0</v>
      </c>
      <c r="AGS92" s="106">
        <f t="shared" si="415"/>
        <v>0</v>
      </c>
      <c r="AGT92" s="106">
        <f t="shared" si="416"/>
        <v>0</v>
      </c>
      <c r="AGU92" s="106">
        <f t="shared" si="417"/>
        <v>0</v>
      </c>
      <c r="AGV92" s="106">
        <f t="shared" si="418"/>
        <v>0</v>
      </c>
      <c r="AGW92" s="106">
        <f t="shared" si="419"/>
        <v>0</v>
      </c>
      <c r="AGX92" s="106">
        <f t="shared" si="420"/>
        <v>0</v>
      </c>
      <c r="AGY92" s="106">
        <f t="shared" si="421"/>
        <v>0</v>
      </c>
      <c r="AGZ92" s="106">
        <f t="shared" si="422"/>
        <v>0</v>
      </c>
      <c r="AHA92" s="106">
        <f t="shared" si="423"/>
        <v>0</v>
      </c>
      <c r="AHB92" s="106">
        <f t="shared" si="424"/>
        <v>0</v>
      </c>
      <c r="AHC92" s="106">
        <f t="shared" si="425"/>
        <v>0</v>
      </c>
      <c r="AHD92" s="106">
        <f t="shared" si="426"/>
        <v>0</v>
      </c>
      <c r="AHE92" s="106">
        <f t="shared" si="427"/>
        <v>0</v>
      </c>
      <c r="AHF92" s="106">
        <f t="shared" si="428"/>
        <v>0</v>
      </c>
      <c r="AHG92" s="106">
        <f t="shared" si="429"/>
        <v>0</v>
      </c>
      <c r="AHH92" s="106">
        <f t="shared" si="430"/>
        <v>0</v>
      </c>
      <c r="AHI92" s="106">
        <f t="shared" si="431"/>
        <v>0</v>
      </c>
      <c r="AHJ92" s="106">
        <f t="shared" si="432"/>
        <v>0</v>
      </c>
      <c r="AHK92" s="106">
        <f t="shared" si="433"/>
        <v>0</v>
      </c>
      <c r="AHL92" s="106">
        <f t="shared" si="434"/>
        <v>0</v>
      </c>
      <c r="AHM92" s="106">
        <f t="shared" si="435"/>
        <v>0</v>
      </c>
      <c r="AHN92" s="106">
        <f t="shared" si="436"/>
        <v>0</v>
      </c>
      <c r="AHO92" s="106">
        <f t="shared" si="437"/>
        <v>0</v>
      </c>
      <c r="AHP92" s="106">
        <f t="shared" si="438"/>
        <v>0</v>
      </c>
      <c r="AHQ92" s="106">
        <f t="shared" si="439"/>
        <v>0</v>
      </c>
      <c r="AHT92" s="35">
        <f t="shared" si="440"/>
        <v>389.70000000000005</v>
      </c>
      <c r="AHU92" s="35">
        <f t="shared" si="441"/>
        <v>0</v>
      </c>
      <c r="AHV92" s="35">
        <f t="shared" si="442"/>
        <v>0</v>
      </c>
      <c r="AHW92" s="35">
        <f t="shared" si="443"/>
        <v>83.98</v>
      </c>
      <c r="AHX92" s="35">
        <f t="shared" si="444"/>
        <v>0</v>
      </c>
      <c r="AHY92" s="35">
        <f t="shared" si="445"/>
        <v>0</v>
      </c>
      <c r="AHZ92" s="35">
        <f t="shared" si="446"/>
        <v>12</v>
      </c>
      <c r="AIA92" s="35">
        <f t="shared" si="447"/>
        <v>485.68000000000006</v>
      </c>
      <c r="AIB92" s="108">
        <f t="shared" si="448"/>
        <v>0.80238016801185963</v>
      </c>
      <c r="AIC92" s="108">
        <f t="shared" si="449"/>
        <v>0</v>
      </c>
      <c r="AID92" s="108">
        <f t="shared" si="450"/>
        <v>0</v>
      </c>
      <c r="AIE92" s="108">
        <f t="shared" si="451"/>
        <v>0.17291220556745179</v>
      </c>
      <c r="AIF92" s="108">
        <f t="shared" si="452"/>
        <v>0</v>
      </c>
      <c r="AIG92" s="108">
        <f t="shared" si="453"/>
        <v>0</v>
      </c>
      <c r="AIH92" s="108">
        <f t="shared" si="454"/>
        <v>2.4707626420688515E-2</v>
      </c>
      <c r="AII92" s="35" t="s">
        <v>576</v>
      </c>
      <c r="AIK92" s="106">
        <f t="shared" si="455"/>
        <v>1864423</v>
      </c>
      <c r="AIL92" s="106">
        <f t="shared" si="456"/>
        <v>0</v>
      </c>
      <c r="AIM92" s="106">
        <f t="shared" si="457"/>
        <v>0</v>
      </c>
      <c r="AIN92" s="106">
        <f t="shared" si="458"/>
        <v>1864423</v>
      </c>
      <c r="AIO92" s="106">
        <f t="shared" si="459"/>
        <v>0</v>
      </c>
      <c r="AIP92" s="36">
        <f t="shared" si="460"/>
        <v>0</v>
      </c>
    </row>
    <row r="93" spans="5:926" ht="23.25" customHeight="1" x14ac:dyDescent="0.2">
      <c r="E93" s="103"/>
      <c r="J93" s="32">
        <v>2019</v>
      </c>
      <c r="K93" s="32">
        <v>2149</v>
      </c>
      <c r="L93" s="104">
        <v>43707</v>
      </c>
      <c r="M93" s="32">
        <v>2100400</v>
      </c>
      <c r="O93" s="33" t="s">
        <v>721</v>
      </c>
      <c r="P93" s="33" t="s">
        <v>814</v>
      </c>
      <c r="Q93" s="34" t="s">
        <v>815</v>
      </c>
      <c r="R93" s="35">
        <v>3</v>
      </c>
      <c r="S93" s="35">
        <v>4</v>
      </c>
      <c r="T93" s="35">
        <v>11</v>
      </c>
      <c r="U93" s="34" t="s">
        <v>701</v>
      </c>
      <c r="V93" s="35" t="s">
        <v>803</v>
      </c>
      <c r="X93" s="35">
        <v>84.4</v>
      </c>
      <c r="Y93" s="105">
        <f t="shared" si="461"/>
        <v>5402.8436018957345</v>
      </c>
      <c r="Z93" s="106">
        <v>337005</v>
      </c>
      <c r="AA93" s="106">
        <v>0</v>
      </c>
      <c r="AB93" s="106">
        <v>0</v>
      </c>
      <c r="AC93" s="106">
        <f t="shared" si="462"/>
        <v>337005</v>
      </c>
      <c r="AD93" s="106">
        <v>337005</v>
      </c>
      <c r="AE93" s="106">
        <v>0</v>
      </c>
      <c r="AF93" s="106">
        <v>0</v>
      </c>
      <c r="AG93" s="106">
        <f t="shared" si="463"/>
        <v>337005</v>
      </c>
      <c r="AH93" s="105">
        <v>456000</v>
      </c>
      <c r="AI93" s="105">
        <v>0</v>
      </c>
      <c r="AJ93" s="105">
        <v>0</v>
      </c>
      <c r="AK93" s="107">
        <f t="shared" si="464"/>
        <v>456000</v>
      </c>
      <c r="AL93" s="36">
        <f t="shared" si="4"/>
        <v>0.73904605263157896</v>
      </c>
      <c r="AM93" s="108">
        <f t="shared" si="5"/>
        <v>7.0460526315789807E-3</v>
      </c>
      <c r="AN93" s="108">
        <f t="shared" si="6"/>
        <v>1.0406942726316482E-2</v>
      </c>
      <c r="AO93" s="108">
        <f t="shared" si="7"/>
        <v>1.0830445690883151E-4</v>
      </c>
      <c r="AP93" s="106">
        <f t="shared" si="8"/>
        <v>207936000000</v>
      </c>
      <c r="AQ93" s="105">
        <f t="shared" si="9"/>
        <v>113572370025</v>
      </c>
      <c r="AR93" s="106">
        <f t="shared" si="10"/>
        <v>153674280000</v>
      </c>
      <c r="AS93" s="35">
        <v>57.8</v>
      </c>
      <c r="AY93" s="35">
        <v>9.4</v>
      </c>
      <c r="KW93" s="35">
        <v>0.5</v>
      </c>
      <c r="KX93" s="35">
        <v>11.99</v>
      </c>
      <c r="LC93" s="35">
        <v>1</v>
      </c>
      <c r="PG93" s="35">
        <v>0.71</v>
      </c>
      <c r="RB93" s="35">
        <v>3</v>
      </c>
      <c r="RE93" s="35">
        <f t="shared" si="11"/>
        <v>81.399999999999991</v>
      </c>
      <c r="RF93" s="35">
        <f t="shared" si="12"/>
        <v>84.399999999999991</v>
      </c>
      <c r="RG93" s="106">
        <f t="shared" si="13"/>
        <v>264724</v>
      </c>
      <c r="RH93" s="106">
        <f t="shared" si="14"/>
        <v>0</v>
      </c>
      <c r="RI93" s="106">
        <f t="shared" si="15"/>
        <v>0</v>
      </c>
      <c r="RJ93" s="106">
        <f t="shared" si="16"/>
        <v>0</v>
      </c>
      <c r="RK93" s="106">
        <f t="shared" si="17"/>
        <v>0</v>
      </c>
      <c r="RL93" s="106">
        <f t="shared" si="18"/>
        <v>0</v>
      </c>
      <c r="RM93" s="106">
        <f t="shared" si="19"/>
        <v>39762</v>
      </c>
      <c r="RN93" s="106">
        <f t="shared" si="20"/>
        <v>0</v>
      </c>
      <c r="RO93" s="106">
        <f t="shared" si="21"/>
        <v>0</v>
      </c>
      <c r="RP93" s="106">
        <f t="shared" si="22"/>
        <v>0</v>
      </c>
      <c r="RQ93" s="106">
        <f t="shared" si="23"/>
        <v>0</v>
      </c>
      <c r="RR93" s="106">
        <f t="shared" si="24"/>
        <v>0</v>
      </c>
      <c r="RS93" s="106">
        <f t="shared" si="25"/>
        <v>0</v>
      </c>
      <c r="RT93" s="106">
        <f t="shared" si="26"/>
        <v>0</v>
      </c>
      <c r="RU93" s="106">
        <f t="shared" si="27"/>
        <v>0</v>
      </c>
      <c r="RV93" s="106">
        <f t="shared" si="28"/>
        <v>0</v>
      </c>
      <c r="RW93" s="106">
        <f t="shared" si="29"/>
        <v>0</v>
      </c>
      <c r="RX93" s="106">
        <f t="shared" si="30"/>
        <v>0</v>
      </c>
      <c r="RY93" s="106">
        <f t="shared" si="31"/>
        <v>0</v>
      </c>
      <c r="RZ93" s="106">
        <f t="shared" si="32"/>
        <v>0</v>
      </c>
      <c r="SA93" s="106">
        <f t="shared" si="33"/>
        <v>0</v>
      </c>
      <c r="SB93" s="106">
        <f t="shared" si="34"/>
        <v>0</v>
      </c>
      <c r="SC93" s="106">
        <f t="shared" si="35"/>
        <v>0</v>
      </c>
      <c r="SD93" s="106">
        <f t="shared" si="36"/>
        <v>0</v>
      </c>
      <c r="SE93" s="106">
        <f t="shared" si="37"/>
        <v>0</v>
      </c>
      <c r="SF93" s="106">
        <f t="shared" si="38"/>
        <v>0</v>
      </c>
      <c r="SG93" s="106">
        <f t="shared" si="39"/>
        <v>0</v>
      </c>
      <c r="SH93" s="106">
        <f t="shared" si="40"/>
        <v>0</v>
      </c>
      <c r="SI93" s="106">
        <f t="shared" si="41"/>
        <v>0</v>
      </c>
      <c r="SJ93" s="106">
        <f t="shared" si="42"/>
        <v>0</v>
      </c>
      <c r="SK93" s="106">
        <f t="shared" si="43"/>
        <v>0</v>
      </c>
      <c r="SL93" s="106">
        <f t="shared" si="44"/>
        <v>0</v>
      </c>
      <c r="SM93" s="106">
        <f t="shared" si="45"/>
        <v>0</v>
      </c>
      <c r="SN93" s="106">
        <f t="shared" si="46"/>
        <v>0</v>
      </c>
      <c r="SO93" s="106">
        <f t="shared" si="47"/>
        <v>0</v>
      </c>
      <c r="SP93" s="106">
        <f t="shared" si="48"/>
        <v>0</v>
      </c>
      <c r="SQ93" s="106">
        <f t="shared" si="49"/>
        <v>0</v>
      </c>
      <c r="SR93" s="106">
        <f t="shared" si="50"/>
        <v>0</v>
      </c>
      <c r="SS93" s="106">
        <f t="shared" si="51"/>
        <v>0</v>
      </c>
      <c r="ST93" s="106">
        <f t="shared" si="52"/>
        <v>0</v>
      </c>
      <c r="SU93" s="106">
        <f t="shared" si="53"/>
        <v>0</v>
      </c>
      <c r="SV93" s="106">
        <f t="shared" si="54"/>
        <v>0</v>
      </c>
      <c r="SW93" s="106">
        <f t="shared" si="55"/>
        <v>0</v>
      </c>
      <c r="SX93" s="106">
        <f t="shared" si="56"/>
        <v>0</v>
      </c>
      <c r="SY93" s="106">
        <f t="shared" si="57"/>
        <v>0</v>
      </c>
      <c r="SZ93" s="106">
        <f t="shared" si="58"/>
        <v>0</v>
      </c>
      <c r="TA93" s="106">
        <f t="shared" si="59"/>
        <v>0</v>
      </c>
      <c r="TB93" s="106">
        <f t="shared" si="60"/>
        <v>0</v>
      </c>
      <c r="TC93" s="106">
        <f t="shared" si="61"/>
        <v>0</v>
      </c>
      <c r="TD93" s="106">
        <f t="shared" si="62"/>
        <v>0</v>
      </c>
      <c r="TE93" s="106">
        <f t="shared" si="63"/>
        <v>0</v>
      </c>
      <c r="TF93" s="106">
        <f t="shared" si="64"/>
        <v>0</v>
      </c>
      <c r="TG93" s="106">
        <f t="shared" si="65"/>
        <v>0</v>
      </c>
      <c r="TH93" s="106">
        <f t="shared" si="66"/>
        <v>0</v>
      </c>
      <c r="TI93" s="106">
        <f t="shared" si="67"/>
        <v>0</v>
      </c>
      <c r="TJ93" s="106">
        <f t="shared" si="68"/>
        <v>0</v>
      </c>
      <c r="TK93" s="106">
        <f t="shared" si="69"/>
        <v>0</v>
      </c>
      <c r="TL93" s="106">
        <f t="shared" si="70"/>
        <v>0</v>
      </c>
      <c r="TM93" s="106">
        <f t="shared" si="71"/>
        <v>0</v>
      </c>
      <c r="TN93" s="106">
        <f t="shared" si="72"/>
        <v>0</v>
      </c>
      <c r="TO93" s="106">
        <f t="shared" si="73"/>
        <v>0</v>
      </c>
      <c r="TP93" s="106">
        <f t="shared" si="74"/>
        <v>0</v>
      </c>
      <c r="TQ93" s="106">
        <f t="shared" si="75"/>
        <v>0</v>
      </c>
      <c r="TR93" s="106">
        <f t="shared" si="76"/>
        <v>0</v>
      </c>
      <c r="TS93" s="106">
        <f t="shared" si="77"/>
        <v>0</v>
      </c>
      <c r="TT93" s="106">
        <f t="shared" si="78"/>
        <v>0</v>
      </c>
      <c r="TU93" s="106">
        <f t="shared" si="79"/>
        <v>0</v>
      </c>
      <c r="TV93" s="106">
        <f t="shared" si="80"/>
        <v>0</v>
      </c>
      <c r="TW93" s="106">
        <f t="shared" si="81"/>
        <v>0</v>
      </c>
      <c r="TX93" s="106">
        <f t="shared" si="82"/>
        <v>0</v>
      </c>
      <c r="TY93" s="106">
        <f t="shared" si="83"/>
        <v>0</v>
      </c>
      <c r="TZ93" s="106">
        <f t="shared" si="84"/>
        <v>0</v>
      </c>
      <c r="UA93" s="106">
        <f t="shared" si="85"/>
        <v>0</v>
      </c>
      <c r="UB93" s="106">
        <f t="shared" si="86"/>
        <v>0</v>
      </c>
      <c r="UC93" s="106">
        <f t="shared" si="87"/>
        <v>0</v>
      </c>
      <c r="UD93" s="106">
        <f t="shared" si="88"/>
        <v>0</v>
      </c>
      <c r="UE93" s="106">
        <f t="shared" si="89"/>
        <v>0</v>
      </c>
      <c r="UF93" s="106">
        <f t="shared" si="90"/>
        <v>0</v>
      </c>
      <c r="UG93" s="106">
        <f t="shared" si="91"/>
        <v>0</v>
      </c>
      <c r="UH93" s="106">
        <f t="shared" si="92"/>
        <v>0</v>
      </c>
      <c r="UI93" s="106">
        <f t="shared" si="93"/>
        <v>0</v>
      </c>
      <c r="UJ93" s="106">
        <f t="shared" si="94"/>
        <v>0</v>
      </c>
      <c r="UK93" s="106">
        <f t="shared" si="95"/>
        <v>0</v>
      </c>
      <c r="UL93" s="106">
        <f t="shared" si="96"/>
        <v>0</v>
      </c>
      <c r="UM93" s="106">
        <f t="shared" si="97"/>
        <v>0</v>
      </c>
      <c r="UN93" s="106">
        <f t="shared" si="98"/>
        <v>0</v>
      </c>
      <c r="UO93" s="106">
        <f t="shared" si="99"/>
        <v>0</v>
      </c>
      <c r="UP93" s="106">
        <f t="shared" si="100"/>
        <v>0</v>
      </c>
      <c r="UQ93" s="106">
        <f t="shared" si="101"/>
        <v>0</v>
      </c>
      <c r="UR93" s="106">
        <f t="shared" si="102"/>
        <v>0</v>
      </c>
      <c r="US93" s="106">
        <f t="shared" si="103"/>
        <v>0</v>
      </c>
      <c r="UT93" s="106">
        <f t="shared" si="104"/>
        <v>0</v>
      </c>
      <c r="UU93" s="106">
        <f t="shared" si="105"/>
        <v>0</v>
      </c>
      <c r="UV93" s="106">
        <f t="shared" si="106"/>
        <v>0</v>
      </c>
      <c r="UW93" s="106">
        <f t="shared" si="107"/>
        <v>0</v>
      </c>
      <c r="UX93" s="106">
        <f t="shared" si="108"/>
        <v>0</v>
      </c>
      <c r="UY93" s="106">
        <f t="shared" si="109"/>
        <v>0</v>
      </c>
      <c r="UZ93" s="106">
        <f t="shared" si="110"/>
        <v>0</v>
      </c>
      <c r="VA93" s="106">
        <f t="shared" si="111"/>
        <v>0</v>
      </c>
      <c r="VB93" s="106">
        <f t="shared" si="112"/>
        <v>0</v>
      </c>
      <c r="VC93" s="106">
        <f t="shared" si="113"/>
        <v>0</v>
      </c>
      <c r="VD93" s="106">
        <f t="shared" si="114"/>
        <v>0</v>
      </c>
      <c r="VE93" s="106">
        <f t="shared" si="115"/>
        <v>0</v>
      </c>
      <c r="VF93" s="106">
        <f t="shared" si="116"/>
        <v>0</v>
      </c>
      <c r="VG93" s="106">
        <f t="shared" si="117"/>
        <v>0</v>
      </c>
      <c r="VH93" s="106">
        <f t="shared" si="118"/>
        <v>0</v>
      </c>
      <c r="VI93" s="106">
        <f t="shared" si="119"/>
        <v>0</v>
      </c>
      <c r="VJ93" s="106">
        <f t="shared" si="120"/>
        <v>0</v>
      </c>
      <c r="VK93" s="106">
        <f t="shared" si="121"/>
        <v>0</v>
      </c>
      <c r="VL93" s="106">
        <f t="shared" si="122"/>
        <v>0</v>
      </c>
      <c r="VM93" s="106">
        <f t="shared" si="123"/>
        <v>0</v>
      </c>
      <c r="VN93" s="106">
        <f t="shared" si="124"/>
        <v>0</v>
      </c>
      <c r="VO93" s="106">
        <f t="shared" si="125"/>
        <v>0</v>
      </c>
      <c r="VP93" s="106">
        <f t="shared" si="126"/>
        <v>0</v>
      </c>
      <c r="VQ93" s="106">
        <f t="shared" si="127"/>
        <v>0</v>
      </c>
      <c r="VR93" s="106">
        <f t="shared" si="128"/>
        <v>0</v>
      </c>
      <c r="VS93" s="106">
        <f t="shared" si="129"/>
        <v>0</v>
      </c>
      <c r="VT93" s="106">
        <f t="shared" si="130"/>
        <v>0</v>
      </c>
      <c r="VU93" s="106">
        <f t="shared" si="131"/>
        <v>0</v>
      </c>
      <c r="VV93" s="106">
        <f t="shared" si="132"/>
        <v>0</v>
      </c>
      <c r="VW93" s="106">
        <f t="shared" si="133"/>
        <v>0</v>
      </c>
      <c r="VX93" s="106">
        <f t="shared" si="134"/>
        <v>0</v>
      </c>
      <c r="VY93" s="106">
        <f t="shared" si="135"/>
        <v>0</v>
      </c>
      <c r="VZ93" s="106">
        <f t="shared" si="136"/>
        <v>0</v>
      </c>
      <c r="WA93" s="106">
        <f t="shared" si="137"/>
        <v>0</v>
      </c>
      <c r="WB93" s="106">
        <f t="shared" si="138"/>
        <v>0</v>
      </c>
      <c r="WC93" s="106">
        <f t="shared" si="139"/>
        <v>0</v>
      </c>
      <c r="WD93" s="106">
        <f t="shared" si="140"/>
        <v>0</v>
      </c>
      <c r="WE93" s="106">
        <f t="shared" si="141"/>
        <v>0</v>
      </c>
      <c r="WF93" s="106">
        <f t="shared" si="142"/>
        <v>0</v>
      </c>
      <c r="WG93" s="106">
        <f t="shared" si="143"/>
        <v>0</v>
      </c>
      <c r="WH93" s="106">
        <f t="shared" si="144"/>
        <v>0</v>
      </c>
      <c r="WI93" s="106">
        <f t="shared" si="145"/>
        <v>0</v>
      </c>
      <c r="WJ93" s="106">
        <f t="shared" si="146"/>
        <v>0</v>
      </c>
      <c r="WK93" s="106">
        <f t="shared" si="147"/>
        <v>0</v>
      </c>
      <c r="WL93" s="106">
        <f t="shared" si="148"/>
        <v>0</v>
      </c>
      <c r="WM93" s="106">
        <f t="shared" si="149"/>
        <v>0</v>
      </c>
      <c r="WN93" s="106">
        <f t="shared" si="150"/>
        <v>0</v>
      </c>
      <c r="WO93" s="106">
        <f t="shared" si="151"/>
        <v>0</v>
      </c>
      <c r="WP93" s="106">
        <f t="shared" si="152"/>
        <v>0</v>
      </c>
      <c r="WQ93" s="106">
        <f t="shared" si="153"/>
        <v>0</v>
      </c>
      <c r="WR93" s="106">
        <f t="shared" si="154"/>
        <v>0</v>
      </c>
      <c r="WS93" s="106">
        <f t="shared" si="155"/>
        <v>0</v>
      </c>
      <c r="WT93" s="106">
        <f t="shared" si="156"/>
        <v>0</v>
      </c>
      <c r="WU93" s="106">
        <f t="shared" si="157"/>
        <v>0</v>
      </c>
      <c r="WV93" s="106">
        <f t="shared" si="158"/>
        <v>0</v>
      </c>
      <c r="WW93" s="106">
        <f t="shared" si="159"/>
        <v>0</v>
      </c>
      <c r="WX93" s="106">
        <f t="shared" si="160"/>
        <v>0</v>
      </c>
      <c r="WY93" s="106">
        <f t="shared" si="161"/>
        <v>0</v>
      </c>
      <c r="WZ93" s="106">
        <f t="shared" si="162"/>
        <v>0</v>
      </c>
      <c r="XA93" s="106">
        <f t="shared" si="163"/>
        <v>0</v>
      </c>
      <c r="XB93" s="106">
        <f t="shared" si="164"/>
        <v>0</v>
      </c>
      <c r="XC93" s="106">
        <f t="shared" si="165"/>
        <v>0</v>
      </c>
      <c r="XD93" s="106">
        <f t="shared" si="166"/>
        <v>0</v>
      </c>
      <c r="XE93" s="106">
        <f t="shared" si="167"/>
        <v>0</v>
      </c>
      <c r="XF93" s="106">
        <f t="shared" si="168"/>
        <v>0</v>
      </c>
      <c r="XG93" s="106">
        <f t="shared" si="169"/>
        <v>0</v>
      </c>
      <c r="XH93" s="106">
        <f t="shared" si="170"/>
        <v>0</v>
      </c>
      <c r="XI93" s="106">
        <f t="shared" si="171"/>
        <v>0</v>
      </c>
      <c r="XJ93" s="106">
        <f t="shared" si="172"/>
        <v>0</v>
      </c>
      <c r="XK93" s="106">
        <f t="shared" si="173"/>
        <v>0</v>
      </c>
      <c r="XL93" s="106">
        <f t="shared" si="174"/>
        <v>0</v>
      </c>
      <c r="XM93" s="106">
        <f t="shared" si="175"/>
        <v>0</v>
      </c>
      <c r="XN93" s="106">
        <f t="shared" si="176"/>
        <v>0</v>
      </c>
      <c r="XO93" s="106">
        <f t="shared" si="177"/>
        <v>0</v>
      </c>
      <c r="XP93" s="106">
        <f t="shared" si="178"/>
        <v>0</v>
      </c>
      <c r="XQ93" s="106">
        <f t="shared" si="179"/>
        <v>0</v>
      </c>
      <c r="XR93" s="106">
        <f t="shared" si="180"/>
        <v>0</v>
      </c>
      <c r="XS93" s="106">
        <f t="shared" si="181"/>
        <v>0</v>
      </c>
      <c r="XT93" s="106">
        <f t="shared" si="182"/>
        <v>0</v>
      </c>
      <c r="XU93" s="106">
        <f t="shared" si="183"/>
        <v>0</v>
      </c>
      <c r="XV93" s="106">
        <f t="shared" si="184"/>
        <v>0</v>
      </c>
      <c r="XW93" s="106">
        <f t="shared" si="185"/>
        <v>0</v>
      </c>
      <c r="XX93" s="106">
        <f t="shared" si="186"/>
        <v>0</v>
      </c>
      <c r="XY93" s="106">
        <f t="shared" si="187"/>
        <v>0</v>
      </c>
      <c r="XZ93" s="106">
        <f t="shared" si="188"/>
        <v>0</v>
      </c>
      <c r="YA93" s="106">
        <f t="shared" si="189"/>
        <v>0</v>
      </c>
      <c r="YB93" s="106">
        <f t="shared" si="190"/>
        <v>0</v>
      </c>
      <c r="YC93" s="106">
        <f t="shared" si="191"/>
        <v>0</v>
      </c>
      <c r="YD93" s="106">
        <f t="shared" si="192"/>
        <v>0</v>
      </c>
      <c r="YE93" s="106">
        <f t="shared" si="193"/>
        <v>0</v>
      </c>
      <c r="YF93" s="106">
        <f t="shared" si="194"/>
        <v>0</v>
      </c>
      <c r="YG93" s="106">
        <f t="shared" si="195"/>
        <v>0</v>
      </c>
      <c r="YH93" s="106">
        <f t="shared" si="196"/>
        <v>0</v>
      </c>
      <c r="YI93" s="106">
        <f t="shared" si="197"/>
        <v>0</v>
      </c>
      <c r="YJ93" s="106">
        <f t="shared" si="198"/>
        <v>0</v>
      </c>
      <c r="YK93" s="106">
        <f t="shared" si="199"/>
        <v>0</v>
      </c>
      <c r="YL93" s="106">
        <f t="shared" si="200"/>
        <v>0</v>
      </c>
      <c r="YM93" s="106">
        <f t="shared" si="201"/>
        <v>0</v>
      </c>
      <c r="YN93" s="106">
        <f t="shared" si="202"/>
        <v>0</v>
      </c>
      <c r="YO93" s="106">
        <f t="shared" si="203"/>
        <v>0</v>
      </c>
      <c r="YP93" s="106">
        <f t="shared" si="204"/>
        <v>0</v>
      </c>
      <c r="YQ93" s="106">
        <f t="shared" si="205"/>
        <v>0</v>
      </c>
      <c r="YR93" s="106">
        <f t="shared" si="206"/>
        <v>0</v>
      </c>
      <c r="YS93" s="106">
        <f t="shared" si="207"/>
        <v>0</v>
      </c>
      <c r="YT93" s="106">
        <f t="shared" si="208"/>
        <v>0</v>
      </c>
      <c r="YU93" s="106">
        <f t="shared" si="209"/>
        <v>0</v>
      </c>
      <c r="YV93" s="106">
        <f t="shared" si="210"/>
        <v>0</v>
      </c>
      <c r="YW93" s="106">
        <f t="shared" si="211"/>
        <v>0</v>
      </c>
      <c r="YX93" s="106">
        <f t="shared" si="212"/>
        <v>0</v>
      </c>
      <c r="YY93" s="106">
        <f t="shared" si="213"/>
        <v>0</v>
      </c>
      <c r="YZ93" s="106">
        <f t="shared" si="214"/>
        <v>0</v>
      </c>
      <c r="ZA93" s="106">
        <f t="shared" si="215"/>
        <v>0</v>
      </c>
      <c r="ZB93" s="106">
        <f t="shared" si="216"/>
        <v>0</v>
      </c>
      <c r="ZC93" s="106">
        <f t="shared" si="217"/>
        <v>0</v>
      </c>
      <c r="ZD93" s="106">
        <f t="shared" si="218"/>
        <v>0</v>
      </c>
      <c r="ZE93" s="106">
        <f t="shared" si="219"/>
        <v>0</v>
      </c>
      <c r="ZF93" s="106">
        <f t="shared" si="220"/>
        <v>0</v>
      </c>
      <c r="ZG93" s="106">
        <f t="shared" si="221"/>
        <v>0</v>
      </c>
      <c r="ZH93" s="106">
        <f t="shared" si="222"/>
        <v>0</v>
      </c>
      <c r="ZI93" s="106">
        <f t="shared" si="223"/>
        <v>0</v>
      </c>
      <c r="ZJ93" s="106">
        <f t="shared" si="224"/>
        <v>0</v>
      </c>
      <c r="ZK93" s="106">
        <f t="shared" si="225"/>
        <v>0</v>
      </c>
      <c r="ZL93" s="106">
        <f t="shared" si="226"/>
        <v>0</v>
      </c>
      <c r="ZM93" s="106">
        <f t="shared" si="227"/>
        <v>0</v>
      </c>
      <c r="ZN93" s="106">
        <f t="shared" si="228"/>
        <v>0</v>
      </c>
      <c r="ZO93" s="106">
        <f t="shared" si="229"/>
        <v>0</v>
      </c>
      <c r="ZP93" s="106">
        <f t="shared" si="230"/>
        <v>0</v>
      </c>
      <c r="ZQ93" s="106">
        <f t="shared" si="231"/>
        <v>0</v>
      </c>
      <c r="ZR93" s="106">
        <f t="shared" si="232"/>
        <v>0</v>
      </c>
      <c r="ZS93" s="106">
        <f t="shared" si="233"/>
        <v>0</v>
      </c>
      <c r="ZT93" s="106">
        <f t="shared" si="234"/>
        <v>0</v>
      </c>
      <c r="ZU93" s="106">
        <f t="shared" si="235"/>
        <v>0</v>
      </c>
      <c r="ZV93" s="106">
        <f t="shared" si="236"/>
        <v>0</v>
      </c>
      <c r="ZW93" s="106">
        <f t="shared" si="237"/>
        <v>0</v>
      </c>
      <c r="ZX93" s="106">
        <f t="shared" si="238"/>
        <v>0</v>
      </c>
      <c r="ZY93" s="106">
        <f t="shared" si="239"/>
        <v>0</v>
      </c>
      <c r="ZZ93" s="106">
        <f t="shared" si="240"/>
        <v>0</v>
      </c>
      <c r="AAA93" s="106">
        <f t="shared" si="241"/>
        <v>0</v>
      </c>
      <c r="AAB93" s="106">
        <f t="shared" si="242"/>
        <v>0</v>
      </c>
      <c r="AAC93" s="106">
        <f t="shared" si="243"/>
        <v>0</v>
      </c>
      <c r="AAD93" s="106">
        <f t="shared" si="244"/>
        <v>0</v>
      </c>
      <c r="AAE93" s="106">
        <f t="shared" si="245"/>
        <v>0</v>
      </c>
      <c r="AAF93" s="106">
        <f t="shared" si="246"/>
        <v>0</v>
      </c>
      <c r="AAG93" s="106">
        <f t="shared" si="247"/>
        <v>0</v>
      </c>
      <c r="AAH93" s="106">
        <f t="shared" si="248"/>
        <v>0</v>
      </c>
      <c r="AAI93" s="106">
        <f t="shared" si="249"/>
        <v>0</v>
      </c>
      <c r="AAJ93" s="106">
        <f t="shared" si="250"/>
        <v>0</v>
      </c>
      <c r="AAK93" s="106">
        <f t="shared" si="251"/>
        <v>0</v>
      </c>
      <c r="AAL93" s="106">
        <f t="shared" si="252"/>
        <v>0</v>
      </c>
      <c r="AAM93" s="106">
        <f t="shared" si="253"/>
        <v>0</v>
      </c>
      <c r="AAN93" s="106">
        <f t="shared" si="254"/>
        <v>0</v>
      </c>
      <c r="AAO93" s="106">
        <f t="shared" si="255"/>
        <v>0</v>
      </c>
      <c r="AAP93" s="106">
        <f t="shared" si="256"/>
        <v>0</v>
      </c>
      <c r="AAQ93" s="106">
        <f t="shared" si="257"/>
        <v>0</v>
      </c>
      <c r="AAR93" s="106">
        <f t="shared" si="258"/>
        <v>0</v>
      </c>
      <c r="AAS93" s="106">
        <f t="shared" si="259"/>
        <v>0</v>
      </c>
      <c r="AAT93" s="106">
        <f t="shared" si="260"/>
        <v>0</v>
      </c>
      <c r="AAU93" s="106">
        <f t="shared" si="261"/>
        <v>0</v>
      </c>
      <c r="AAV93" s="106">
        <f t="shared" si="262"/>
        <v>0</v>
      </c>
      <c r="AAW93" s="106">
        <f t="shared" si="263"/>
        <v>0</v>
      </c>
      <c r="AAX93" s="106">
        <f t="shared" si="264"/>
        <v>0</v>
      </c>
      <c r="AAY93" s="106">
        <f t="shared" si="265"/>
        <v>0</v>
      </c>
      <c r="AAZ93" s="106">
        <f t="shared" si="266"/>
        <v>0</v>
      </c>
      <c r="ABA93" s="106">
        <f t="shared" si="267"/>
        <v>0</v>
      </c>
      <c r="ABB93" s="106">
        <f t="shared" si="268"/>
        <v>0</v>
      </c>
      <c r="ABC93" s="106">
        <f t="shared" si="269"/>
        <v>0</v>
      </c>
      <c r="ABD93" s="106">
        <f t="shared" si="270"/>
        <v>0</v>
      </c>
      <c r="ABE93" s="106">
        <f t="shared" si="271"/>
        <v>0</v>
      </c>
      <c r="ABF93" s="106">
        <f t="shared" si="272"/>
        <v>0</v>
      </c>
      <c r="ABG93" s="106">
        <f t="shared" si="273"/>
        <v>0</v>
      </c>
      <c r="ABH93" s="106">
        <f t="shared" si="274"/>
        <v>0</v>
      </c>
      <c r="ABI93" s="106">
        <f t="shared" si="275"/>
        <v>0</v>
      </c>
      <c r="ABJ93" s="106">
        <f t="shared" si="276"/>
        <v>0</v>
      </c>
      <c r="ABK93" s="106">
        <f t="shared" si="277"/>
        <v>1372.5</v>
      </c>
      <c r="ABL93" s="106">
        <f t="shared" si="278"/>
        <v>32912.550000000003</v>
      </c>
      <c r="ABM93" s="106">
        <f t="shared" si="279"/>
        <v>0</v>
      </c>
      <c r="ABN93" s="106">
        <f t="shared" si="280"/>
        <v>0</v>
      </c>
      <c r="ABO93" s="106">
        <f t="shared" si="281"/>
        <v>0</v>
      </c>
      <c r="ABP93" s="106">
        <f t="shared" si="282"/>
        <v>0</v>
      </c>
      <c r="ABQ93" s="106">
        <f t="shared" si="283"/>
        <v>1720</v>
      </c>
      <c r="ABR93" s="106">
        <f t="shared" si="284"/>
        <v>0</v>
      </c>
      <c r="ABS93" s="106">
        <f t="shared" si="285"/>
        <v>0</v>
      </c>
      <c r="ABT93" s="106">
        <f t="shared" si="286"/>
        <v>0</v>
      </c>
      <c r="ABU93" s="106">
        <f t="shared" si="287"/>
        <v>0</v>
      </c>
      <c r="ABV93" s="106">
        <f t="shared" si="288"/>
        <v>0</v>
      </c>
      <c r="ABW93" s="106">
        <f t="shared" si="289"/>
        <v>0</v>
      </c>
      <c r="ABX93" s="106">
        <f t="shared" si="290"/>
        <v>0</v>
      </c>
      <c r="ABY93" s="106">
        <f t="shared" si="291"/>
        <v>0</v>
      </c>
      <c r="ABZ93" s="106">
        <f t="shared" si="292"/>
        <v>0</v>
      </c>
      <c r="ACA93" s="106">
        <f t="shared" si="293"/>
        <v>0</v>
      </c>
      <c r="ACB93" s="106">
        <f t="shared" si="294"/>
        <v>0</v>
      </c>
      <c r="ACC93" s="106">
        <f t="shared" si="295"/>
        <v>0</v>
      </c>
      <c r="ACD93" s="106">
        <f t="shared" si="296"/>
        <v>0</v>
      </c>
      <c r="ACE93" s="106">
        <f t="shared" si="297"/>
        <v>0</v>
      </c>
      <c r="ACF93" s="106">
        <f t="shared" si="298"/>
        <v>0</v>
      </c>
      <c r="ACG93" s="106">
        <f t="shared" si="299"/>
        <v>0</v>
      </c>
      <c r="ACH93" s="106">
        <f t="shared" si="300"/>
        <v>0</v>
      </c>
      <c r="ACI93" s="106">
        <f t="shared" si="301"/>
        <v>0</v>
      </c>
      <c r="ACJ93" s="106">
        <f t="shared" si="302"/>
        <v>0</v>
      </c>
      <c r="ACK93" s="106">
        <f t="shared" si="303"/>
        <v>0</v>
      </c>
      <c r="ACL93" s="106">
        <f t="shared" si="304"/>
        <v>0</v>
      </c>
      <c r="ACM93" s="106">
        <f t="shared" si="305"/>
        <v>0</v>
      </c>
      <c r="ACN93" s="106">
        <f t="shared" si="306"/>
        <v>0</v>
      </c>
      <c r="ACO93" s="106">
        <f t="shared" si="307"/>
        <v>0</v>
      </c>
      <c r="ACP93" s="106">
        <f t="shared" si="308"/>
        <v>0</v>
      </c>
      <c r="ACQ93" s="106">
        <f t="shared" si="309"/>
        <v>0</v>
      </c>
      <c r="ACR93" s="106">
        <f t="shared" si="310"/>
        <v>0</v>
      </c>
      <c r="ACS93" s="106">
        <f t="shared" si="311"/>
        <v>0</v>
      </c>
      <c r="ACT93" s="106">
        <f t="shared" si="312"/>
        <v>0</v>
      </c>
      <c r="ACU93" s="106">
        <f t="shared" si="313"/>
        <v>0</v>
      </c>
      <c r="ACV93" s="106">
        <f t="shared" si="314"/>
        <v>0</v>
      </c>
      <c r="ACW93" s="106">
        <f t="shared" si="315"/>
        <v>0</v>
      </c>
      <c r="ACX93" s="106">
        <f t="shared" si="316"/>
        <v>0</v>
      </c>
      <c r="ACY93" s="106">
        <f t="shared" si="317"/>
        <v>0</v>
      </c>
      <c r="ACZ93" s="106">
        <f t="shared" si="318"/>
        <v>0</v>
      </c>
      <c r="ADA93" s="106">
        <f t="shared" si="319"/>
        <v>0</v>
      </c>
      <c r="ADB93" s="106">
        <f t="shared" si="320"/>
        <v>0</v>
      </c>
      <c r="ADC93" s="106">
        <f t="shared" si="321"/>
        <v>0</v>
      </c>
      <c r="ADD93" s="106">
        <f t="shared" si="322"/>
        <v>0</v>
      </c>
      <c r="ADE93" s="106">
        <f t="shared" si="323"/>
        <v>0</v>
      </c>
      <c r="ADF93" s="106">
        <f t="shared" si="324"/>
        <v>0</v>
      </c>
      <c r="ADG93" s="106">
        <f t="shared" si="325"/>
        <v>0</v>
      </c>
      <c r="ADH93" s="106">
        <f t="shared" si="326"/>
        <v>0</v>
      </c>
      <c r="ADI93" s="106">
        <f t="shared" si="327"/>
        <v>0</v>
      </c>
      <c r="ADJ93" s="106">
        <f t="shared" si="328"/>
        <v>0</v>
      </c>
      <c r="ADK93" s="106">
        <f t="shared" si="329"/>
        <v>0</v>
      </c>
      <c r="ADL93" s="106">
        <f t="shared" si="330"/>
        <v>0</v>
      </c>
      <c r="ADM93" s="106">
        <f t="shared" si="331"/>
        <v>0</v>
      </c>
      <c r="ADN93" s="106">
        <f t="shared" si="332"/>
        <v>0</v>
      </c>
      <c r="ADO93" s="106">
        <f t="shared" si="333"/>
        <v>0</v>
      </c>
      <c r="ADP93" s="106">
        <f t="shared" si="334"/>
        <v>0</v>
      </c>
      <c r="ADQ93" s="106">
        <f t="shared" si="335"/>
        <v>0</v>
      </c>
      <c r="ADR93" s="106">
        <f t="shared" si="336"/>
        <v>0</v>
      </c>
      <c r="ADS93" s="106">
        <f t="shared" si="337"/>
        <v>0</v>
      </c>
      <c r="ADT93" s="106">
        <f t="shared" si="338"/>
        <v>0</v>
      </c>
      <c r="ADU93" s="106">
        <f t="shared" si="339"/>
        <v>0</v>
      </c>
      <c r="ADV93" s="106">
        <f t="shared" si="340"/>
        <v>0</v>
      </c>
      <c r="ADW93" s="106">
        <f t="shared" si="341"/>
        <v>0</v>
      </c>
      <c r="ADX93" s="106">
        <f t="shared" si="342"/>
        <v>0</v>
      </c>
      <c r="ADY93" s="106">
        <f t="shared" si="343"/>
        <v>0</v>
      </c>
      <c r="ADZ93" s="106">
        <f t="shared" si="344"/>
        <v>0</v>
      </c>
      <c r="AEA93" s="106">
        <f t="shared" si="345"/>
        <v>0</v>
      </c>
      <c r="AEB93" s="106">
        <f t="shared" si="346"/>
        <v>0</v>
      </c>
      <c r="AEC93" s="106">
        <f t="shared" si="347"/>
        <v>0</v>
      </c>
      <c r="AED93" s="106">
        <f t="shared" si="348"/>
        <v>0</v>
      </c>
      <c r="AEE93" s="106">
        <f t="shared" si="349"/>
        <v>0</v>
      </c>
      <c r="AEF93" s="106">
        <f t="shared" si="350"/>
        <v>0</v>
      </c>
      <c r="AEG93" s="106">
        <f t="shared" si="351"/>
        <v>0</v>
      </c>
      <c r="AEH93" s="106">
        <f t="shared" si="352"/>
        <v>0</v>
      </c>
      <c r="AEI93" s="106">
        <f t="shared" si="353"/>
        <v>0</v>
      </c>
      <c r="AEJ93" s="106">
        <f t="shared" si="354"/>
        <v>0</v>
      </c>
      <c r="AEK93" s="106">
        <f t="shared" si="355"/>
        <v>0</v>
      </c>
      <c r="AEL93" s="106">
        <f t="shared" si="356"/>
        <v>0</v>
      </c>
      <c r="AEM93" s="106">
        <f t="shared" si="357"/>
        <v>0</v>
      </c>
      <c r="AEN93" s="106">
        <f t="shared" si="358"/>
        <v>0</v>
      </c>
      <c r="AEO93" s="106">
        <f t="shared" si="359"/>
        <v>0</v>
      </c>
      <c r="AEP93" s="106">
        <f t="shared" si="360"/>
        <v>0</v>
      </c>
      <c r="AEQ93" s="106">
        <f t="shared" si="361"/>
        <v>0</v>
      </c>
      <c r="AER93" s="106">
        <f t="shared" si="362"/>
        <v>0</v>
      </c>
      <c r="AES93" s="106">
        <f t="shared" si="363"/>
        <v>0</v>
      </c>
      <c r="AET93" s="106">
        <f t="shared" si="364"/>
        <v>0</v>
      </c>
      <c r="AEU93" s="106">
        <f t="shared" si="365"/>
        <v>0</v>
      </c>
      <c r="AEV93" s="106">
        <f t="shared" si="366"/>
        <v>0</v>
      </c>
      <c r="AEW93" s="106">
        <f t="shared" si="367"/>
        <v>0</v>
      </c>
      <c r="AEX93" s="106">
        <f t="shared" si="368"/>
        <v>0</v>
      </c>
      <c r="AEY93" s="106">
        <f t="shared" si="369"/>
        <v>0</v>
      </c>
      <c r="AEZ93" s="106">
        <f t="shared" si="370"/>
        <v>0</v>
      </c>
      <c r="AFA93" s="106">
        <f t="shared" si="371"/>
        <v>0</v>
      </c>
      <c r="AFB93" s="106">
        <f t="shared" si="372"/>
        <v>0</v>
      </c>
      <c r="AFC93" s="106">
        <f t="shared" si="373"/>
        <v>0</v>
      </c>
      <c r="AFD93" s="106">
        <f t="shared" si="374"/>
        <v>0</v>
      </c>
      <c r="AFE93" s="106">
        <f t="shared" si="375"/>
        <v>0</v>
      </c>
      <c r="AFF93" s="106">
        <f t="shared" si="376"/>
        <v>0</v>
      </c>
      <c r="AFG93" s="106">
        <f t="shared" si="377"/>
        <v>0</v>
      </c>
      <c r="AFH93" s="106">
        <f t="shared" si="378"/>
        <v>0</v>
      </c>
      <c r="AFI93" s="106">
        <f t="shared" si="379"/>
        <v>0</v>
      </c>
      <c r="AFJ93" s="106">
        <f t="shared" si="380"/>
        <v>0</v>
      </c>
      <c r="AFK93" s="106">
        <f t="shared" si="381"/>
        <v>0</v>
      </c>
      <c r="AFL93" s="106">
        <f t="shared" si="382"/>
        <v>0</v>
      </c>
      <c r="AFM93" s="106">
        <f t="shared" si="383"/>
        <v>0</v>
      </c>
      <c r="AFN93" s="106">
        <f t="shared" si="384"/>
        <v>0</v>
      </c>
      <c r="AFO93" s="106">
        <f t="shared" si="385"/>
        <v>0</v>
      </c>
      <c r="AFP93" s="106">
        <f t="shared" si="386"/>
        <v>0</v>
      </c>
      <c r="AFQ93" s="106">
        <f t="shared" si="387"/>
        <v>0</v>
      </c>
      <c r="AFR93" s="106">
        <f t="shared" si="388"/>
        <v>0</v>
      </c>
      <c r="AFS93" s="106">
        <f t="shared" si="389"/>
        <v>0</v>
      </c>
      <c r="AFT93" s="106">
        <f t="shared" si="390"/>
        <v>0</v>
      </c>
      <c r="AFU93" s="106">
        <f t="shared" si="391"/>
        <v>198.79999999999998</v>
      </c>
      <c r="AFV93" s="106">
        <f t="shared" si="392"/>
        <v>0</v>
      </c>
      <c r="AFW93" s="106">
        <f t="shared" si="393"/>
        <v>0</v>
      </c>
      <c r="AFX93" s="106">
        <f t="shared" si="394"/>
        <v>0</v>
      </c>
      <c r="AFY93" s="106">
        <f t="shared" si="395"/>
        <v>0</v>
      </c>
      <c r="AFZ93" s="106">
        <f t="shared" si="396"/>
        <v>0</v>
      </c>
      <c r="AGA93" s="106">
        <f t="shared" si="397"/>
        <v>0</v>
      </c>
      <c r="AGB93" s="106">
        <f t="shared" si="398"/>
        <v>0</v>
      </c>
      <c r="AGC93" s="106">
        <f t="shared" si="399"/>
        <v>0</v>
      </c>
      <c r="AGD93" s="106">
        <f t="shared" si="400"/>
        <v>0</v>
      </c>
      <c r="AGE93" s="106">
        <f t="shared" si="401"/>
        <v>0</v>
      </c>
      <c r="AGF93" s="106">
        <f t="shared" si="402"/>
        <v>0</v>
      </c>
      <c r="AGG93" s="106">
        <f t="shared" si="403"/>
        <v>0</v>
      </c>
      <c r="AGH93" s="106">
        <f t="shared" si="404"/>
        <v>0</v>
      </c>
      <c r="AGI93" s="106">
        <f t="shared" si="405"/>
        <v>0</v>
      </c>
      <c r="AGJ93" s="106">
        <f t="shared" si="406"/>
        <v>0</v>
      </c>
      <c r="AGK93" s="106">
        <f t="shared" si="407"/>
        <v>0</v>
      </c>
      <c r="AGL93" s="106">
        <f t="shared" si="408"/>
        <v>0</v>
      </c>
      <c r="AGM93" s="106">
        <f t="shared" si="409"/>
        <v>0</v>
      </c>
      <c r="AGN93" s="106">
        <f t="shared" si="410"/>
        <v>0</v>
      </c>
      <c r="AGO93" s="106">
        <f t="shared" si="411"/>
        <v>0</v>
      </c>
      <c r="AGP93" s="106">
        <f t="shared" si="412"/>
        <v>0</v>
      </c>
      <c r="AGQ93" s="106">
        <f t="shared" si="413"/>
        <v>0</v>
      </c>
      <c r="AGR93" s="106">
        <f t="shared" si="414"/>
        <v>0</v>
      </c>
      <c r="AGS93" s="106">
        <f t="shared" si="415"/>
        <v>0</v>
      </c>
      <c r="AGT93" s="106">
        <f t="shared" si="416"/>
        <v>0</v>
      </c>
      <c r="AGU93" s="106">
        <f t="shared" si="417"/>
        <v>0</v>
      </c>
      <c r="AGV93" s="106">
        <f t="shared" si="418"/>
        <v>0</v>
      </c>
      <c r="AGW93" s="106">
        <f t="shared" si="419"/>
        <v>0</v>
      </c>
      <c r="AGX93" s="106">
        <f t="shared" si="420"/>
        <v>0</v>
      </c>
      <c r="AGY93" s="106">
        <f t="shared" si="421"/>
        <v>0</v>
      </c>
      <c r="AGZ93" s="106">
        <f t="shared" si="422"/>
        <v>0</v>
      </c>
      <c r="AHA93" s="106">
        <f t="shared" si="423"/>
        <v>0</v>
      </c>
      <c r="AHB93" s="106">
        <f t="shared" si="424"/>
        <v>0</v>
      </c>
      <c r="AHC93" s="106">
        <f t="shared" si="425"/>
        <v>0</v>
      </c>
      <c r="AHD93" s="106">
        <f t="shared" si="426"/>
        <v>0</v>
      </c>
      <c r="AHE93" s="106">
        <f t="shared" si="427"/>
        <v>0</v>
      </c>
      <c r="AHF93" s="106">
        <f t="shared" si="428"/>
        <v>0</v>
      </c>
      <c r="AHG93" s="106">
        <f t="shared" si="429"/>
        <v>0</v>
      </c>
      <c r="AHH93" s="106">
        <f t="shared" si="430"/>
        <v>0</v>
      </c>
      <c r="AHI93" s="106">
        <f t="shared" si="431"/>
        <v>0</v>
      </c>
      <c r="AHJ93" s="106">
        <f t="shared" si="432"/>
        <v>0</v>
      </c>
      <c r="AHK93" s="106">
        <f t="shared" si="433"/>
        <v>0</v>
      </c>
      <c r="AHL93" s="106">
        <f t="shared" si="434"/>
        <v>0</v>
      </c>
      <c r="AHM93" s="106">
        <f t="shared" si="435"/>
        <v>0</v>
      </c>
      <c r="AHN93" s="106">
        <f t="shared" si="436"/>
        <v>0</v>
      </c>
      <c r="AHO93" s="106">
        <f t="shared" si="437"/>
        <v>0</v>
      </c>
      <c r="AHP93" s="106">
        <f t="shared" si="438"/>
        <v>0</v>
      </c>
      <c r="AHQ93" s="106">
        <f t="shared" si="439"/>
        <v>0</v>
      </c>
      <c r="AHT93" s="35">
        <f t="shared" si="440"/>
        <v>67.2</v>
      </c>
      <c r="AHU93" s="35">
        <f t="shared" si="441"/>
        <v>0</v>
      </c>
      <c r="AHV93" s="35">
        <f t="shared" si="442"/>
        <v>13.49</v>
      </c>
      <c r="AHW93" s="35">
        <f t="shared" si="443"/>
        <v>0</v>
      </c>
      <c r="AHX93" s="35">
        <f t="shared" si="444"/>
        <v>0</v>
      </c>
      <c r="AHY93" s="35">
        <f t="shared" si="445"/>
        <v>0</v>
      </c>
      <c r="AHZ93" s="35">
        <f t="shared" si="446"/>
        <v>3.71</v>
      </c>
      <c r="AIA93" s="35">
        <f t="shared" si="447"/>
        <v>84.399999999999991</v>
      </c>
      <c r="AIB93" s="108">
        <f t="shared" si="448"/>
        <v>0.79620853080568732</v>
      </c>
      <c r="AIC93" s="108">
        <f t="shared" si="449"/>
        <v>0</v>
      </c>
      <c r="AID93" s="108">
        <f t="shared" si="450"/>
        <v>0.15983412322274884</v>
      </c>
      <c r="AIE93" s="108">
        <f t="shared" si="451"/>
        <v>0</v>
      </c>
      <c r="AIF93" s="108">
        <f t="shared" si="452"/>
        <v>0</v>
      </c>
      <c r="AIG93" s="108">
        <f t="shared" si="453"/>
        <v>0</v>
      </c>
      <c r="AIH93" s="108">
        <f t="shared" si="454"/>
        <v>4.3957345971563984E-2</v>
      </c>
      <c r="AII93" s="35" t="s">
        <v>576</v>
      </c>
      <c r="AIK93" s="106">
        <f t="shared" si="455"/>
        <v>340689.85</v>
      </c>
      <c r="AIL93" s="106">
        <f t="shared" si="456"/>
        <v>0</v>
      </c>
      <c r="AIM93" s="106">
        <f t="shared" si="457"/>
        <v>0</v>
      </c>
      <c r="AIN93" s="106">
        <f t="shared" si="458"/>
        <v>340689.85</v>
      </c>
      <c r="AIO93" s="106">
        <f t="shared" si="459"/>
        <v>0</v>
      </c>
      <c r="AIP93" s="36">
        <f t="shared" si="460"/>
        <v>0</v>
      </c>
    </row>
    <row r="94" spans="5:926" ht="23.25" customHeight="1" x14ac:dyDescent="0.2">
      <c r="E94" s="103"/>
      <c r="J94" s="109">
        <v>2020</v>
      </c>
      <c r="K94" s="109">
        <v>2200</v>
      </c>
      <c r="L94" s="110">
        <v>44060</v>
      </c>
      <c r="M94" s="109">
        <v>1916403</v>
      </c>
      <c r="N94" s="111"/>
      <c r="O94" s="111" t="s">
        <v>698</v>
      </c>
      <c r="P94" s="111" t="s">
        <v>861</v>
      </c>
      <c r="Q94" s="111" t="s">
        <v>862</v>
      </c>
      <c r="R94" s="35">
        <v>36</v>
      </c>
      <c r="S94" s="35">
        <v>2</v>
      </c>
      <c r="T94" s="35">
        <v>11</v>
      </c>
      <c r="U94" s="34" t="s">
        <v>701</v>
      </c>
      <c r="V94" s="35" t="s">
        <v>702</v>
      </c>
      <c r="X94" s="35">
        <v>27.66</v>
      </c>
      <c r="Y94" s="105">
        <f t="shared" si="461"/>
        <v>3486.0809833694866</v>
      </c>
      <c r="Z94" s="106">
        <v>84895</v>
      </c>
      <c r="AA94" s="106">
        <v>0</v>
      </c>
      <c r="AB94" s="106">
        <v>0</v>
      </c>
      <c r="AC94" s="106">
        <f t="shared" si="462"/>
        <v>84895</v>
      </c>
      <c r="AD94" s="106">
        <v>84895</v>
      </c>
      <c r="AE94" s="106">
        <v>0</v>
      </c>
      <c r="AF94" s="106">
        <v>0</v>
      </c>
      <c r="AG94" s="106">
        <f t="shared" si="463"/>
        <v>84895</v>
      </c>
      <c r="AH94" s="105">
        <v>96425</v>
      </c>
      <c r="AI94" s="105">
        <v>0</v>
      </c>
      <c r="AJ94" s="105">
        <v>0</v>
      </c>
      <c r="AK94" s="107">
        <f t="shared" si="464"/>
        <v>96425</v>
      </c>
      <c r="AL94" s="36">
        <f t="shared" si="4"/>
        <v>0.88042520093336796</v>
      </c>
      <c r="AM94" s="108">
        <f t="shared" si="5"/>
        <v>0.14842520093336797</v>
      </c>
      <c r="AN94" s="108">
        <f t="shared" si="6"/>
        <v>0.13097220557547251</v>
      </c>
      <c r="AO94" s="108">
        <f t="shared" si="7"/>
        <v>1.7153718633303831E-2</v>
      </c>
      <c r="AP94" s="106">
        <f t="shared" si="8"/>
        <v>9297780625</v>
      </c>
      <c r="AQ94" s="105">
        <f t="shared" si="9"/>
        <v>7207161025</v>
      </c>
      <c r="AR94" s="106">
        <f t="shared" si="10"/>
        <v>8186000375</v>
      </c>
      <c r="BB94" s="35">
        <v>13.52</v>
      </c>
      <c r="BC94" s="35">
        <v>1.41</v>
      </c>
      <c r="BH94" s="35">
        <v>10.11</v>
      </c>
      <c r="OB94" s="35">
        <v>2.62</v>
      </c>
      <c r="RB94" s="35">
        <v>0</v>
      </c>
      <c r="RE94" s="35">
        <f t="shared" si="11"/>
        <v>27.66</v>
      </c>
      <c r="RF94" s="35">
        <f t="shared" si="12"/>
        <v>27.66</v>
      </c>
      <c r="RG94" s="106">
        <f t="shared" si="13"/>
        <v>0</v>
      </c>
      <c r="RH94" s="106">
        <f t="shared" si="14"/>
        <v>0</v>
      </c>
      <c r="RI94" s="106">
        <f t="shared" si="15"/>
        <v>0</v>
      </c>
      <c r="RJ94" s="106">
        <f t="shared" si="16"/>
        <v>0</v>
      </c>
      <c r="RK94" s="106">
        <f t="shared" si="17"/>
        <v>0</v>
      </c>
      <c r="RL94" s="106">
        <f t="shared" si="18"/>
        <v>0</v>
      </c>
      <c r="RM94" s="106">
        <f t="shared" si="19"/>
        <v>0</v>
      </c>
      <c r="RN94" s="106">
        <f t="shared" si="20"/>
        <v>0</v>
      </c>
      <c r="RO94" s="106">
        <f t="shared" si="21"/>
        <v>0</v>
      </c>
      <c r="RP94" s="106">
        <f t="shared" si="22"/>
        <v>47658</v>
      </c>
      <c r="RQ94" s="106">
        <f t="shared" si="23"/>
        <v>4970.25</v>
      </c>
      <c r="RR94" s="106">
        <f t="shared" si="24"/>
        <v>0</v>
      </c>
      <c r="RS94" s="106">
        <f t="shared" si="25"/>
        <v>0</v>
      </c>
      <c r="RT94" s="106">
        <f t="shared" si="26"/>
        <v>0</v>
      </c>
      <c r="RU94" s="106">
        <f t="shared" si="27"/>
        <v>0</v>
      </c>
      <c r="RV94" s="106">
        <f t="shared" si="28"/>
        <v>31745.399999999998</v>
      </c>
      <c r="RW94" s="106">
        <f t="shared" si="29"/>
        <v>0</v>
      </c>
      <c r="RX94" s="106">
        <f t="shared" si="30"/>
        <v>0</v>
      </c>
      <c r="RY94" s="106">
        <f t="shared" si="31"/>
        <v>0</v>
      </c>
      <c r="RZ94" s="106">
        <f t="shared" si="32"/>
        <v>0</v>
      </c>
      <c r="SA94" s="106">
        <f t="shared" si="33"/>
        <v>0</v>
      </c>
      <c r="SB94" s="106">
        <f t="shared" si="34"/>
        <v>0</v>
      </c>
      <c r="SC94" s="106">
        <f t="shared" si="35"/>
        <v>0</v>
      </c>
      <c r="SD94" s="106">
        <f t="shared" si="36"/>
        <v>0</v>
      </c>
      <c r="SE94" s="106">
        <f t="shared" si="37"/>
        <v>0</v>
      </c>
      <c r="SF94" s="106">
        <f t="shared" si="38"/>
        <v>0</v>
      </c>
      <c r="SG94" s="106">
        <f t="shared" si="39"/>
        <v>0</v>
      </c>
      <c r="SH94" s="106">
        <f t="shared" si="40"/>
        <v>0</v>
      </c>
      <c r="SI94" s="106">
        <f t="shared" si="41"/>
        <v>0</v>
      </c>
      <c r="SJ94" s="106">
        <f t="shared" si="42"/>
        <v>0</v>
      </c>
      <c r="SK94" s="106">
        <f t="shared" si="43"/>
        <v>0</v>
      </c>
      <c r="SL94" s="106">
        <f t="shared" si="44"/>
        <v>0</v>
      </c>
      <c r="SM94" s="106">
        <f t="shared" si="45"/>
        <v>0</v>
      </c>
      <c r="SN94" s="106">
        <f t="shared" si="46"/>
        <v>0</v>
      </c>
      <c r="SO94" s="106">
        <f t="shared" si="47"/>
        <v>0</v>
      </c>
      <c r="SP94" s="106">
        <f t="shared" si="48"/>
        <v>0</v>
      </c>
      <c r="SQ94" s="106">
        <f t="shared" si="49"/>
        <v>0</v>
      </c>
      <c r="SR94" s="106">
        <f t="shared" si="50"/>
        <v>0</v>
      </c>
      <c r="SS94" s="106">
        <f t="shared" si="51"/>
        <v>0</v>
      </c>
      <c r="ST94" s="106">
        <f t="shared" si="52"/>
        <v>0</v>
      </c>
      <c r="SU94" s="106">
        <f t="shared" si="53"/>
        <v>0</v>
      </c>
      <c r="SV94" s="106">
        <f t="shared" si="54"/>
        <v>0</v>
      </c>
      <c r="SW94" s="106">
        <f t="shared" si="55"/>
        <v>0</v>
      </c>
      <c r="SX94" s="106">
        <f t="shared" si="56"/>
        <v>0</v>
      </c>
      <c r="SY94" s="106">
        <f t="shared" si="57"/>
        <v>0</v>
      </c>
      <c r="SZ94" s="106">
        <f t="shared" si="58"/>
        <v>0</v>
      </c>
      <c r="TA94" s="106">
        <f t="shared" si="59"/>
        <v>0</v>
      </c>
      <c r="TB94" s="106">
        <f t="shared" si="60"/>
        <v>0</v>
      </c>
      <c r="TC94" s="106">
        <f t="shared" si="61"/>
        <v>0</v>
      </c>
      <c r="TD94" s="106">
        <f t="shared" si="62"/>
        <v>0</v>
      </c>
      <c r="TE94" s="106">
        <f t="shared" si="63"/>
        <v>0</v>
      </c>
      <c r="TF94" s="106">
        <f t="shared" si="64"/>
        <v>0</v>
      </c>
      <c r="TG94" s="106">
        <f t="shared" si="65"/>
        <v>0</v>
      </c>
      <c r="TH94" s="106">
        <f t="shared" si="66"/>
        <v>0</v>
      </c>
      <c r="TI94" s="106">
        <f t="shared" si="67"/>
        <v>0</v>
      </c>
      <c r="TJ94" s="106">
        <f t="shared" si="68"/>
        <v>0</v>
      </c>
      <c r="TK94" s="106">
        <f t="shared" si="69"/>
        <v>0</v>
      </c>
      <c r="TL94" s="106">
        <f t="shared" si="70"/>
        <v>0</v>
      </c>
      <c r="TM94" s="106">
        <f t="shared" si="71"/>
        <v>0</v>
      </c>
      <c r="TN94" s="106">
        <f t="shared" si="72"/>
        <v>0</v>
      </c>
      <c r="TO94" s="106">
        <f t="shared" si="73"/>
        <v>0</v>
      </c>
      <c r="TP94" s="106">
        <f t="shared" si="74"/>
        <v>0</v>
      </c>
      <c r="TQ94" s="106">
        <f t="shared" si="75"/>
        <v>0</v>
      </c>
      <c r="TR94" s="106">
        <f t="shared" si="76"/>
        <v>0</v>
      </c>
      <c r="TS94" s="106">
        <f t="shared" si="77"/>
        <v>0</v>
      </c>
      <c r="TT94" s="106">
        <f t="shared" si="78"/>
        <v>0</v>
      </c>
      <c r="TU94" s="106">
        <f t="shared" si="79"/>
        <v>0</v>
      </c>
      <c r="TV94" s="106">
        <f t="shared" si="80"/>
        <v>0</v>
      </c>
      <c r="TW94" s="106">
        <f t="shared" si="81"/>
        <v>0</v>
      </c>
      <c r="TX94" s="106">
        <f t="shared" si="82"/>
        <v>0</v>
      </c>
      <c r="TY94" s="106">
        <f t="shared" si="83"/>
        <v>0</v>
      </c>
      <c r="TZ94" s="106">
        <f t="shared" si="84"/>
        <v>0</v>
      </c>
      <c r="UA94" s="106">
        <f t="shared" si="85"/>
        <v>0</v>
      </c>
      <c r="UB94" s="106">
        <f t="shared" si="86"/>
        <v>0</v>
      </c>
      <c r="UC94" s="106">
        <f t="shared" si="87"/>
        <v>0</v>
      </c>
      <c r="UD94" s="106">
        <f t="shared" si="88"/>
        <v>0</v>
      </c>
      <c r="UE94" s="106">
        <f t="shared" si="89"/>
        <v>0</v>
      </c>
      <c r="UF94" s="106">
        <f t="shared" si="90"/>
        <v>0</v>
      </c>
      <c r="UG94" s="106">
        <f t="shared" si="91"/>
        <v>0</v>
      </c>
      <c r="UH94" s="106">
        <f t="shared" si="92"/>
        <v>0</v>
      </c>
      <c r="UI94" s="106">
        <f t="shared" si="93"/>
        <v>0</v>
      </c>
      <c r="UJ94" s="106">
        <f t="shared" si="94"/>
        <v>0</v>
      </c>
      <c r="UK94" s="106">
        <f t="shared" si="95"/>
        <v>0</v>
      </c>
      <c r="UL94" s="106">
        <f t="shared" si="96"/>
        <v>0</v>
      </c>
      <c r="UM94" s="106">
        <f t="shared" si="97"/>
        <v>0</v>
      </c>
      <c r="UN94" s="106">
        <f t="shared" si="98"/>
        <v>0</v>
      </c>
      <c r="UO94" s="106">
        <f t="shared" si="99"/>
        <v>0</v>
      </c>
      <c r="UP94" s="106">
        <f t="shared" si="100"/>
        <v>0</v>
      </c>
      <c r="UQ94" s="106">
        <f t="shared" si="101"/>
        <v>0</v>
      </c>
      <c r="UR94" s="106">
        <f t="shared" si="102"/>
        <v>0</v>
      </c>
      <c r="US94" s="106">
        <f t="shared" si="103"/>
        <v>0</v>
      </c>
      <c r="UT94" s="106">
        <f t="shared" si="104"/>
        <v>0</v>
      </c>
      <c r="UU94" s="106">
        <f t="shared" si="105"/>
        <v>0</v>
      </c>
      <c r="UV94" s="106">
        <f t="shared" si="106"/>
        <v>0</v>
      </c>
      <c r="UW94" s="106">
        <f t="shared" si="107"/>
        <v>0</v>
      </c>
      <c r="UX94" s="106">
        <f t="shared" si="108"/>
        <v>0</v>
      </c>
      <c r="UY94" s="106">
        <f t="shared" si="109"/>
        <v>0</v>
      </c>
      <c r="UZ94" s="106">
        <f t="shared" si="110"/>
        <v>0</v>
      </c>
      <c r="VA94" s="106">
        <f t="shared" si="111"/>
        <v>0</v>
      </c>
      <c r="VB94" s="106">
        <f t="shared" si="112"/>
        <v>0</v>
      </c>
      <c r="VC94" s="106">
        <f t="shared" si="113"/>
        <v>0</v>
      </c>
      <c r="VD94" s="106">
        <f t="shared" si="114"/>
        <v>0</v>
      </c>
      <c r="VE94" s="106">
        <f t="shared" si="115"/>
        <v>0</v>
      </c>
      <c r="VF94" s="106">
        <f t="shared" si="116"/>
        <v>0</v>
      </c>
      <c r="VG94" s="106">
        <f t="shared" si="117"/>
        <v>0</v>
      </c>
      <c r="VH94" s="106">
        <f t="shared" si="118"/>
        <v>0</v>
      </c>
      <c r="VI94" s="106">
        <f t="shared" si="119"/>
        <v>0</v>
      </c>
      <c r="VJ94" s="106">
        <f t="shared" si="120"/>
        <v>0</v>
      </c>
      <c r="VK94" s="106">
        <f t="shared" si="121"/>
        <v>0</v>
      </c>
      <c r="VL94" s="106">
        <f t="shared" si="122"/>
        <v>0</v>
      </c>
      <c r="VM94" s="106">
        <f t="shared" si="123"/>
        <v>0</v>
      </c>
      <c r="VN94" s="106">
        <f t="shared" si="124"/>
        <v>0</v>
      </c>
      <c r="VO94" s="106">
        <f t="shared" si="125"/>
        <v>0</v>
      </c>
      <c r="VP94" s="106">
        <f t="shared" si="126"/>
        <v>0</v>
      </c>
      <c r="VQ94" s="106">
        <f t="shared" si="127"/>
        <v>0</v>
      </c>
      <c r="VR94" s="106">
        <f t="shared" si="128"/>
        <v>0</v>
      </c>
      <c r="VS94" s="106">
        <f t="shared" si="129"/>
        <v>0</v>
      </c>
      <c r="VT94" s="106">
        <f t="shared" si="130"/>
        <v>0</v>
      </c>
      <c r="VU94" s="106">
        <f t="shared" si="131"/>
        <v>0</v>
      </c>
      <c r="VV94" s="106">
        <f t="shared" si="132"/>
        <v>0</v>
      </c>
      <c r="VW94" s="106">
        <f t="shared" si="133"/>
        <v>0</v>
      </c>
      <c r="VX94" s="106">
        <f t="shared" si="134"/>
        <v>0</v>
      </c>
      <c r="VY94" s="106">
        <f t="shared" si="135"/>
        <v>0</v>
      </c>
      <c r="VZ94" s="106">
        <f t="shared" si="136"/>
        <v>0</v>
      </c>
      <c r="WA94" s="106">
        <f t="shared" si="137"/>
        <v>0</v>
      </c>
      <c r="WB94" s="106">
        <f t="shared" si="138"/>
        <v>0</v>
      </c>
      <c r="WC94" s="106">
        <f t="shared" si="139"/>
        <v>0</v>
      </c>
      <c r="WD94" s="106">
        <f t="shared" si="140"/>
        <v>0</v>
      </c>
      <c r="WE94" s="106">
        <f t="shared" si="141"/>
        <v>0</v>
      </c>
      <c r="WF94" s="106">
        <f t="shared" si="142"/>
        <v>0</v>
      </c>
      <c r="WG94" s="106">
        <f t="shared" si="143"/>
        <v>0</v>
      </c>
      <c r="WH94" s="106">
        <f t="shared" si="144"/>
        <v>0</v>
      </c>
      <c r="WI94" s="106">
        <f t="shared" si="145"/>
        <v>0</v>
      </c>
      <c r="WJ94" s="106">
        <f t="shared" si="146"/>
        <v>0</v>
      </c>
      <c r="WK94" s="106">
        <f t="shared" si="147"/>
        <v>0</v>
      </c>
      <c r="WL94" s="106">
        <f t="shared" si="148"/>
        <v>0</v>
      </c>
      <c r="WM94" s="106">
        <f t="shared" si="149"/>
        <v>0</v>
      </c>
      <c r="WN94" s="106">
        <f t="shared" si="150"/>
        <v>0</v>
      </c>
      <c r="WO94" s="106">
        <f t="shared" si="151"/>
        <v>0</v>
      </c>
      <c r="WP94" s="106">
        <f t="shared" si="152"/>
        <v>0</v>
      </c>
      <c r="WQ94" s="106">
        <f t="shared" si="153"/>
        <v>0</v>
      </c>
      <c r="WR94" s="106">
        <f t="shared" si="154"/>
        <v>0</v>
      </c>
      <c r="WS94" s="106">
        <f t="shared" si="155"/>
        <v>0</v>
      </c>
      <c r="WT94" s="106">
        <f t="shared" si="156"/>
        <v>0</v>
      </c>
      <c r="WU94" s="106">
        <f t="shared" si="157"/>
        <v>0</v>
      </c>
      <c r="WV94" s="106">
        <f t="shared" si="158"/>
        <v>0</v>
      </c>
      <c r="WW94" s="106">
        <f t="shared" si="159"/>
        <v>0</v>
      </c>
      <c r="WX94" s="106">
        <f t="shared" si="160"/>
        <v>0</v>
      </c>
      <c r="WY94" s="106">
        <f t="shared" si="161"/>
        <v>0</v>
      </c>
      <c r="WZ94" s="106">
        <f t="shared" si="162"/>
        <v>0</v>
      </c>
      <c r="XA94" s="106">
        <f t="shared" si="163"/>
        <v>0</v>
      </c>
      <c r="XB94" s="106">
        <f t="shared" si="164"/>
        <v>0</v>
      </c>
      <c r="XC94" s="106">
        <f t="shared" si="165"/>
        <v>0</v>
      </c>
      <c r="XD94" s="106">
        <f t="shared" si="166"/>
        <v>0</v>
      </c>
      <c r="XE94" s="106">
        <f t="shared" si="167"/>
        <v>0</v>
      </c>
      <c r="XF94" s="106">
        <f t="shared" si="168"/>
        <v>0</v>
      </c>
      <c r="XG94" s="106">
        <f t="shared" si="169"/>
        <v>0</v>
      </c>
      <c r="XH94" s="106">
        <f t="shared" si="170"/>
        <v>0</v>
      </c>
      <c r="XI94" s="106">
        <f t="shared" si="171"/>
        <v>0</v>
      </c>
      <c r="XJ94" s="106">
        <f t="shared" si="172"/>
        <v>0</v>
      </c>
      <c r="XK94" s="106">
        <f t="shared" si="173"/>
        <v>0</v>
      </c>
      <c r="XL94" s="106">
        <f t="shared" si="174"/>
        <v>0</v>
      </c>
      <c r="XM94" s="106">
        <f t="shared" si="175"/>
        <v>0</v>
      </c>
      <c r="XN94" s="106">
        <f t="shared" si="176"/>
        <v>0</v>
      </c>
      <c r="XO94" s="106">
        <f t="shared" si="177"/>
        <v>0</v>
      </c>
      <c r="XP94" s="106">
        <f t="shared" si="178"/>
        <v>0</v>
      </c>
      <c r="XQ94" s="106">
        <f t="shared" si="179"/>
        <v>0</v>
      </c>
      <c r="XR94" s="106">
        <f t="shared" si="180"/>
        <v>0</v>
      </c>
      <c r="XS94" s="106">
        <f t="shared" si="181"/>
        <v>0</v>
      </c>
      <c r="XT94" s="106">
        <f t="shared" si="182"/>
        <v>0</v>
      </c>
      <c r="XU94" s="106">
        <f t="shared" si="183"/>
        <v>0</v>
      </c>
      <c r="XV94" s="106">
        <f t="shared" si="184"/>
        <v>0</v>
      </c>
      <c r="XW94" s="106">
        <f t="shared" si="185"/>
        <v>0</v>
      </c>
      <c r="XX94" s="106">
        <f t="shared" si="186"/>
        <v>0</v>
      </c>
      <c r="XY94" s="106">
        <f t="shared" si="187"/>
        <v>0</v>
      </c>
      <c r="XZ94" s="106">
        <f t="shared" si="188"/>
        <v>0</v>
      </c>
      <c r="YA94" s="106">
        <f t="shared" si="189"/>
        <v>0</v>
      </c>
      <c r="YB94" s="106">
        <f t="shared" si="190"/>
        <v>0</v>
      </c>
      <c r="YC94" s="106">
        <f t="shared" si="191"/>
        <v>0</v>
      </c>
      <c r="YD94" s="106">
        <f t="shared" si="192"/>
        <v>0</v>
      </c>
      <c r="YE94" s="106">
        <f t="shared" si="193"/>
        <v>0</v>
      </c>
      <c r="YF94" s="106">
        <f t="shared" si="194"/>
        <v>0</v>
      </c>
      <c r="YG94" s="106">
        <f t="shared" si="195"/>
        <v>0</v>
      </c>
      <c r="YH94" s="106">
        <f t="shared" si="196"/>
        <v>0</v>
      </c>
      <c r="YI94" s="106">
        <f t="shared" si="197"/>
        <v>0</v>
      </c>
      <c r="YJ94" s="106">
        <f t="shared" si="198"/>
        <v>0</v>
      </c>
      <c r="YK94" s="106">
        <f t="shared" si="199"/>
        <v>0</v>
      </c>
      <c r="YL94" s="106">
        <f t="shared" si="200"/>
        <v>0</v>
      </c>
      <c r="YM94" s="106">
        <f t="shared" si="201"/>
        <v>0</v>
      </c>
      <c r="YN94" s="106">
        <f t="shared" si="202"/>
        <v>0</v>
      </c>
      <c r="YO94" s="106">
        <f t="shared" si="203"/>
        <v>0</v>
      </c>
      <c r="YP94" s="106">
        <f t="shared" si="204"/>
        <v>0</v>
      </c>
      <c r="YQ94" s="106">
        <f t="shared" si="205"/>
        <v>0</v>
      </c>
      <c r="YR94" s="106">
        <f t="shared" si="206"/>
        <v>0</v>
      </c>
      <c r="YS94" s="106">
        <f t="shared" si="207"/>
        <v>0</v>
      </c>
      <c r="YT94" s="106">
        <f t="shared" si="208"/>
        <v>0</v>
      </c>
      <c r="YU94" s="106">
        <f t="shared" si="209"/>
        <v>0</v>
      </c>
      <c r="YV94" s="106">
        <f t="shared" si="210"/>
        <v>0</v>
      </c>
      <c r="YW94" s="106">
        <f t="shared" si="211"/>
        <v>0</v>
      </c>
      <c r="YX94" s="106">
        <f t="shared" si="212"/>
        <v>0</v>
      </c>
      <c r="YY94" s="106">
        <f t="shared" si="213"/>
        <v>0</v>
      </c>
      <c r="YZ94" s="106">
        <f t="shared" si="214"/>
        <v>0</v>
      </c>
      <c r="ZA94" s="106">
        <f t="shared" si="215"/>
        <v>0</v>
      </c>
      <c r="ZB94" s="106">
        <f t="shared" si="216"/>
        <v>0</v>
      </c>
      <c r="ZC94" s="106">
        <f t="shared" si="217"/>
        <v>0</v>
      </c>
      <c r="ZD94" s="106">
        <f t="shared" si="218"/>
        <v>0</v>
      </c>
      <c r="ZE94" s="106">
        <f t="shared" si="219"/>
        <v>0</v>
      </c>
      <c r="ZF94" s="106">
        <f t="shared" si="220"/>
        <v>0</v>
      </c>
      <c r="ZG94" s="106">
        <f t="shared" si="221"/>
        <v>0</v>
      </c>
      <c r="ZH94" s="106">
        <f t="shared" si="222"/>
        <v>0</v>
      </c>
      <c r="ZI94" s="106">
        <f t="shared" si="223"/>
        <v>0</v>
      </c>
      <c r="ZJ94" s="106">
        <f t="shared" si="224"/>
        <v>0</v>
      </c>
      <c r="ZK94" s="106">
        <f t="shared" si="225"/>
        <v>0</v>
      </c>
      <c r="ZL94" s="106">
        <f t="shared" si="226"/>
        <v>0</v>
      </c>
      <c r="ZM94" s="106">
        <f t="shared" si="227"/>
        <v>0</v>
      </c>
      <c r="ZN94" s="106">
        <f t="shared" si="228"/>
        <v>0</v>
      </c>
      <c r="ZO94" s="106">
        <f t="shared" si="229"/>
        <v>0</v>
      </c>
      <c r="ZP94" s="106">
        <f t="shared" si="230"/>
        <v>0</v>
      </c>
      <c r="ZQ94" s="106">
        <f t="shared" si="231"/>
        <v>0</v>
      </c>
      <c r="ZR94" s="106">
        <f t="shared" si="232"/>
        <v>0</v>
      </c>
      <c r="ZS94" s="106">
        <f t="shared" si="233"/>
        <v>0</v>
      </c>
      <c r="ZT94" s="106">
        <f t="shared" si="234"/>
        <v>0</v>
      </c>
      <c r="ZU94" s="106">
        <f t="shared" si="235"/>
        <v>0</v>
      </c>
      <c r="ZV94" s="106">
        <f t="shared" si="236"/>
        <v>0</v>
      </c>
      <c r="ZW94" s="106">
        <f t="shared" si="237"/>
        <v>0</v>
      </c>
      <c r="ZX94" s="106">
        <f t="shared" si="238"/>
        <v>0</v>
      </c>
      <c r="ZY94" s="106">
        <f t="shared" si="239"/>
        <v>0</v>
      </c>
      <c r="ZZ94" s="106">
        <f t="shared" si="240"/>
        <v>0</v>
      </c>
      <c r="AAA94" s="106">
        <f t="shared" si="241"/>
        <v>0</v>
      </c>
      <c r="AAB94" s="106">
        <f t="shared" si="242"/>
        <v>0</v>
      </c>
      <c r="AAC94" s="106">
        <f t="shared" si="243"/>
        <v>0</v>
      </c>
      <c r="AAD94" s="106">
        <f t="shared" si="244"/>
        <v>0</v>
      </c>
      <c r="AAE94" s="106">
        <f t="shared" si="245"/>
        <v>0</v>
      </c>
      <c r="AAF94" s="106">
        <f t="shared" si="246"/>
        <v>0</v>
      </c>
      <c r="AAG94" s="106">
        <f t="shared" si="247"/>
        <v>0</v>
      </c>
      <c r="AAH94" s="106">
        <f t="shared" si="248"/>
        <v>0</v>
      </c>
      <c r="AAI94" s="106">
        <f t="shared" si="249"/>
        <v>0</v>
      </c>
      <c r="AAJ94" s="106">
        <f t="shared" si="250"/>
        <v>0</v>
      </c>
      <c r="AAK94" s="106">
        <f t="shared" si="251"/>
        <v>0</v>
      </c>
      <c r="AAL94" s="106">
        <f t="shared" si="252"/>
        <v>0</v>
      </c>
      <c r="AAM94" s="106">
        <f t="shared" si="253"/>
        <v>0</v>
      </c>
      <c r="AAN94" s="106">
        <f t="shared" si="254"/>
        <v>0</v>
      </c>
      <c r="AAO94" s="106">
        <f t="shared" si="255"/>
        <v>0</v>
      </c>
      <c r="AAP94" s="106">
        <f t="shared" si="256"/>
        <v>0</v>
      </c>
      <c r="AAQ94" s="106">
        <f t="shared" si="257"/>
        <v>0</v>
      </c>
      <c r="AAR94" s="106">
        <f t="shared" si="258"/>
        <v>0</v>
      </c>
      <c r="AAS94" s="106">
        <f t="shared" si="259"/>
        <v>0</v>
      </c>
      <c r="AAT94" s="106">
        <f t="shared" si="260"/>
        <v>0</v>
      </c>
      <c r="AAU94" s="106">
        <f t="shared" si="261"/>
        <v>0</v>
      </c>
      <c r="AAV94" s="106">
        <f t="shared" si="262"/>
        <v>0</v>
      </c>
      <c r="AAW94" s="106">
        <f t="shared" si="263"/>
        <v>0</v>
      </c>
      <c r="AAX94" s="106">
        <f t="shared" si="264"/>
        <v>0</v>
      </c>
      <c r="AAY94" s="106">
        <f t="shared" si="265"/>
        <v>0</v>
      </c>
      <c r="AAZ94" s="106">
        <f t="shared" si="266"/>
        <v>0</v>
      </c>
      <c r="ABA94" s="106">
        <f t="shared" si="267"/>
        <v>0</v>
      </c>
      <c r="ABB94" s="106">
        <f t="shared" si="268"/>
        <v>0</v>
      </c>
      <c r="ABC94" s="106">
        <f t="shared" si="269"/>
        <v>0</v>
      </c>
      <c r="ABD94" s="106">
        <f t="shared" si="270"/>
        <v>0</v>
      </c>
      <c r="ABE94" s="106">
        <f t="shared" si="271"/>
        <v>0</v>
      </c>
      <c r="ABF94" s="106">
        <f t="shared" si="272"/>
        <v>0</v>
      </c>
      <c r="ABG94" s="106">
        <f t="shared" si="273"/>
        <v>0</v>
      </c>
      <c r="ABH94" s="106">
        <f t="shared" si="274"/>
        <v>0</v>
      </c>
      <c r="ABI94" s="106">
        <f t="shared" si="275"/>
        <v>0</v>
      </c>
      <c r="ABJ94" s="106">
        <f t="shared" si="276"/>
        <v>0</v>
      </c>
      <c r="ABK94" s="106">
        <f t="shared" si="277"/>
        <v>0</v>
      </c>
      <c r="ABL94" s="106">
        <f t="shared" si="278"/>
        <v>0</v>
      </c>
      <c r="ABM94" s="106">
        <f t="shared" si="279"/>
        <v>0</v>
      </c>
      <c r="ABN94" s="106">
        <f t="shared" si="280"/>
        <v>0</v>
      </c>
      <c r="ABO94" s="106">
        <f t="shared" si="281"/>
        <v>0</v>
      </c>
      <c r="ABP94" s="106">
        <f t="shared" si="282"/>
        <v>0</v>
      </c>
      <c r="ABQ94" s="106">
        <f t="shared" si="283"/>
        <v>0</v>
      </c>
      <c r="ABR94" s="106">
        <f t="shared" si="284"/>
        <v>0</v>
      </c>
      <c r="ABS94" s="106">
        <f t="shared" si="285"/>
        <v>0</v>
      </c>
      <c r="ABT94" s="106">
        <f t="shared" si="286"/>
        <v>0</v>
      </c>
      <c r="ABU94" s="106">
        <f t="shared" si="287"/>
        <v>0</v>
      </c>
      <c r="ABV94" s="106">
        <f t="shared" si="288"/>
        <v>0</v>
      </c>
      <c r="ABW94" s="106">
        <f t="shared" si="289"/>
        <v>0</v>
      </c>
      <c r="ABX94" s="106">
        <f t="shared" si="290"/>
        <v>0</v>
      </c>
      <c r="ABY94" s="106">
        <f t="shared" si="291"/>
        <v>0</v>
      </c>
      <c r="ABZ94" s="106">
        <f t="shared" si="292"/>
        <v>0</v>
      </c>
      <c r="ACA94" s="106">
        <f t="shared" si="293"/>
        <v>0</v>
      </c>
      <c r="ACB94" s="106">
        <f t="shared" si="294"/>
        <v>0</v>
      </c>
      <c r="ACC94" s="106">
        <f t="shared" si="295"/>
        <v>0</v>
      </c>
      <c r="ACD94" s="106">
        <f t="shared" si="296"/>
        <v>0</v>
      </c>
      <c r="ACE94" s="106">
        <f t="shared" si="297"/>
        <v>0</v>
      </c>
      <c r="ACF94" s="106">
        <f t="shared" si="298"/>
        <v>0</v>
      </c>
      <c r="ACG94" s="106">
        <f t="shared" si="299"/>
        <v>0</v>
      </c>
      <c r="ACH94" s="106">
        <f t="shared" si="300"/>
        <v>0</v>
      </c>
      <c r="ACI94" s="106">
        <f t="shared" si="301"/>
        <v>0</v>
      </c>
      <c r="ACJ94" s="106">
        <f t="shared" si="302"/>
        <v>0</v>
      </c>
      <c r="ACK94" s="106">
        <f t="shared" si="303"/>
        <v>0</v>
      </c>
      <c r="ACL94" s="106">
        <f t="shared" si="304"/>
        <v>0</v>
      </c>
      <c r="ACM94" s="106">
        <f t="shared" si="305"/>
        <v>0</v>
      </c>
      <c r="ACN94" s="106">
        <f t="shared" si="306"/>
        <v>0</v>
      </c>
      <c r="ACO94" s="106">
        <f t="shared" si="307"/>
        <v>0</v>
      </c>
      <c r="ACP94" s="106">
        <f t="shared" si="308"/>
        <v>0</v>
      </c>
      <c r="ACQ94" s="106">
        <f t="shared" si="309"/>
        <v>0</v>
      </c>
      <c r="ACR94" s="106">
        <f t="shared" si="310"/>
        <v>0</v>
      </c>
      <c r="ACS94" s="106">
        <f t="shared" si="311"/>
        <v>0</v>
      </c>
      <c r="ACT94" s="106">
        <f t="shared" si="312"/>
        <v>0</v>
      </c>
      <c r="ACU94" s="106">
        <f t="shared" si="313"/>
        <v>0</v>
      </c>
      <c r="ACV94" s="106">
        <f t="shared" si="314"/>
        <v>0</v>
      </c>
      <c r="ACW94" s="106">
        <f t="shared" si="315"/>
        <v>0</v>
      </c>
      <c r="ACX94" s="106">
        <f t="shared" si="316"/>
        <v>0</v>
      </c>
      <c r="ACY94" s="106">
        <f t="shared" si="317"/>
        <v>0</v>
      </c>
      <c r="ACZ94" s="106">
        <f t="shared" si="318"/>
        <v>0</v>
      </c>
      <c r="ADA94" s="106">
        <f t="shared" si="319"/>
        <v>0</v>
      </c>
      <c r="ADB94" s="106">
        <f t="shared" si="320"/>
        <v>0</v>
      </c>
      <c r="ADC94" s="106">
        <f t="shared" si="321"/>
        <v>0</v>
      </c>
      <c r="ADD94" s="106">
        <f t="shared" si="322"/>
        <v>0</v>
      </c>
      <c r="ADE94" s="106">
        <f t="shared" si="323"/>
        <v>0</v>
      </c>
      <c r="ADF94" s="106">
        <f t="shared" si="324"/>
        <v>0</v>
      </c>
      <c r="ADG94" s="106">
        <f t="shared" si="325"/>
        <v>0</v>
      </c>
      <c r="ADH94" s="106">
        <f t="shared" si="326"/>
        <v>0</v>
      </c>
      <c r="ADI94" s="106">
        <f t="shared" si="327"/>
        <v>0</v>
      </c>
      <c r="ADJ94" s="106">
        <f t="shared" si="328"/>
        <v>0</v>
      </c>
      <c r="ADK94" s="106">
        <f t="shared" si="329"/>
        <v>0</v>
      </c>
      <c r="ADL94" s="106">
        <f t="shared" si="330"/>
        <v>0</v>
      </c>
      <c r="ADM94" s="106">
        <f t="shared" si="331"/>
        <v>0</v>
      </c>
      <c r="ADN94" s="106">
        <f t="shared" si="332"/>
        <v>0</v>
      </c>
      <c r="ADO94" s="106">
        <f t="shared" si="333"/>
        <v>0</v>
      </c>
      <c r="ADP94" s="106">
        <f t="shared" si="334"/>
        <v>0</v>
      </c>
      <c r="ADQ94" s="106">
        <f t="shared" si="335"/>
        <v>0</v>
      </c>
      <c r="ADR94" s="106">
        <f t="shared" si="336"/>
        <v>0</v>
      </c>
      <c r="ADS94" s="106">
        <f t="shared" si="337"/>
        <v>0</v>
      </c>
      <c r="ADT94" s="106">
        <f t="shared" si="338"/>
        <v>0</v>
      </c>
      <c r="ADU94" s="106">
        <f t="shared" si="339"/>
        <v>0</v>
      </c>
      <c r="ADV94" s="106">
        <f t="shared" si="340"/>
        <v>0</v>
      </c>
      <c r="ADW94" s="106">
        <f t="shared" si="341"/>
        <v>0</v>
      </c>
      <c r="ADX94" s="106">
        <f t="shared" si="342"/>
        <v>0</v>
      </c>
      <c r="ADY94" s="106">
        <f t="shared" si="343"/>
        <v>0</v>
      </c>
      <c r="ADZ94" s="106">
        <f t="shared" si="344"/>
        <v>0</v>
      </c>
      <c r="AEA94" s="106">
        <f t="shared" si="345"/>
        <v>0</v>
      </c>
      <c r="AEB94" s="106">
        <f t="shared" si="346"/>
        <v>0</v>
      </c>
      <c r="AEC94" s="106">
        <f t="shared" si="347"/>
        <v>0</v>
      </c>
      <c r="AED94" s="106">
        <f t="shared" si="348"/>
        <v>0</v>
      </c>
      <c r="AEE94" s="106">
        <f t="shared" si="349"/>
        <v>0</v>
      </c>
      <c r="AEF94" s="106">
        <f t="shared" si="350"/>
        <v>0</v>
      </c>
      <c r="AEG94" s="106">
        <f t="shared" si="351"/>
        <v>0</v>
      </c>
      <c r="AEH94" s="106">
        <f t="shared" si="352"/>
        <v>0</v>
      </c>
      <c r="AEI94" s="106">
        <f t="shared" si="353"/>
        <v>0</v>
      </c>
      <c r="AEJ94" s="106">
        <f t="shared" si="354"/>
        <v>0</v>
      </c>
      <c r="AEK94" s="106">
        <f t="shared" si="355"/>
        <v>0</v>
      </c>
      <c r="AEL94" s="106">
        <f t="shared" si="356"/>
        <v>0</v>
      </c>
      <c r="AEM94" s="106">
        <f t="shared" si="357"/>
        <v>0</v>
      </c>
      <c r="AEN94" s="106">
        <f t="shared" si="358"/>
        <v>0</v>
      </c>
      <c r="AEO94" s="106">
        <f t="shared" si="359"/>
        <v>0</v>
      </c>
      <c r="AEP94" s="106">
        <f t="shared" si="360"/>
        <v>733.6</v>
      </c>
      <c r="AEQ94" s="106">
        <f t="shared" si="361"/>
        <v>0</v>
      </c>
      <c r="AER94" s="106">
        <f t="shared" si="362"/>
        <v>0</v>
      </c>
      <c r="AES94" s="106">
        <f t="shared" si="363"/>
        <v>0</v>
      </c>
      <c r="AET94" s="106">
        <f t="shared" si="364"/>
        <v>0</v>
      </c>
      <c r="AEU94" s="106">
        <f t="shared" si="365"/>
        <v>0</v>
      </c>
      <c r="AEV94" s="106">
        <f t="shared" si="366"/>
        <v>0</v>
      </c>
      <c r="AEW94" s="106">
        <f t="shared" si="367"/>
        <v>0</v>
      </c>
      <c r="AEX94" s="106">
        <f t="shared" si="368"/>
        <v>0</v>
      </c>
      <c r="AEY94" s="106">
        <f t="shared" si="369"/>
        <v>0</v>
      </c>
      <c r="AEZ94" s="106">
        <f t="shared" si="370"/>
        <v>0</v>
      </c>
      <c r="AFA94" s="106">
        <f t="shared" si="371"/>
        <v>0</v>
      </c>
      <c r="AFB94" s="106">
        <f t="shared" si="372"/>
        <v>0</v>
      </c>
      <c r="AFC94" s="106">
        <f t="shared" si="373"/>
        <v>0</v>
      </c>
      <c r="AFD94" s="106">
        <f t="shared" si="374"/>
        <v>0</v>
      </c>
      <c r="AFE94" s="106">
        <f t="shared" si="375"/>
        <v>0</v>
      </c>
      <c r="AFF94" s="106">
        <f t="shared" si="376"/>
        <v>0</v>
      </c>
      <c r="AFG94" s="106">
        <f t="shared" si="377"/>
        <v>0</v>
      </c>
      <c r="AFH94" s="106">
        <f t="shared" si="378"/>
        <v>0</v>
      </c>
      <c r="AFI94" s="106">
        <f t="shared" si="379"/>
        <v>0</v>
      </c>
      <c r="AFJ94" s="106">
        <f t="shared" si="380"/>
        <v>0</v>
      </c>
      <c r="AFK94" s="106">
        <f t="shared" si="381"/>
        <v>0</v>
      </c>
      <c r="AFL94" s="106">
        <f t="shared" si="382"/>
        <v>0</v>
      </c>
      <c r="AFM94" s="106">
        <f t="shared" si="383"/>
        <v>0</v>
      </c>
      <c r="AFN94" s="106">
        <f t="shared" si="384"/>
        <v>0</v>
      </c>
      <c r="AFO94" s="106">
        <f t="shared" si="385"/>
        <v>0</v>
      </c>
      <c r="AFP94" s="106">
        <f t="shared" si="386"/>
        <v>0</v>
      </c>
      <c r="AFQ94" s="106">
        <f t="shared" si="387"/>
        <v>0</v>
      </c>
      <c r="AFR94" s="106">
        <f t="shared" si="388"/>
        <v>0</v>
      </c>
      <c r="AFS94" s="106">
        <f t="shared" si="389"/>
        <v>0</v>
      </c>
      <c r="AFT94" s="106">
        <f t="shared" si="390"/>
        <v>0</v>
      </c>
      <c r="AFU94" s="106">
        <f t="shared" si="391"/>
        <v>0</v>
      </c>
      <c r="AFV94" s="106">
        <f t="shared" si="392"/>
        <v>0</v>
      </c>
      <c r="AFW94" s="106">
        <f t="shared" si="393"/>
        <v>0</v>
      </c>
      <c r="AFX94" s="106">
        <f t="shared" si="394"/>
        <v>0</v>
      </c>
      <c r="AFY94" s="106">
        <f t="shared" si="395"/>
        <v>0</v>
      </c>
      <c r="AFZ94" s="106">
        <f t="shared" si="396"/>
        <v>0</v>
      </c>
      <c r="AGA94" s="106">
        <f t="shared" si="397"/>
        <v>0</v>
      </c>
      <c r="AGB94" s="106">
        <f t="shared" si="398"/>
        <v>0</v>
      </c>
      <c r="AGC94" s="106">
        <f t="shared" si="399"/>
        <v>0</v>
      </c>
      <c r="AGD94" s="106">
        <f t="shared" si="400"/>
        <v>0</v>
      </c>
      <c r="AGE94" s="106">
        <f t="shared" si="401"/>
        <v>0</v>
      </c>
      <c r="AGF94" s="106">
        <f t="shared" si="402"/>
        <v>0</v>
      </c>
      <c r="AGG94" s="106">
        <f t="shared" si="403"/>
        <v>0</v>
      </c>
      <c r="AGH94" s="106">
        <f t="shared" si="404"/>
        <v>0</v>
      </c>
      <c r="AGI94" s="106">
        <f t="shared" si="405"/>
        <v>0</v>
      </c>
      <c r="AGJ94" s="106">
        <f t="shared" si="406"/>
        <v>0</v>
      </c>
      <c r="AGK94" s="106">
        <f t="shared" si="407"/>
        <v>0</v>
      </c>
      <c r="AGL94" s="106">
        <f t="shared" si="408"/>
        <v>0</v>
      </c>
      <c r="AGM94" s="106">
        <f t="shared" si="409"/>
        <v>0</v>
      </c>
      <c r="AGN94" s="106">
        <f t="shared" si="410"/>
        <v>0</v>
      </c>
      <c r="AGO94" s="106">
        <f t="shared" si="411"/>
        <v>0</v>
      </c>
      <c r="AGP94" s="106">
        <f t="shared" si="412"/>
        <v>0</v>
      </c>
      <c r="AGQ94" s="106">
        <f t="shared" si="413"/>
        <v>0</v>
      </c>
      <c r="AGR94" s="106">
        <f t="shared" si="414"/>
        <v>0</v>
      </c>
      <c r="AGS94" s="106">
        <f t="shared" si="415"/>
        <v>0</v>
      </c>
      <c r="AGT94" s="106">
        <f t="shared" si="416"/>
        <v>0</v>
      </c>
      <c r="AGU94" s="106">
        <f t="shared" si="417"/>
        <v>0</v>
      </c>
      <c r="AGV94" s="106">
        <f t="shared" si="418"/>
        <v>0</v>
      </c>
      <c r="AGW94" s="106">
        <f t="shared" si="419"/>
        <v>0</v>
      </c>
      <c r="AGX94" s="106">
        <f t="shared" si="420"/>
        <v>0</v>
      </c>
      <c r="AGY94" s="106">
        <f t="shared" si="421"/>
        <v>0</v>
      </c>
      <c r="AGZ94" s="106">
        <f t="shared" si="422"/>
        <v>0</v>
      </c>
      <c r="AHA94" s="106">
        <f t="shared" si="423"/>
        <v>0</v>
      </c>
      <c r="AHB94" s="106">
        <f t="shared" si="424"/>
        <v>0</v>
      </c>
      <c r="AHC94" s="106">
        <f t="shared" si="425"/>
        <v>0</v>
      </c>
      <c r="AHD94" s="106">
        <f t="shared" si="426"/>
        <v>0</v>
      </c>
      <c r="AHE94" s="106">
        <f t="shared" si="427"/>
        <v>0</v>
      </c>
      <c r="AHF94" s="106">
        <f t="shared" si="428"/>
        <v>0</v>
      </c>
      <c r="AHG94" s="106">
        <f t="shared" si="429"/>
        <v>0</v>
      </c>
      <c r="AHH94" s="106">
        <f t="shared" si="430"/>
        <v>0</v>
      </c>
      <c r="AHI94" s="106">
        <f t="shared" si="431"/>
        <v>0</v>
      </c>
      <c r="AHJ94" s="106">
        <f t="shared" si="432"/>
        <v>0</v>
      </c>
      <c r="AHK94" s="106">
        <f t="shared" si="433"/>
        <v>0</v>
      </c>
      <c r="AHL94" s="106">
        <f t="shared" si="434"/>
        <v>0</v>
      </c>
      <c r="AHM94" s="106">
        <f t="shared" si="435"/>
        <v>0</v>
      </c>
      <c r="AHN94" s="106">
        <f t="shared" si="436"/>
        <v>0</v>
      </c>
      <c r="AHO94" s="106">
        <f t="shared" si="437"/>
        <v>0</v>
      </c>
      <c r="AHP94" s="106">
        <f t="shared" si="438"/>
        <v>0</v>
      </c>
      <c r="AHQ94" s="106">
        <f t="shared" si="439"/>
        <v>0</v>
      </c>
      <c r="AHT94" s="35">
        <f t="shared" si="440"/>
        <v>25.04</v>
      </c>
      <c r="AHU94" s="35">
        <f t="shared" si="441"/>
        <v>0</v>
      </c>
      <c r="AHV94" s="35">
        <f t="shared" si="442"/>
        <v>0</v>
      </c>
      <c r="AHW94" s="35">
        <f t="shared" si="443"/>
        <v>0</v>
      </c>
      <c r="AHX94" s="35">
        <f t="shared" si="444"/>
        <v>0</v>
      </c>
      <c r="AHY94" s="35">
        <f t="shared" si="445"/>
        <v>2.62</v>
      </c>
      <c r="AHZ94" s="35">
        <f t="shared" si="446"/>
        <v>0</v>
      </c>
      <c r="AIA94" s="35">
        <f t="shared" si="447"/>
        <v>27.66</v>
      </c>
      <c r="AIB94" s="108">
        <f t="shared" si="448"/>
        <v>0.90527838033261021</v>
      </c>
      <c r="AIC94" s="108">
        <f t="shared" si="449"/>
        <v>0</v>
      </c>
      <c r="AID94" s="108">
        <f t="shared" si="450"/>
        <v>0</v>
      </c>
      <c r="AIE94" s="108">
        <f t="shared" si="451"/>
        <v>0</v>
      </c>
      <c r="AIF94" s="108">
        <f t="shared" si="452"/>
        <v>0</v>
      </c>
      <c r="AIG94" s="108">
        <f t="shared" si="453"/>
        <v>9.4721619667389734E-2</v>
      </c>
      <c r="AIH94" s="108">
        <f t="shared" si="454"/>
        <v>0</v>
      </c>
      <c r="AII94" s="35" t="s">
        <v>576</v>
      </c>
      <c r="AIK94" s="106">
        <f t="shared" si="455"/>
        <v>85107.25</v>
      </c>
      <c r="AIL94" s="106">
        <f t="shared" si="456"/>
        <v>0</v>
      </c>
      <c r="AIM94" s="106">
        <f t="shared" si="457"/>
        <v>0</v>
      </c>
      <c r="AIN94" s="106">
        <f t="shared" si="458"/>
        <v>85107.25</v>
      </c>
      <c r="AIO94" s="106">
        <f t="shared" si="459"/>
        <v>0</v>
      </c>
      <c r="AIP94" s="36">
        <f t="shared" si="460"/>
        <v>0</v>
      </c>
    </row>
    <row r="95" spans="5:926" ht="23.25" customHeight="1" x14ac:dyDescent="0.2">
      <c r="E95" s="103"/>
      <c r="J95" s="109">
        <v>2020</v>
      </c>
      <c r="K95" s="109">
        <v>848</v>
      </c>
      <c r="L95" s="110">
        <v>43927</v>
      </c>
      <c r="M95" s="109">
        <v>1906500</v>
      </c>
      <c r="N95" s="111"/>
      <c r="O95" s="111" t="s">
        <v>792</v>
      </c>
      <c r="P95" s="111" t="s">
        <v>793</v>
      </c>
      <c r="Q95" s="111" t="s">
        <v>794</v>
      </c>
      <c r="R95" s="35">
        <v>12</v>
      </c>
      <c r="S95" s="35">
        <v>2</v>
      </c>
      <c r="T95" s="35">
        <v>11</v>
      </c>
      <c r="U95" s="34" t="s">
        <v>701</v>
      </c>
      <c r="V95" s="35" t="s">
        <v>702</v>
      </c>
      <c r="X95" s="35">
        <v>160</v>
      </c>
      <c r="Y95" s="105">
        <f t="shared" si="461"/>
        <v>5543.75</v>
      </c>
      <c r="Z95" s="106">
        <f>SUM(RC95:AHM95)</f>
        <v>796233.5</v>
      </c>
      <c r="AA95" s="106">
        <v>0</v>
      </c>
      <c r="AB95" s="106">
        <v>0</v>
      </c>
      <c r="AC95" s="106">
        <f t="shared" ref="AC95:AC99" si="465">SUM(Z95:AB95)</f>
        <v>796233.5</v>
      </c>
      <c r="AD95" s="106">
        <f>SUM(RG95:AHQ95)</f>
        <v>795807.5</v>
      </c>
      <c r="AE95" s="106">
        <v>0</v>
      </c>
      <c r="AF95" s="106">
        <v>0</v>
      </c>
      <c r="AG95" s="106">
        <f t="shared" si="463"/>
        <v>795807.5</v>
      </c>
      <c r="AH95" s="105">
        <v>912000</v>
      </c>
      <c r="AI95" s="105">
        <v>25000</v>
      </c>
      <c r="AJ95" s="105">
        <v>0</v>
      </c>
      <c r="AK95" s="107">
        <f t="shared" si="464"/>
        <v>887000</v>
      </c>
      <c r="AL95" s="36">
        <f t="shared" ref="AL95:AL99" si="466">SUM(AD95/AK95)</f>
        <v>0.89718996617812852</v>
      </c>
      <c r="AM95" s="108">
        <f t="shared" ref="AM95:AM99" si="467">ABS(AL95-$A$7)</f>
        <v>0.16518996617812853</v>
      </c>
      <c r="AN95" s="108">
        <f t="shared" ref="AN95:AN131" si="468">ABS(AL95-$A$9)</f>
        <v>0.14773697082023307</v>
      </c>
      <c r="AO95" s="108">
        <f t="shared" ref="AO95:AO99" si="469">SUMSQ(AN95)</f>
        <v>2.1826212547138398E-2</v>
      </c>
      <c r="AP95" s="106">
        <f t="shared" ref="AP95:AP131" si="470">AK95^2</f>
        <v>786769000000</v>
      </c>
      <c r="AQ95" s="105">
        <f t="shared" ref="AQ95:AQ131" si="471">AG95^2</f>
        <v>633309577056.25</v>
      </c>
      <c r="AR95" s="106">
        <f t="shared" ref="AR95:AR131" si="472">AG95*AK95</f>
        <v>705881252500</v>
      </c>
      <c r="AS95" s="35">
        <v>1</v>
      </c>
      <c r="AT95" s="35">
        <v>49.5</v>
      </c>
      <c r="AV95" s="35">
        <v>45</v>
      </c>
      <c r="AY95" s="35">
        <v>31</v>
      </c>
      <c r="AZ95" s="35">
        <v>31.5</v>
      </c>
      <c r="KX95" s="35">
        <v>20.5</v>
      </c>
      <c r="LC95" s="35">
        <v>7</v>
      </c>
      <c r="LD95" s="35">
        <v>16.5</v>
      </c>
      <c r="MG95" s="35">
        <v>2</v>
      </c>
      <c r="ML95" s="35">
        <v>4</v>
      </c>
      <c r="RB95" s="35">
        <v>10</v>
      </c>
      <c r="RE95" s="35">
        <f t="shared" ref="RE95:RE131" si="473">SUM(AS95:PG95)</f>
        <v>208</v>
      </c>
      <c r="RF95" s="35">
        <f t="shared" ref="RF95:RF131" si="474">SUM(AS95:RC95)</f>
        <v>218</v>
      </c>
      <c r="RG95" s="106">
        <f t="shared" ref="RG95:RG131" si="475">SUM(AS95*$RG$28)</f>
        <v>4580</v>
      </c>
      <c r="RH95" s="106">
        <f t="shared" ref="RH95:RH131" si="476">SUM(AT95*$RH$28)</f>
        <v>226710</v>
      </c>
      <c r="RI95" s="106">
        <f t="shared" ref="RI95:RI131" si="477">SUM(AU95*$RI$28)</f>
        <v>0</v>
      </c>
      <c r="RJ95" s="106">
        <f t="shared" ref="RJ95:RJ131" si="478">SUM(AV95*$RJ$28)</f>
        <v>196650</v>
      </c>
      <c r="RK95" s="106">
        <f t="shared" ref="RK95:RK131" si="479">SUM(AW95*$RK$28)</f>
        <v>0</v>
      </c>
      <c r="RL95" s="106">
        <f t="shared" ref="RL95:RL131" si="480">SUM(AX95*$RL$28)</f>
        <v>0</v>
      </c>
      <c r="RM95" s="106">
        <f t="shared" ref="RM95:RM131" si="481">SUM(AY95*$RM$28)</f>
        <v>131130</v>
      </c>
      <c r="RN95" s="106">
        <f t="shared" ref="RN95:RN131" si="482">SUM(AZ95*$RN$28)</f>
        <v>133245</v>
      </c>
      <c r="RO95" s="106">
        <f t="shared" ref="RO95:RO131" si="483">SUM(BA95*$RO$28)</f>
        <v>0</v>
      </c>
      <c r="RP95" s="106">
        <f t="shared" ref="RP95:RP131" si="484">SUM(BB95*$RP$28)</f>
        <v>0</v>
      </c>
      <c r="RQ95" s="106">
        <f t="shared" ref="RQ95:RQ131" si="485">SUM(BC95*$RQ$28)</f>
        <v>0</v>
      </c>
      <c r="RR95" s="106">
        <f t="shared" ref="RR95:RR131" si="486">SUM(BD95*$RR$28)</f>
        <v>0</v>
      </c>
      <c r="RS95" s="106">
        <f t="shared" ref="RS95:RS131" si="487">SUM(BE95*$RS$28)</f>
        <v>0</v>
      </c>
      <c r="RT95" s="106">
        <f t="shared" ref="RT95:RT131" si="488">SUM(BF95*$RT$28)</f>
        <v>0</v>
      </c>
      <c r="RU95" s="106">
        <f t="shared" ref="RU95:RU131" si="489">SUM(BG95*$RU$28)</f>
        <v>0</v>
      </c>
      <c r="RV95" s="106">
        <f t="shared" ref="RV95:RV131" si="490">SUM(BH95*$RV$28)</f>
        <v>0</v>
      </c>
      <c r="RW95" s="106">
        <f t="shared" ref="RW95:RW131" si="491">SUM(BI95*$RW$28)</f>
        <v>0</v>
      </c>
      <c r="RX95" s="106">
        <f t="shared" ref="RX95:RX131" si="492">SUM(BJ95*$RX$28)</f>
        <v>0</v>
      </c>
      <c r="RY95" s="106">
        <f t="shared" ref="RY95:RY131" si="493">SUM(BK95*$RY$28)</f>
        <v>0</v>
      </c>
      <c r="RZ95" s="106">
        <f t="shared" ref="RZ95:RZ131" si="494">SUM(BL95*$RZ$28)</f>
        <v>0</v>
      </c>
      <c r="SA95" s="106">
        <f t="shared" ref="SA95:SA131" si="495">SUM(BM95*$SA$28)</f>
        <v>0</v>
      </c>
      <c r="SB95" s="106">
        <f t="shared" ref="SB95:SB131" si="496">SUM(BN95*$SB$28)</f>
        <v>0</v>
      </c>
      <c r="SC95" s="106">
        <f t="shared" ref="SC95:SC131" si="497">SUM(BO95*$SC$28)</f>
        <v>0</v>
      </c>
      <c r="SD95" s="106">
        <f t="shared" ref="SD95:SD131" si="498">SUM(BP95*$SD$28)</f>
        <v>0</v>
      </c>
      <c r="SE95" s="106">
        <f t="shared" ref="SE95:SE131" si="499">SUM(BQ95*$SE$28)</f>
        <v>0</v>
      </c>
      <c r="SF95" s="106">
        <f t="shared" ref="SF95:SF131" si="500">SUM(BR95*$SF$28)</f>
        <v>0</v>
      </c>
      <c r="SG95" s="106">
        <f t="shared" ref="SG95:SG131" si="501">SUM(BS95*$SG$28)</f>
        <v>0</v>
      </c>
      <c r="SH95" s="106">
        <f t="shared" ref="SH95:SH131" si="502">SUM(BT95*$SH$28)</f>
        <v>0</v>
      </c>
      <c r="SI95" s="106">
        <f t="shared" ref="SI95:SI131" si="503">SUM(BU95*$SI$28)</f>
        <v>0</v>
      </c>
      <c r="SJ95" s="106">
        <f t="shared" ref="SJ95:SJ131" si="504">SUM(BV95*$SJ$28)</f>
        <v>0</v>
      </c>
      <c r="SK95" s="106">
        <f t="shared" ref="SK95:SK131" si="505">SUM(BW95*$SK$28)</f>
        <v>0</v>
      </c>
      <c r="SL95" s="106">
        <f t="shared" ref="SL95:SL131" si="506">SUM(BX95*$SL$28)</f>
        <v>0</v>
      </c>
      <c r="SM95" s="106">
        <f t="shared" ref="SM95:SM131" si="507">SUM(BY95*$SM$28)</f>
        <v>0</v>
      </c>
      <c r="SN95" s="106">
        <f t="shared" ref="SN95:SN131" si="508">SUM(BZ95*$SN$28)</f>
        <v>0</v>
      </c>
      <c r="SO95" s="106">
        <f t="shared" ref="SO95:SO131" si="509">SUM(CA95*$SO$28)</f>
        <v>0</v>
      </c>
      <c r="SP95" s="106">
        <f t="shared" ref="SP95:SP131" si="510">SUM(CB95*$SP$28)</f>
        <v>0</v>
      </c>
      <c r="SQ95" s="106">
        <f t="shared" ref="SQ95:SQ131" si="511">SUM(CC95*$SQ$28)</f>
        <v>0</v>
      </c>
      <c r="SR95" s="106">
        <f t="shared" ref="SR95:SR131" si="512">SUM(CD95*$SR$28)</f>
        <v>0</v>
      </c>
      <c r="SS95" s="106">
        <f t="shared" ref="SS95:SS131" si="513">SUM(CE95*$SS$28)</f>
        <v>0</v>
      </c>
      <c r="ST95" s="106">
        <f t="shared" ref="ST95:ST131" si="514">SUM(CF95*$ST$28)</f>
        <v>0</v>
      </c>
      <c r="SU95" s="106">
        <f t="shared" ref="SU95:SU131" si="515">SUM(CG95*$SU$28)</f>
        <v>0</v>
      </c>
      <c r="SV95" s="106">
        <f t="shared" ref="SV95:SV131" si="516">SUM(CH95*$SV$28)</f>
        <v>0</v>
      </c>
      <c r="SW95" s="106">
        <f t="shared" ref="SW95:SW131" si="517">SUM(CI95*$SW$28)</f>
        <v>0</v>
      </c>
      <c r="SX95" s="106">
        <f t="shared" ref="SX95:SX131" si="518">SUM(CJ95*$SX$28)</f>
        <v>0</v>
      </c>
      <c r="SY95" s="106">
        <f t="shared" ref="SY95:SY131" si="519">SUM(CK95*$SY$28)</f>
        <v>0</v>
      </c>
      <c r="SZ95" s="106">
        <f t="shared" ref="SZ95:SZ131" si="520">SUM(CL95*$SZ$28)</f>
        <v>0</v>
      </c>
      <c r="TA95" s="106">
        <f t="shared" ref="TA95:TA131" si="521">SUM(CM95*$TA$28)</f>
        <v>0</v>
      </c>
      <c r="TB95" s="106">
        <f t="shared" ref="TB95:TB131" si="522">SUM(CN95*$TB$28)</f>
        <v>0</v>
      </c>
      <c r="TC95" s="106">
        <f t="shared" ref="TC95:TC131" si="523">SUM(CO95*$TC$28)</f>
        <v>0</v>
      </c>
      <c r="TD95" s="106">
        <f t="shared" ref="TD95:TD131" si="524">SUM(CP95*$TD$28)</f>
        <v>0</v>
      </c>
      <c r="TE95" s="106">
        <f t="shared" ref="TE95:TE131" si="525">SUM(CQ95*$TE$28)</f>
        <v>0</v>
      </c>
      <c r="TF95" s="106">
        <f t="shared" ref="TF95:TF131" si="526">SUM(CR95*$TF$28)</f>
        <v>0</v>
      </c>
      <c r="TG95" s="106">
        <f t="shared" ref="TG95:TG131" si="527">SUM(CS95*$TG$28)</f>
        <v>0</v>
      </c>
      <c r="TH95" s="106">
        <f t="shared" ref="TH95:TH131" si="528">SUM(CT95*$TH$28)</f>
        <v>0</v>
      </c>
      <c r="TI95" s="106">
        <f t="shared" ref="TI95:TI131" si="529">SUM(CU95*$TI$28)</f>
        <v>0</v>
      </c>
      <c r="TJ95" s="106">
        <f t="shared" ref="TJ95:TJ131" si="530">SUM(CV95*$TJ$28)</f>
        <v>0</v>
      </c>
      <c r="TK95" s="106">
        <f t="shared" ref="TK95:TK131" si="531">SUM(CW95*$TK$28)</f>
        <v>0</v>
      </c>
      <c r="TL95" s="106">
        <f t="shared" ref="TL95:TL131" si="532">SUM(CX95*$TL$28)</f>
        <v>0</v>
      </c>
      <c r="TM95" s="106">
        <f t="shared" ref="TM95:TM131" si="533">SUM(CY95*$TM$28)</f>
        <v>0</v>
      </c>
      <c r="TN95" s="106">
        <f t="shared" ref="TN95:TN131" si="534">SUM(CZ95*$TN$28)</f>
        <v>0</v>
      </c>
      <c r="TO95" s="106">
        <f t="shared" ref="TO95:TO131" si="535">SUM(DA95*$TO$28)</f>
        <v>0</v>
      </c>
      <c r="TP95" s="106">
        <f t="shared" ref="TP95:TP131" si="536">SUM(DB95*$TP$28)</f>
        <v>0</v>
      </c>
      <c r="TQ95" s="106">
        <f t="shared" ref="TQ95:TQ131" si="537">SUM(DC95*$TQ$28)</f>
        <v>0</v>
      </c>
      <c r="TR95" s="106">
        <f t="shared" ref="TR95:TR131" si="538">SUM(DD95*$TR$28)</f>
        <v>0</v>
      </c>
      <c r="TS95" s="106">
        <f t="shared" ref="TS95:TS131" si="539">SUM(DE95*$TS$28)</f>
        <v>0</v>
      </c>
      <c r="TT95" s="106">
        <f t="shared" ref="TT95:TT131" si="540">SUM(DF95*$TT$28)</f>
        <v>0</v>
      </c>
      <c r="TU95" s="106">
        <f t="shared" ref="TU95:TU131" si="541">SUM(DG95*$TU$28)</f>
        <v>0</v>
      </c>
      <c r="TV95" s="106">
        <f t="shared" ref="TV95:TV131" si="542">SUM(DH95*$TV$28)</f>
        <v>0</v>
      </c>
      <c r="TW95" s="106">
        <f t="shared" ref="TW95:TW131" si="543">SUM(DI95*$TW$28)</f>
        <v>0</v>
      </c>
      <c r="TX95" s="106">
        <f t="shared" ref="TX95:TX131" si="544">SUM(DJ95*$TX$28)</f>
        <v>0</v>
      </c>
      <c r="TY95" s="106">
        <f t="shared" ref="TY95:TY131" si="545">SUM(DK95*$TY$28)</f>
        <v>0</v>
      </c>
      <c r="TZ95" s="106">
        <f t="shared" ref="TZ95:TZ131" si="546">SUM(DL95*$TZ$28)</f>
        <v>0</v>
      </c>
      <c r="UA95" s="106">
        <f t="shared" ref="UA95:UA131" si="547">SUM(DM95*$UA$28)</f>
        <v>0</v>
      </c>
      <c r="UB95" s="106">
        <f t="shared" ref="UB95:UB131" si="548">SUM(DN95*$UB$28)</f>
        <v>0</v>
      </c>
      <c r="UC95" s="106">
        <f t="shared" ref="UC95:UC131" si="549">SUM(DO95*$UC$28)</f>
        <v>0</v>
      </c>
      <c r="UD95" s="106">
        <f t="shared" ref="UD95:UD131" si="550">SUM(DP95*$UD$28)</f>
        <v>0</v>
      </c>
      <c r="UE95" s="106">
        <f t="shared" ref="UE95:UE131" si="551">SUM(DQ95*$UE$28)</f>
        <v>0</v>
      </c>
      <c r="UF95" s="106">
        <f t="shared" ref="UF95:UF131" si="552">SUM(DR95*$UF$28)</f>
        <v>0</v>
      </c>
      <c r="UG95" s="106">
        <f t="shared" ref="UG95:UG131" si="553">SUM(DS95*$UG$28)</f>
        <v>0</v>
      </c>
      <c r="UH95" s="106">
        <f t="shared" ref="UH95:UH131" si="554">SUM(DT95*$UH$28)</f>
        <v>0</v>
      </c>
      <c r="UI95" s="106">
        <f t="shared" ref="UI95:UI131" si="555">SUM(DU95*$UI$28)</f>
        <v>0</v>
      </c>
      <c r="UJ95" s="106">
        <f t="shared" ref="UJ95:UJ131" si="556">SUM(DV95*$UJ$28)</f>
        <v>0</v>
      </c>
      <c r="UK95" s="106">
        <f t="shared" ref="UK95:UK131" si="557">SUM(DW95*$UK$28)</f>
        <v>0</v>
      </c>
      <c r="UL95" s="106">
        <f t="shared" ref="UL95:UL131" si="558">SUM(DX95*$UL$28)</f>
        <v>0</v>
      </c>
      <c r="UM95" s="106">
        <f t="shared" ref="UM95:UM131" si="559">SUM(DY95*$UM$28)</f>
        <v>0</v>
      </c>
      <c r="UN95" s="106">
        <f t="shared" ref="UN95:UN131" si="560">SUM(DZ95*$UN$28)</f>
        <v>0</v>
      </c>
      <c r="UO95" s="106">
        <f t="shared" ref="UO95:UO131" si="561">SUM(EA95*$UO$28)</f>
        <v>0</v>
      </c>
      <c r="UP95" s="106">
        <f t="shared" ref="UP95:UP131" si="562">SUM(EB95*$UP$28)</f>
        <v>0</v>
      </c>
      <c r="UQ95" s="106">
        <f t="shared" ref="UQ95:UQ131" si="563">SUM(EC95*$UQ$28)</f>
        <v>0</v>
      </c>
      <c r="UR95" s="106">
        <f t="shared" ref="UR95:UR131" si="564">SUM(ED95*$UR$28)</f>
        <v>0</v>
      </c>
      <c r="US95" s="106">
        <f t="shared" ref="US95:US131" si="565">SUM(EE95*$US$28)</f>
        <v>0</v>
      </c>
      <c r="UT95" s="106">
        <f t="shared" ref="UT95:UT131" si="566">SUM(EF95*$UT$28)</f>
        <v>0</v>
      </c>
      <c r="UU95" s="106">
        <f t="shared" ref="UU95:UU131" si="567">SUM(EG95*$UU$28)</f>
        <v>0</v>
      </c>
      <c r="UV95" s="106">
        <f t="shared" ref="UV95:UV131" si="568">SUM(EH95*$UV$28)</f>
        <v>0</v>
      </c>
      <c r="UW95" s="106">
        <f t="shared" ref="UW95:UW131" si="569">SUM(EI95*$UW$28)</f>
        <v>0</v>
      </c>
      <c r="UX95" s="106">
        <f t="shared" ref="UX95:UX131" si="570">SUM(EJ95*$UX$28)</f>
        <v>0</v>
      </c>
      <c r="UY95" s="106">
        <f t="shared" ref="UY95:UY131" si="571">SUM(EK95*$UY$28)</f>
        <v>0</v>
      </c>
      <c r="UZ95" s="106">
        <f t="shared" ref="UZ95:UZ131" si="572">SUM(EL95*$UZ$28)</f>
        <v>0</v>
      </c>
      <c r="VA95" s="106">
        <f t="shared" ref="VA95:VA131" si="573">SUM(EM95*$VA$28)</f>
        <v>0</v>
      </c>
      <c r="VB95" s="106">
        <f t="shared" ref="VB95:VB131" si="574">SUM(EN95*$VB$28)</f>
        <v>0</v>
      </c>
      <c r="VC95" s="106">
        <f t="shared" ref="VC95:VC131" si="575">SUM(EO95*$VC$28)</f>
        <v>0</v>
      </c>
      <c r="VD95" s="106">
        <f t="shared" ref="VD95:VD131" si="576">SUM(EP95*$VD$28)</f>
        <v>0</v>
      </c>
      <c r="VE95" s="106">
        <f t="shared" ref="VE95:VE131" si="577">SUM(EQ95*$VE$28)</f>
        <v>0</v>
      </c>
      <c r="VF95" s="106">
        <f t="shared" ref="VF95:VF131" si="578">SUM(ER95*$VF$28)</f>
        <v>0</v>
      </c>
      <c r="VG95" s="106">
        <f t="shared" ref="VG95:VG131" si="579">SUM(ES95*$VG$28)</f>
        <v>0</v>
      </c>
      <c r="VH95" s="106">
        <f t="shared" ref="VH95:VH131" si="580">SUM(ET95*$VH$28)</f>
        <v>0</v>
      </c>
      <c r="VI95" s="106">
        <f t="shared" ref="VI95:VI131" si="581">SUM(EU95*$VI$28)</f>
        <v>0</v>
      </c>
      <c r="VJ95" s="106">
        <f t="shared" ref="VJ95:VJ131" si="582">SUM(EV95*$VJ$28)</f>
        <v>0</v>
      </c>
      <c r="VK95" s="106">
        <f t="shared" ref="VK95:VK131" si="583">SUM(EW95*$VK$28)</f>
        <v>0</v>
      </c>
      <c r="VL95" s="106">
        <f t="shared" ref="VL95:VL131" si="584">SUM(EX95*$VL$28)</f>
        <v>0</v>
      </c>
      <c r="VM95" s="106">
        <f t="shared" ref="VM95:VM131" si="585">SUM(EY95*$VM$28)</f>
        <v>0</v>
      </c>
      <c r="VN95" s="106">
        <f t="shared" ref="VN95:VN131" si="586">SUM(EZ95*$VND$28)</f>
        <v>0</v>
      </c>
      <c r="VO95" s="106">
        <f t="shared" ref="VO95:VO131" si="587">SUM(FA95*$VO$28)</f>
        <v>0</v>
      </c>
      <c r="VP95" s="106">
        <f t="shared" ref="VP95:VP131" si="588">SUM(FB95*$VP$28)</f>
        <v>0</v>
      </c>
      <c r="VQ95" s="106">
        <f t="shared" ref="VQ95:VQ131" si="589">SUM(FC95*$VQ$28)</f>
        <v>0</v>
      </c>
      <c r="VR95" s="106">
        <f t="shared" ref="VR95:VR131" si="590">SUM(FD95*$VR$28)</f>
        <v>0</v>
      </c>
      <c r="VS95" s="106">
        <f t="shared" ref="VS95:VS131" si="591">SUM(FE95*$VS$28)</f>
        <v>0</v>
      </c>
      <c r="VT95" s="106">
        <f t="shared" ref="VT95:VT131" si="592">SUM(FF95*$VT$28)</f>
        <v>0</v>
      </c>
      <c r="VU95" s="106">
        <f t="shared" ref="VU95:VU131" si="593">SUM(FG95*$VU$28)</f>
        <v>0</v>
      </c>
      <c r="VV95" s="106">
        <f t="shared" ref="VV95:VV131" si="594">SUM(FH95*$VV$28)</f>
        <v>0</v>
      </c>
      <c r="VW95" s="106">
        <f t="shared" ref="VW95:VW131" si="595">SUM(FI95*$VW$28)</f>
        <v>0</v>
      </c>
      <c r="VX95" s="106">
        <f t="shared" ref="VX95:VX131" si="596">SUM(FJ95*$VX$28)</f>
        <v>0</v>
      </c>
      <c r="VY95" s="106">
        <f t="shared" ref="VY95:VY131" si="597">SUM(FK95*$VY$28)</f>
        <v>0</v>
      </c>
      <c r="VZ95" s="106">
        <f t="shared" ref="VZ95:VZ131" si="598">SUM(FL95*$VZ$28)</f>
        <v>0</v>
      </c>
      <c r="WA95" s="106">
        <f t="shared" ref="WA95:WA131" si="599">SUM(FM95*$WA$28)</f>
        <v>0</v>
      </c>
      <c r="WB95" s="106">
        <f t="shared" ref="WB95:WB131" si="600">SUM(FN95*$WB$28)</f>
        <v>0</v>
      </c>
      <c r="WC95" s="106">
        <f t="shared" ref="WC95:WC131" si="601">SUM(FO95*$WC$28)</f>
        <v>0</v>
      </c>
      <c r="WD95" s="106">
        <f t="shared" ref="WD95:WD131" si="602">SUM(FP95*$WD$28)</f>
        <v>0</v>
      </c>
      <c r="WE95" s="106">
        <f t="shared" ref="WE95:WE131" si="603">SUM(FQ95*$WE$28)</f>
        <v>0</v>
      </c>
      <c r="WF95" s="106">
        <f t="shared" ref="WF95:WF131" si="604">SUM(FR95*$WF$28)</f>
        <v>0</v>
      </c>
      <c r="WG95" s="106">
        <f t="shared" ref="WG95:WG131" si="605">SUM(FS95*$WG$28)</f>
        <v>0</v>
      </c>
      <c r="WH95" s="106">
        <f t="shared" ref="WH95:WH131" si="606">SUM(FT95*$WH$28)</f>
        <v>0</v>
      </c>
      <c r="WI95" s="106">
        <f t="shared" ref="WI95:WI131" si="607">SUM(FU95*$WI$28)</f>
        <v>0</v>
      </c>
      <c r="WJ95" s="106">
        <f t="shared" ref="WJ95:WJ131" si="608">SUM(FV95*$WJ$28)</f>
        <v>0</v>
      </c>
      <c r="WK95" s="106">
        <f t="shared" ref="WK95:WK131" si="609">SUM(FW95*$WK$28)</f>
        <v>0</v>
      </c>
      <c r="WL95" s="106">
        <f t="shared" ref="WL95:WL131" si="610">SUM(FX95*$WL$28)</f>
        <v>0</v>
      </c>
      <c r="WM95" s="106">
        <f t="shared" ref="WM95:WM131" si="611">SUM(FY95*$WM$28)</f>
        <v>0</v>
      </c>
      <c r="WN95" s="106">
        <f t="shared" ref="WN95:WN131" si="612">SUM(FZ95*$WN$28)</f>
        <v>0</v>
      </c>
      <c r="WO95" s="106">
        <f t="shared" ref="WO95:WO131" si="613">SUM(GA95*$WO$28)</f>
        <v>0</v>
      </c>
      <c r="WP95" s="106">
        <f t="shared" ref="WP95:WP131" si="614">SUM(GB95*$WP$28)</f>
        <v>0</v>
      </c>
      <c r="WQ95" s="106">
        <f t="shared" ref="WQ95:WQ131" si="615">SUM(GC95*$WQ$28)</f>
        <v>0</v>
      </c>
      <c r="WR95" s="106">
        <f t="shared" ref="WR95:WR131" si="616">SUM(GD95*$WR$28)</f>
        <v>0</v>
      </c>
      <c r="WS95" s="106">
        <f t="shared" ref="WS95:WS131" si="617">SUM(GE95*$WS$28)</f>
        <v>0</v>
      </c>
      <c r="WT95" s="106">
        <f t="shared" ref="WT95:WT131" si="618">SUM(GF95*$WT$28)</f>
        <v>0</v>
      </c>
      <c r="WU95" s="106">
        <f t="shared" ref="WU95:WU131" si="619">SUM(GG95*$WU$28)</f>
        <v>0</v>
      </c>
      <c r="WV95" s="106">
        <f t="shared" ref="WV95:WV131" si="620">SUM(GH95*$WV$28)</f>
        <v>0</v>
      </c>
      <c r="WW95" s="106">
        <f t="shared" ref="WW95:WW131" si="621">SUM(GI95*$WW$28)</f>
        <v>0</v>
      </c>
      <c r="WX95" s="106">
        <f t="shared" ref="WX95:WX131" si="622">SUM(GJ95*$WX$28)</f>
        <v>0</v>
      </c>
      <c r="WY95" s="106">
        <f t="shared" ref="WY95:WY131" si="623">SUM(GK95*$WY$28)</f>
        <v>0</v>
      </c>
      <c r="WZ95" s="106">
        <f t="shared" ref="WZ95:WZ131" si="624">SUM(GL95*$WZ$28)</f>
        <v>0</v>
      </c>
      <c r="XA95" s="106">
        <f t="shared" ref="XA95:XA131" si="625">SUM(GM95*$XA$28)</f>
        <v>0</v>
      </c>
      <c r="XB95" s="106">
        <f t="shared" ref="XB95:XB131" si="626">SUM(GN95*$XB$28)</f>
        <v>0</v>
      </c>
      <c r="XC95" s="106">
        <f t="shared" ref="XC95:XC131" si="627">SUM(GO95*$XC$28)</f>
        <v>0</v>
      </c>
      <c r="XD95" s="106">
        <f t="shared" ref="XD95:XD131" si="628">SUM(GP95*$XD$28)</f>
        <v>0</v>
      </c>
      <c r="XE95" s="106">
        <f t="shared" ref="XE95:XE131" si="629">SUM(GQ95*$XE$28)</f>
        <v>0</v>
      </c>
      <c r="XF95" s="106">
        <f t="shared" ref="XF95:XF131" si="630">SUM(GR95*$XF$28)</f>
        <v>0</v>
      </c>
      <c r="XG95" s="106">
        <f t="shared" ref="XG95:XG131" si="631">SUM(GS95*$XG$28)</f>
        <v>0</v>
      </c>
      <c r="XH95" s="106">
        <f t="shared" ref="XH95:XH131" si="632">SUM(GT95*$XH$28)</f>
        <v>0</v>
      </c>
      <c r="XI95" s="106">
        <f t="shared" ref="XI95:XI131" si="633">SUM(GU95*$XI$28)</f>
        <v>0</v>
      </c>
      <c r="XJ95" s="106">
        <f t="shared" ref="XJ95:XJ131" si="634">SUM(GV95*$XJ$28)</f>
        <v>0</v>
      </c>
      <c r="XK95" s="106">
        <f t="shared" ref="XK95:XK131" si="635">SUM(GW95*$XK$28)</f>
        <v>0</v>
      </c>
      <c r="XL95" s="106">
        <f t="shared" ref="XL95:XL131" si="636">SUM(GX95*$XL$28)</f>
        <v>0</v>
      </c>
      <c r="XM95" s="106">
        <f t="shared" ref="XM95:XM131" si="637">SUM(GY95*$XM$28)</f>
        <v>0</v>
      </c>
      <c r="XN95" s="106">
        <f t="shared" ref="XN95:XN131" si="638">SUM(GZ95*$XN$28)</f>
        <v>0</v>
      </c>
      <c r="XO95" s="106">
        <f t="shared" ref="XO95:XO131" si="639">SUM(HA95*$XO$28)</f>
        <v>0</v>
      </c>
      <c r="XP95" s="106">
        <f t="shared" ref="XP95:XP131" si="640">SUM(HB95*$XP$28)</f>
        <v>0</v>
      </c>
      <c r="XQ95" s="106">
        <f t="shared" ref="XQ95:XQ131" si="641">SUM(HC95*$XQ$28)</f>
        <v>0</v>
      </c>
      <c r="XR95" s="106">
        <f t="shared" ref="XR95:XR131" si="642">SUM(HD95*$XR$28)</f>
        <v>0</v>
      </c>
      <c r="XS95" s="106">
        <f t="shared" ref="XS95:XS131" si="643">SUM(HE95*$XS$28)</f>
        <v>0</v>
      </c>
      <c r="XT95" s="106">
        <f t="shared" ref="XT95:XT131" si="644">SUM(HF95*$XT$28)</f>
        <v>0</v>
      </c>
      <c r="XU95" s="106">
        <f t="shared" ref="XU95:XU131" si="645">SUM(HG95*$XU$28)</f>
        <v>0</v>
      </c>
      <c r="XV95" s="106">
        <f t="shared" ref="XV95:XV131" si="646">SUM(HH95*$XV$28)</f>
        <v>0</v>
      </c>
      <c r="XW95" s="106">
        <f t="shared" ref="XW95:XW131" si="647">SUM(HI95*$XW$28)</f>
        <v>0</v>
      </c>
      <c r="XX95" s="106">
        <f t="shared" ref="XX95:XX131" si="648">SUM(HJ95*$XX$28)</f>
        <v>0</v>
      </c>
      <c r="XY95" s="106">
        <f t="shared" ref="XY95:XY131" si="649">SUM(HK95*$XY$28)</f>
        <v>0</v>
      </c>
      <c r="XZ95" s="106">
        <f t="shared" ref="XZ95:XZ131" si="650">SUM(HL95*$XZ$28)</f>
        <v>0</v>
      </c>
      <c r="YA95" s="106">
        <f t="shared" ref="YA95:YA131" si="651">SUM(HM95*$YA$28)</f>
        <v>0</v>
      </c>
      <c r="YB95" s="106">
        <f t="shared" ref="YB95:YB131" si="652">SUM(HN95*$YB$28)</f>
        <v>0</v>
      </c>
      <c r="YC95" s="106">
        <f t="shared" ref="YC95:YC131" si="653">SUM(HO95*$YC$28)</f>
        <v>0</v>
      </c>
      <c r="YD95" s="106">
        <f t="shared" ref="YD95:YD131" si="654">SUM(HP95*$YD$28)</f>
        <v>0</v>
      </c>
      <c r="YE95" s="106">
        <f t="shared" ref="YE95:YE131" si="655">SUM(HQ95*$YE$28)</f>
        <v>0</v>
      </c>
      <c r="YF95" s="106">
        <f t="shared" ref="YF95:YF131" si="656">SUM(HR95*$YF$28)</f>
        <v>0</v>
      </c>
      <c r="YG95" s="106">
        <f t="shared" ref="YG95:YG131" si="657">SUM(HS95*$YG$28)</f>
        <v>0</v>
      </c>
      <c r="YH95" s="106">
        <f t="shared" ref="YH95:YH131" si="658">SUM(HT95*$YH$28)</f>
        <v>0</v>
      </c>
      <c r="YI95" s="106">
        <f t="shared" ref="YI95:YI131" si="659">SUM(HU95*$YI$28)</f>
        <v>0</v>
      </c>
      <c r="YJ95" s="106">
        <f t="shared" ref="YJ95:YJ131" si="660">SUM(HV95*$YJ$28)</f>
        <v>0</v>
      </c>
      <c r="YK95" s="106">
        <f t="shared" ref="YK95:YK131" si="661">SUM(HW95*$YK$28)</f>
        <v>0</v>
      </c>
      <c r="YL95" s="106">
        <f t="shared" ref="YL95:YL131" si="662">SUM(HX95*$YL$28)</f>
        <v>0</v>
      </c>
      <c r="YM95" s="106">
        <f t="shared" ref="YM95:YM131" si="663">SUM(HY95*$YM$28)</f>
        <v>0</v>
      </c>
      <c r="YN95" s="106">
        <f t="shared" ref="YN95:YN131" si="664">SUM(HZ95*$YN$28)</f>
        <v>0</v>
      </c>
      <c r="YO95" s="106">
        <f t="shared" ref="YO95:YO131" si="665">SUM(IA95*$YO$28)</f>
        <v>0</v>
      </c>
      <c r="YP95" s="106">
        <f t="shared" ref="YP95:YP131" si="666">SUM(IB95*$YP$28)</f>
        <v>0</v>
      </c>
      <c r="YQ95" s="106">
        <f t="shared" ref="YQ95:YQ131" si="667">SUM(IC95*$YQ$28)</f>
        <v>0</v>
      </c>
      <c r="YR95" s="106">
        <f t="shared" ref="YR95:YR131" si="668">SUM(ID95*$YR$28)</f>
        <v>0</v>
      </c>
      <c r="YS95" s="106">
        <f t="shared" ref="YS95:YS131" si="669">SUM(IE95*$YS$28)</f>
        <v>0</v>
      </c>
      <c r="YT95" s="106">
        <f t="shared" ref="YT95:YT131" si="670">SUM(IF95*$YT$28)</f>
        <v>0</v>
      </c>
      <c r="YU95" s="106">
        <f t="shared" ref="YU95:YU131" si="671">SUM(IG95*$YU$28)</f>
        <v>0</v>
      </c>
      <c r="YV95" s="106">
        <f t="shared" ref="YV95:YV131" si="672">SUM(IH95*$YV$28)</f>
        <v>0</v>
      </c>
      <c r="YW95" s="106">
        <f t="shared" ref="YW95:YW131" si="673">SUM(II95*$YW$28)</f>
        <v>0</v>
      </c>
      <c r="YX95" s="106">
        <f t="shared" ref="YX95:YX131" si="674">SUM(IJ95*$YX$28)</f>
        <v>0</v>
      </c>
      <c r="YY95" s="106">
        <f t="shared" ref="YY95:YY131" si="675">SUM(IK95*$YY$28)</f>
        <v>0</v>
      </c>
      <c r="YZ95" s="106">
        <f t="shared" ref="YZ95:YZ131" si="676">SUM(IL95*$YZ$28)</f>
        <v>0</v>
      </c>
      <c r="ZA95" s="106">
        <f t="shared" ref="ZA95:ZA131" si="677">SUM(IM95*$ZA$28)</f>
        <v>0</v>
      </c>
      <c r="ZB95" s="106">
        <f t="shared" ref="ZB95:ZB131" si="678">SUM(IN95*$ZB$28)</f>
        <v>0</v>
      </c>
      <c r="ZC95" s="106">
        <f t="shared" ref="ZC95:ZC131" si="679">SUM(IO95*$ZC$28)</f>
        <v>0</v>
      </c>
      <c r="ZD95" s="106">
        <f t="shared" ref="ZD95:ZD131" si="680">SUM(IP95*$ZD$28)</f>
        <v>0</v>
      </c>
      <c r="ZE95" s="106">
        <f t="shared" ref="ZE95:ZE131" si="681">SUM(IQ95*$ZE$28)</f>
        <v>0</v>
      </c>
      <c r="ZF95" s="106">
        <f t="shared" ref="ZF95:ZF131" si="682">SUM(IR95*$ZF$28)</f>
        <v>0</v>
      </c>
      <c r="ZG95" s="106">
        <f t="shared" ref="ZG95:ZG131" si="683">SUM(IS95*$ZG$28)</f>
        <v>0</v>
      </c>
      <c r="ZH95" s="106">
        <f t="shared" ref="ZH95:ZH131" si="684">SUM(IT95*$ZH$28)</f>
        <v>0</v>
      </c>
      <c r="ZI95" s="106">
        <f t="shared" ref="ZI95:ZI131" si="685">SUM(IU95*$ZI$28)</f>
        <v>0</v>
      </c>
      <c r="ZJ95" s="106">
        <f t="shared" ref="ZJ95:ZJ131" si="686">SUM(IV95*$ZJ$28)</f>
        <v>0</v>
      </c>
      <c r="ZK95" s="106">
        <f t="shared" ref="ZK95:ZK131" si="687">SUM(IW95*$ZK$28)</f>
        <v>0</v>
      </c>
      <c r="ZL95" s="106">
        <f t="shared" ref="ZL95:ZL131" si="688">SUM(IX95*$ZL$28)</f>
        <v>0</v>
      </c>
      <c r="ZM95" s="106">
        <f t="shared" ref="ZM95:ZM131" si="689">SUM(IY95*$ZM$28)</f>
        <v>0</v>
      </c>
      <c r="ZN95" s="106">
        <f t="shared" ref="ZN95:ZN131" si="690">SUM(IZ95*$ZN$28)</f>
        <v>0</v>
      </c>
      <c r="ZO95" s="106">
        <f t="shared" ref="ZO95:ZO131" si="691">SUM(JA95*$ZO$28)</f>
        <v>0</v>
      </c>
      <c r="ZP95" s="106">
        <f t="shared" ref="ZP95:ZP131" si="692">SUM(JB95*$ZP$28)</f>
        <v>0</v>
      </c>
      <c r="ZQ95" s="106">
        <f t="shared" ref="ZQ95:ZQ131" si="693">SUM(JC95*$ZQ$28)</f>
        <v>0</v>
      </c>
      <c r="ZR95" s="106">
        <f t="shared" ref="ZR95:ZR131" si="694">SUM(JD95*$ZR$28)</f>
        <v>0</v>
      </c>
      <c r="ZS95" s="106">
        <f t="shared" ref="ZS95:ZS131" si="695">SUM(JE95*$ZS$28)</f>
        <v>0</v>
      </c>
      <c r="ZT95" s="106">
        <f t="shared" ref="ZT95:ZT131" si="696">SUM(JF95*$ZT$28)</f>
        <v>0</v>
      </c>
      <c r="ZU95" s="106">
        <f t="shared" ref="ZU95:ZU131" si="697">SUM(JG95*$ZU$28)</f>
        <v>0</v>
      </c>
      <c r="ZV95" s="106">
        <f t="shared" ref="ZV95:ZV131" si="698">SUM(JH95*$ZV$28)</f>
        <v>0</v>
      </c>
      <c r="ZW95" s="106">
        <f t="shared" ref="ZW95:ZW131" si="699">SUM(JI95*$ZW$28)</f>
        <v>0</v>
      </c>
      <c r="ZX95" s="106">
        <f t="shared" ref="ZX95:ZX131" si="700">SUM(JJ95*$ZX$28)</f>
        <v>0</v>
      </c>
      <c r="ZY95" s="106">
        <f t="shared" ref="ZY95:ZY131" si="701">SUM(JK95*$ZY$28)</f>
        <v>0</v>
      </c>
      <c r="ZZ95" s="106">
        <f t="shared" ref="ZZ95:ZZ131" si="702">SUM(JL95*$ZZ$28)</f>
        <v>0</v>
      </c>
      <c r="AAA95" s="106">
        <f t="shared" ref="AAA95:AAA131" si="703">SUM(JM95*$AAA$28)</f>
        <v>0</v>
      </c>
      <c r="AAB95" s="106">
        <f t="shared" ref="AAB95:AAB131" si="704">SUM(JN95*$AAB$28)</f>
        <v>0</v>
      </c>
      <c r="AAC95" s="106">
        <f t="shared" ref="AAC95:AAC131" si="705">SUM(JO95*$AAC$28)</f>
        <v>0</v>
      </c>
      <c r="AAD95" s="106">
        <f t="shared" ref="AAD95:AAD131" si="706">SUM(JP95*$AAD$28)</f>
        <v>0</v>
      </c>
      <c r="AAE95" s="106">
        <f t="shared" ref="AAE95:AAE131" si="707">SUM(JQ95*$AAE$28)</f>
        <v>0</v>
      </c>
      <c r="AAF95" s="106">
        <f t="shared" ref="AAF95:AAF131" si="708">SUM(JR95*$AAF$28)</f>
        <v>0</v>
      </c>
      <c r="AAG95" s="106">
        <f t="shared" ref="AAG95:AAG131" si="709">SUM(JS95*$AAG$28)</f>
        <v>0</v>
      </c>
      <c r="AAH95" s="106">
        <f t="shared" ref="AAH95:AAH131" si="710">SUM(JT95*$AAH$28)</f>
        <v>0</v>
      </c>
      <c r="AAI95" s="106">
        <f t="shared" ref="AAI95:AAI131" si="711">SUM(JU95*$AAI$28)</f>
        <v>0</v>
      </c>
      <c r="AAJ95" s="106">
        <f t="shared" ref="AAJ95:AAJ131" si="712">SUM(JV95*$AAJ$28)</f>
        <v>0</v>
      </c>
      <c r="AAK95" s="106">
        <f t="shared" ref="AAK95:AAK131" si="713">SUM(JW95*$AAK$28)</f>
        <v>0</v>
      </c>
      <c r="AAL95" s="106">
        <f t="shared" ref="AAL95:AAL131" si="714">SUM(JX95*$AAL$28)</f>
        <v>0</v>
      </c>
      <c r="AAM95" s="106">
        <f t="shared" ref="AAM95:AAM131" si="715">SUM(JY95*$AAM$28)</f>
        <v>0</v>
      </c>
      <c r="AAN95" s="106">
        <f t="shared" ref="AAN95:AAN131" si="716">SUM(JZ95*$AAN$28)</f>
        <v>0</v>
      </c>
      <c r="AAO95" s="106">
        <f t="shared" ref="AAO95:AAO131" si="717">SUM(KA95*$AAO$28)</f>
        <v>0</v>
      </c>
      <c r="AAP95" s="106">
        <f t="shared" ref="AAP95:AAP131" si="718">SUM(KB95*$AAP$28)</f>
        <v>0</v>
      </c>
      <c r="AAQ95" s="106">
        <f t="shared" ref="AAQ95:AAQ131" si="719">SUM(KC95*$AAQ$28)</f>
        <v>0</v>
      </c>
      <c r="AAR95" s="106">
        <f t="shared" ref="AAR95:AAR131" si="720">SUM(KD95*$AAR$28)</f>
        <v>0</v>
      </c>
      <c r="AAS95" s="106">
        <f t="shared" ref="AAS95:AAS131" si="721">SUM(KE95*$AAS$28)</f>
        <v>0</v>
      </c>
      <c r="AAT95" s="106">
        <f t="shared" ref="AAT95:AAT131" si="722">SUM(KF95*$AAT$28)</f>
        <v>0</v>
      </c>
      <c r="AAU95" s="106">
        <f t="shared" ref="AAU95:AAU131" si="723">SUM(KG95*$AAU$28)</f>
        <v>0</v>
      </c>
      <c r="AAV95" s="106">
        <f t="shared" ref="AAV95:AAV131" si="724">SUM(KH95*$AAV$28)</f>
        <v>0</v>
      </c>
      <c r="AAW95" s="106">
        <f t="shared" ref="AAW95:AAW131" si="725">SUM(KI95*$AAW$28)</f>
        <v>0</v>
      </c>
      <c r="AAX95" s="106">
        <f t="shared" ref="AAX95:AAX131" si="726">SUM(KJ95*$AAX$28)</f>
        <v>0</v>
      </c>
      <c r="AAY95" s="106">
        <f t="shared" ref="AAY95:AAY131" si="727">SUM(KK95*$AAY$28)</f>
        <v>0</v>
      </c>
      <c r="AAZ95" s="106">
        <f t="shared" ref="AAZ95:AAZ131" si="728">SUM(KL95*$AAZ$28)</f>
        <v>0</v>
      </c>
      <c r="ABA95" s="106">
        <f t="shared" ref="ABA95:ABA131" si="729">SUM(KM95*$ABA$28)</f>
        <v>0</v>
      </c>
      <c r="ABB95" s="106">
        <f t="shared" ref="ABB95:ABB131" si="730">SUM(KN95*$ABB$28)</f>
        <v>0</v>
      </c>
      <c r="ABC95" s="106">
        <f t="shared" ref="ABC95:ABC131" si="731">SUM(KO95*$ABC$28)</f>
        <v>0</v>
      </c>
      <c r="ABD95" s="106">
        <f t="shared" ref="ABD95:ABD131" si="732">SUM(KP95*$ABD$28)</f>
        <v>0</v>
      </c>
      <c r="ABE95" s="106">
        <f t="shared" ref="ABE95:ABE131" si="733">SUM(KQ95*$ABE$28)</f>
        <v>0</v>
      </c>
      <c r="ABF95" s="106">
        <f t="shared" ref="ABF95:ABF131" si="734">SUM(KR95*$ABF$28)</f>
        <v>0</v>
      </c>
      <c r="ABG95" s="106">
        <f t="shared" ref="ABG95:ABG131" si="735">SUM(KS95*$ABG$28)</f>
        <v>0</v>
      </c>
      <c r="ABH95" s="106">
        <f t="shared" ref="ABH95:ABH131" si="736">SUM(KT95*$ABH$28)</f>
        <v>0</v>
      </c>
      <c r="ABI95" s="106">
        <f t="shared" ref="ABI95:ABI131" si="737">SUM(KU95*$ABI$28)</f>
        <v>0</v>
      </c>
      <c r="ABJ95" s="106">
        <f t="shared" ref="ABJ95:ABJ131" si="738">SUM(KV95*$ABJ$28)</f>
        <v>0</v>
      </c>
      <c r="ABK95" s="106">
        <f t="shared" ref="ABK95:ABK131" si="739">SUM(KW95*$ABK$28)</f>
        <v>0</v>
      </c>
      <c r="ABL95" s="106">
        <f t="shared" ref="ABL95:ABL131" si="740">SUM(KX95*$ABL$28)</f>
        <v>56272.5</v>
      </c>
      <c r="ABM95" s="106">
        <f t="shared" ref="ABM95:ABM131" si="741">SUM(KY95*$ABM$28)</f>
        <v>0</v>
      </c>
      <c r="ABN95" s="106">
        <f t="shared" ref="ABN95:ABN131" si="742">SUM(KZ95*$ABN$28)</f>
        <v>0</v>
      </c>
      <c r="ABO95" s="106">
        <f t="shared" ref="ABO95:ABO131" si="743">SUM(LA95*$ABO$28)</f>
        <v>0</v>
      </c>
      <c r="ABP95" s="106">
        <f t="shared" ref="ABP95:ABP131" si="744">SUM(LB95*$ABP$28)</f>
        <v>0</v>
      </c>
      <c r="ABQ95" s="106">
        <f t="shared" ref="ABQ95:ABQ131" si="745">SUM(LC95*$ABQ$28)</f>
        <v>12040</v>
      </c>
      <c r="ABR95" s="106">
        <f t="shared" ref="ABR95:ABR131" si="746">SUM(LD95*$ABR$28)</f>
        <v>28380</v>
      </c>
      <c r="ABS95" s="106">
        <f t="shared" ref="ABS95:ABS131" si="747">SUM(LE95*$ABS$28)</f>
        <v>0</v>
      </c>
      <c r="ABT95" s="106">
        <f t="shared" ref="ABT95:ABT131" si="748">SUM(LF95*$ABT$28)</f>
        <v>0</v>
      </c>
      <c r="ABU95" s="106">
        <f t="shared" ref="ABU95:ABU131" si="749">SUM(LG95*$ABU$28)</f>
        <v>0</v>
      </c>
      <c r="ABV95" s="106">
        <f t="shared" ref="ABV95:ABV131" si="750">SUM(LH95*$ABV$28)</f>
        <v>0</v>
      </c>
      <c r="ABW95" s="106">
        <f t="shared" ref="ABW95:ABW131" si="751">SUM(LI95*$ABW$28)</f>
        <v>0</v>
      </c>
      <c r="ABX95" s="106">
        <f t="shared" ref="ABX95:ABX131" si="752">SUM(LJ95*$ABX$28)</f>
        <v>0</v>
      </c>
      <c r="ABY95" s="106">
        <f t="shared" ref="ABY95:ABY131" si="753">SUM(LK95*$ABY$28)</f>
        <v>0</v>
      </c>
      <c r="ABZ95" s="106">
        <f t="shared" ref="ABZ95:ABZ131" si="754">SUM(LL95*$ABZ$28)</f>
        <v>0</v>
      </c>
      <c r="ACA95" s="106">
        <f t="shared" ref="ACA95:ACA131" si="755">SUM(LM95*$ACA$28)</f>
        <v>0</v>
      </c>
      <c r="ACB95" s="106">
        <f t="shared" ref="ACB95:ACB131" si="756">SUM(LN95*$ACB$28)</f>
        <v>0</v>
      </c>
      <c r="ACC95" s="106">
        <f t="shared" ref="ACC95:ACC131" si="757">SUM(LO95*$ACC$28)</f>
        <v>0</v>
      </c>
      <c r="ACD95" s="106">
        <f t="shared" ref="ACD95:ACD131" si="758">SUM(LP95*$ACD$28)</f>
        <v>0</v>
      </c>
      <c r="ACE95" s="106">
        <f t="shared" ref="ACE95:ACE131" si="759">SUM(LQ95*$ACE$28)</f>
        <v>0</v>
      </c>
      <c r="ACF95" s="106">
        <f t="shared" ref="ACF95:ACF131" si="760">SUM(LR95*$ACF$28)</f>
        <v>0</v>
      </c>
      <c r="ACG95" s="106">
        <f t="shared" ref="ACG95:ACG131" si="761">SUM(LS95*$ACG$28)</f>
        <v>0</v>
      </c>
      <c r="ACH95" s="106">
        <f t="shared" ref="ACH95:ACH131" si="762">SUM(LT95*$ACH$28)</f>
        <v>0</v>
      </c>
      <c r="ACI95" s="106">
        <f t="shared" ref="ACI95:ACI131" si="763">SUM(LU95*$ACI$28)</f>
        <v>0</v>
      </c>
      <c r="ACJ95" s="106">
        <f t="shared" ref="ACJ95:ACJ131" si="764">SUM(LV95*$ACJ$28)</f>
        <v>0</v>
      </c>
      <c r="ACK95" s="106">
        <f t="shared" ref="ACK95:ACK131" si="765">SUM(LW95*$ACK$28)</f>
        <v>0</v>
      </c>
      <c r="ACL95" s="106">
        <f t="shared" ref="ACL95:ACL131" si="766">SUM(LX95*$ACL$28)</f>
        <v>0</v>
      </c>
      <c r="ACM95" s="106">
        <f t="shared" ref="ACM95:ACM131" si="767">SUM(LY95*$ACM$28)</f>
        <v>0</v>
      </c>
      <c r="ACN95" s="106">
        <f t="shared" ref="ACN95:ACN131" si="768">SUM(LZ95*$ACN$28)</f>
        <v>0</v>
      </c>
      <c r="ACO95" s="106">
        <f t="shared" ref="ACO95:ACO131" si="769">SUM(MA95*$ACO$28)</f>
        <v>0</v>
      </c>
      <c r="ACP95" s="106">
        <f t="shared" ref="ACP95:ACP131" si="770">SUM(MB95*$ACP$28)</f>
        <v>0</v>
      </c>
      <c r="ACQ95" s="106">
        <f t="shared" ref="ACQ95:ACQ131" si="771">SUM(MC95*$ACQ$28)</f>
        <v>0</v>
      </c>
      <c r="ACR95" s="106">
        <f t="shared" ref="ACR95:ACR131" si="772">SUM(MD95*$ACR$28)</f>
        <v>0</v>
      </c>
      <c r="ACS95" s="106">
        <f t="shared" ref="ACS95:ACS131" si="773">SUM(ME95*$ACS$28)</f>
        <v>0</v>
      </c>
      <c r="ACT95" s="106">
        <f t="shared" ref="ACT95:ACT131" si="774">SUM(MF95*$ACT$28)</f>
        <v>0</v>
      </c>
      <c r="ACU95" s="106">
        <f t="shared" ref="ACU95:ACU131" si="775">SUM(MG95*$ACU$28)</f>
        <v>2800</v>
      </c>
      <c r="ACV95" s="106">
        <f t="shared" ref="ACV95:ACV131" si="776">SUM(MH95*$ACV$28)</f>
        <v>0</v>
      </c>
      <c r="ACW95" s="106">
        <f t="shared" ref="ACW95:ACW131" si="777">SUM(MI95*$ACW$28)</f>
        <v>0</v>
      </c>
      <c r="ACX95" s="106">
        <f t="shared" ref="ACX95:ACX131" si="778">SUM(MJ95*$ACX$28)</f>
        <v>0</v>
      </c>
      <c r="ACY95" s="106">
        <f t="shared" ref="ACY95:ACY131" si="779">SUM(MK95*$ACY$28)</f>
        <v>0</v>
      </c>
      <c r="ACZ95" s="106">
        <f t="shared" ref="ACZ95:ACZ131" si="780">SUM(ML95*$ACZ$28)</f>
        <v>4000</v>
      </c>
      <c r="ADA95" s="106">
        <f t="shared" ref="ADA95:ADA131" si="781">SUM(MM95*$ADA$28)</f>
        <v>0</v>
      </c>
      <c r="ADB95" s="106">
        <f t="shared" ref="ADB95:ADB131" si="782">SUM(MN95*$ADB$28)</f>
        <v>0</v>
      </c>
      <c r="ADC95" s="106">
        <f t="shared" ref="ADC95:ADC131" si="783">SUM(MO95*$ADC$28)</f>
        <v>0</v>
      </c>
      <c r="ADD95" s="106">
        <f t="shared" ref="ADD95:ADD131" si="784">SUM(MP95*$ADD$28)</f>
        <v>0</v>
      </c>
      <c r="ADE95" s="106">
        <f t="shared" ref="ADE95:ADE131" si="785">SUM(MQ95*$ADE$28)</f>
        <v>0</v>
      </c>
      <c r="ADF95" s="106">
        <f t="shared" ref="ADF95:ADF131" si="786">SUM(MR95*$ADF$28)</f>
        <v>0</v>
      </c>
      <c r="ADG95" s="106">
        <f t="shared" ref="ADG95:ADG131" si="787">SUM(MS95*$ADG$28)</f>
        <v>0</v>
      </c>
      <c r="ADH95" s="106">
        <f t="shared" ref="ADH95:ADH131" si="788">SUM(MT95*$ADH$28)</f>
        <v>0</v>
      </c>
      <c r="ADI95" s="106">
        <f t="shared" ref="ADI95:ADI131" si="789">SUM(MU95*$ADI$28)</f>
        <v>0</v>
      </c>
      <c r="ADJ95" s="106">
        <f t="shared" ref="ADJ95:ADJ131" si="790">SUM(MV95*$ADJ$28)</f>
        <v>0</v>
      </c>
      <c r="ADK95" s="106">
        <f t="shared" ref="ADK95:ADK131" si="791">SUM(MW95*$ADK$28)</f>
        <v>0</v>
      </c>
      <c r="ADL95" s="106">
        <f t="shared" ref="ADL95:ADL131" si="792">SUM(MX95*$ADL$28)</f>
        <v>0</v>
      </c>
      <c r="ADM95" s="106">
        <f t="shared" ref="ADM95:ADM131" si="793">SUM(MY95*$ADM$28)</f>
        <v>0</v>
      </c>
      <c r="ADN95" s="106">
        <f t="shared" ref="ADN95:ADN131" si="794">SUM(MZ95*$ADN$28)</f>
        <v>0</v>
      </c>
      <c r="ADO95" s="106">
        <f t="shared" ref="ADO95:ADO131" si="795">SUM(NA95*$ADO$28)</f>
        <v>0</v>
      </c>
      <c r="ADP95" s="106">
        <f t="shared" ref="ADP95:ADP131" si="796">SUM(NB95*$ADP$28)</f>
        <v>0</v>
      </c>
      <c r="ADQ95" s="106">
        <f t="shared" ref="ADQ95:ADQ131" si="797">SUM(NC95*$ADQ$28)</f>
        <v>0</v>
      </c>
      <c r="ADR95" s="106">
        <f t="shared" ref="ADR95:ADR131" si="798">SUM(ND95*$ADR$28)</f>
        <v>0</v>
      </c>
      <c r="ADS95" s="106">
        <f t="shared" ref="ADS95:ADS131" si="799">SUM(NE95*$ADS$28)</f>
        <v>0</v>
      </c>
      <c r="ADT95" s="106">
        <f t="shared" ref="ADT95:ADT131" si="800">SUM(NF95*$ADT$28)</f>
        <v>0</v>
      </c>
      <c r="ADU95" s="106">
        <f t="shared" ref="ADU95:ADU131" si="801">SUM(NG95*$ADU$28)</f>
        <v>0</v>
      </c>
      <c r="ADV95" s="106">
        <f t="shared" ref="ADV95:ADV131" si="802">SUM(NH95*$ADV$28)</f>
        <v>0</v>
      </c>
      <c r="ADW95" s="106">
        <f t="shared" ref="ADW95:ADW131" si="803">SUM(NI95*$ADW$28)</f>
        <v>0</v>
      </c>
      <c r="ADX95" s="106">
        <f t="shared" ref="ADX95:ADX131" si="804">SUM(NJ95*$ADX$28)</f>
        <v>0</v>
      </c>
      <c r="ADY95" s="106">
        <f t="shared" ref="ADY95:ADY131" si="805">SUM(NK95*$ADY$28)</f>
        <v>0</v>
      </c>
      <c r="ADZ95" s="106">
        <f t="shared" ref="ADZ95:ADZ131" si="806">SUM(NL95*$ADZ$28)</f>
        <v>0</v>
      </c>
      <c r="AEA95" s="106">
        <f t="shared" ref="AEA95:AEA131" si="807">SUM(NM95*$AEA$28)</f>
        <v>0</v>
      </c>
      <c r="AEB95" s="106">
        <f t="shared" ref="AEB95:AEB131" si="808">SUM(NN95*$AEB$28)</f>
        <v>0</v>
      </c>
      <c r="AEC95" s="106">
        <f t="shared" ref="AEC95:AEC131" si="809">SUM(NO95*$AEC$28)</f>
        <v>0</v>
      </c>
      <c r="AED95" s="106">
        <f t="shared" ref="AED95:AED131" si="810">SUM(NP95*$AED$28)</f>
        <v>0</v>
      </c>
      <c r="AEE95" s="106">
        <f t="shared" ref="AEE95:AEE131" si="811">SUM(NQ95*$AEE$28)</f>
        <v>0</v>
      </c>
      <c r="AEF95" s="106">
        <f t="shared" ref="AEF95:AEF131" si="812">SUM(NR95*$AEF$28)</f>
        <v>0</v>
      </c>
      <c r="AEG95" s="106">
        <f t="shared" ref="AEG95:AEG131" si="813">SUM(NS95*$AEG$28)</f>
        <v>0</v>
      </c>
      <c r="AEH95" s="106">
        <f t="shared" ref="AEH95:AEH131" si="814">SUM(NT95*$AEH$28)</f>
        <v>0</v>
      </c>
      <c r="AEI95" s="106">
        <f t="shared" ref="AEI95:AEI131" si="815">SUM(NU95*$AEI$28)</f>
        <v>0</v>
      </c>
      <c r="AEJ95" s="106">
        <f t="shared" ref="AEJ95:AEJ131" si="816">SUM(NV95*$AEJ$28)</f>
        <v>0</v>
      </c>
      <c r="AEK95" s="106">
        <f t="shared" ref="AEK95:AEK131" si="817">SUM(NW95*$AEK$28)</f>
        <v>0</v>
      </c>
      <c r="AEL95" s="106">
        <f t="shared" ref="AEL95:AEL131" si="818">SUM(NX95*$AEL$28)</f>
        <v>0</v>
      </c>
      <c r="AEM95" s="106">
        <f t="shared" ref="AEM95:AEM131" si="819">SUM(NY95*$AEM$28)</f>
        <v>0</v>
      </c>
      <c r="AEN95" s="106">
        <f t="shared" ref="AEN95:AEN131" si="820">SUM(NZ95*$AEN$28)</f>
        <v>0</v>
      </c>
      <c r="AEO95" s="106">
        <f t="shared" ref="AEO95:AEO131" si="821">SUM(OA95*$AEO$28)</f>
        <v>0</v>
      </c>
      <c r="AEP95" s="106">
        <f t="shared" ref="AEP95:AEP131" si="822">SUM(OB95*$AEP$28)</f>
        <v>0</v>
      </c>
      <c r="AEQ95" s="106">
        <f t="shared" ref="AEQ95:AEQ131" si="823">SUM(OC95*$AEQ$28)</f>
        <v>0</v>
      </c>
      <c r="AER95" s="106">
        <f t="shared" ref="AER95:AER131" si="824">SUM(OD95*$AER$28)</f>
        <v>0</v>
      </c>
      <c r="AES95" s="106">
        <f t="shared" ref="AES95:AES131" si="825">SUM(OE95*$AES$28)</f>
        <v>0</v>
      </c>
      <c r="AET95" s="106">
        <f t="shared" ref="AET95:AET131" si="826">SUM(OF95*$AET$28)</f>
        <v>0</v>
      </c>
      <c r="AEU95" s="106">
        <f t="shared" ref="AEU95:AEU131" si="827">SUM(OG95*$AEU$28)</f>
        <v>0</v>
      </c>
      <c r="AEV95" s="106">
        <f t="shared" ref="AEV95:AEV131" si="828">SUM(OH95*$AEV$28)</f>
        <v>0</v>
      </c>
      <c r="AEW95" s="106">
        <f t="shared" ref="AEW95:AEW131" si="829">SUM(OI95*$AEW$28)</f>
        <v>0</v>
      </c>
      <c r="AEX95" s="106">
        <f t="shared" ref="AEX95:AEX131" si="830">SUM(OJ95*$AEX$28)</f>
        <v>0</v>
      </c>
      <c r="AEY95" s="106">
        <f t="shared" ref="AEY95:AEY131" si="831">SUM(OK95*$AEY$28)</f>
        <v>0</v>
      </c>
      <c r="AEZ95" s="106">
        <f t="shared" ref="AEZ95:AEZ131" si="832">SUM(OL95*$AEZ$28)</f>
        <v>0</v>
      </c>
      <c r="AFA95" s="106">
        <f t="shared" ref="AFA95:AFA131" si="833">SUM(OM95*$AFA$28)</f>
        <v>0</v>
      </c>
      <c r="AFB95" s="106">
        <f t="shared" ref="AFB95:AFB131" si="834">SUM(ON95*$AFB$28)</f>
        <v>0</v>
      </c>
      <c r="AFC95" s="106">
        <f t="shared" ref="AFC95:AFC131" si="835">SUM(OO95*$AFC$28)</f>
        <v>0</v>
      </c>
      <c r="AFD95" s="106">
        <f t="shared" ref="AFD95:AFD131" si="836">SUM(OP95*$AFD$28)</f>
        <v>0</v>
      </c>
      <c r="AFE95" s="106">
        <f t="shared" ref="AFE95:AFE131" si="837">SUM(OQ95*$AFE$28)</f>
        <v>0</v>
      </c>
      <c r="AFF95" s="106">
        <f t="shared" ref="AFF95:AFF131" si="838">SUM(OR95*$AFF$28)</f>
        <v>0</v>
      </c>
      <c r="AFG95" s="106">
        <f t="shared" ref="AFG95:AFG131" si="839">SUM(OS95*$AFG$28)</f>
        <v>0</v>
      </c>
      <c r="AFH95" s="106">
        <f t="shared" ref="AFH95:AFH131" si="840">SUM(OT95*$AFH$28)</f>
        <v>0</v>
      </c>
      <c r="AFI95" s="106">
        <f t="shared" ref="AFI95:AFI131" si="841">SUM(OU95*$AFI$28)</f>
        <v>0</v>
      </c>
      <c r="AFJ95" s="106">
        <f t="shared" ref="AFJ95:AFJ131" si="842">SUM(OV95*$AFJ$28)</f>
        <v>0</v>
      </c>
      <c r="AFK95" s="106">
        <f t="shared" ref="AFK95:AFK131" si="843">SUM(OW95*$AFK$28)</f>
        <v>0</v>
      </c>
      <c r="AFL95" s="106">
        <f t="shared" ref="AFL95:AFL131" si="844">SUM(OX95*$AFL$28)</f>
        <v>0</v>
      </c>
      <c r="AFM95" s="106">
        <f t="shared" ref="AFM95:AFM131" si="845">SUM(OY95*$AFM$28)</f>
        <v>0</v>
      </c>
      <c r="AFN95" s="106">
        <f t="shared" ref="AFN95:AFN131" si="846">SUM(OZ95*$AFN$28)</f>
        <v>0</v>
      </c>
      <c r="AFO95" s="106">
        <f t="shared" ref="AFO95:AFO131" si="847">SUM(PA95*$AFO$28)</f>
        <v>0</v>
      </c>
      <c r="AFP95" s="106">
        <f t="shared" ref="AFP95:AFP131" si="848">SUM(PB95*$AFP$28)</f>
        <v>0</v>
      </c>
      <c r="AFQ95" s="106">
        <f t="shared" ref="AFQ95:AFQ131" si="849">SUM(PC95*$AFQ$28)</f>
        <v>0</v>
      </c>
      <c r="AFR95" s="106">
        <f t="shared" ref="AFR95:AFR131" si="850">SUM(PD95*$AFR$28)</f>
        <v>0</v>
      </c>
      <c r="AFS95" s="106">
        <f t="shared" ref="AFS95:AFS131" si="851">SUM(PE95*$AFS$28)</f>
        <v>0</v>
      </c>
      <c r="AFT95" s="106">
        <f t="shared" ref="AFT95:AFT131" si="852">SUM(PF95*$AFT$28)</f>
        <v>0</v>
      </c>
      <c r="AFU95" s="106">
        <f t="shared" ref="AFU95:AFU131" si="853">SUM(PG95*$AFU$28)</f>
        <v>0</v>
      </c>
      <c r="AFV95" s="106">
        <f t="shared" ref="AFV95:AFV131" si="854">SUM(PH95*$AFV$28)</f>
        <v>0</v>
      </c>
      <c r="AFW95" s="106">
        <f t="shared" ref="AFW95:AFW131" si="855">SUM(PI95*$AFW$28)</f>
        <v>0</v>
      </c>
      <c r="AFX95" s="106">
        <f t="shared" ref="AFX95:AFX131" si="856">SUM(PJ95*$AFX$28)</f>
        <v>0</v>
      </c>
      <c r="AFY95" s="106">
        <f t="shared" ref="AFY95:AFY131" si="857">SUM(PK95*$AFY$28)</f>
        <v>0</v>
      </c>
      <c r="AFZ95" s="106">
        <f t="shared" ref="AFZ95:AFZ131" si="858">SUM(PL95*$AFZ$28)</f>
        <v>0</v>
      </c>
      <c r="AGA95" s="106">
        <f t="shared" ref="AGA95:AGA131" si="859">SUM(PM95*$AGA$28)</f>
        <v>0</v>
      </c>
      <c r="AGB95" s="106">
        <f t="shared" ref="AGB95:AGB131" si="860">SUM(PN95*$AGB$28)</f>
        <v>0</v>
      </c>
      <c r="AGC95" s="106">
        <f t="shared" ref="AGC95:AGC131" si="861">SUM(PO95*$AGC$28)</f>
        <v>0</v>
      </c>
      <c r="AGD95" s="106">
        <f t="shared" ref="AGD95:AGD131" si="862">SUM(PP95*$AGD$28)</f>
        <v>0</v>
      </c>
      <c r="AGE95" s="106">
        <f t="shared" ref="AGE95:AGE131" si="863">SUM(PQ95*$AGE$28)</f>
        <v>0</v>
      </c>
      <c r="AGF95" s="106">
        <f t="shared" ref="AGF95:AGF131" si="864">SUM(PR95*$AGF$28)</f>
        <v>0</v>
      </c>
      <c r="AGG95" s="106">
        <f t="shared" ref="AGG95:AGG131" si="865">SUM(PS95*$AGG$28)</f>
        <v>0</v>
      </c>
      <c r="AGH95" s="106">
        <f t="shared" ref="AGH95:AGH131" si="866">SUM(PT95*$AGH$28)</f>
        <v>0</v>
      </c>
      <c r="AGI95" s="106">
        <f t="shared" ref="AGI95:AGI131" si="867">SUM(PU95*$AGI$28)</f>
        <v>0</v>
      </c>
      <c r="AGJ95" s="106">
        <f t="shared" ref="AGJ95:AGJ131" si="868">SUM(PV95*$AGJ$28)</f>
        <v>0</v>
      </c>
      <c r="AGK95" s="106">
        <f t="shared" ref="AGK95:AGK131" si="869">SUM(PW95*$AGK$28)</f>
        <v>0</v>
      </c>
      <c r="AGL95" s="106">
        <f t="shared" ref="AGL95:AGL131" si="870">SUM(PX95*$AGL$28)</f>
        <v>0</v>
      </c>
      <c r="AGM95" s="106">
        <f t="shared" ref="AGM95:AGM131" si="871">SUM(PY95*$AGM$28)</f>
        <v>0</v>
      </c>
      <c r="AGN95" s="106">
        <f t="shared" ref="AGN95:AGN131" si="872">SUM(PZ95*$AGN$28)</f>
        <v>0</v>
      </c>
      <c r="AGO95" s="106">
        <f t="shared" ref="AGO95:AGO131" si="873">SUM(QA95*$AGO$28)</f>
        <v>0</v>
      </c>
      <c r="AGP95" s="106">
        <f t="shared" ref="AGP95:AGP131" si="874">SUM(QB95*$AGP$28)</f>
        <v>0</v>
      </c>
      <c r="AGQ95" s="106">
        <f t="shared" ref="AGQ95:AGQ131" si="875">SUM(QC95*$AGQ$28)</f>
        <v>0</v>
      </c>
      <c r="AGR95" s="106">
        <f t="shared" ref="AGR95:AGR131" si="876">SUM(QD95*$AGR$28)</f>
        <v>0</v>
      </c>
      <c r="AGS95" s="106">
        <f t="shared" ref="AGS95:AGS131" si="877">SUM(QE95*$AGS$28)</f>
        <v>0</v>
      </c>
      <c r="AGT95" s="106">
        <f t="shared" ref="AGT95:AGT131" si="878">SUM(QF95*$AGT$28)</f>
        <v>0</v>
      </c>
      <c r="AGU95" s="106">
        <f t="shared" ref="AGU95:AGU131" si="879">SUM(QG95*$AGU$28)</f>
        <v>0</v>
      </c>
      <c r="AGV95" s="106">
        <f t="shared" ref="AGV95:AGV131" si="880">SUM(QH95*$AGV$28)</f>
        <v>0</v>
      </c>
      <c r="AGW95" s="106">
        <f t="shared" ref="AGW95:AGW131" si="881">SUM(QI95*$AGW$28)</f>
        <v>0</v>
      </c>
      <c r="AGX95" s="106">
        <f t="shared" ref="AGX95:AGX131" si="882">SUM(QJ95*$AGX$28)</f>
        <v>0</v>
      </c>
      <c r="AGY95" s="106">
        <f t="shared" ref="AGY95:AGY131" si="883">SUM(QK95*$AGY$28)</f>
        <v>0</v>
      </c>
      <c r="AGZ95" s="106">
        <f t="shared" ref="AGZ95:AGZ131" si="884">SUM(QL95*$AGZ$28)</f>
        <v>0</v>
      </c>
      <c r="AHA95" s="106">
        <f t="shared" ref="AHA95:AHA131" si="885">SUM(QM95*$AHA$28)</f>
        <v>0</v>
      </c>
      <c r="AHB95" s="106">
        <f t="shared" ref="AHB95:AHB131" si="886">SUM(QN95*$AHB$28)</f>
        <v>0</v>
      </c>
      <c r="AHC95" s="106">
        <f t="shared" ref="AHC95:AHC131" si="887">SUM(QO95*$AHC$28)</f>
        <v>0</v>
      </c>
      <c r="AHD95" s="106">
        <f t="shared" ref="AHD95:AHD131" si="888">SUM(QP95*$AHD$28)</f>
        <v>0</v>
      </c>
      <c r="AHE95" s="106">
        <f t="shared" ref="AHE95:AHE131" si="889">SUM(QQ95*$AHE$28)</f>
        <v>0</v>
      </c>
      <c r="AHF95" s="106">
        <f t="shared" ref="AHF95:AHF131" si="890">SUM(QR95*$AHF$28)</f>
        <v>0</v>
      </c>
      <c r="AHG95" s="106">
        <f t="shared" ref="AHG95:AHG131" si="891">SUM(QS95*$AHG$28)</f>
        <v>0</v>
      </c>
      <c r="AHH95" s="106">
        <f t="shared" ref="AHH95:AHH131" si="892">SUM(QT95*$AHH$28)</f>
        <v>0</v>
      </c>
      <c r="AHI95" s="106">
        <f t="shared" ref="AHI95:AHI131" si="893">SUM(QU95*$AHI$28)</f>
        <v>0</v>
      </c>
      <c r="AHJ95" s="106">
        <f t="shared" ref="AHJ95:AHJ131" si="894">SUM(QV95*$AHJ$28)</f>
        <v>0</v>
      </c>
      <c r="AHK95" s="106">
        <f t="shared" ref="AHK95:AHK131" si="895">SUM(QW95*$AHK$28)</f>
        <v>0</v>
      </c>
      <c r="AHL95" s="106">
        <f t="shared" ref="AHL95:AHL131" si="896">SUM(QX95*$AHL$28)</f>
        <v>0</v>
      </c>
      <c r="AHM95" s="106">
        <f t="shared" ref="AHM95:AHM131" si="897">SUM(QY95*$AHM$28)</f>
        <v>0</v>
      </c>
      <c r="AHN95" s="106">
        <f t="shared" ref="AHN95:AHN131" si="898">SUM(QZ95*$AHN$28)</f>
        <v>0</v>
      </c>
      <c r="AHO95" s="106">
        <f t="shared" ref="AHO95:AHO131" si="899">SUM(RA95*$AHO$28)</f>
        <v>0</v>
      </c>
      <c r="AHP95" s="106">
        <f t="shared" ref="AHP95:AHP131" si="900">SUM(RB95*$AHP$28)</f>
        <v>0</v>
      </c>
      <c r="AHQ95" s="106">
        <f t="shared" ref="AHQ95:AHQ131" si="901">SUM(RC95*$AHQ$28)</f>
        <v>0</v>
      </c>
      <c r="AHT95" s="35">
        <f t="shared" ref="AHT95:AHT131" si="902">SUM(AS95:KN95)</f>
        <v>158</v>
      </c>
      <c r="AHU95" s="35">
        <f t="shared" ref="AHU95:AHU131" si="903">SUM(KO95:KV95)</f>
        <v>0</v>
      </c>
      <c r="AHV95" s="35">
        <f t="shared" ref="AHV95:AHV131" si="904">SUM(KW95:MD95)</f>
        <v>44</v>
      </c>
      <c r="AHW95" s="35">
        <f t="shared" ref="AHW95:AHW131" si="905">SUM(ME95:NL95)</f>
        <v>6</v>
      </c>
      <c r="AHX95" s="35">
        <f t="shared" ref="AHX95:AHX131" si="906">SUM(NM95:NT95)</f>
        <v>0</v>
      </c>
      <c r="AHY95" s="35">
        <f t="shared" ref="AHY95:AHY131" si="907">SUM(NU95:OJ95)</f>
        <v>0</v>
      </c>
      <c r="AHZ95" s="35">
        <f t="shared" ref="AHZ95:AHZ131" si="908">SUM(OK95:RC95)</f>
        <v>10</v>
      </c>
      <c r="AIA95" s="35">
        <f t="shared" ref="AIA95:AIA99" si="909">SUM(AHT95:AHZ95)</f>
        <v>218</v>
      </c>
      <c r="AIB95" s="108">
        <f t="shared" ref="AIB95:AIB99" si="910">SUM(AHT95/AIA95)</f>
        <v>0.72477064220183485</v>
      </c>
      <c r="AIC95" s="108">
        <f t="shared" ref="AIC95:AIC131" si="911">SUM(AHU95/AIA95)</f>
        <v>0</v>
      </c>
      <c r="AID95" s="108">
        <f t="shared" ref="AID95:AID131" si="912">SUM(AHV95/AIA95)</f>
        <v>0.20183486238532111</v>
      </c>
      <c r="AIE95" s="108">
        <f t="shared" ref="AIE95:AIE131" si="913">SUM(AHW95/AIA95)</f>
        <v>2.7522935779816515E-2</v>
      </c>
      <c r="AIF95" s="108">
        <f t="shared" ref="AIF95:AIF131" si="914">SUM(AHX95/AIA95)</f>
        <v>0</v>
      </c>
      <c r="AIG95" s="108">
        <f t="shared" ref="AIG95:AIG131" si="915">SUM(AHY95/AIA95)</f>
        <v>0</v>
      </c>
      <c r="AIH95" s="108">
        <f t="shared" ref="AIH95:AIH131" si="916">SUM(AHZ95/AIA95)</f>
        <v>4.5871559633027525E-2</v>
      </c>
      <c r="AII95" s="35" t="s">
        <v>576</v>
      </c>
      <c r="AIK95" s="106">
        <f t="shared" ref="AIK95:AIK131" si="917">SUM(RG95:AHQ95)</f>
        <v>795807.5</v>
      </c>
      <c r="AIL95" s="106">
        <f t="shared" ref="AIL95:AIL131" si="918">AE95</f>
        <v>0</v>
      </c>
      <c r="AIM95" s="106">
        <f t="shared" ref="AIM95:AIM131" si="919">SUM(AFZ95:AHD95)</f>
        <v>0</v>
      </c>
      <c r="AIN95" s="106">
        <f t="shared" ref="AIN95:AIN99" si="920">SUM(AIK95-AIM95)</f>
        <v>795807.5</v>
      </c>
      <c r="AIO95" s="106">
        <f t="shared" ref="AIO95:AIO131" si="921">SUM(AIL95+AIM95)</f>
        <v>0</v>
      </c>
      <c r="AIP95" s="36">
        <f t="shared" ref="AIP95:AIP99" si="922">SUM(AIO95/AIN95)</f>
        <v>0</v>
      </c>
    </row>
    <row r="96" spans="5:926" ht="23.25" customHeight="1" x14ac:dyDescent="0.2">
      <c r="E96" s="103"/>
      <c r="J96" s="32">
        <v>2018</v>
      </c>
      <c r="K96" s="32">
        <v>2396</v>
      </c>
      <c r="L96" s="104">
        <v>43434</v>
      </c>
      <c r="M96" s="32">
        <v>2501600</v>
      </c>
      <c r="O96" s="33" t="s">
        <v>698</v>
      </c>
      <c r="P96" s="33" t="s">
        <v>843</v>
      </c>
      <c r="Q96" s="34" t="s">
        <v>844</v>
      </c>
      <c r="R96" s="35">
        <v>18</v>
      </c>
      <c r="S96" s="35">
        <v>4</v>
      </c>
      <c r="T96" s="35">
        <v>12</v>
      </c>
      <c r="U96" s="34" t="s">
        <v>701</v>
      </c>
      <c r="V96" s="35" t="s">
        <v>803</v>
      </c>
      <c r="X96" s="35">
        <v>148.19999999999999</v>
      </c>
      <c r="Y96" s="105">
        <f t="shared" si="461"/>
        <v>4158.1477732793528</v>
      </c>
      <c r="Z96" s="106">
        <v>558945</v>
      </c>
      <c r="AA96" s="106">
        <v>0</v>
      </c>
      <c r="AB96" s="106">
        <v>0</v>
      </c>
      <c r="AC96" s="106">
        <f t="shared" si="465"/>
        <v>558945</v>
      </c>
      <c r="AD96" s="106">
        <v>558945</v>
      </c>
      <c r="AE96" s="106">
        <v>0</v>
      </c>
      <c r="AF96" s="106">
        <v>0</v>
      </c>
      <c r="AG96" s="106">
        <f t="shared" si="463"/>
        <v>558945</v>
      </c>
      <c r="AH96" s="105">
        <v>711237.5</v>
      </c>
      <c r="AI96" s="105">
        <v>0</v>
      </c>
      <c r="AJ96" s="105">
        <v>95000</v>
      </c>
      <c r="AK96" s="107">
        <f t="shared" si="464"/>
        <v>616237.5</v>
      </c>
      <c r="AL96" s="36">
        <f t="shared" si="466"/>
        <v>0.90702854013265988</v>
      </c>
      <c r="AM96" s="108">
        <f t="shared" si="467"/>
        <v>0.17502854013265989</v>
      </c>
      <c r="AN96" s="108">
        <f t="shared" si="468"/>
        <v>0.15757554477476443</v>
      </c>
      <c r="AO96" s="108">
        <f t="shared" si="469"/>
        <v>2.4830052311063791E-2</v>
      </c>
      <c r="AP96" s="106">
        <f t="shared" si="470"/>
        <v>379748656406.25</v>
      </c>
      <c r="AQ96" s="105">
        <f t="shared" si="471"/>
        <v>312419513025</v>
      </c>
      <c r="AR96" s="106">
        <f t="shared" si="472"/>
        <v>344442869437.5</v>
      </c>
      <c r="AS96" s="35">
        <v>7.1</v>
      </c>
      <c r="AT96" s="35">
        <v>9.3000000000000007</v>
      </c>
      <c r="AU96" s="35">
        <v>5.9</v>
      </c>
      <c r="AV96" s="35">
        <v>59.9</v>
      </c>
      <c r="AZ96" s="35">
        <v>36</v>
      </c>
      <c r="NN96" s="35">
        <v>3.1</v>
      </c>
      <c r="NO96" s="35">
        <v>6.1</v>
      </c>
      <c r="NP96" s="35">
        <v>3.7</v>
      </c>
      <c r="NS96" s="35">
        <v>9.6999999999999993</v>
      </c>
      <c r="NT96" s="35">
        <v>5.4</v>
      </c>
      <c r="RB96" s="35">
        <v>2</v>
      </c>
      <c r="RE96" s="35">
        <f t="shared" si="473"/>
        <v>146.19999999999996</v>
      </c>
      <c r="RF96" s="35">
        <f t="shared" si="474"/>
        <v>148.19999999999996</v>
      </c>
      <c r="RG96" s="106">
        <f t="shared" si="475"/>
        <v>32518</v>
      </c>
      <c r="RH96" s="106">
        <f t="shared" si="476"/>
        <v>42594</v>
      </c>
      <c r="RI96" s="106">
        <f t="shared" si="477"/>
        <v>27022</v>
      </c>
      <c r="RJ96" s="106">
        <f t="shared" si="478"/>
        <v>261763</v>
      </c>
      <c r="RK96" s="106">
        <f t="shared" si="479"/>
        <v>0</v>
      </c>
      <c r="RL96" s="106">
        <f t="shared" si="480"/>
        <v>0</v>
      </c>
      <c r="RM96" s="106">
        <f t="shared" si="481"/>
        <v>0</v>
      </c>
      <c r="RN96" s="106">
        <f t="shared" si="482"/>
        <v>152280</v>
      </c>
      <c r="RO96" s="106">
        <f t="shared" si="483"/>
        <v>0</v>
      </c>
      <c r="RP96" s="106">
        <f t="shared" si="484"/>
        <v>0</v>
      </c>
      <c r="RQ96" s="106">
        <f t="shared" si="485"/>
        <v>0</v>
      </c>
      <c r="RR96" s="106">
        <f t="shared" si="486"/>
        <v>0</v>
      </c>
      <c r="RS96" s="106">
        <f t="shared" si="487"/>
        <v>0</v>
      </c>
      <c r="RT96" s="106">
        <f t="shared" si="488"/>
        <v>0</v>
      </c>
      <c r="RU96" s="106">
        <f t="shared" si="489"/>
        <v>0</v>
      </c>
      <c r="RV96" s="106">
        <f t="shared" si="490"/>
        <v>0</v>
      </c>
      <c r="RW96" s="106">
        <f t="shared" si="491"/>
        <v>0</v>
      </c>
      <c r="RX96" s="106">
        <f t="shared" si="492"/>
        <v>0</v>
      </c>
      <c r="RY96" s="106">
        <f t="shared" si="493"/>
        <v>0</v>
      </c>
      <c r="RZ96" s="106">
        <f t="shared" si="494"/>
        <v>0</v>
      </c>
      <c r="SA96" s="106">
        <f t="shared" si="495"/>
        <v>0</v>
      </c>
      <c r="SB96" s="106">
        <f t="shared" si="496"/>
        <v>0</v>
      </c>
      <c r="SC96" s="106">
        <f t="shared" si="497"/>
        <v>0</v>
      </c>
      <c r="SD96" s="106">
        <f t="shared" si="498"/>
        <v>0</v>
      </c>
      <c r="SE96" s="106">
        <f t="shared" si="499"/>
        <v>0</v>
      </c>
      <c r="SF96" s="106">
        <f t="shared" si="500"/>
        <v>0</v>
      </c>
      <c r="SG96" s="106">
        <f t="shared" si="501"/>
        <v>0</v>
      </c>
      <c r="SH96" s="106">
        <f t="shared" si="502"/>
        <v>0</v>
      </c>
      <c r="SI96" s="106">
        <f t="shared" si="503"/>
        <v>0</v>
      </c>
      <c r="SJ96" s="106">
        <f t="shared" si="504"/>
        <v>0</v>
      </c>
      <c r="SK96" s="106">
        <f t="shared" si="505"/>
        <v>0</v>
      </c>
      <c r="SL96" s="106">
        <f t="shared" si="506"/>
        <v>0</v>
      </c>
      <c r="SM96" s="106">
        <f t="shared" si="507"/>
        <v>0</v>
      </c>
      <c r="SN96" s="106">
        <f t="shared" si="508"/>
        <v>0</v>
      </c>
      <c r="SO96" s="106">
        <f t="shared" si="509"/>
        <v>0</v>
      </c>
      <c r="SP96" s="106">
        <f t="shared" si="510"/>
        <v>0</v>
      </c>
      <c r="SQ96" s="106">
        <f t="shared" si="511"/>
        <v>0</v>
      </c>
      <c r="SR96" s="106">
        <f t="shared" si="512"/>
        <v>0</v>
      </c>
      <c r="SS96" s="106">
        <f t="shared" si="513"/>
        <v>0</v>
      </c>
      <c r="ST96" s="106">
        <f t="shared" si="514"/>
        <v>0</v>
      </c>
      <c r="SU96" s="106">
        <f t="shared" si="515"/>
        <v>0</v>
      </c>
      <c r="SV96" s="106">
        <f t="shared" si="516"/>
        <v>0</v>
      </c>
      <c r="SW96" s="106">
        <f t="shared" si="517"/>
        <v>0</v>
      </c>
      <c r="SX96" s="106">
        <f t="shared" si="518"/>
        <v>0</v>
      </c>
      <c r="SY96" s="106">
        <f t="shared" si="519"/>
        <v>0</v>
      </c>
      <c r="SZ96" s="106">
        <f t="shared" si="520"/>
        <v>0</v>
      </c>
      <c r="TA96" s="106">
        <f t="shared" si="521"/>
        <v>0</v>
      </c>
      <c r="TB96" s="106">
        <f t="shared" si="522"/>
        <v>0</v>
      </c>
      <c r="TC96" s="106">
        <f t="shared" si="523"/>
        <v>0</v>
      </c>
      <c r="TD96" s="106">
        <f t="shared" si="524"/>
        <v>0</v>
      </c>
      <c r="TE96" s="106">
        <f t="shared" si="525"/>
        <v>0</v>
      </c>
      <c r="TF96" s="106">
        <f t="shared" si="526"/>
        <v>0</v>
      </c>
      <c r="TG96" s="106">
        <f t="shared" si="527"/>
        <v>0</v>
      </c>
      <c r="TH96" s="106">
        <f t="shared" si="528"/>
        <v>0</v>
      </c>
      <c r="TI96" s="106">
        <f t="shared" si="529"/>
        <v>0</v>
      </c>
      <c r="TJ96" s="106">
        <f t="shared" si="530"/>
        <v>0</v>
      </c>
      <c r="TK96" s="106">
        <f t="shared" si="531"/>
        <v>0</v>
      </c>
      <c r="TL96" s="106">
        <f t="shared" si="532"/>
        <v>0</v>
      </c>
      <c r="TM96" s="106">
        <f t="shared" si="533"/>
        <v>0</v>
      </c>
      <c r="TN96" s="106">
        <f t="shared" si="534"/>
        <v>0</v>
      </c>
      <c r="TO96" s="106">
        <f t="shared" si="535"/>
        <v>0</v>
      </c>
      <c r="TP96" s="106">
        <f t="shared" si="536"/>
        <v>0</v>
      </c>
      <c r="TQ96" s="106">
        <f t="shared" si="537"/>
        <v>0</v>
      </c>
      <c r="TR96" s="106">
        <f t="shared" si="538"/>
        <v>0</v>
      </c>
      <c r="TS96" s="106">
        <f t="shared" si="539"/>
        <v>0</v>
      </c>
      <c r="TT96" s="106">
        <f t="shared" si="540"/>
        <v>0</v>
      </c>
      <c r="TU96" s="106">
        <f t="shared" si="541"/>
        <v>0</v>
      </c>
      <c r="TV96" s="106">
        <f t="shared" si="542"/>
        <v>0</v>
      </c>
      <c r="TW96" s="106">
        <f t="shared" si="543"/>
        <v>0</v>
      </c>
      <c r="TX96" s="106">
        <f t="shared" si="544"/>
        <v>0</v>
      </c>
      <c r="TY96" s="106">
        <f t="shared" si="545"/>
        <v>0</v>
      </c>
      <c r="TZ96" s="106">
        <f t="shared" si="546"/>
        <v>0</v>
      </c>
      <c r="UA96" s="106">
        <f t="shared" si="547"/>
        <v>0</v>
      </c>
      <c r="UB96" s="106">
        <f t="shared" si="548"/>
        <v>0</v>
      </c>
      <c r="UC96" s="106">
        <f t="shared" si="549"/>
        <v>0</v>
      </c>
      <c r="UD96" s="106">
        <f t="shared" si="550"/>
        <v>0</v>
      </c>
      <c r="UE96" s="106">
        <f t="shared" si="551"/>
        <v>0</v>
      </c>
      <c r="UF96" s="106">
        <f t="shared" si="552"/>
        <v>0</v>
      </c>
      <c r="UG96" s="106">
        <f t="shared" si="553"/>
        <v>0</v>
      </c>
      <c r="UH96" s="106">
        <f t="shared" si="554"/>
        <v>0</v>
      </c>
      <c r="UI96" s="106">
        <f t="shared" si="555"/>
        <v>0</v>
      </c>
      <c r="UJ96" s="106">
        <f t="shared" si="556"/>
        <v>0</v>
      </c>
      <c r="UK96" s="106">
        <f t="shared" si="557"/>
        <v>0</v>
      </c>
      <c r="UL96" s="106">
        <f t="shared" si="558"/>
        <v>0</v>
      </c>
      <c r="UM96" s="106">
        <f t="shared" si="559"/>
        <v>0</v>
      </c>
      <c r="UN96" s="106">
        <f t="shared" si="560"/>
        <v>0</v>
      </c>
      <c r="UO96" s="106">
        <f t="shared" si="561"/>
        <v>0</v>
      </c>
      <c r="UP96" s="106">
        <f t="shared" si="562"/>
        <v>0</v>
      </c>
      <c r="UQ96" s="106">
        <f t="shared" si="563"/>
        <v>0</v>
      </c>
      <c r="UR96" s="106">
        <f t="shared" si="564"/>
        <v>0</v>
      </c>
      <c r="US96" s="106">
        <f t="shared" si="565"/>
        <v>0</v>
      </c>
      <c r="UT96" s="106">
        <f t="shared" si="566"/>
        <v>0</v>
      </c>
      <c r="UU96" s="106">
        <f t="shared" si="567"/>
        <v>0</v>
      </c>
      <c r="UV96" s="106">
        <f t="shared" si="568"/>
        <v>0</v>
      </c>
      <c r="UW96" s="106">
        <f t="shared" si="569"/>
        <v>0</v>
      </c>
      <c r="UX96" s="106">
        <f t="shared" si="570"/>
        <v>0</v>
      </c>
      <c r="UY96" s="106">
        <f t="shared" si="571"/>
        <v>0</v>
      </c>
      <c r="UZ96" s="106">
        <f t="shared" si="572"/>
        <v>0</v>
      </c>
      <c r="VA96" s="106">
        <f t="shared" si="573"/>
        <v>0</v>
      </c>
      <c r="VB96" s="106">
        <f t="shared" si="574"/>
        <v>0</v>
      </c>
      <c r="VC96" s="106">
        <f t="shared" si="575"/>
        <v>0</v>
      </c>
      <c r="VD96" s="106">
        <f t="shared" si="576"/>
        <v>0</v>
      </c>
      <c r="VE96" s="106">
        <f t="shared" si="577"/>
        <v>0</v>
      </c>
      <c r="VF96" s="106">
        <f t="shared" si="578"/>
        <v>0</v>
      </c>
      <c r="VG96" s="106">
        <f t="shared" si="579"/>
        <v>0</v>
      </c>
      <c r="VH96" s="106">
        <f t="shared" si="580"/>
        <v>0</v>
      </c>
      <c r="VI96" s="106">
        <f t="shared" si="581"/>
        <v>0</v>
      </c>
      <c r="VJ96" s="106">
        <f t="shared" si="582"/>
        <v>0</v>
      </c>
      <c r="VK96" s="106">
        <f t="shared" si="583"/>
        <v>0</v>
      </c>
      <c r="VL96" s="106">
        <f t="shared" si="584"/>
        <v>0</v>
      </c>
      <c r="VM96" s="106">
        <f t="shared" si="585"/>
        <v>0</v>
      </c>
      <c r="VN96" s="106">
        <f t="shared" si="586"/>
        <v>0</v>
      </c>
      <c r="VO96" s="106">
        <f t="shared" si="587"/>
        <v>0</v>
      </c>
      <c r="VP96" s="106">
        <f t="shared" si="588"/>
        <v>0</v>
      </c>
      <c r="VQ96" s="106">
        <f t="shared" si="589"/>
        <v>0</v>
      </c>
      <c r="VR96" s="106">
        <f t="shared" si="590"/>
        <v>0</v>
      </c>
      <c r="VS96" s="106">
        <f t="shared" si="591"/>
        <v>0</v>
      </c>
      <c r="VT96" s="106">
        <f t="shared" si="592"/>
        <v>0</v>
      </c>
      <c r="VU96" s="106">
        <f t="shared" si="593"/>
        <v>0</v>
      </c>
      <c r="VV96" s="106">
        <f t="shared" si="594"/>
        <v>0</v>
      </c>
      <c r="VW96" s="106">
        <f t="shared" si="595"/>
        <v>0</v>
      </c>
      <c r="VX96" s="106">
        <f t="shared" si="596"/>
        <v>0</v>
      </c>
      <c r="VY96" s="106">
        <f t="shared" si="597"/>
        <v>0</v>
      </c>
      <c r="VZ96" s="106">
        <f t="shared" si="598"/>
        <v>0</v>
      </c>
      <c r="WA96" s="106">
        <f t="shared" si="599"/>
        <v>0</v>
      </c>
      <c r="WB96" s="106">
        <f t="shared" si="600"/>
        <v>0</v>
      </c>
      <c r="WC96" s="106">
        <f t="shared" si="601"/>
        <v>0</v>
      </c>
      <c r="WD96" s="106">
        <f t="shared" si="602"/>
        <v>0</v>
      </c>
      <c r="WE96" s="106">
        <f t="shared" si="603"/>
        <v>0</v>
      </c>
      <c r="WF96" s="106">
        <f t="shared" si="604"/>
        <v>0</v>
      </c>
      <c r="WG96" s="106">
        <f t="shared" si="605"/>
        <v>0</v>
      </c>
      <c r="WH96" s="106">
        <f t="shared" si="606"/>
        <v>0</v>
      </c>
      <c r="WI96" s="106">
        <f t="shared" si="607"/>
        <v>0</v>
      </c>
      <c r="WJ96" s="106">
        <f t="shared" si="608"/>
        <v>0</v>
      </c>
      <c r="WK96" s="106">
        <f t="shared" si="609"/>
        <v>0</v>
      </c>
      <c r="WL96" s="106">
        <f t="shared" si="610"/>
        <v>0</v>
      </c>
      <c r="WM96" s="106">
        <f t="shared" si="611"/>
        <v>0</v>
      </c>
      <c r="WN96" s="106">
        <f t="shared" si="612"/>
        <v>0</v>
      </c>
      <c r="WO96" s="106">
        <f t="shared" si="613"/>
        <v>0</v>
      </c>
      <c r="WP96" s="106">
        <f t="shared" si="614"/>
        <v>0</v>
      </c>
      <c r="WQ96" s="106">
        <f t="shared" si="615"/>
        <v>0</v>
      </c>
      <c r="WR96" s="106">
        <f t="shared" si="616"/>
        <v>0</v>
      </c>
      <c r="WS96" s="106">
        <f t="shared" si="617"/>
        <v>0</v>
      </c>
      <c r="WT96" s="106">
        <f t="shared" si="618"/>
        <v>0</v>
      </c>
      <c r="WU96" s="106">
        <f t="shared" si="619"/>
        <v>0</v>
      </c>
      <c r="WV96" s="106">
        <f t="shared" si="620"/>
        <v>0</v>
      </c>
      <c r="WW96" s="106">
        <f t="shared" si="621"/>
        <v>0</v>
      </c>
      <c r="WX96" s="106">
        <f t="shared" si="622"/>
        <v>0</v>
      </c>
      <c r="WY96" s="106">
        <f t="shared" si="623"/>
        <v>0</v>
      </c>
      <c r="WZ96" s="106">
        <f t="shared" si="624"/>
        <v>0</v>
      </c>
      <c r="XA96" s="106">
        <f t="shared" si="625"/>
        <v>0</v>
      </c>
      <c r="XB96" s="106">
        <f t="shared" si="626"/>
        <v>0</v>
      </c>
      <c r="XC96" s="106">
        <f t="shared" si="627"/>
        <v>0</v>
      </c>
      <c r="XD96" s="106">
        <f t="shared" si="628"/>
        <v>0</v>
      </c>
      <c r="XE96" s="106">
        <f t="shared" si="629"/>
        <v>0</v>
      </c>
      <c r="XF96" s="106">
        <f t="shared" si="630"/>
        <v>0</v>
      </c>
      <c r="XG96" s="106">
        <f t="shared" si="631"/>
        <v>0</v>
      </c>
      <c r="XH96" s="106">
        <f t="shared" si="632"/>
        <v>0</v>
      </c>
      <c r="XI96" s="106">
        <f t="shared" si="633"/>
        <v>0</v>
      </c>
      <c r="XJ96" s="106">
        <f t="shared" si="634"/>
        <v>0</v>
      </c>
      <c r="XK96" s="106">
        <f t="shared" si="635"/>
        <v>0</v>
      </c>
      <c r="XL96" s="106">
        <f t="shared" si="636"/>
        <v>0</v>
      </c>
      <c r="XM96" s="106">
        <f t="shared" si="637"/>
        <v>0</v>
      </c>
      <c r="XN96" s="106">
        <f t="shared" si="638"/>
        <v>0</v>
      </c>
      <c r="XO96" s="106">
        <f t="shared" si="639"/>
        <v>0</v>
      </c>
      <c r="XP96" s="106">
        <f t="shared" si="640"/>
        <v>0</v>
      </c>
      <c r="XQ96" s="106">
        <f t="shared" si="641"/>
        <v>0</v>
      </c>
      <c r="XR96" s="106">
        <f t="shared" si="642"/>
        <v>0</v>
      </c>
      <c r="XS96" s="106">
        <f t="shared" si="643"/>
        <v>0</v>
      </c>
      <c r="XT96" s="106">
        <f t="shared" si="644"/>
        <v>0</v>
      </c>
      <c r="XU96" s="106">
        <f t="shared" si="645"/>
        <v>0</v>
      </c>
      <c r="XV96" s="106">
        <f t="shared" si="646"/>
        <v>0</v>
      </c>
      <c r="XW96" s="106">
        <f t="shared" si="647"/>
        <v>0</v>
      </c>
      <c r="XX96" s="106">
        <f t="shared" si="648"/>
        <v>0</v>
      </c>
      <c r="XY96" s="106">
        <f t="shared" si="649"/>
        <v>0</v>
      </c>
      <c r="XZ96" s="106">
        <f t="shared" si="650"/>
        <v>0</v>
      </c>
      <c r="YA96" s="106">
        <f t="shared" si="651"/>
        <v>0</v>
      </c>
      <c r="YB96" s="106">
        <f t="shared" si="652"/>
        <v>0</v>
      </c>
      <c r="YC96" s="106">
        <f t="shared" si="653"/>
        <v>0</v>
      </c>
      <c r="YD96" s="106">
        <f t="shared" si="654"/>
        <v>0</v>
      </c>
      <c r="YE96" s="106">
        <f t="shared" si="655"/>
        <v>0</v>
      </c>
      <c r="YF96" s="106">
        <f t="shared" si="656"/>
        <v>0</v>
      </c>
      <c r="YG96" s="106">
        <f t="shared" si="657"/>
        <v>0</v>
      </c>
      <c r="YH96" s="106">
        <f t="shared" si="658"/>
        <v>0</v>
      </c>
      <c r="YI96" s="106">
        <f t="shared" si="659"/>
        <v>0</v>
      </c>
      <c r="YJ96" s="106">
        <f t="shared" si="660"/>
        <v>0</v>
      </c>
      <c r="YK96" s="106">
        <f t="shared" si="661"/>
        <v>0</v>
      </c>
      <c r="YL96" s="106">
        <f t="shared" si="662"/>
        <v>0</v>
      </c>
      <c r="YM96" s="106">
        <f t="shared" si="663"/>
        <v>0</v>
      </c>
      <c r="YN96" s="106">
        <f t="shared" si="664"/>
        <v>0</v>
      </c>
      <c r="YO96" s="106">
        <f t="shared" si="665"/>
        <v>0</v>
      </c>
      <c r="YP96" s="106">
        <f t="shared" si="666"/>
        <v>0</v>
      </c>
      <c r="YQ96" s="106">
        <f t="shared" si="667"/>
        <v>0</v>
      </c>
      <c r="YR96" s="106">
        <f t="shared" si="668"/>
        <v>0</v>
      </c>
      <c r="YS96" s="106">
        <f t="shared" si="669"/>
        <v>0</v>
      </c>
      <c r="YT96" s="106">
        <f t="shared" si="670"/>
        <v>0</v>
      </c>
      <c r="YU96" s="106">
        <f t="shared" si="671"/>
        <v>0</v>
      </c>
      <c r="YV96" s="106">
        <f t="shared" si="672"/>
        <v>0</v>
      </c>
      <c r="YW96" s="106">
        <f t="shared" si="673"/>
        <v>0</v>
      </c>
      <c r="YX96" s="106">
        <f t="shared" si="674"/>
        <v>0</v>
      </c>
      <c r="YY96" s="106">
        <f t="shared" si="675"/>
        <v>0</v>
      </c>
      <c r="YZ96" s="106">
        <f t="shared" si="676"/>
        <v>0</v>
      </c>
      <c r="ZA96" s="106">
        <f t="shared" si="677"/>
        <v>0</v>
      </c>
      <c r="ZB96" s="106">
        <f t="shared" si="678"/>
        <v>0</v>
      </c>
      <c r="ZC96" s="106">
        <f t="shared" si="679"/>
        <v>0</v>
      </c>
      <c r="ZD96" s="106">
        <f t="shared" si="680"/>
        <v>0</v>
      </c>
      <c r="ZE96" s="106">
        <f t="shared" si="681"/>
        <v>0</v>
      </c>
      <c r="ZF96" s="106">
        <f t="shared" si="682"/>
        <v>0</v>
      </c>
      <c r="ZG96" s="106">
        <f t="shared" si="683"/>
        <v>0</v>
      </c>
      <c r="ZH96" s="106">
        <f t="shared" si="684"/>
        <v>0</v>
      </c>
      <c r="ZI96" s="106">
        <f t="shared" si="685"/>
        <v>0</v>
      </c>
      <c r="ZJ96" s="106">
        <f t="shared" si="686"/>
        <v>0</v>
      </c>
      <c r="ZK96" s="106">
        <f t="shared" si="687"/>
        <v>0</v>
      </c>
      <c r="ZL96" s="106">
        <f t="shared" si="688"/>
        <v>0</v>
      </c>
      <c r="ZM96" s="106">
        <f t="shared" si="689"/>
        <v>0</v>
      </c>
      <c r="ZN96" s="106">
        <f t="shared" si="690"/>
        <v>0</v>
      </c>
      <c r="ZO96" s="106">
        <f t="shared" si="691"/>
        <v>0</v>
      </c>
      <c r="ZP96" s="106">
        <f t="shared" si="692"/>
        <v>0</v>
      </c>
      <c r="ZQ96" s="106">
        <f t="shared" si="693"/>
        <v>0</v>
      </c>
      <c r="ZR96" s="106">
        <f t="shared" si="694"/>
        <v>0</v>
      </c>
      <c r="ZS96" s="106">
        <f t="shared" si="695"/>
        <v>0</v>
      </c>
      <c r="ZT96" s="106">
        <f t="shared" si="696"/>
        <v>0</v>
      </c>
      <c r="ZU96" s="106">
        <f t="shared" si="697"/>
        <v>0</v>
      </c>
      <c r="ZV96" s="106">
        <f t="shared" si="698"/>
        <v>0</v>
      </c>
      <c r="ZW96" s="106">
        <f t="shared" si="699"/>
        <v>0</v>
      </c>
      <c r="ZX96" s="106">
        <f t="shared" si="700"/>
        <v>0</v>
      </c>
      <c r="ZY96" s="106">
        <f t="shared" si="701"/>
        <v>0</v>
      </c>
      <c r="ZZ96" s="106">
        <f t="shared" si="702"/>
        <v>0</v>
      </c>
      <c r="AAA96" s="106">
        <f t="shared" si="703"/>
        <v>0</v>
      </c>
      <c r="AAB96" s="106">
        <f t="shared" si="704"/>
        <v>0</v>
      </c>
      <c r="AAC96" s="106">
        <f t="shared" si="705"/>
        <v>0</v>
      </c>
      <c r="AAD96" s="106">
        <f t="shared" si="706"/>
        <v>0</v>
      </c>
      <c r="AAE96" s="106">
        <f t="shared" si="707"/>
        <v>0</v>
      </c>
      <c r="AAF96" s="106">
        <f t="shared" si="708"/>
        <v>0</v>
      </c>
      <c r="AAG96" s="106">
        <f t="shared" si="709"/>
        <v>0</v>
      </c>
      <c r="AAH96" s="106">
        <f t="shared" si="710"/>
        <v>0</v>
      </c>
      <c r="AAI96" s="106">
        <f t="shared" si="711"/>
        <v>0</v>
      </c>
      <c r="AAJ96" s="106">
        <f t="shared" si="712"/>
        <v>0</v>
      </c>
      <c r="AAK96" s="106">
        <f t="shared" si="713"/>
        <v>0</v>
      </c>
      <c r="AAL96" s="106">
        <f t="shared" si="714"/>
        <v>0</v>
      </c>
      <c r="AAM96" s="106">
        <f t="shared" si="715"/>
        <v>0</v>
      </c>
      <c r="AAN96" s="106">
        <f t="shared" si="716"/>
        <v>0</v>
      </c>
      <c r="AAO96" s="106">
        <f t="shared" si="717"/>
        <v>0</v>
      </c>
      <c r="AAP96" s="106">
        <f t="shared" si="718"/>
        <v>0</v>
      </c>
      <c r="AAQ96" s="106">
        <f t="shared" si="719"/>
        <v>0</v>
      </c>
      <c r="AAR96" s="106">
        <f t="shared" si="720"/>
        <v>0</v>
      </c>
      <c r="AAS96" s="106">
        <f t="shared" si="721"/>
        <v>0</v>
      </c>
      <c r="AAT96" s="106">
        <f t="shared" si="722"/>
        <v>0</v>
      </c>
      <c r="AAU96" s="106">
        <f t="shared" si="723"/>
        <v>0</v>
      </c>
      <c r="AAV96" s="106">
        <f t="shared" si="724"/>
        <v>0</v>
      </c>
      <c r="AAW96" s="106">
        <f t="shared" si="725"/>
        <v>0</v>
      </c>
      <c r="AAX96" s="106">
        <f t="shared" si="726"/>
        <v>0</v>
      </c>
      <c r="AAY96" s="106">
        <f t="shared" si="727"/>
        <v>0</v>
      </c>
      <c r="AAZ96" s="106">
        <f t="shared" si="728"/>
        <v>0</v>
      </c>
      <c r="ABA96" s="106">
        <f t="shared" si="729"/>
        <v>0</v>
      </c>
      <c r="ABB96" s="106">
        <f t="shared" si="730"/>
        <v>0</v>
      </c>
      <c r="ABC96" s="106">
        <f t="shared" si="731"/>
        <v>0</v>
      </c>
      <c r="ABD96" s="106">
        <f t="shared" si="732"/>
        <v>0</v>
      </c>
      <c r="ABE96" s="106">
        <f t="shared" si="733"/>
        <v>0</v>
      </c>
      <c r="ABF96" s="106">
        <f t="shared" si="734"/>
        <v>0</v>
      </c>
      <c r="ABG96" s="106">
        <f t="shared" si="735"/>
        <v>0</v>
      </c>
      <c r="ABH96" s="106">
        <f t="shared" si="736"/>
        <v>0</v>
      </c>
      <c r="ABI96" s="106">
        <f t="shared" si="737"/>
        <v>0</v>
      </c>
      <c r="ABJ96" s="106">
        <f t="shared" si="738"/>
        <v>0</v>
      </c>
      <c r="ABK96" s="106">
        <f t="shared" si="739"/>
        <v>0</v>
      </c>
      <c r="ABL96" s="106">
        <f t="shared" si="740"/>
        <v>0</v>
      </c>
      <c r="ABM96" s="106">
        <f t="shared" si="741"/>
        <v>0</v>
      </c>
      <c r="ABN96" s="106">
        <f t="shared" si="742"/>
        <v>0</v>
      </c>
      <c r="ABO96" s="106">
        <f t="shared" si="743"/>
        <v>0</v>
      </c>
      <c r="ABP96" s="106">
        <f t="shared" si="744"/>
        <v>0</v>
      </c>
      <c r="ABQ96" s="106">
        <f t="shared" si="745"/>
        <v>0</v>
      </c>
      <c r="ABR96" s="106">
        <f t="shared" si="746"/>
        <v>0</v>
      </c>
      <c r="ABS96" s="106">
        <f t="shared" si="747"/>
        <v>0</v>
      </c>
      <c r="ABT96" s="106">
        <f t="shared" si="748"/>
        <v>0</v>
      </c>
      <c r="ABU96" s="106">
        <f t="shared" si="749"/>
        <v>0</v>
      </c>
      <c r="ABV96" s="106">
        <f t="shared" si="750"/>
        <v>0</v>
      </c>
      <c r="ABW96" s="106">
        <f t="shared" si="751"/>
        <v>0</v>
      </c>
      <c r="ABX96" s="106">
        <f t="shared" si="752"/>
        <v>0</v>
      </c>
      <c r="ABY96" s="106">
        <f t="shared" si="753"/>
        <v>0</v>
      </c>
      <c r="ABZ96" s="106">
        <f t="shared" si="754"/>
        <v>0</v>
      </c>
      <c r="ACA96" s="106">
        <f t="shared" si="755"/>
        <v>0</v>
      </c>
      <c r="ACB96" s="106">
        <f t="shared" si="756"/>
        <v>0</v>
      </c>
      <c r="ACC96" s="106">
        <f t="shared" si="757"/>
        <v>0</v>
      </c>
      <c r="ACD96" s="106">
        <f t="shared" si="758"/>
        <v>0</v>
      </c>
      <c r="ACE96" s="106">
        <f t="shared" si="759"/>
        <v>0</v>
      </c>
      <c r="ACF96" s="106">
        <f t="shared" si="760"/>
        <v>0</v>
      </c>
      <c r="ACG96" s="106">
        <f t="shared" si="761"/>
        <v>0</v>
      </c>
      <c r="ACH96" s="106">
        <f t="shared" si="762"/>
        <v>0</v>
      </c>
      <c r="ACI96" s="106">
        <f t="shared" si="763"/>
        <v>0</v>
      </c>
      <c r="ACJ96" s="106">
        <f t="shared" si="764"/>
        <v>0</v>
      </c>
      <c r="ACK96" s="106">
        <f t="shared" si="765"/>
        <v>0</v>
      </c>
      <c r="ACL96" s="106">
        <f t="shared" si="766"/>
        <v>0</v>
      </c>
      <c r="ACM96" s="106">
        <f t="shared" si="767"/>
        <v>0</v>
      </c>
      <c r="ACN96" s="106">
        <f t="shared" si="768"/>
        <v>0</v>
      </c>
      <c r="ACO96" s="106">
        <f t="shared" si="769"/>
        <v>0</v>
      </c>
      <c r="ACP96" s="106">
        <f t="shared" si="770"/>
        <v>0</v>
      </c>
      <c r="ACQ96" s="106">
        <f t="shared" si="771"/>
        <v>0</v>
      </c>
      <c r="ACR96" s="106">
        <f t="shared" si="772"/>
        <v>0</v>
      </c>
      <c r="ACS96" s="106">
        <f t="shared" si="773"/>
        <v>0</v>
      </c>
      <c r="ACT96" s="106">
        <f t="shared" si="774"/>
        <v>0</v>
      </c>
      <c r="ACU96" s="106">
        <f t="shared" si="775"/>
        <v>0</v>
      </c>
      <c r="ACV96" s="106">
        <f t="shared" si="776"/>
        <v>0</v>
      </c>
      <c r="ACW96" s="106">
        <f t="shared" si="777"/>
        <v>0</v>
      </c>
      <c r="ACX96" s="106">
        <f t="shared" si="778"/>
        <v>0</v>
      </c>
      <c r="ACY96" s="106">
        <f t="shared" si="779"/>
        <v>0</v>
      </c>
      <c r="ACZ96" s="106">
        <f t="shared" si="780"/>
        <v>0</v>
      </c>
      <c r="ADA96" s="106">
        <f t="shared" si="781"/>
        <v>0</v>
      </c>
      <c r="ADB96" s="106">
        <f t="shared" si="782"/>
        <v>0</v>
      </c>
      <c r="ADC96" s="106">
        <f t="shared" si="783"/>
        <v>0</v>
      </c>
      <c r="ADD96" s="106">
        <f t="shared" si="784"/>
        <v>0</v>
      </c>
      <c r="ADE96" s="106">
        <f t="shared" si="785"/>
        <v>0</v>
      </c>
      <c r="ADF96" s="106">
        <f t="shared" si="786"/>
        <v>0</v>
      </c>
      <c r="ADG96" s="106">
        <f t="shared" si="787"/>
        <v>0</v>
      </c>
      <c r="ADH96" s="106">
        <f t="shared" si="788"/>
        <v>0</v>
      </c>
      <c r="ADI96" s="106">
        <f t="shared" si="789"/>
        <v>0</v>
      </c>
      <c r="ADJ96" s="106">
        <f t="shared" si="790"/>
        <v>0</v>
      </c>
      <c r="ADK96" s="106">
        <f t="shared" si="791"/>
        <v>0</v>
      </c>
      <c r="ADL96" s="106">
        <f t="shared" si="792"/>
        <v>0</v>
      </c>
      <c r="ADM96" s="106">
        <f t="shared" si="793"/>
        <v>0</v>
      </c>
      <c r="ADN96" s="106">
        <f t="shared" si="794"/>
        <v>0</v>
      </c>
      <c r="ADO96" s="106">
        <f t="shared" si="795"/>
        <v>0</v>
      </c>
      <c r="ADP96" s="106">
        <f t="shared" si="796"/>
        <v>0</v>
      </c>
      <c r="ADQ96" s="106">
        <f t="shared" si="797"/>
        <v>0</v>
      </c>
      <c r="ADR96" s="106">
        <f t="shared" si="798"/>
        <v>0</v>
      </c>
      <c r="ADS96" s="106">
        <f t="shared" si="799"/>
        <v>0</v>
      </c>
      <c r="ADT96" s="106">
        <f t="shared" si="800"/>
        <v>0</v>
      </c>
      <c r="ADU96" s="106">
        <f t="shared" si="801"/>
        <v>0</v>
      </c>
      <c r="ADV96" s="106">
        <f t="shared" si="802"/>
        <v>0</v>
      </c>
      <c r="ADW96" s="106">
        <f t="shared" si="803"/>
        <v>0</v>
      </c>
      <c r="ADX96" s="106">
        <f t="shared" si="804"/>
        <v>0</v>
      </c>
      <c r="ADY96" s="106">
        <f t="shared" si="805"/>
        <v>0</v>
      </c>
      <c r="ADZ96" s="106">
        <f t="shared" si="806"/>
        <v>0</v>
      </c>
      <c r="AEA96" s="106">
        <f t="shared" si="807"/>
        <v>0</v>
      </c>
      <c r="AEB96" s="106">
        <f t="shared" si="808"/>
        <v>5704</v>
      </c>
      <c r="AEC96" s="106">
        <f t="shared" si="809"/>
        <v>11224</v>
      </c>
      <c r="AED96" s="106">
        <f t="shared" si="810"/>
        <v>6808</v>
      </c>
      <c r="AEE96" s="106">
        <f t="shared" si="811"/>
        <v>0</v>
      </c>
      <c r="AEF96" s="106">
        <f t="shared" si="812"/>
        <v>0</v>
      </c>
      <c r="AEG96" s="106">
        <f t="shared" si="813"/>
        <v>13967.999999999998</v>
      </c>
      <c r="AEH96" s="106">
        <f t="shared" si="814"/>
        <v>7776.0000000000009</v>
      </c>
      <c r="AEI96" s="106">
        <f t="shared" si="815"/>
        <v>0</v>
      </c>
      <c r="AEJ96" s="106">
        <f t="shared" si="816"/>
        <v>0</v>
      </c>
      <c r="AEK96" s="106">
        <f t="shared" si="817"/>
        <v>0</v>
      </c>
      <c r="AEL96" s="106">
        <f t="shared" si="818"/>
        <v>0</v>
      </c>
      <c r="AEM96" s="106">
        <f t="shared" si="819"/>
        <v>0</v>
      </c>
      <c r="AEN96" s="106">
        <f t="shared" si="820"/>
        <v>0</v>
      </c>
      <c r="AEO96" s="106">
        <f t="shared" si="821"/>
        <v>0</v>
      </c>
      <c r="AEP96" s="106">
        <f t="shared" si="822"/>
        <v>0</v>
      </c>
      <c r="AEQ96" s="106">
        <f t="shared" si="823"/>
        <v>0</v>
      </c>
      <c r="AER96" s="106">
        <f t="shared" si="824"/>
        <v>0</v>
      </c>
      <c r="AES96" s="106">
        <f t="shared" si="825"/>
        <v>0</v>
      </c>
      <c r="AET96" s="106">
        <f t="shared" si="826"/>
        <v>0</v>
      </c>
      <c r="AEU96" s="106">
        <f t="shared" si="827"/>
        <v>0</v>
      </c>
      <c r="AEV96" s="106">
        <f t="shared" si="828"/>
        <v>0</v>
      </c>
      <c r="AEW96" s="106">
        <f t="shared" si="829"/>
        <v>0</v>
      </c>
      <c r="AEX96" s="106">
        <f t="shared" si="830"/>
        <v>0</v>
      </c>
      <c r="AEY96" s="106">
        <f t="shared" si="831"/>
        <v>0</v>
      </c>
      <c r="AEZ96" s="106">
        <f t="shared" si="832"/>
        <v>0</v>
      </c>
      <c r="AFA96" s="106">
        <f t="shared" si="833"/>
        <v>0</v>
      </c>
      <c r="AFB96" s="106">
        <f t="shared" si="834"/>
        <v>0</v>
      </c>
      <c r="AFC96" s="106">
        <f t="shared" si="835"/>
        <v>0</v>
      </c>
      <c r="AFD96" s="106">
        <f t="shared" si="836"/>
        <v>0</v>
      </c>
      <c r="AFE96" s="106">
        <f t="shared" si="837"/>
        <v>0</v>
      </c>
      <c r="AFF96" s="106">
        <f t="shared" si="838"/>
        <v>0</v>
      </c>
      <c r="AFG96" s="106">
        <f t="shared" si="839"/>
        <v>0</v>
      </c>
      <c r="AFH96" s="106">
        <f t="shared" si="840"/>
        <v>0</v>
      </c>
      <c r="AFI96" s="106">
        <f t="shared" si="841"/>
        <v>0</v>
      </c>
      <c r="AFJ96" s="106">
        <f t="shared" si="842"/>
        <v>0</v>
      </c>
      <c r="AFK96" s="106">
        <f t="shared" si="843"/>
        <v>0</v>
      </c>
      <c r="AFL96" s="106">
        <f t="shared" si="844"/>
        <v>0</v>
      </c>
      <c r="AFM96" s="106">
        <f t="shared" si="845"/>
        <v>0</v>
      </c>
      <c r="AFN96" s="106">
        <f t="shared" si="846"/>
        <v>0</v>
      </c>
      <c r="AFO96" s="106">
        <f t="shared" si="847"/>
        <v>0</v>
      </c>
      <c r="AFP96" s="106">
        <f t="shared" si="848"/>
        <v>0</v>
      </c>
      <c r="AFQ96" s="106">
        <f t="shared" si="849"/>
        <v>0</v>
      </c>
      <c r="AFR96" s="106">
        <f t="shared" si="850"/>
        <v>0</v>
      </c>
      <c r="AFS96" s="106">
        <f t="shared" si="851"/>
        <v>0</v>
      </c>
      <c r="AFT96" s="106">
        <f t="shared" si="852"/>
        <v>0</v>
      </c>
      <c r="AFU96" s="106">
        <f t="shared" si="853"/>
        <v>0</v>
      </c>
      <c r="AFV96" s="106">
        <f t="shared" si="854"/>
        <v>0</v>
      </c>
      <c r="AFW96" s="106">
        <f t="shared" si="855"/>
        <v>0</v>
      </c>
      <c r="AFX96" s="106">
        <f t="shared" si="856"/>
        <v>0</v>
      </c>
      <c r="AFY96" s="106">
        <f t="shared" si="857"/>
        <v>0</v>
      </c>
      <c r="AFZ96" s="106">
        <f t="shared" si="858"/>
        <v>0</v>
      </c>
      <c r="AGA96" s="106">
        <f t="shared" si="859"/>
        <v>0</v>
      </c>
      <c r="AGB96" s="106">
        <f t="shared" si="860"/>
        <v>0</v>
      </c>
      <c r="AGC96" s="106">
        <f t="shared" si="861"/>
        <v>0</v>
      </c>
      <c r="AGD96" s="106">
        <f t="shared" si="862"/>
        <v>0</v>
      </c>
      <c r="AGE96" s="106">
        <f t="shared" si="863"/>
        <v>0</v>
      </c>
      <c r="AGF96" s="106">
        <f t="shared" si="864"/>
        <v>0</v>
      </c>
      <c r="AGG96" s="106">
        <f t="shared" si="865"/>
        <v>0</v>
      </c>
      <c r="AGH96" s="106">
        <f t="shared" si="866"/>
        <v>0</v>
      </c>
      <c r="AGI96" s="106">
        <f t="shared" si="867"/>
        <v>0</v>
      </c>
      <c r="AGJ96" s="106">
        <f t="shared" si="868"/>
        <v>0</v>
      </c>
      <c r="AGK96" s="106">
        <f t="shared" si="869"/>
        <v>0</v>
      </c>
      <c r="AGL96" s="106">
        <f t="shared" si="870"/>
        <v>0</v>
      </c>
      <c r="AGM96" s="106">
        <f t="shared" si="871"/>
        <v>0</v>
      </c>
      <c r="AGN96" s="106">
        <f t="shared" si="872"/>
        <v>0</v>
      </c>
      <c r="AGO96" s="106">
        <f t="shared" si="873"/>
        <v>0</v>
      </c>
      <c r="AGP96" s="106">
        <f t="shared" si="874"/>
        <v>0</v>
      </c>
      <c r="AGQ96" s="106">
        <f t="shared" si="875"/>
        <v>0</v>
      </c>
      <c r="AGR96" s="106">
        <f t="shared" si="876"/>
        <v>0</v>
      </c>
      <c r="AGS96" s="106">
        <f t="shared" si="877"/>
        <v>0</v>
      </c>
      <c r="AGT96" s="106">
        <f t="shared" si="878"/>
        <v>0</v>
      </c>
      <c r="AGU96" s="106">
        <f t="shared" si="879"/>
        <v>0</v>
      </c>
      <c r="AGV96" s="106">
        <f t="shared" si="880"/>
        <v>0</v>
      </c>
      <c r="AGW96" s="106">
        <f t="shared" si="881"/>
        <v>0</v>
      </c>
      <c r="AGX96" s="106">
        <f t="shared" si="882"/>
        <v>0</v>
      </c>
      <c r="AGY96" s="106">
        <f t="shared" si="883"/>
        <v>0</v>
      </c>
      <c r="AGZ96" s="106">
        <f t="shared" si="884"/>
        <v>0</v>
      </c>
      <c r="AHA96" s="106">
        <f t="shared" si="885"/>
        <v>0</v>
      </c>
      <c r="AHB96" s="106">
        <f t="shared" si="886"/>
        <v>0</v>
      </c>
      <c r="AHC96" s="106">
        <f t="shared" si="887"/>
        <v>0</v>
      </c>
      <c r="AHD96" s="106">
        <f t="shared" si="888"/>
        <v>0</v>
      </c>
      <c r="AHE96" s="106">
        <f t="shared" si="889"/>
        <v>0</v>
      </c>
      <c r="AHF96" s="106">
        <f t="shared" si="890"/>
        <v>0</v>
      </c>
      <c r="AHG96" s="106">
        <f t="shared" si="891"/>
        <v>0</v>
      </c>
      <c r="AHH96" s="106">
        <f t="shared" si="892"/>
        <v>0</v>
      </c>
      <c r="AHI96" s="106">
        <f t="shared" si="893"/>
        <v>0</v>
      </c>
      <c r="AHJ96" s="106">
        <f t="shared" si="894"/>
        <v>0</v>
      </c>
      <c r="AHK96" s="106">
        <f t="shared" si="895"/>
        <v>0</v>
      </c>
      <c r="AHL96" s="106">
        <f t="shared" si="896"/>
        <v>0</v>
      </c>
      <c r="AHM96" s="106">
        <f t="shared" si="897"/>
        <v>0</v>
      </c>
      <c r="AHN96" s="106">
        <f t="shared" si="898"/>
        <v>0</v>
      </c>
      <c r="AHO96" s="106">
        <f t="shared" si="899"/>
        <v>0</v>
      </c>
      <c r="AHP96" s="106">
        <f t="shared" si="900"/>
        <v>0</v>
      </c>
      <c r="AHQ96" s="106">
        <f t="shared" si="901"/>
        <v>0</v>
      </c>
      <c r="AHT96" s="35">
        <f t="shared" si="902"/>
        <v>118.19999999999999</v>
      </c>
      <c r="AHU96" s="35">
        <f t="shared" si="903"/>
        <v>0</v>
      </c>
      <c r="AHV96" s="35">
        <f t="shared" si="904"/>
        <v>0</v>
      </c>
      <c r="AHW96" s="35">
        <f t="shared" si="905"/>
        <v>0</v>
      </c>
      <c r="AHX96" s="35">
        <f t="shared" si="906"/>
        <v>28</v>
      </c>
      <c r="AHY96" s="35">
        <f t="shared" si="907"/>
        <v>0</v>
      </c>
      <c r="AHZ96" s="35">
        <f t="shared" si="908"/>
        <v>2</v>
      </c>
      <c r="AIA96" s="35">
        <f t="shared" si="909"/>
        <v>148.19999999999999</v>
      </c>
      <c r="AIB96" s="108">
        <f t="shared" si="910"/>
        <v>0.79757085020242913</v>
      </c>
      <c r="AIC96" s="108">
        <f t="shared" si="911"/>
        <v>0</v>
      </c>
      <c r="AID96" s="108">
        <f t="shared" si="912"/>
        <v>0</v>
      </c>
      <c r="AIE96" s="108">
        <f t="shared" si="913"/>
        <v>0</v>
      </c>
      <c r="AIF96" s="108">
        <f t="shared" si="914"/>
        <v>0.18893387314439947</v>
      </c>
      <c r="AIG96" s="108">
        <f t="shared" si="915"/>
        <v>0</v>
      </c>
      <c r="AIH96" s="108">
        <f t="shared" si="916"/>
        <v>1.3495276653171391E-2</v>
      </c>
      <c r="AII96" s="35" t="s">
        <v>576</v>
      </c>
      <c r="AIK96" s="106">
        <f t="shared" si="917"/>
        <v>561657</v>
      </c>
      <c r="AIL96" s="106">
        <f t="shared" si="918"/>
        <v>0</v>
      </c>
      <c r="AIM96" s="106">
        <f t="shared" si="919"/>
        <v>0</v>
      </c>
      <c r="AIN96" s="106">
        <f t="shared" si="920"/>
        <v>561657</v>
      </c>
      <c r="AIO96" s="106">
        <f t="shared" si="921"/>
        <v>0</v>
      </c>
      <c r="AIP96" s="36">
        <f t="shared" si="922"/>
        <v>0</v>
      </c>
    </row>
    <row r="97" spans="5:926" ht="23.25" customHeight="1" x14ac:dyDescent="0.2">
      <c r="E97" s="103"/>
      <c r="J97" s="109">
        <v>2021</v>
      </c>
      <c r="K97" s="109">
        <v>2872</v>
      </c>
      <c r="L97" s="110">
        <v>44460</v>
      </c>
      <c r="M97" s="109">
        <v>2304300</v>
      </c>
      <c r="N97" s="111"/>
      <c r="O97" s="111" t="s">
        <v>712</v>
      </c>
      <c r="P97" s="111" t="s">
        <v>831</v>
      </c>
      <c r="Q97" s="111" t="s">
        <v>832</v>
      </c>
      <c r="R97" s="35">
        <v>31</v>
      </c>
      <c r="S97" s="35">
        <v>2</v>
      </c>
      <c r="T97" s="35">
        <v>12</v>
      </c>
      <c r="U97" s="34" t="s">
        <v>701</v>
      </c>
      <c r="V97" s="35" t="s">
        <v>702</v>
      </c>
      <c r="X97" s="35">
        <v>155.29</v>
      </c>
      <c r="Y97" s="105">
        <f t="shared" si="461"/>
        <v>2575.825874170906</v>
      </c>
      <c r="Z97" s="106">
        <v>374040</v>
      </c>
      <c r="AA97" s="106"/>
      <c r="AB97" s="106"/>
      <c r="AC97" s="106">
        <f t="shared" si="465"/>
        <v>374040</v>
      </c>
      <c r="AD97" s="106">
        <v>374040</v>
      </c>
      <c r="AE97" s="106"/>
      <c r="AF97" s="106"/>
      <c r="AG97" s="106">
        <f t="shared" si="463"/>
        <v>374040</v>
      </c>
      <c r="AH97" s="105">
        <v>400000</v>
      </c>
      <c r="AI97" s="105"/>
      <c r="AJ97" s="105"/>
      <c r="AK97" s="107">
        <f t="shared" si="464"/>
        <v>400000</v>
      </c>
      <c r="AL97" s="36">
        <f t="shared" si="466"/>
        <v>0.93510000000000004</v>
      </c>
      <c r="AM97" s="108">
        <f t="shared" si="467"/>
        <v>0.20310000000000006</v>
      </c>
      <c r="AN97" s="108">
        <f t="shared" si="468"/>
        <v>0.1856470046421046</v>
      </c>
      <c r="AO97" s="108">
        <f t="shared" si="469"/>
        <v>3.4464810332585603E-2</v>
      </c>
      <c r="AP97" s="106">
        <f t="shared" si="470"/>
        <v>160000000000</v>
      </c>
      <c r="AQ97" s="105">
        <f t="shared" si="471"/>
        <v>139905921600</v>
      </c>
      <c r="AR97" s="106">
        <f t="shared" si="472"/>
        <v>149616000000</v>
      </c>
      <c r="BA97" s="35">
        <v>29.28</v>
      </c>
      <c r="BB97" s="35">
        <v>28.99</v>
      </c>
      <c r="BG97" s="35">
        <v>20.39</v>
      </c>
      <c r="BH97" s="35">
        <v>3.31</v>
      </c>
      <c r="KX97" s="35">
        <v>6.1</v>
      </c>
      <c r="KZ97" s="35">
        <v>2.88</v>
      </c>
      <c r="LC97" s="35">
        <v>3.79</v>
      </c>
      <c r="LD97" s="35">
        <v>0.12</v>
      </c>
      <c r="ME97" s="35">
        <v>39.61</v>
      </c>
      <c r="MG97" s="35">
        <v>12.05</v>
      </c>
      <c r="QW97" s="35">
        <v>6.8</v>
      </c>
      <c r="RB97" s="35">
        <v>1.97</v>
      </c>
      <c r="RE97" s="35">
        <f t="shared" si="473"/>
        <v>146.52000000000001</v>
      </c>
      <c r="RF97" s="35">
        <f t="shared" si="474"/>
        <v>155.29000000000002</v>
      </c>
      <c r="RG97" s="106">
        <f t="shared" si="475"/>
        <v>0</v>
      </c>
      <c r="RH97" s="106">
        <f t="shared" si="476"/>
        <v>0</v>
      </c>
      <c r="RI97" s="106">
        <f t="shared" si="477"/>
        <v>0</v>
      </c>
      <c r="RJ97" s="106">
        <f t="shared" si="478"/>
        <v>0</v>
      </c>
      <c r="RK97" s="106">
        <f t="shared" si="479"/>
        <v>0</v>
      </c>
      <c r="RL97" s="106">
        <f t="shared" si="480"/>
        <v>0</v>
      </c>
      <c r="RM97" s="106">
        <f t="shared" si="481"/>
        <v>0</v>
      </c>
      <c r="RN97" s="106">
        <f t="shared" si="482"/>
        <v>0</v>
      </c>
      <c r="RO97" s="106">
        <f t="shared" si="483"/>
        <v>103212</v>
      </c>
      <c r="RP97" s="106">
        <f t="shared" si="484"/>
        <v>102189.75</v>
      </c>
      <c r="RQ97" s="106">
        <f t="shared" si="485"/>
        <v>0</v>
      </c>
      <c r="RR97" s="106">
        <f t="shared" si="486"/>
        <v>0</v>
      </c>
      <c r="RS97" s="106">
        <f t="shared" si="487"/>
        <v>0</v>
      </c>
      <c r="RT97" s="106">
        <f t="shared" si="488"/>
        <v>0</v>
      </c>
      <c r="RU97" s="106">
        <f t="shared" si="489"/>
        <v>64024.6</v>
      </c>
      <c r="RV97" s="106">
        <f t="shared" si="490"/>
        <v>10393.4</v>
      </c>
      <c r="RW97" s="106">
        <f t="shared" si="491"/>
        <v>0</v>
      </c>
      <c r="RX97" s="106">
        <f t="shared" si="492"/>
        <v>0</v>
      </c>
      <c r="RY97" s="106">
        <f t="shared" si="493"/>
        <v>0</v>
      </c>
      <c r="RZ97" s="106">
        <f t="shared" si="494"/>
        <v>0</v>
      </c>
      <c r="SA97" s="106">
        <f t="shared" si="495"/>
        <v>0</v>
      </c>
      <c r="SB97" s="106">
        <f t="shared" si="496"/>
        <v>0</v>
      </c>
      <c r="SC97" s="106">
        <f t="shared" si="497"/>
        <v>0</v>
      </c>
      <c r="SD97" s="106">
        <f t="shared" si="498"/>
        <v>0</v>
      </c>
      <c r="SE97" s="106">
        <f t="shared" si="499"/>
        <v>0</v>
      </c>
      <c r="SF97" s="106">
        <f t="shared" si="500"/>
        <v>0</v>
      </c>
      <c r="SG97" s="106">
        <f t="shared" si="501"/>
        <v>0</v>
      </c>
      <c r="SH97" s="106">
        <f t="shared" si="502"/>
        <v>0</v>
      </c>
      <c r="SI97" s="106">
        <f t="shared" si="503"/>
        <v>0</v>
      </c>
      <c r="SJ97" s="106">
        <f t="shared" si="504"/>
        <v>0</v>
      </c>
      <c r="SK97" s="106">
        <f t="shared" si="505"/>
        <v>0</v>
      </c>
      <c r="SL97" s="106">
        <f t="shared" si="506"/>
        <v>0</v>
      </c>
      <c r="SM97" s="106">
        <f t="shared" si="507"/>
        <v>0</v>
      </c>
      <c r="SN97" s="106">
        <f t="shared" si="508"/>
        <v>0</v>
      </c>
      <c r="SO97" s="106">
        <f t="shared" si="509"/>
        <v>0</v>
      </c>
      <c r="SP97" s="106">
        <f t="shared" si="510"/>
        <v>0</v>
      </c>
      <c r="SQ97" s="106">
        <f t="shared" si="511"/>
        <v>0</v>
      </c>
      <c r="SR97" s="106">
        <f t="shared" si="512"/>
        <v>0</v>
      </c>
      <c r="SS97" s="106">
        <f t="shared" si="513"/>
        <v>0</v>
      </c>
      <c r="ST97" s="106">
        <f t="shared" si="514"/>
        <v>0</v>
      </c>
      <c r="SU97" s="106">
        <f t="shared" si="515"/>
        <v>0</v>
      </c>
      <c r="SV97" s="106">
        <f t="shared" si="516"/>
        <v>0</v>
      </c>
      <c r="SW97" s="106">
        <f t="shared" si="517"/>
        <v>0</v>
      </c>
      <c r="SX97" s="106">
        <f t="shared" si="518"/>
        <v>0</v>
      </c>
      <c r="SY97" s="106">
        <f t="shared" si="519"/>
        <v>0</v>
      </c>
      <c r="SZ97" s="106">
        <f t="shared" si="520"/>
        <v>0</v>
      </c>
      <c r="TA97" s="106">
        <f t="shared" si="521"/>
        <v>0</v>
      </c>
      <c r="TB97" s="106">
        <f t="shared" si="522"/>
        <v>0</v>
      </c>
      <c r="TC97" s="106">
        <f t="shared" si="523"/>
        <v>0</v>
      </c>
      <c r="TD97" s="106">
        <f t="shared" si="524"/>
        <v>0</v>
      </c>
      <c r="TE97" s="106">
        <f t="shared" si="525"/>
        <v>0</v>
      </c>
      <c r="TF97" s="106">
        <f t="shared" si="526"/>
        <v>0</v>
      </c>
      <c r="TG97" s="106">
        <f t="shared" si="527"/>
        <v>0</v>
      </c>
      <c r="TH97" s="106">
        <f t="shared" si="528"/>
        <v>0</v>
      </c>
      <c r="TI97" s="106">
        <f t="shared" si="529"/>
        <v>0</v>
      </c>
      <c r="TJ97" s="106">
        <f t="shared" si="530"/>
        <v>0</v>
      </c>
      <c r="TK97" s="106">
        <f t="shared" si="531"/>
        <v>0</v>
      </c>
      <c r="TL97" s="106">
        <f t="shared" si="532"/>
        <v>0</v>
      </c>
      <c r="TM97" s="106">
        <f t="shared" si="533"/>
        <v>0</v>
      </c>
      <c r="TN97" s="106">
        <f t="shared" si="534"/>
        <v>0</v>
      </c>
      <c r="TO97" s="106">
        <f t="shared" si="535"/>
        <v>0</v>
      </c>
      <c r="TP97" s="106">
        <f t="shared" si="536"/>
        <v>0</v>
      </c>
      <c r="TQ97" s="106">
        <f t="shared" si="537"/>
        <v>0</v>
      </c>
      <c r="TR97" s="106">
        <f t="shared" si="538"/>
        <v>0</v>
      </c>
      <c r="TS97" s="106">
        <f t="shared" si="539"/>
        <v>0</v>
      </c>
      <c r="TT97" s="106">
        <f t="shared" si="540"/>
        <v>0</v>
      </c>
      <c r="TU97" s="106">
        <f t="shared" si="541"/>
        <v>0</v>
      </c>
      <c r="TV97" s="106">
        <f t="shared" si="542"/>
        <v>0</v>
      </c>
      <c r="TW97" s="106">
        <f t="shared" si="543"/>
        <v>0</v>
      </c>
      <c r="TX97" s="106">
        <f t="shared" si="544"/>
        <v>0</v>
      </c>
      <c r="TY97" s="106">
        <f t="shared" si="545"/>
        <v>0</v>
      </c>
      <c r="TZ97" s="106">
        <f t="shared" si="546"/>
        <v>0</v>
      </c>
      <c r="UA97" s="106">
        <f t="shared" si="547"/>
        <v>0</v>
      </c>
      <c r="UB97" s="106">
        <f t="shared" si="548"/>
        <v>0</v>
      </c>
      <c r="UC97" s="106">
        <f t="shared" si="549"/>
        <v>0</v>
      </c>
      <c r="UD97" s="106">
        <f t="shared" si="550"/>
        <v>0</v>
      </c>
      <c r="UE97" s="106">
        <f t="shared" si="551"/>
        <v>0</v>
      </c>
      <c r="UF97" s="106">
        <f t="shared" si="552"/>
        <v>0</v>
      </c>
      <c r="UG97" s="106">
        <f t="shared" si="553"/>
        <v>0</v>
      </c>
      <c r="UH97" s="106">
        <f t="shared" si="554"/>
        <v>0</v>
      </c>
      <c r="UI97" s="106">
        <f t="shared" si="555"/>
        <v>0</v>
      </c>
      <c r="UJ97" s="106">
        <f t="shared" si="556"/>
        <v>0</v>
      </c>
      <c r="UK97" s="106">
        <f t="shared" si="557"/>
        <v>0</v>
      </c>
      <c r="UL97" s="106">
        <f t="shared" si="558"/>
        <v>0</v>
      </c>
      <c r="UM97" s="106">
        <f t="shared" si="559"/>
        <v>0</v>
      </c>
      <c r="UN97" s="106">
        <f t="shared" si="560"/>
        <v>0</v>
      </c>
      <c r="UO97" s="106">
        <f t="shared" si="561"/>
        <v>0</v>
      </c>
      <c r="UP97" s="106">
        <f t="shared" si="562"/>
        <v>0</v>
      </c>
      <c r="UQ97" s="106">
        <f t="shared" si="563"/>
        <v>0</v>
      </c>
      <c r="UR97" s="106">
        <f t="shared" si="564"/>
        <v>0</v>
      </c>
      <c r="US97" s="106">
        <f t="shared" si="565"/>
        <v>0</v>
      </c>
      <c r="UT97" s="106">
        <f t="shared" si="566"/>
        <v>0</v>
      </c>
      <c r="UU97" s="106">
        <f t="shared" si="567"/>
        <v>0</v>
      </c>
      <c r="UV97" s="106">
        <f t="shared" si="568"/>
        <v>0</v>
      </c>
      <c r="UW97" s="106">
        <f t="shared" si="569"/>
        <v>0</v>
      </c>
      <c r="UX97" s="106">
        <f t="shared" si="570"/>
        <v>0</v>
      </c>
      <c r="UY97" s="106">
        <f t="shared" si="571"/>
        <v>0</v>
      </c>
      <c r="UZ97" s="106">
        <f t="shared" si="572"/>
        <v>0</v>
      </c>
      <c r="VA97" s="106">
        <f t="shared" si="573"/>
        <v>0</v>
      </c>
      <c r="VB97" s="106">
        <f t="shared" si="574"/>
        <v>0</v>
      </c>
      <c r="VC97" s="106">
        <f t="shared" si="575"/>
        <v>0</v>
      </c>
      <c r="VD97" s="106">
        <f t="shared" si="576"/>
        <v>0</v>
      </c>
      <c r="VE97" s="106">
        <f t="shared" si="577"/>
        <v>0</v>
      </c>
      <c r="VF97" s="106">
        <f t="shared" si="578"/>
        <v>0</v>
      </c>
      <c r="VG97" s="106">
        <f t="shared" si="579"/>
        <v>0</v>
      </c>
      <c r="VH97" s="106">
        <f t="shared" si="580"/>
        <v>0</v>
      </c>
      <c r="VI97" s="106">
        <f t="shared" si="581"/>
        <v>0</v>
      </c>
      <c r="VJ97" s="106">
        <f t="shared" si="582"/>
        <v>0</v>
      </c>
      <c r="VK97" s="106">
        <f t="shared" si="583"/>
        <v>0</v>
      </c>
      <c r="VL97" s="106">
        <f t="shared" si="584"/>
        <v>0</v>
      </c>
      <c r="VM97" s="106">
        <f t="shared" si="585"/>
        <v>0</v>
      </c>
      <c r="VN97" s="106">
        <f t="shared" si="586"/>
        <v>0</v>
      </c>
      <c r="VO97" s="106">
        <f t="shared" si="587"/>
        <v>0</v>
      </c>
      <c r="VP97" s="106">
        <f t="shared" si="588"/>
        <v>0</v>
      </c>
      <c r="VQ97" s="106">
        <f t="shared" si="589"/>
        <v>0</v>
      </c>
      <c r="VR97" s="106">
        <f t="shared" si="590"/>
        <v>0</v>
      </c>
      <c r="VS97" s="106">
        <f t="shared" si="591"/>
        <v>0</v>
      </c>
      <c r="VT97" s="106">
        <f t="shared" si="592"/>
        <v>0</v>
      </c>
      <c r="VU97" s="106">
        <f t="shared" si="593"/>
        <v>0</v>
      </c>
      <c r="VV97" s="106">
        <f t="shared" si="594"/>
        <v>0</v>
      </c>
      <c r="VW97" s="106">
        <f t="shared" si="595"/>
        <v>0</v>
      </c>
      <c r="VX97" s="106">
        <f t="shared" si="596"/>
        <v>0</v>
      </c>
      <c r="VY97" s="106">
        <f t="shared" si="597"/>
        <v>0</v>
      </c>
      <c r="VZ97" s="106">
        <f t="shared" si="598"/>
        <v>0</v>
      </c>
      <c r="WA97" s="106">
        <f t="shared" si="599"/>
        <v>0</v>
      </c>
      <c r="WB97" s="106">
        <f t="shared" si="600"/>
        <v>0</v>
      </c>
      <c r="WC97" s="106">
        <f t="shared" si="601"/>
        <v>0</v>
      </c>
      <c r="WD97" s="106">
        <f t="shared" si="602"/>
        <v>0</v>
      </c>
      <c r="WE97" s="106">
        <f t="shared" si="603"/>
        <v>0</v>
      </c>
      <c r="WF97" s="106">
        <f t="shared" si="604"/>
        <v>0</v>
      </c>
      <c r="WG97" s="106">
        <f t="shared" si="605"/>
        <v>0</v>
      </c>
      <c r="WH97" s="106">
        <f t="shared" si="606"/>
        <v>0</v>
      </c>
      <c r="WI97" s="106">
        <f t="shared" si="607"/>
        <v>0</v>
      </c>
      <c r="WJ97" s="106">
        <f t="shared" si="608"/>
        <v>0</v>
      </c>
      <c r="WK97" s="106">
        <f t="shared" si="609"/>
        <v>0</v>
      </c>
      <c r="WL97" s="106">
        <f t="shared" si="610"/>
        <v>0</v>
      </c>
      <c r="WM97" s="106">
        <f t="shared" si="611"/>
        <v>0</v>
      </c>
      <c r="WN97" s="106">
        <f t="shared" si="612"/>
        <v>0</v>
      </c>
      <c r="WO97" s="106">
        <f t="shared" si="613"/>
        <v>0</v>
      </c>
      <c r="WP97" s="106">
        <f t="shared" si="614"/>
        <v>0</v>
      </c>
      <c r="WQ97" s="106">
        <f t="shared" si="615"/>
        <v>0</v>
      </c>
      <c r="WR97" s="106">
        <f t="shared" si="616"/>
        <v>0</v>
      </c>
      <c r="WS97" s="106">
        <f t="shared" si="617"/>
        <v>0</v>
      </c>
      <c r="WT97" s="106">
        <f t="shared" si="618"/>
        <v>0</v>
      </c>
      <c r="WU97" s="106">
        <f t="shared" si="619"/>
        <v>0</v>
      </c>
      <c r="WV97" s="106">
        <f t="shared" si="620"/>
        <v>0</v>
      </c>
      <c r="WW97" s="106">
        <f t="shared" si="621"/>
        <v>0</v>
      </c>
      <c r="WX97" s="106">
        <f t="shared" si="622"/>
        <v>0</v>
      </c>
      <c r="WY97" s="106">
        <f t="shared" si="623"/>
        <v>0</v>
      </c>
      <c r="WZ97" s="106">
        <f t="shared" si="624"/>
        <v>0</v>
      </c>
      <c r="XA97" s="106">
        <f t="shared" si="625"/>
        <v>0</v>
      </c>
      <c r="XB97" s="106">
        <f t="shared" si="626"/>
        <v>0</v>
      </c>
      <c r="XC97" s="106">
        <f t="shared" si="627"/>
        <v>0</v>
      </c>
      <c r="XD97" s="106">
        <f t="shared" si="628"/>
        <v>0</v>
      </c>
      <c r="XE97" s="106">
        <f t="shared" si="629"/>
        <v>0</v>
      </c>
      <c r="XF97" s="106">
        <f t="shared" si="630"/>
        <v>0</v>
      </c>
      <c r="XG97" s="106">
        <f t="shared" si="631"/>
        <v>0</v>
      </c>
      <c r="XH97" s="106">
        <f t="shared" si="632"/>
        <v>0</v>
      </c>
      <c r="XI97" s="106">
        <f t="shared" si="633"/>
        <v>0</v>
      </c>
      <c r="XJ97" s="106">
        <f t="shared" si="634"/>
        <v>0</v>
      </c>
      <c r="XK97" s="106">
        <f t="shared" si="635"/>
        <v>0</v>
      </c>
      <c r="XL97" s="106">
        <f t="shared" si="636"/>
        <v>0</v>
      </c>
      <c r="XM97" s="106">
        <f t="shared" si="637"/>
        <v>0</v>
      </c>
      <c r="XN97" s="106">
        <f t="shared" si="638"/>
        <v>0</v>
      </c>
      <c r="XO97" s="106">
        <f t="shared" si="639"/>
        <v>0</v>
      </c>
      <c r="XP97" s="106">
        <f t="shared" si="640"/>
        <v>0</v>
      </c>
      <c r="XQ97" s="106">
        <f t="shared" si="641"/>
        <v>0</v>
      </c>
      <c r="XR97" s="106">
        <f t="shared" si="642"/>
        <v>0</v>
      </c>
      <c r="XS97" s="106">
        <f t="shared" si="643"/>
        <v>0</v>
      </c>
      <c r="XT97" s="106">
        <f t="shared" si="644"/>
        <v>0</v>
      </c>
      <c r="XU97" s="106">
        <f t="shared" si="645"/>
        <v>0</v>
      </c>
      <c r="XV97" s="106">
        <f t="shared" si="646"/>
        <v>0</v>
      </c>
      <c r="XW97" s="106">
        <f t="shared" si="647"/>
        <v>0</v>
      </c>
      <c r="XX97" s="106">
        <f t="shared" si="648"/>
        <v>0</v>
      </c>
      <c r="XY97" s="106">
        <f t="shared" si="649"/>
        <v>0</v>
      </c>
      <c r="XZ97" s="106">
        <f t="shared" si="650"/>
        <v>0</v>
      </c>
      <c r="YA97" s="106">
        <f t="shared" si="651"/>
        <v>0</v>
      </c>
      <c r="YB97" s="106">
        <f t="shared" si="652"/>
        <v>0</v>
      </c>
      <c r="YC97" s="106">
        <f t="shared" si="653"/>
        <v>0</v>
      </c>
      <c r="YD97" s="106">
        <f t="shared" si="654"/>
        <v>0</v>
      </c>
      <c r="YE97" s="106">
        <f t="shared" si="655"/>
        <v>0</v>
      </c>
      <c r="YF97" s="106">
        <f t="shared" si="656"/>
        <v>0</v>
      </c>
      <c r="YG97" s="106">
        <f t="shared" si="657"/>
        <v>0</v>
      </c>
      <c r="YH97" s="106">
        <f t="shared" si="658"/>
        <v>0</v>
      </c>
      <c r="YI97" s="106">
        <f t="shared" si="659"/>
        <v>0</v>
      </c>
      <c r="YJ97" s="106">
        <f t="shared" si="660"/>
        <v>0</v>
      </c>
      <c r="YK97" s="106">
        <f t="shared" si="661"/>
        <v>0</v>
      </c>
      <c r="YL97" s="106">
        <f t="shared" si="662"/>
        <v>0</v>
      </c>
      <c r="YM97" s="106">
        <f t="shared" si="663"/>
        <v>0</v>
      </c>
      <c r="YN97" s="106">
        <f t="shared" si="664"/>
        <v>0</v>
      </c>
      <c r="YO97" s="106">
        <f t="shared" si="665"/>
        <v>0</v>
      </c>
      <c r="YP97" s="106">
        <f t="shared" si="666"/>
        <v>0</v>
      </c>
      <c r="YQ97" s="106">
        <f t="shared" si="667"/>
        <v>0</v>
      </c>
      <c r="YR97" s="106">
        <f t="shared" si="668"/>
        <v>0</v>
      </c>
      <c r="YS97" s="106">
        <f t="shared" si="669"/>
        <v>0</v>
      </c>
      <c r="YT97" s="106">
        <f t="shared" si="670"/>
        <v>0</v>
      </c>
      <c r="YU97" s="106">
        <f t="shared" si="671"/>
        <v>0</v>
      </c>
      <c r="YV97" s="106">
        <f t="shared" si="672"/>
        <v>0</v>
      </c>
      <c r="YW97" s="106">
        <f t="shared" si="673"/>
        <v>0</v>
      </c>
      <c r="YX97" s="106">
        <f t="shared" si="674"/>
        <v>0</v>
      </c>
      <c r="YY97" s="106">
        <f t="shared" si="675"/>
        <v>0</v>
      </c>
      <c r="YZ97" s="106">
        <f t="shared" si="676"/>
        <v>0</v>
      </c>
      <c r="ZA97" s="106">
        <f t="shared" si="677"/>
        <v>0</v>
      </c>
      <c r="ZB97" s="106">
        <f t="shared" si="678"/>
        <v>0</v>
      </c>
      <c r="ZC97" s="106">
        <f t="shared" si="679"/>
        <v>0</v>
      </c>
      <c r="ZD97" s="106">
        <f t="shared" si="680"/>
        <v>0</v>
      </c>
      <c r="ZE97" s="106">
        <f t="shared" si="681"/>
        <v>0</v>
      </c>
      <c r="ZF97" s="106">
        <f t="shared" si="682"/>
        <v>0</v>
      </c>
      <c r="ZG97" s="106">
        <f t="shared" si="683"/>
        <v>0</v>
      </c>
      <c r="ZH97" s="106">
        <f t="shared" si="684"/>
        <v>0</v>
      </c>
      <c r="ZI97" s="106">
        <f t="shared" si="685"/>
        <v>0</v>
      </c>
      <c r="ZJ97" s="106">
        <f t="shared" si="686"/>
        <v>0</v>
      </c>
      <c r="ZK97" s="106">
        <f t="shared" si="687"/>
        <v>0</v>
      </c>
      <c r="ZL97" s="106">
        <f t="shared" si="688"/>
        <v>0</v>
      </c>
      <c r="ZM97" s="106">
        <f t="shared" si="689"/>
        <v>0</v>
      </c>
      <c r="ZN97" s="106">
        <f t="shared" si="690"/>
        <v>0</v>
      </c>
      <c r="ZO97" s="106">
        <f t="shared" si="691"/>
        <v>0</v>
      </c>
      <c r="ZP97" s="106">
        <f t="shared" si="692"/>
        <v>0</v>
      </c>
      <c r="ZQ97" s="106">
        <f t="shared" si="693"/>
        <v>0</v>
      </c>
      <c r="ZR97" s="106">
        <f t="shared" si="694"/>
        <v>0</v>
      </c>
      <c r="ZS97" s="106">
        <f t="shared" si="695"/>
        <v>0</v>
      </c>
      <c r="ZT97" s="106">
        <f t="shared" si="696"/>
        <v>0</v>
      </c>
      <c r="ZU97" s="106">
        <f t="shared" si="697"/>
        <v>0</v>
      </c>
      <c r="ZV97" s="106">
        <f t="shared" si="698"/>
        <v>0</v>
      </c>
      <c r="ZW97" s="106">
        <f t="shared" si="699"/>
        <v>0</v>
      </c>
      <c r="ZX97" s="106">
        <f t="shared" si="700"/>
        <v>0</v>
      </c>
      <c r="ZY97" s="106">
        <f t="shared" si="701"/>
        <v>0</v>
      </c>
      <c r="ZZ97" s="106">
        <f t="shared" si="702"/>
        <v>0</v>
      </c>
      <c r="AAA97" s="106">
        <f t="shared" si="703"/>
        <v>0</v>
      </c>
      <c r="AAB97" s="106">
        <f t="shared" si="704"/>
        <v>0</v>
      </c>
      <c r="AAC97" s="106">
        <f t="shared" si="705"/>
        <v>0</v>
      </c>
      <c r="AAD97" s="106">
        <f t="shared" si="706"/>
        <v>0</v>
      </c>
      <c r="AAE97" s="106">
        <f t="shared" si="707"/>
        <v>0</v>
      </c>
      <c r="AAF97" s="106">
        <f t="shared" si="708"/>
        <v>0</v>
      </c>
      <c r="AAG97" s="106">
        <f t="shared" si="709"/>
        <v>0</v>
      </c>
      <c r="AAH97" s="106">
        <f t="shared" si="710"/>
        <v>0</v>
      </c>
      <c r="AAI97" s="106">
        <f t="shared" si="711"/>
        <v>0</v>
      </c>
      <c r="AAJ97" s="106">
        <f t="shared" si="712"/>
        <v>0</v>
      </c>
      <c r="AAK97" s="106">
        <f t="shared" si="713"/>
        <v>0</v>
      </c>
      <c r="AAL97" s="106">
        <f t="shared" si="714"/>
        <v>0</v>
      </c>
      <c r="AAM97" s="106">
        <f t="shared" si="715"/>
        <v>0</v>
      </c>
      <c r="AAN97" s="106">
        <f t="shared" si="716"/>
        <v>0</v>
      </c>
      <c r="AAO97" s="106">
        <f t="shared" si="717"/>
        <v>0</v>
      </c>
      <c r="AAP97" s="106">
        <f t="shared" si="718"/>
        <v>0</v>
      </c>
      <c r="AAQ97" s="106">
        <f t="shared" si="719"/>
        <v>0</v>
      </c>
      <c r="AAR97" s="106">
        <f t="shared" si="720"/>
        <v>0</v>
      </c>
      <c r="AAS97" s="106">
        <f t="shared" si="721"/>
        <v>0</v>
      </c>
      <c r="AAT97" s="106">
        <f t="shared" si="722"/>
        <v>0</v>
      </c>
      <c r="AAU97" s="106">
        <f t="shared" si="723"/>
        <v>0</v>
      </c>
      <c r="AAV97" s="106">
        <f t="shared" si="724"/>
        <v>0</v>
      </c>
      <c r="AAW97" s="106">
        <f t="shared" si="725"/>
        <v>0</v>
      </c>
      <c r="AAX97" s="106">
        <f t="shared" si="726"/>
        <v>0</v>
      </c>
      <c r="AAY97" s="106">
        <f t="shared" si="727"/>
        <v>0</v>
      </c>
      <c r="AAZ97" s="106">
        <f t="shared" si="728"/>
        <v>0</v>
      </c>
      <c r="ABA97" s="106">
        <f t="shared" si="729"/>
        <v>0</v>
      </c>
      <c r="ABB97" s="106">
        <f t="shared" si="730"/>
        <v>0</v>
      </c>
      <c r="ABC97" s="106">
        <f t="shared" si="731"/>
        <v>0</v>
      </c>
      <c r="ABD97" s="106">
        <f t="shared" si="732"/>
        <v>0</v>
      </c>
      <c r="ABE97" s="106">
        <f t="shared" si="733"/>
        <v>0</v>
      </c>
      <c r="ABF97" s="106">
        <f t="shared" si="734"/>
        <v>0</v>
      </c>
      <c r="ABG97" s="106">
        <f t="shared" si="735"/>
        <v>0</v>
      </c>
      <c r="ABH97" s="106">
        <f t="shared" si="736"/>
        <v>0</v>
      </c>
      <c r="ABI97" s="106">
        <f t="shared" si="737"/>
        <v>0</v>
      </c>
      <c r="ABJ97" s="106">
        <f t="shared" si="738"/>
        <v>0</v>
      </c>
      <c r="ABK97" s="106">
        <f t="shared" si="739"/>
        <v>0</v>
      </c>
      <c r="ABL97" s="106">
        <f t="shared" si="740"/>
        <v>16744.5</v>
      </c>
      <c r="ABM97" s="106">
        <f t="shared" si="741"/>
        <v>0</v>
      </c>
      <c r="ABN97" s="106">
        <f t="shared" si="742"/>
        <v>6955.2</v>
      </c>
      <c r="ABO97" s="106">
        <f t="shared" si="743"/>
        <v>0</v>
      </c>
      <c r="ABP97" s="106">
        <f t="shared" si="744"/>
        <v>0</v>
      </c>
      <c r="ABQ97" s="106">
        <f t="shared" si="745"/>
        <v>6518.8</v>
      </c>
      <c r="ABR97" s="106">
        <f t="shared" si="746"/>
        <v>206.4</v>
      </c>
      <c r="ABS97" s="106">
        <f t="shared" si="747"/>
        <v>0</v>
      </c>
      <c r="ABT97" s="106">
        <f t="shared" si="748"/>
        <v>0</v>
      </c>
      <c r="ABU97" s="106">
        <f t="shared" si="749"/>
        <v>0</v>
      </c>
      <c r="ABV97" s="106">
        <f t="shared" si="750"/>
        <v>0</v>
      </c>
      <c r="ABW97" s="106">
        <f t="shared" si="751"/>
        <v>0</v>
      </c>
      <c r="ABX97" s="106">
        <f t="shared" si="752"/>
        <v>0</v>
      </c>
      <c r="ABY97" s="106">
        <f t="shared" si="753"/>
        <v>0</v>
      </c>
      <c r="ABZ97" s="106">
        <f t="shared" si="754"/>
        <v>0</v>
      </c>
      <c r="ACA97" s="106">
        <f t="shared" si="755"/>
        <v>0</v>
      </c>
      <c r="ACB97" s="106">
        <f t="shared" si="756"/>
        <v>0</v>
      </c>
      <c r="ACC97" s="106">
        <f t="shared" si="757"/>
        <v>0</v>
      </c>
      <c r="ACD97" s="106">
        <f t="shared" si="758"/>
        <v>0</v>
      </c>
      <c r="ACE97" s="106">
        <f t="shared" si="759"/>
        <v>0</v>
      </c>
      <c r="ACF97" s="106">
        <f t="shared" si="760"/>
        <v>0</v>
      </c>
      <c r="ACG97" s="106">
        <f t="shared" si="761"/>
        <v>0</v>
      </c>
      <c r="ACH97" s="106">
        <f t="shared" si="762"/>
        <v>0</v>
      </c>
      <c r="ACI97" s="106">
        <f t="shared" si="763"/>
        <v>0</v>
      </c>
      <c r="ACJ97" s="106">
        <f t="shared" si="764"/>
        <v>0</v>
      </c>
      <c r="ACK97" s="106">
        <f t="shared" si="765"/>
        <v>0</v>
      </c>
      <c r="ACL97" s="106">
        <f t="shared" si="766"/>
        <v>0</v>
      </c>
      <c r="ACM97" s="106">
        <f t="shared" si="767"/>
        <v>0</v>
      </c>
      <c r="ACN97" s="106">
        <f t="shared" si="768"/>
        <v>0</v>
      </c>
      <c r="ACO97" s="106">
        <f t="shared" si="769"/>
        <v>0</v>
      </c>
      <c r="ACP97" s="106">
        <f t="shared" si="770"/>
        <v>0</v>
      </c>
      <c r="ACQ97" s="106">
        <f t="shared" si="771"/>
        <v>0</v>
      </c>
      <c r="ACR97" s="106">
        <f t="shared" si="772"/>
        <v>0</v>
      </c>
      <c r="ACS97" s="106">
        <f t="shared" si="773"/>
        <v>55454</v>
      </c>
      <c r="ACT97" s="106">
        <f t="shared" si="774"/>
        <v>0</v>
      </c>
      <c r="ACU97" s="106">
        <f t="shared" si="775"/>
        <v>16870</v>
      </c>
      <c r="ACV97" s="106">
        <f t="shared" si="776"/>
        <v>0</v>
      </c>
      <c r="ACW97" s="106">
        <f t="shared" si="777"/>
        <v>0</v>
      </c>
      <c r="ACX97" s="106">
        <f t="shared" si="778"/>
        <v>0</v>
      </c>
      <c r="ACY97" s="106">
        <f t="shared" si="779"/>
        <v>0</v>
      </c>
      <c r="ACZ97" s="106">
        <f t="shared" si="780"/>
        <v>0</v>
      </c>
      <c r="ADA97" s="106">
        <f t="shared" si="781"/>
        <v>0</v>
      </c>
      <c r="ADB97" s="106">
        <f t="shared" si="782"/>
        <v>0</v>
      </c>
      <c r="ADC97" s="106">
        <f t="shared" si="783"/>
        <v>0</v>
      </c>
      <c r="ADD97" s="106">
        <f t="shared" si="784"/>
        <v>0</v>
      </c>
      <c r="ADE97" s="106">
        <f t="shared" si="785"/>
        <v>0</v>
      </c>
      <c r="ADF97" s="106">
        <f t="shared" si="786"/>
        <v>0</v>
      </c>
      <c r="ADG97" s="106">
        <f t="shared" si="787"/>
        <v>0</v>
      </c>
      <c r="ADH97" s="106">
        <f t="shared" si="788"/>
        <v>0</v>
      </c>
      <c r="ADI97" s="106">
        <f t="shared" si="789"/>
        <v>0</v>
      </c>
      <c r="ADJ97" s="106">
        <f t="shared" si="790"/>
        <v>0</v>
      </c>
      <c r="ADK97" s="106">
        <f t="shared" si="791"/>
        <v>0</v>
      </c>
      <c r="ADL97" s="106">
        <f t="shared" si="792"/>
        <v>0</v>
      </c>
      <c r="ADM97" s="106">
        <f t="shared" si="793"/>
        <v>0</v>
      </c>
      <c r="ADN97" s="106">
        <f t="shared" si="794"/>
        <v>0</v>
      </c>
      <c r="ADO97" s="106">
        <f t="shared" si="795"/>
        <v>0</v>
      </c>
      <c r="ADP97" s="106">
        <f t="shared" si="796"/>
        <v>0</v>
      </c>
      <c r="ADQ97" s="106">
        <f t="shared" si="797"/>
        <v>0</v>
      </c>
      <c r="ADR97" s="106">
        <f t="shared" si="798"/>
        <v>0</v>
      </c>
      <c r="ADS97" s="106">
        <f t="shared" si="799"/>
        <v>0</v>
      </c>
      <c r="ADT97" s="106">
        <f t="shared" si="800"/>
        <v>0</v>
      </c>
      <c r="ADU97" s="106">
        <f t="shared" si="801"/>
        <v>0</v>
      </c>
      <c r="ADV97" s="106">
        <f t="shared" si="802"/>
        <v>0</v>
      </c>
      <c r="ADW97" s="106">
        <f t="shared" si="803"/>
        <v>0</v>
      </c>
      <c r="ADX97" s="106">
        <f t="shared" si="804"/>
        <v>0</v>
      </c>
      <c r="ADY97" s="106">
        <f t="shared" si="805"/>
        <v>0</v>
      </c>
      <c r="ADZ97" s="106">
        <f t="shared" si="806"/>
        <v>0</v>
      </c>
      <c r="AEA97" s="106">
        <f t="shared" si="807"/>
        <v>0</v>
      </c>
      <c r="AEB97" s="106">
        <f t="shared" si="808"/>
        <v>0</v>
      </c>
      <c r="AEC97" s="106">
        <f t="shared" si="809"/>
        <v>0</v>
      </c>
      <c r="AED97" s="106">
        <f t="shared" si="810"/>
        <v>0</v>
      </c>
      <c r="AEE97" s="106">
        <f t="shared" si="811"/>
        <v>0</v>
      </c>
      <c r="AEF97" s="106">
        <f t="shared" si="812"/>
        <v>0</v>
      </c>
      <c r="AEG97" s="106">
        <f t="shared" si="813"/>
        <v>0</v>
      </c>
      <c r="AEH97" s="106">
        <f t="shared" si="814"/>
        <v>0</v>
      </c>
      <c r="AEI97" s="106">
        <f t="shared" si="815"/>
        <v>0</v>
      </c>
      <c r="AEJ97" s="106">
        <f t="shared" si="816"/>
        <v>0</v>
      </c>
      <c r="AEK97" s="106">
        <f t="shared" si="817"/>
        <v>0</v>
      </c>
      <c r="AEL97" s="106">
        <f t="shared" si="818"/>
        <v>0</v>
      </c>
      <c r="AEM97" s="106">
        <f t="shared" si="819"/>
        <v>0</v>
      </c>
      <c r="AEN97" s="106">
        <f t="shared" si="820"/>
        <v>0</v>
      </c>
      <c r="AEO97" s="106">
        <f t="shared" si="821"/>
        <v>0</v>
      </c>
      <c r="AEP97" s="106">
        <f t="shared" si="822"/>
        <v>0</v>
      </c>
      <c r="AEQ97" s="106">
        <f t="shared" si="823"/>
        <v>0</v>
      </c>
      <c r="AER97" s="106">
        <f t="shared" si="824"/>
        <v>0</v>
      </c>
      <c r="AES97" s="106">
        <f t="shared" si="825"/>
        <v>0</v>
      </c>
      <c r="AET97" s="106">
        <f t="shared" si="826"/>
        <v>0</v>
      </c>
      <c r="AEU97" s="106">
        <f t="shared" si="827"/>
        <v>0</v>
      </c>
      <c r="AEV97" s="106">
        <f t="shared" si="828"/>
        <v>0</v>
      </c>
      <c r="AEW97" s="106">
        <f t="shared" si="829"/>
        <v>0</v>
      </c>
      <c r="AEX97" s="106">
        <f t="shared" si="830"/>
        <v>0</v>
      </c>
      <c r="AEY97" s="106">
        <f t="shared" si="831"/>
        <v>0</v>
      </c>
      <c r="AEZ97" s="106">
        <f t="shared" si="832"/>
        <v>0</v>
      </c>
      <c r="AFA97" s="106">
        <f t="shared" si="833"/>
        <v>0</v>
      </c>
      <c r="AFB97" s="106">
        <f t="shared" si="834"/>
        <v>0</v>
      </c>
      <c r="AFC97" s="106">
        <f t="shared" si="835"/>
        <v>0</v>
      </c>
      <c r="AFD97" s="106">
        <f t="shared" si="836"/>
        <v>0</v>
      </c>
      <c r="AFE97" s="106">
        <f t="shared" si="837"/>
        <v>0</v>
      </c>
      <c r="AFF97" s="106">
        <f t="shared" si="838"/>
        <v>0</v>
      </c>
      <c r="AFG97" s="106">
        <f t="shared" si="839"/>
        <v>0</v>
      </c>
      <c r="AFH97" s="106">
        <f t="shared" si="840"/>
        <v>0</v>
      </c>
      <c r="AFI97" s="106">
        <f t="shared" si="841"/>
        <v>0</v>
      </c>
      <c r="AFJ97" s="106">
        <f t="shared" si="842"/>
        <v>0</v>
      </c>
      <c r="AFK97" s="106">
        <f t="shared" si="843"/>
        <v>0</v>
      </c>
      <c r="AFL97" s="106">
        <f t="shared" si="844"/>
        <v>0</v>
      </c>
      <c r="AFM97" s="106">
        <f t="shared" si="845"/>
        <v>0</v>
      </c>
      <c r="AFN97" s="106">
        <f t="shared" si="846"/>
        <v>0</v>
      </c>
      <c r="AFO97" s="106">
        <f t="shared" si="847"/>
        <v>0</v>
      </c>
      <c r="AFP97" s="106">
        <f t="shared" si="848"/>
        <v>0</v>
      </c>
      <c r="AFQ97" s="106">
        <f t="shared" si="849"/>
        <v>0</v>
      </c>
      <c r="AFR97" s="106">
        <f t="shared" si="850"/>
        <v>0</v>
      </c>
      <c r="AFS97" s="106">
        <f t="shared" si="851"/>
        <v>0</v>
      </c>
      <c r="AFT97" s="106">
        <f t="shared" si="852"/>
        <v>0</v>
      </c>
      <c r="AFU97" s="106">
        <f t="shared" si="853"/>
        <v>0</v>
      </c>
      <c r="AFV97" s="106">
        <f t="shared" si="854"/>
        <v>0</v>
      </c>
      <c r="AFW97" s="106">
        <f t="shared" si="855"/>
        <v>0</v>
      </c>
      <c r="AFX97" s="106">
        <f t="shared" si="856"/>
        <v>0</v>
      </c>
      <c r="AFY97" s="106">
        <f t="shared" si="857"/>
        <v>0</v>
      </c>
      <c r="AFZ97" s="106">
        <f t="shared" si="858"/>
        <v>0</v>
      </c>
      <c r="AGA97" s="106">
        <f t="shared" si="859"/>
        <v>0</v>
      </c>
      <c r="AGB97" s="106">
        <f t="shared" si="860"/>
        <v>0</v>
      </c>
      <c r="AGC97" s="106">
        <f t="shared" si="861"/>
        <v>0</v>
      </c>
      <c r="AGD97" s="106">
        <f t="shared" si="862"/>
        <v>0</v>
      </c>
      <c r="AGE97" s="106">
        <f t="shared" si="863"/>
        <v>0</v>
      </c>
      <c r="AGF97" s="106">
        <f t="shared" si="864"/>
        <v>0</v>
      </c>
      <c r="AGG97" s="106">
        <f t="shared" si="865"/>
        <v>0</v>
      </c>
      <c r="AGH97" s="106">
        <f t="shared" si="866"/>
        <v>0</v>
      </c>
      <c r="AGI97" s="106">
        <f t="shared" si="867"/>
        <v>0</v>
      </c>
      <c r="AGJ97" s="106">
        <f t="shared" si="868"/>
        <v>0</v>
      </c>
      <c r="AGK97" s="106">
        <f t="shared" si="869"/>
        <v>0</v>
      </c>
      <c r="AGL97" s="106">
        <f t="shared" si="870"/>
        <v>0</v>
      </c>
      <c r="AGM97" s="106">
        <f t="shared" si="871"/>
        <v>0</v>
      </c>
      <c r="AGN97" s="106">
        <f t="shared" si="872"/>
        <v>0</v>
      </c>
      <c r="AGO97" s="106">
        <f t="shared" si="873"/>
        <v>0</v>
      </c>
      <c r="AGP97" s="106">
        <f t="shared" si="874"/>
        <v>0</v>
      </c>
      <c r="AGQ97" s="106">
        <f t="shared" si="875"/>
        <v>0</v>
      </c>
      <c r="AGR97" s="106">
        <f t="shared" si="876"/>
        <v>0</v>
      </c>
      <c r="AGS97" s="106">
        <f t="shared" si="877"/>
        <v>0</v>
      </c>
      <c r="AGT97" s="106">
        <f t="shared" si="878"/>
        <v>0</v>
      </c>
      <c r="AGU97" s="106">
        <f t="shared" si="879"/>
        <v>0</v>
      </c>
      <c r="AGV97" s="106">
        <f t="shared" si="880"/>
        <v>0</v>
      </c>
      <c r="AGW97" s="106">
        <f t="shared" si="881"/>
        <v>0</v>
      </c>
      <c r="AGX97" s="106">
        <f t="shared" si="882"/>
        <v>0</v>
      </c>
      <c r="AGY97" s="106">
        <f t="shared" si="883"/>
        <v>0</v>
      </c>
      <c r="AGZ97" s="106">
        <f t="shared" si="884"/>
        <v>0</v>
      </c>
      <c r="AHA97" s="106">
        <f t="shared" si="885"/>
        <v>0</v>
      </c>
      <c r="AHB97" s="106">
        <f t="shared" si="886"/>
        <v>0</v>
      </c>
      <c r="AHC97" s="106">
        <f t="shared" si="887"/>
        <v>0</v>
      </c>
      <c r="AHD97" s="106">
        <f t="shared" si="888"/>
        <v>0</v>
      </c>
      <c r="AHE97" s="106">
        <f t="shared" si="889"/>
        <v>0</v>
      </c>
      <c r="AHF97" s="106">
        <f t="shared" si="890"/>
        <v>0</v>
      </c>
      <c r="AHG97" s="106">
        <f t="shared" si="891"/>
        <v>0</v>
      </c>
      <c r="AHH97" s="106">
        <f t="shared" si="892"/>
        <v>0</v>
      </c>
      <c r="AHI97" s="106">
        <f t="shared" si="893"/>
        <v>0</v>
      </c>
      <c r="AHJ97" s="106">
        <f t="shared" si="894"/>
        <v>0</v>
      </c>
      <c r="AHK97" s="106">
        <f t="shared" si="895"/>
        <v>0</v>
      </c>
      <c r="AHL97" s="106">
        <f t="shared" si="896"/>
        <v>0</v>
      </c>
      <c r="AHM97" s="106">
        <f t="shared" si="897"/>
        <v>0</v>
      </c>
      <c r="AHN97" s="106">
        <f t="shared" si="898"/>
        <v>0</v>
      </c>
      <c r="AHO97" s="106">
        <f t="shared" si="899"/>
        <v>0</v>
      </c>
      <c r="AHP97" s="106">
        <f t="shared" si="900"/>
        <v>0</v>
      </c>
      <c r="AHQ97" s="106">
        <f t="shared" si="901"/>
        <v>0</v>
      </c>
      <c r="AHT97" s="35">
        <f t="shared" si="902"/>
        <v>81.97</v>
      </c>
      <c r="AHU97" s="35">
        <f t="shared" si="903"/>
        <v>0</v>
      </c>
      <c r="AHV97" s="35">
        <f t="shared" si="904"/>
        <v>12.889999999999999</v>
      </c>
      <c r="AHW97" s="35">
        <f t="shared" si="905"/>
        <v>51.66</v>
      </c>
      <c r="AHX97" s="35">
        <f t="shared" si="906"/>
        <v>0</v>
      </c>
      <c r="AHY97" s="35">
        <f t="shared" si="907"/>
        <v>0</v>
      </c>
      <c r="AHZ97" s="35">
        <f t="shared" si="908"/>
        <v>8.77</v>
      </c>
      <c r="AIA97" s="35">
        <f t="shared" si="909"/>
        <v>155.29</v>
      </c>
      <c r="AIB97" s="108">
        <f t="shared" si="910"/>
        <v>0.52785111726447298</v>
      </c>
      <c r="AIC97" s="108">
        <f t="shared" si="911"/>
        <v>0</v>
      </c>
      <c r="AID97" s="108">
        <f t="shared" si="912"/>
        <v>8.3005988795157443E-2</v>
      </c>
      <c r="AIE97" s="108">
        <f t="shared" si="913"/>
        <v>0.33266791164917253</v>
      </c>
      <c r="AIF97" s="108">
        <f t="shared" si="914"/>
        <v>0</v>
      </c>
      <c r="AIG97" s="108">
        <f t="shared" si="915"/>
        <v>0</v>
      </c>
      <c r="AIH97" s="108">
        <f t="shared" si="916"/>
        <v>5.6474982291197115E-2</v>
      </c>
      <c r="AII97" s="35" t="s">
        <v>576</v>
      </c>
      <c r="AIK97" s="106">
        <f t="shared" si="917"/>
        <v>382568.65</v>
      </c>
      <c r="AIL97" s="106">
        <f t="shared" si="918"/>
        <v>0</v>
      </c>
      <c r="AIM97" s="106">
        <f t="shared" si="919"/>
        <v>0</v>
      </c>
      <c r="AIN97" s="106">
        <f t="shared" si="920"/>
        <v>382568.65</v>
      </c>
      <c r="AIO97" s="106">
        <f t="shared" si="921"/>
        <v>0</v>
      </c>
      <c r="AIP97" s="36">
        <f t="shared" si="922"/>
        <v>0</v>
      </c>
    </row>
    <row r="98" spans="5:926" ht="23.25" customHeight="1" x14ac:dyDescent="0.2">
      <c r="E98" s="103"/>
      <c r="J98" s="32">
        <v>2019</v>
      </c>
      <c r="K98" s="32">
        <v>5</v>
      </c>
      <c r="L98" s="104">
        <v>43454</v>
      </c>
      <c r="M98" s="32">
        <v>2511200</v>
      </c>
      <c r="O98" s="33" t="s">
        <v>698</v>
      </c>
      <c r="P98" s="33" t="s">
        <v>847</v>
      </c>
      <c r="Q98" s="34" t="s">
        <v>848</v>
      </c>
      <c r="R98" s="35">
        <v>19</v>
      </c>
      <c r="S98" s="35">
        <v>4</v>
      </c>
      <c r="T98" s="35">
        <v>12</v>
      </c>
      <c r="U98" s="34" t="s">
        <v>701</v>
      </c>
      <c r="V98" s="35" t="s">
        <v>803</v>
      </c>
      <c r="X98" s="35">
        <v>82.35</v>
      </c>
      <c r="Y98" s="105">
        <f t="shared" si="461"/>
        <v>1872.4954462659382</v>
      </c>
      <c r="Z98" s="106">
        <v>118855</v>
      </c>
      <c r="AA98" s="106">
        <v>0</v>
      </c>
      <c r="AB98" s="106">
        <v>0</v>
      </c>
      <c r="AC98" s="106">
        <f t="shared" si="465"/>
        <v>118855</v>
      </c>
      <c r="AD98" s="106">
        <v>118855</v>
      </c>
      <c r="AE98" s="106">
        <v>0</v>
      </c>
      <c r="AF98" s="106">
        <v>0</v>
      </c>
      <c r="AG98" s="106">
        <f t="shared" si="463"/>
        <v>118855</v>
      </c>
      <c r="AH98" s="105">
        <v>154200</v>
      </c>
      <c r="AI98" s="105">
        <v>0</v>
      </c>
      <c r="AJ98" s="105">
        <v>0</v>
      </c>
      <c r="AK98" s="107">
        <f t="shared" si="464"/>
        <v>154200</v>
      </c>
      <c r="AL98" s="36">
        <f t="shared" si="466"/>
        <v>0.77078469520103765</v>
      </c>
      <c r="AM98" s="108">
        <f t="shared" si="467"/>
        <v>3.8784695201037667E-2</v>
      </c>
      <c r="AN98" s="108">
        <f t="shared" si="468"/>
        <v>2.1331699843142204E-2</v>
      </c>
      <c r="AO98" s="108">
        <f t="shared" si="469"/>
        <v>4.5504141819791314E-4</v>
      </c>
      <c r="AP98" s="106">
        <f t="shared" si="470"/>
        <v>23777640000</v>
      </c>
      <c r="AQ98" s="105">
        <f t="shared" si="471"/>
        <v>14126511025</v>
      </c>
      <c r="AR98" s="106">
        <f t="shared" si="472"/>
        <v>18327441000</v>
      </c>
      <c r="AT98" s="35">
        <v>9.77</v>
      </c>
      <c r="AY98" s="35">
        <v>2.4</v>
      </c>
      <c r="AZ98" s="35">
        <v>0.28999999999999998</v>
      </c>
      <c r="KX98" s="35">
        <v>10.69</v>
      </c>
      <c r="KZ98" s="35">
        <v>1.87</v>
      </c>
      <c r="LD98" s="35">
        <v>2.73</v>
      </c>
      <c r="ME98" s="35">
        <v>7.7</v>
      </c>
      <c r="MF98" s="35">
        <v>6.63</v>
      </c>
      <c r="MG98" s="35">
        <v>2.52</v>
      </c>
      <c r="PG98" s="35">
        <v>31.33</v>
      </c>
      <c r="PJ98" s="35">
        <v>4.59</v>
      </c>
      <c r="RB98" s="35">
        <v>1.83</v>
      </c>
      <c r="RE98" s="35">
        <f t="shared" si="473"/>
        <v>75.930000000000007</v>
      </c>
      <c r="RF98" s="35">
        <f t="shared" si="474"/>
        <v>82.350000000000009</v>
      </c>
      <c r="RG98" s="106">
        <f t="shared" si="475"/>
        <v>0</v>
      </c>
      <c r="RH98" s="106">
        <f t="shared" si="476"/>
        <v>44746.6</v>
      </c>
      <c r="RI98" s="106">
        <f t="shared" si="477"/>
        <v>0</v>
      </c>
      <c r="RJ98" s="106">
        <f t="shared" si="478"/>
        <v>0</v>
      </c>
      <c r="RK98" s="106">
        <f t="shared" si="479"/>
        <v>0</v>
      </c>
      <c r="RL98" s="106">
        <f t="shared" si="480"/>
        <v>0</v>
      </c>
      <c r="RM98" s="106">
        <f t="shared" si="481"/>
        <v>10152</v>
      </c>
      <c r="RN98" s="106">
        <f t="shared" si="482"/>
        <v>1226.6999999999998</v>
      </c>
      <c r="RO98" s="106">
        <f t="shared" si="483"/>
        <v>0</v>
      </c>
      <c r="RP98" s="106">
        <f t="shared" si="484"/>
        <v>0</v>
      </c>
      <c r="RQ98" s="106">
        <f t="shared" si="485"/>
        <v>0</v>
      </c>
      <c r="RR98" s="106">
        <f t="shared" si="486"/>
        <v>0</v>
      </c>
      <c r="RS98" s="106">
        <f t="shared" si="487"/>
        <v>0</v>
      </c>
      <c r="RT98" s="106">
        <f t="shared" si="488"/>
        <v>0</v>
      </c>
      <c r="RU98" s="106">
        <f t="shared" si="489"/>
        <v>0</v>
      </c>
      <c r="RV98" s="106">
        <f t="shared" si="490"/>
        <v>0</v>
      </c>
      <c r="RW98" s="106">
        <f t="shared" si="491"/>
        <v>0</v>
      </c>
      <c r="RX98" s="106">
        <f t="shared" si="492"/>
        <v>0</v>
      </c>
      <c r="RY98" s="106">
        <f t="shared" si="493"/>
        <v>0</v>
      </c>
      <c r="RZ98" s="106">
        <f t="shared" si="494"/>
        <v>0</v>
      </c>
      <c r="SA98" s="106">
        <f t="shared" si="495"/>
        <v>0</v>
      </c>
      <c r="SB98" s="106">
        <f t="shared" si="496"/>
        <v>0</v>
      </c>
      <c r="SC98" s="106">
        <f t="shared" si="497"/>
        <v>0</v>
      </c>
      <c r="SD98" s="106">
        <f t="shared" si="498"/>
        <v>0</v>
      </c>
      <c r="SE98" s="106">
        <f t="shared" si="499"/>
        <v>0</v>
      </c>
      <c r="SF98" s="106">
        <f t="shared" si="500"/>
        <v>0</v>
      </c>
      <c r="SG98" s="106">
        <f t="shared" si="501"/>
        <v>0</v>
      </c>
      <c r="SH98" s="106">
        <f t="shared" si="502"/>
        <v>0</v>
      </c>
      <c r="SI98" s="106">
        <f t="shared" si="503"/>
        <v>0</v>
      </c>
      <c r="SJ98" s="106">
        <f t="shared" si="504"/>
        <v>0</v>
      </c>
      <c r="SK98" s="106">
        <f t="shared" si="505"/>
        <v>0</v>
      </c>
      <c r="SL98" s="106">
        <f t="shared" si="506"/>
        <v>0</v>
      </c>
      <c r="SM98" s="106">
        <f t="shared" si="507"/>
        <v>0</v>
      </c>
      <c r="SN98" s="106">
        <f t="shared" si="508"/>
        <v>0</v>
      </c>
      <c r="SO98" s="106">
        <f t="shared" si="509"/>
        <v>0</v>
      </c>
      <c r="SP98" s="106">
        <f t="shared" si="510"/>
        <v>0</v>
      </c>
      <c r="SQ98" s="106">
        <f t="shared" si="511"/>
        <v>0</v>
      </c>
      <c r="SR98" s="106">
        <f t="shared" si="512"/>
        <v>0</v>
      </c>
      <c r="SS98" s="106">
        <f t="shared" si="513"/>
        <v>0</v>
      </c>
      <c r="ST98" s="106">
        <f t="shared" si="514"/>
        <v>0</v>
      </c>
      <c r="SU98" s="106">
        <f t="shared" si="515"/>
        <v>0</v>
      </c>
      <c r="SV98" s="106">
        <f t="shared" si="516"/>
        <v>0</v>
      </c>
      <c r="SW98" s="106">
        <f t="shared" si="517"/>
        <v>0</v>
      </c>
      <c r="SX98" s="106">
        <f t="shared" si="518"/>
        <v>0</v>
      </c>
      <c r="SY98" s="106">
        <f t="shared" si="519"/>
        <v>0</v>
      </c>
      <c r="SZ98" s="106">
        <f t="shared" si="520"/>
        <v>0</v>
      </c>
      <c r="TA98" s="106">
        <f t="shared" si="521"/>
        <v>0</v>
      </c>
      <c r="TB98" s="106">
        <f t="shared" si="522"/>
        <v>0</v>
      </c>
      <c r="TC98" s="106">
        <f t="shared" si="523"/>
        <v>0</v>
      </c>
      <c r="TD98" s="106">
        <f t="shared" si="524"/>
        <v>0</v>
      </c>
      <c r="TE98" s="106">
        <f t="shared" si="525"/>
        <v>0</v>
      </c>
      <c r="TF98" s="106">
        <f t="shared" si="526"/>
        <v>0</v>
      </c>
      <c r="TG98" s="106">
        <f t="shared" si="527"/>
        <v>0</v>
      </c>
      <c r="TH98" s="106">
        <f t="shared" si="528"/>
        <v>0</v>
      </c>
      <c r="TI98" s="106">
        <f t="shared" si="529"/>
        <v>0</v>
      </c>
      <c r="TJ98" s="106">
        <f t="shared" si="530"/>
        <v>0</v>
      </c>
      <c r="TK98" s="106">
        <f t="shared" si="531"/>
        <v>0</v>
      </c>
      <c r="TL98" s="106">
        <f t="shared" si="532"/>
        <v>0</v>
      </c>
      <c r="TM98" s="106">
        <f t="shared" si="533"/>
        <v>0</v>
      </c>
      <c r="TN98" s="106">
        <f t="shared" si="534"/>
        <v>0</v>
      </c>
      <c r="TO98" s="106">
        <f t="shared" si="535"/>
        <v>0</v>
      </c>
      <c r="TP98" s="106">
        <f t="shared" si="536"/>
        <v>0</v>
      </c>
      <c r="TQ98" s="106">
        <f t="shared" si="537"/>
        <v>0</v>
      </c>
      <c r="TR98" s="106">
        <f t="shared" si="538"/>
        <v>0</v>
      </c>
      <c r="TS98" s="106">
        <f t="shared" si="539"/>
        <v>0</v>
      </c>
      <c r="TT98" s="106">
        <f t="shared" si="540"/>
        <v>0</v>
      </c>
      <c r="TU98" s="106">
        <f t="shared" si="541"/>
        <v>0</v>
      </c>
      <c r="TV98" s="106">
        <f t="shared" si="542"/>
        <v>0</v>
      </c>
      <c r="TW98" s="106">
        <f t="shared" si="543"/>
        <v>0</v>
      </c>
      <c r="TX98" s="106">
        <f t="shared" si="544"/>
        <v>0</v>
      </c>
      <c r="TY98" s="106">
        <f t="shared" si="545"/>
        <v>0</v>
      </c>
      <c r="TZ98" s="106">
        <f t="shared" si="546"/>
        <v>0</v>
      </c>
      <c r="UA98" s="106">
        <f t="shared" si="547"/>
        <v>0</v>
      </c>
      <c r="UB98" s="106">
        <f t="shared" si="548"/>
        <v>0</v>
      </c>
      <c r="UC98" s="106">
        <f t="shared" si="549"/>
        <v>0</v>
      </c>
      <c r="UD98" s="106">
        <f t="shared" si="550"/>
        <v>0</v>
      </c>
      <c r="UE98" s="106">
        <f t="shared" si="551"/>
        <v>0</v>
      </c>
      <c r="UF98" s="106">
        <f t="shared" si="552"/>
        <v>0</v>
      </c>
      <c r="UG98" s="106">
        <f t="shared" si="553"/>
        <v>0</v>
      </c>
      <c r="UH98" s="106">
        <f t="shared" si="554"/>
        <v>0</v>
      </c>
      <c r="UI98" s="106">
        <f t="shared" si="555"/>
        <v>0</v>
      </c>
      <c r="UJ98" s="106">
        <f t="shared" si="556"/>
        <v>0</v>
      </c>
      <c r="UK98" s="106">
        <f t="shared" si="557"/>
        <v>0</v>
      </c>
      <c r="UL98" s="106">
        <f t="shared" si="558"/>
        <v>0</v>
      </c>
      <c r="UM98" s="106">
        <f t="shared" si="559"/>
        <v>0</v>
      </c>
      <c r="UN98" s="106">
        <f t="shared" si="560"/>
        <v>0</v>
      </c>
      <c r="UO98" s="106">
        <f t="shared" si="561"/>
        <v>0</v>
      </c>
      <c r="UP98" s="106">
        <f t="shared" si="562"/>
        <v>0</v>
      </c>
      <c r="UQ98" s="106">
        <f t="shared" si="563"/>
        <v>0</v>
      </c>
      <c r="UR98" s="106">
        <f t="shared" si="564"/>
        <v>0</v>
      </c>
      <c r="US98" s="106">
        <f t="shared" si="565"/>
        <v>0</v>
      </c>
      <c r="UT98" s="106">
        <f t="shared" si="566"/>
        <v>0</v>
      </c>
      <c r="UU98" s="106">
        <f t="shared" si="567"/>
        <v>0</v>
      </c>
      <c r="UV98" s="106">
        <f t="shared" si="568"/>
        <v>0</v>
      </c>
      <c r="UW98" s="106">
        <f t="shared" si="569"/>
        <v>0</v>
      </c>
      <c r="UX98" s="106">
        <f t="shared" si="570"/>
        <v>0</v>
      </c>
      <c r="UY98" s="106">
        <f t="shared" si="571"/>
        <v>0</v>
      </c>
      <c r="UZ98" s="106">
        <f t="shared" si="572"/>
        <v>0</v>
      </c>
      <c r="VA98" s="106">
        <f t="shared" si="573"/>
        <v>0</v>
      </c>
      <c r="VB98" s="106">
        <f t="shared" si="574"/>
        <v>0</v>
      </c>
      <c r="VC98" s="106">
        <f t="shared" si="575"/>
        <v>0</v>
      </c>
      <c r="VD98" s="106">
        <f t="shared" si="576"/>
        <v>0</v>
      </c>
      <c r="VE98" s="106">
        <f t="shared" si="577"/>
        <v>0</v>
      </c>
      <c r="VF98" s="106">
        <f t="shared" si="578"/>
        <v>0</v>
      </c>
      <c r="VG98" s="106">
        <f t="shared" si="579"/>
        <v>0</v>
      </c>
      <c r="VH98" s="106">
        <f t="shared" si="580"/>
        <v>0</v>
      </c>
      <c r="VI98" s="106">
        <f t="shared" si="581"/>
        <v>0</v>
      </c>
      <c r="VJ98" s="106">
        <f t="shared" si="582"/>
        <v>0</v>
      </c>
      <c r="VK98" s="106">
        <f t="shared" si="583"/>
        <v>0</v>
      </c>
      <c r="VL98" s="106">
        <f t="shared" si="584"/>
        <v>0</v>
      </c>
      <c r="VM98" s="106">
        <f t="shared" si="585"/>
        <v>0</v>
      </c>
      <c r="VN98" s="106">
        <f t="shared" si="586"/>
        <v>0</v>
      </c>
      <c r="VO98" s="106">
        <f t="shared" si="587"/>
        <v>0</v>
      </c>
      <c r="VP98" s="106">
        <f t="shared" si="588"/>
        <v>0</v>
      </c>
      <c r="VQ98" s="106">
        <f t="shared" si="589"/>
        <v>0</v>
      </c>
      <c r="VR98" s="106">
        <f t="shared" si="590"/>
        <v>0</v>
      </c>
      <c r="VS98" s="106">
        <f t="shared" si="591"/>
        <v>0</v>
      </c>
      <c r="VT98" s="106">
        <f t="shared" si="592"/>
        <v>0</v>
      </c>
      <c r="VU98" s="106">
        <f t="shared" si="593"/>
        <v>0</v>
      </c>
      <c r="VV98" s="106">
        <f t="shared" si="594"/>
        <v>0</v>
      </c>
      <c r="VW98" s="106">
        <f t="shared" si="595"/>
        <v>0</v>
      </c>
      <c r="VX98" s="106">
        <f t="shared" si="596"/>
        <v>0</v>
      </c>
      <c r="VY98" s="106">
        <f t="shared" si="597"/>
        <v>0</v>
      </c>
      <c r="VZ98" s="106">
        <f t="shared" si="598"/>
        <v>0</v>
      </c>
      <c r="WA98" s="106">
        <f t="shared" si="599"/>
        <v>0</v>
      </c>
      <c r="WB98" s="106">
        <f t="shared" si="600"/>
        <v>0</v>
      </c>
      <c r="WC98" s="106">
        <f t="shared" si="601"/>
        <v>0</v>
      </c>
      <c r="WD98" s="106">
        <f t="shared" si="602"/>
        <v>0</v>
      </c>
      <c r="WE98" s="106">
        <f t="shared" si="603"/>
        <v>0</v>
      </c>
      <c r="WF98" s="106">
        <f t="shared" si="604"/>
        <v>0</v>
      </c>
      <c r="WG98" s="106">
        <f t="shared" si="605"/>
        <v>0</v>
      </c>
      <c r="WH98" s="106">
        <f t="shared" si="606"/>
        <v>0</v>
      </c>
      <c r="WI98" s="106">
        <f t="shared" si="607"/>
        <v>0</v>
      </c>
      <c r="WJ98" s="106">
        <f t="shared" si="608"/>
        <v>0</v>
      </c>
      <c r="WK98" s="106">
        <f t="shared" si="609"/>
        <v>0</v>
      </c>
      <c r="WL98" s="106">
        <f t="shared" si="610"/>
        <v>0</v>
      </c>
      <c r="WM98" s="106">
        <f t="shared" si="611"/>
        <v>0</v>
      </c>
      <c r="WN98" s="106">
        <f t="shared" si="612"/>
        <v>0</v>
      </c>
      <c r="WO98" s="106">
        <f t="shared" si="613"/>
        <v>0</v>
      </c>
      <c r="WP98" s="106">
        <f t="shared" si="614"/>
        <v>0</v>
      </c>
      <c r="WQ98" s="106">
        <f t="shared" si="615"/>
        <v>0</v>
      </c>
      <c r="WR98" s="106">
        <f t="shared" si="616"/>
        <v>0</v>
      </c>
      <c r="WS98" s="106">
        <f t="shared" si="617"/>
        <v>0</v>
      </c>
      <c r="WT98" s="106">
        <f t="shared" si="618"/>
        <v>0</v>
      </c>
      <c r="WU98" s="106">
        <f t="shared" si="619"/>
        <v>0</v>
      </c>
      <c r="WV98" s="106">
        <f t="shared" si="620"/>
        <v>0</v>
      </c>
      <c r="WW98" s="106">
        <f t="shared" si="621"/>
        <v>0</v>
      </c>
      <c r="WX98" s="106">
        <f t="shared" si="622"/>
        <v>0</v>
      </c>
      <c r="WY98" s="106">
        <f t="shared" si="623"/>
        <v>0</v>
      </c>
      <c r="WZ98" s="106">
        <f t="shared" si="624"/>
        <v>0</v>
      </c>
      <c r="XA98" s="106">
        <f t="shared" si="625"/>
        <v>0</v>
      </c>
      <c r="XB98" s="106">
        <f t="shared" si="626"/>
        <v>0</v>
      </c>
      <c r="XC98" s="106">
        <f t="shared" si="627"/>
        <v>0</v>
      </c>
      <c r="XD98" s="106">
        <f t="shared" si="628"/>
        <v>0</v>
      </c>
      <c r="XE98" s="106">
        <f t="shared" si="629"/>
        <v>0</v>
      </c>
      <c r="XF98" s="106">
        <f t="shared" si="630"/>
        <v>0</v>
      </c>
      <c r="XG98" s="106">
        <f t="shared" si="631"/>
        <v>0</v>
      </c>
      <c r="XH98" s="106">
        <f t="shared" si="632"/>
        <v>0</v>
      </c>
      <c r="XI98" s="106">
        <f t="shared" si="633"/>
        <v>0</v>
      </c>
      <c r="XJ98" s="106">
        <f t="shared" si="634"/>
        <v>0</v>
      </c>
      <c r="XK98" s="106">
        <f t="shared" si="635"/>
        <v>0</v>
      </c>
      <c r="XL98" s="106">
        <f t="shared" si="636"/>
        <v>0</v>
      </c>
      <c r="XM98" s="106">
        <f t="shared" si="637"/>
        <v>0</v>
      </c>
      <c r="XN98" s="106">
        <f t="shared" si="638"/>
        <v>0</v>
      </c>
      <c r="XO98" s="106">
        <f t="shared" si="639"/>
        <v>0</v>
      </c>
      <c r="XP98" s="106">
        <f t="shared" si="640"/>
        <v>0</v>
      </c>
      <c r="XQ98" s="106">
        <f t="shared" si="641"/>
        <v>0</v>
      </c>
      <c r="XR98" s="106">
        <f t="shared" si="642"/>
        <v>0</v>
      </c>
      <c r="XS98" s="106">
        <f t="shared" si="643"/>
        <v>0</v>
      </c>
      <c r="XT98" s="106">
        <f t="shared" si="644"/>
        <v>0</v>
      </c>
      <c r="XU98" s="106">
        <f t="shared" si="645"/>
        <v>0</v>
      </c>
      <c r="XV98" s="106">
        <f t="shared" si="646"/>
        <v>0</v>
      </c>
      <c r="XW98" s="106">
        <f t="shared" si="647"/>
        <v>0</v>
      </c>
      <c r="XX98" s="106">
        <f t="shared" si="648"/>
        <v>0</v>
      </c>
      <c r="XY98" s="106">
        <f t="shared" si="649"/>
        <v>0</v>
      </c>
      <c r="XZ98" s="106">
        <f t="shared" si="650"/>
        <v>0</v>
      </c>
      <c r="YA98" s="106">
        <f t="shared" si="651"/>
        <v>0</v>
      </c>
      <c r="YB98" s="106">
        <f t="shared" si="652"/>
        <v>0</v>
      </c>
      <c r="YC98" s="106">
        <f t="shared" si="653"/>
        <v>0</v>
      </c>
      <c r="YD98" s="106">
        <f t="shared" si="654"/>
        <v>0</v>
      </c>
      <c r="YE98" s="106">
        <f t="shared" si="655"/>
        <v>0</v>
      </c>
      <c r="YF98" s="106">
        <f t="shared" si="656"/>
        <v>0</v>
      </c>
      <c r="YG98" s="106">
        <f t="shared" si="657"/>
        <v>0</v>
      </c>
      <c r="YH98" s="106">
        <f t="shared" si="658"/>
        <v>0</v>
      </c>
      <c r="YI98" s="106">
        <f t="shared" si="659"/>
        <v>0</v>
      </c>
      <c r="YJ98" s="106">
        <f t="shared" si="660"/>
        <v>0</v>
      </c>
      <c r="YK98" s="106">
        <f t="shared" si="661"/>
        <v>0</v>
      </c>
      <c r="YL98" s="106">
        <f t="shared" si="662"/>
        <v>0</v>
      </c>
      <c r="YM98" s="106">
        <f t="shared" si="663"/>
        <v>0</v>
      </c>
      <c r="YN98" s="106">
        <f t="shared" si="664"/>
        <v>0</v>
      </c>
      <c r="YO98" s="106">
        <f t="shared" si="665"/>
        <v>0</v>
      </c>
      <c r="YP98" s="106">
        <f t="shared" si="666"/>
        <v>0</v>
      </c>
      <c r="YQ98" s="106">
        <f t="shared" si="667"/>
        <v>0</v>
      </c>
      <c r="YR98" s="106">
        <f t="shared" si="668"/>
        <v>0</v>
      </c>
      <c r="YS98" s="106">
        <f t="shared" si="669"/>
        <v>0</v>
      </c>
      <c r="YT98" s="106">
        <f t="shared" si="670"/>
        <v>0</v>
      </c>
      <c r="YU98" s="106">
        <f t="shared" si="671"/>
        <v>0</v>
      </c>
      <c r="YV98" s="106">
        <f t="shared" si="672"/>
        <v>0</v>
      </c>
      <c r="YW98" s="106">
        <f t="shared" si="673"/>
        <v>0</v>
      </c>
      <c r="YX98" s="106">
        <f t="shared" si="674"/>
        <v>0</v>
      </c>
      <c r="YY98" s="106">
        <f t="shared" si="675"/>
        <v>0</v>
      </c>
      <c r="YZ98" s="106">
        <f t="shared" si="676"/>
        <v>0</v>
      </c>
      <c r="ZA98" s="106">
        <f t="shared" si="677"/>
        <v>0</v>
      </c>
      <c r="ZB98" s="106">
        <f t="shared" si="678"/>
        <v>0</v>
      </c>
      <c r="ZC98" s="106">
        <f t="shared" si="679"/>
        <v>0</v>
      </c>
      <c r="ZD98" s="106">
        <f t="shared" si="680"/>
        <v>0</v>
      </c>
      <c r="ZE98" s="106">
        <f t="shared" si="681"/>
        <v>0</v>
      </c>
      <c r="ZF98" s="106">
        <f t="shared" si="682"/>
        <v>0</v>
      </c>
      <c r="ZG98" s="106">
        <f t="shared" si="683"/>
        <v>0</v>
      </c>
      <c r="ZH98" s="106">
        <f t="shared" si="684"/>
        <v>0</v>
      </c>
      <c r="ZI98" s="106">
        <f t="shared" si="685"/>
        <v>0</v>
      </c>
      <c r="ZJ98" s="106">
        <f t="shared" si="686"/>
        <v>0</v>
      </c>
      <c r="ZK98" s="106">
        <f t="shared" si="687"/>
        <v>0</v>
      </c>
      <c r="ZL98" s="106">
        <f t="shared" si="688"/>
        <v>0</v>
      </c>
      <c r="ZM98" s="106">
        <f t="shared" si="689"/>
        <v>0</v>
      </c>
      <c r="ZN98" s="106">
        <f t="shared" si="690"/>
        <v>0</v>
      </c>
      <c r="ZO98" s="106">
        <f t="shared" si="691"/>
        <v>0</v>
      </c>
      <c r="ZP98" s="106">
        <f t="shared" si="692"/>
        <v>0</v>
      </c>
      <c r="ZQ98" s="106">
        <f t="shared" si="693"/>
        <v>0</v>
      </c>
      <c r="ZR98" s="106">
        <f t="shared" si="694"/>
        <v>0</v>
      </c>
      <c r="ZS98" s="106">
        <f t="shared" si="695"/>
        <v>0</v>
      </c>
      <c r="ZT98" s="106">
        <f t="shared" si="696"/>
        <v>0</v>
      </c>
      <c r="ZU98" s="106">
        <f t="shared" si="697"/>
        <v>0</v>
      </c>
      <c r="ZV98" s="106">
        <f t="shared" si="698"/>
        <v>0</v>
      </c>
      <c r="ZW98" s="106">
        <f t="shared" si="699"/>
        <v>0</v>
      </c>
      <c r="ZX98" s="106">
        <f t="shared" si="700"/>
        <v>0</v>
      </c>
      <c r="ZY98" s="106">
        <f t="shared" si="701"/>
        <v>0</v>
      </c>
      <c r="ZZ98" s="106">
        <f t="shared" si="702"/>
        <v>0</v>
      </c>
      <c r="AAA98" s="106">
        <f t="shared" si="703"/>
        <v>0</v>
      </c>
      <c r="AAB98" s="106">
        <f t="shared" si="704"/>
        <v>0</v>
      </c>
      <c r="AAC98" s="106">
        <f t="shared" si="705"/>
        <v>0</v>
      </c>
      <c r="AAD98" s="106">
        <f t="shared" si="706"/>
        <v>0</v>
      </c>
      <c r="AAE98" s="106">
        <f t="shared" si="707"/>
        <v>0</v>
      </c>
      <c r="AAF98" s="106">
        <f t="shared" si="708"/>
        <v>0</v>
      </c>
      <c r="AAG98" s="106">
        <f t="shared" si="709"/>
        <v>0</v>
      </c>
      <c r="AAH98" s="106">
        <f t="shared" si="710"/>
        <v>0</v>
      </c>
      <c r="AAI98" s="106">
        <f t="shared" si="711"/>
        <v>0</v>
      </c>
      <c r="AAJ98" s="106">
        <f t="shared" si="712"/>
        <v>0</v>
      </c>
      <c r="AAK98" s="106">
        <f t="shared" si="713"/>
        <v>0</v>
      </c>
      <c r="AAL98" s="106">
        <f t="shared" si="714"/>
        <v>0</v>
      </c>
      <c r="AAM98" s="106">
        <f t="shared" si="715"/>
        <v>0</v>
      </c>
      <c r="AAN98" s="106">
        <f t="shared" si="716"/>
        <v>0</v>
      </c>
      <c r="AAO98" s="106">
        <f t="shared" si="717"/>
        <v>0</v>
      </c>
      <c r="AAP98" s="106">
        <f t="shared" si="718"/>
        <v>0</v>
      </c>
      <c r="AAQ98" s="106">
        <f t="shared" si="719"/>
        <v>0</v>
      </c>
      <c r="AAR98" s="106">
        <f t="shared" si="720"/>
        <v>0</v>
      </c>
      <c r="AAS98" s="106">
        <f t="shared" si="721"/>
        <v>0</v>
      </c>
      <c r="AAT98" s="106">
        <f t="shared" si="722"/>
        <v>0</v>
      </c>
      <c r="AAU98" s="106">
        <f t="shared" si="723"/>
        <v>0</v>
      </c>
      <c r="AAV98" s="106">
        <f t="shared" si="724"/>
        <v>0</v>
      </c>
      <c r="AAW98" s="106">
        <f t="shared" si="725"/>
        <v>0</v>
      </c>
      <c r="AAX98" s="106">
        <f t="shared" si="726"/>
        <v>0</v>
      </c>
      <c r="AAY98" s="106">
        <f t="shared" si="727"/>
        <v>0</v>
      </c>
      <c r="AAZ98" s="106">
        <f t="shared" si="728"/>
        <v>0</v>
      </c>
      <c r="ABA98" s="106">
        <f t="shared" si="729"/>
        <v>0</v>
      </c>
      <c r="ABB98" s="106">
        <f t="shared" si="730"/>
        <v>0</v>
      </c>
      <c r="ABC98" s="106">
        <f t="shared" si="731"/>
        <v>0</v>
      </c>
      <c r="ABD98" s="106">
        <f t="shared" si="732"/>
        <v>0</v>
      </c>
      <c r="ABE98" s="106">
        <f t="shared" si="733"/>
        <v>0</v>
      </c>
      <c r="ABF98" s="106">
        <f t="shared" si="734"/>
        <v>0</v>
      </c>
      <c r="ABG98" s="106">
        <f t="shared" si="735"/>
        <v>0</v>
      </c>
      <c r="ABH98" s="106">
        <f t="shared" si="736"/>
        <v>0</v>
      </c>
      <c r="ABI98" s="106">
        <f t="shared" si="737"/>
        <v>0</v>
      </c>
      <c r="ABJ98" s="106">
        <f t="shared" si="738"/>
        <v>0</v>
      </c>
      <c r="ABK98" s="106">
        <f t="shared" si="739"/>
        <v>0</v>
      </c>
      <c r="ABL98" s="106">
        <f t="shared" si="740"/>
        <v>29344.05</v>
      </c>
      <c r="ABM98" s="106">
        <f t="shared" si="741"/>
        <v>0</v>
      </c>
      <c r="ABN98" s="106">
        <f t="shared" si="742"/>
        <v>4516.05</v>
      </c>
      <c r="ABO98" s="106">
        <f t="shared" si="743"/>
        <v>0</v>
      </c>
      <c r="ABP98" s="106">
        <f t="shared" si="744"/>
        <v>0</v>
      </c>
      <c r="ABQ98" s="106">
        <f t="shared" si="745"/>
        <v>0</v>
      </c>
      <c r="ABR98" s="106">
        <f t="shared" si="746"/>
        <v>4695.6000000000004</v>
      </c>
      <c r="ABS98" s="106">
        <f t="shared" si="747"/>
        <v>0</v>
      </c>
      <c r="ABT98" s="106">
        <f t="shared" si="748"/>
        <v>0</v>
      </c>
      <c r="ABU98" s="106">
        <f t="shared" si="749"/>
        <v>0</v>
      </c>
      <c r="ABV98" s="106">
        <f t="shared" si="750"/>
        <v>0</v>
      </c>
      <c r="ABW98" s="106">
        <f t="shared" si="751"/>
        <v>0</v>
      </c>
      <c r="ABX98" s="106">
        <f t="shared" si="752"/>
        <v>0</v>
      </c>
      <c r="ABY98" s="106">
        <f t="shared" si="753"/>
        <v>0</v>
      </c>
      <c r="ABZ98" s="106">
        <f t="shared" si="754"/>
        <v>0</v>
      </c>
      <c r="ACA98" s="106">
        <f t="shared" si="755"/>
        <v>0</v>
      </c>
      <c r="ACB98" s="106">
        <f t="shared" si="756"/>
        <v>0</v>
      </c>
      <c r="ACC98" s="106">
        <f t="shared" si="757"/>
        <v>0</v>
      </c>
      <c r="ACD98" s="106">
        <f t="shared" si="758"/>
        <v>0</v>
      </c>
      <c r="ACE98" s="106">
        <f t="shared" si="759"/>
        <v>0</v>
      </c>
      <c r="ACF98" s="106">
        <f t="shared" si="760"/>
        <v>0</v>
      </c>
      <c r="ACG98" s="106">
        <f t="shared" si="761"/>
        <v>0</v>
      </c>
      <c r="ACH98" s="106">
        <f t="shared" si="762"/>
        <v>0</v>
      </c>
      <c r="ACI98" s="106">
        <f t="shared" si="763"/>
        <v>0</v>
      </c>
      <c r="ACJ98" s="106">
        <f t="shared" si="764"/>
        <v>0</v>
      </c>
      <c r="ACK98" s="106">
        <f t="shared" si="765"/>
        <v>0</v>
      </c>
      <c r="ACL98" s="106">
        <f t="shared" si="766"/>
        <v>0</v>
      </c>
      <c r="ACM98" s="106">
        <f t="shared" si="767"/>
        <v>0</v>
      </c>
      <c r="ACN98" s="106">
        <f t="shared" si="768"/>
        <v>0</v>
      </c>
      <c r="ACO98" s="106">
        <f t="shared" si="769"/>
        <v>0</v>
      </c>
      <c r="ACP98" s="106">
        <f t="shared" si="770"/>
        <v>0</v>
      </c>
      <c r="ACQ98" s="106">
        <f t="shared" si="771"/>
        <v>0</v>
      </c>
      <c r="ACR98" s="106">
        <f t="shared" si="772"/>
        <v>0</v>
      </c>
      <c r="ACS98" s="106">
        <f t="shared" si="773"/>
        <v>10780</v>
      </c>
      <c r="ACT98" s="106">
        <f t="shared" si="774"/>
        <v>9282</v>
      </c>
      <c r="ACU98" s="106">
        <f t="shared" si="775"/>
        <v>3528</v>
      </c>
      <c r="ACV98" s="106">
        <f t="shared" si="776"/>
        <v>0</v>
      </c>
      <c r="ACW98" s="106">
        <f t="shared" si="777"/>
        <v>0</v>
      </c>
      <c r="ACX98" s="106">
        <f t="shared" si="778"/>
        <v>0</v>
      </c>
      <c r="ACY98" s="106">
        <f t="shared" si="779"/>
        <v>0</v>
      </c>
      <c r="ACZ98" s="106">
        <f t="shared" si="780"/>
        <v>0</v>
      </c>
      <c r="ADA98" s="106">
        <f t="shared" si="781"/>
        <v>0</v>
      </c>
      <c r="ADB98" s="106">
        <f t="shared" si="782"/>
        <v>0</v>
      </c>
      <c r="ADC98" s="106">
        <f t="shared" si="783"/>
        <v>0</v>
      </c>
      <c r="ADD98" s="106">
        <f t="shared" si="784"/>
        <v>0</v>
      </c>
      <c r="ADE98" s="106">
        <f t="shared" si="785"/>
        <v>0</v>
      </c>
      <c r="ADF98" s="106">
        <f t="shared" si="786"/>
        <v>0</v>
      </c>
      <c r="ADG98" s="106">
        <f t="shared" si="787"/>
        <v>0</v>
      </c>
      <c r="ADH98" s="106">
        <f t="shared" si="788"/>
        <v>0</v>
      </c>
      <c r="ADI98" s="106">
        <f t="shared" si="789"/>
        <v>0</v>
      </c>
      <c r="ADJ98" s="106">
        <f t="shared" si="790"/>
        <v>0</v>
      </c>
      <c r="ADK98" s="106">
        <f t="shared" si="791"/>
        <v>0</v>
      </c>
      <c r="ADL98" s="106">
        <f t="shared" si="792"/>
        <v>0</v>
      </c>
      <c r="ADM98" s="106">
        <f t="shared" si="793"/>
        <v>0</v>
      </c>
      <c r="ADN98" s="106">
        <f t="shared" si="794"/>
        <v>0</v>
      </c>
      <c r="ADO98" s="106">
        <f t="shared" si="795"/>
        <v>0</v>
      </c>
      <c r="ADP98" s="106">
        <f t="shared" si="796"/>
        <v>0</v>
      </c>
      <c r="ADQ98" s="106">
        <f t="shared" si="797"/>
        <v>0</v>
      </c>
      <c r="ADR98" s="106">
        <f t="shared" si="798"/>
        <v>0</v>
      </c>
      <c r="ADS98" s="106">
        <f t="shared" si="799"/>
        <v>0</v>
      </c>
      <c r="ADT98" s="106">
        <f t="shared" si="800"/>
        <v>0</v>
      </c>
      <c r="ADU98" s="106">
        <f t="shared" si="801"/>
        <v>0</v>
      </c>
      <c r="ADV98" s="106">
        <f t="shared" si="802"/>
        <v>0</v>
      </c>
      <c r="ADW98" s="106">
        <f t="shared" si="803"/>
        <v>0</v>
      </c>
      <c r="ADX98" s="106">
        <f t="shared" si="804"/>
        <v>0</v>
      </c>
      <c r="ADY98" s="106">
        <f t="shared" si="805"/>
        <v>0</v>
      </c>
      <c r="ADZ98" s="106">
        <f t="shared" si="806"/>
        <v>0</v>
      </c>
      <c r="AEA98" s="106">
        <f t="shared" si="807"/>
        <v>0</v>
      </c>
      <c r="AEB98" s="106">
        <f t="shared" si="808"/>
        <v>0</v>
      </c>
      <c r="AEC98" s="106">
        <f t="shared" si="809"/>
        <v>0</v>
      </c>
      <c r="AED98" s="106">
        <f t="shared" si="810"/>
        <v>0</v>
      </c>
      <c r="AEE98" s="106">
        <f t="shared" si="811"/>
        <v>0</v>
      </c>
      <c r="AEF98" s="106">
        <f t="shared" si="812"/>
        <v>0</v>
      </c>
      <c r="AEG98" s="106">
        <f t="shared" si="813"/>
        <v>0</v>
      </c>
      <c r="AEH98" s="106">
        <f t="shared" si="814"/>
        <v>0</v>
      </c>
      <c r="AEI98" s="106">
        <f t="shared" si="815"/>
        <v>0</v>
      </c>
      <c r="AEJ98" s="106">
        <f t="shared" si="816"/>
        <v>0</v>
      </c>
      <c r="AEK98" s="106">
        <f t="shared" si="817"/>
        <v>0</v>
      </c>
      <c r="AEL98" s="106">
        <f t="shared" si="818"/>
        <v>0</v>
      </c>
      <c r="AEM98" s="106">
        <f t="shared" si="819"/>
        <v>0</v>
      </c>
      <c r="AEN98" s="106">
        <f t="shared" si="820"/>
        <v>0</v>
      </c>
      <c r="AEO98" s="106">
        <f t="shared" si="821"/>
        <v>0</v>
      </c>
      <c r="AEP98" s="106">
        <f t="shared" si="822"/>
        <v>0</v>
      </c>
      <c r="AEQ98" s="106">
        <f t="shared" si="823"/>
        <v>0</v>
      </c>
      <c r="AER98" s="106">
        <f t="shared" si="824"/>
        <v>0</v>
      </c>
      <c r="AES98" s="106">
        <f t="shared" si="825"/>
        <v>0</v>
      </c>
      <c r="AET98" s="106">
        <f t="shared" si="826"/>
        <v>0</v>
      </c>
      <c r="AEU98" s="106">
        <f t="shared" si="827"/>
        <v>0</v>
      </c>
      <c r="AEV98" s="106">
        <f t="shared" si="828"/>
        <v>0</v>
      </c>
      <c r="AEW98" s="106">
        <f t="shared" si="829"/>
        <v>0</v>
      </c>
      <c r="AEX98" s="106">
        <f t="shared" si="830"/>
        <v>0</v>
      </c>
      <c r="AEY98" s="106">
        <f t="shared" si="831"/>
        <v>0</v>
      </c>
      <c r="AEZ98" s="106">
        <f t="shared" si="832"/>
        <v>0</v>
      </c>
      <c r="AFA98" s="106">
        <f t="shared" si="833"/>
        <v>0</v>
      </c>
      <c r="AFB98" s="106">
        <f t="shared" si="834"/>
        <v>0</v>
      </c>
      <c r="AFC98" s="106">
        <f t="shared" si="835"/>
        <v>0</v>
      </c>
      <c r="AFD98" s="106">
        <f t="shared" si="836"/>
        <v>0</v>
      </c>
      <c r="AFE98" s="106">
        <f t="shared" si="837"/>
        <v>0</v>
      </c>
      <c r="AFF98" s="106">
        <f t="shared" si="838"/>
        <v>0</v>
      </c>
      <c r="AFG98" s="106">
        <f t="shared" si="839"/>
        <v>0</v>
      </c>
      <c r="AFH98" s="106">
        <f t="shared" si="840"/>
        <v>0</v>
      </c>
      <c r="AFI98" s="106">
        <f t="shared" si="841"/>
        <v>0</v>
      </c>
      <c r="AFJ98" s="106">
        <f t="shared" si="842"/>
        <v>0</v>
      </c>
      <c r="AFK98" s="106">
        <f t="shared" si="843"/>
        <v>0</v>
      </c>
      <c r="AFL98" s="106">
        <f t="shared" si="844"/>
        <v>0</v>
      </c>
      <c r="AFM98" s="106">
        <f t="shared" si="845"/>
        <v>0</v>
      </c>
      <c r="AFN98" s="106">
        <f t="shared" si="846"/>
        <v>0</v>
      </c>
      <c r="AFO98" s="106">
        <f t="shared" si="847"/>
        <v>0</v>
      </c>
      <c r="AFP98" s="106">
        <f t="shared" si="848"/>
        <v>0</v>
      </c>
      <c r="AFQ98" s="106">
        <f t="shared" si="849"/>
        <v>0</v>
      </c>
      <c r="AFR98" s="106">
        <f t="shared" si="850"/>
        <v>0</v>
      </c>
      <c r="AFS98" s="106">
        <f t="shared" si="851"/>
        <v>0</v>
      </c>
      <c r="AFT98" s="106">
        <f t="shared" si="852"/>
        <v>0</v>
      </c>
      <c r="AFU98" s="106">
        <f t="shared" si="853"/>
        <v>8772.4</v>
      </c>
      <c r="AFV98" s="106">
        <f t="shared" si="854"/>
        <v>0</v>
      </c>
      <c r="AFW98" s="106">
        <f t="shared" si="855"/>
        <v>0</v>
      </c>
      <c r="AFX98" s="106">
        <f t="shared" si="856"/>
        <v>0</v>
      </c>
      <c r="AFY98" s="106">
        <f t="shared" si="857"/>
        <v>0</v>
      </c>
      <c r="AFZ98" s="106">
        <f t="shared" si="858"/>
        <v>0</v>
      </c>
      <c r="AGA98" s="106">
        <f t="shared" si="859"/>
        <v>0</v>
      </c>
      <c r="AGB98" s="106">
        <f t="shared" si="860"/>
        <v>0</v>
      </c>
      <c r="AGC98" s="106">
        <f t="shared" si="861"/>
        <v>0</v>
      </c>
      <c r="AGD98" s="106">
        <f t="shared" si="862"/>
        <v>0</v>
      </c>
      <c r="AGE98" s="106">
        <f t="shared" si="863"/>
        <v>0</v>
      </c>
      <c r="AGF98" s="106">
        <f t="shared" si="864"/>
        <v>0</v>
      </c>
      <c r="AGG98" s="106">
        <f t="shared" si="865"/>
        <v>0</v>
      </c>
      <c r="AGH98" s="106">
        <f t="shared" si="866"/>
        <v>0</v>
      </c>
      <c r="AGI98" s="106">
        <f t="shared" si="867"/>
        <v>0</v>
      </c>
      <c r="AGJ98" s="106">
        <f t="shared" si="868"/>
        <v>0</v>
      </c>
      <c r="AGK98" s="106">
        <f t="shared" si="869"/>
        <v>0</v>
      </c>
      <c r="AGL98" s="106">
        <f t="shared" si="870"/>
        <v>0</v>
      </c>
      <c r="AGM98" s="106">
        <f t="shared" si="871"/>
        <v>0</v>
      </c>
      <c r="AGN98" s="106">
        <f t="shared" si="872"/>
        <v>0</v>
      </c>
      <c r="AGO98" s="106">
        <f t="shared" si="873"/>
        <v>0</v>
      </c>
      <c r="AGP98" s="106">
        <f t="shared" si="874"/>
        <v>0</v>
      </c>
      <c r="AGQ98" s="106">
        <f t="shared" si="875"/>
        <v>0</v>
      </c>
      <c r="AGR98" s="106">
        <f t="shared" si="876"/>
        <v>0</v>
      </c>
      <c r="AGS98" s="106">
        <f t="shared" si="877"/>
        <v>0</v>
      </c>
      <c r="AGT98" s="106">
        <f t="shared" si="878"/>
        <v>0</v>
      </c>
      <c r="AGU98" s="106">
        <f t="shared" si="879"/>
        <v>0</v>
      </c>
      <c r="AGV98" s="106">
        <f t="shared" si="880"/>
        <v>0</v>
      </c>
      <c r="AGW98" s="106">
        <f t="shared" si="881"/>
        <v>0</v>
      </c>
      <c r="AGX98" s="106">
        <f t="shared" si="882"/>
        <v>0</v>
      </c>
      <c r="AGY98" s="106">
        <f t="shared" si="883"/>
        <v>0</v>
      </c>
      <c r="AGZ98" s="106">
        <f t="shared" si="884"/>
        <v>0</v>
      </c>
      <c r="AHA98" s="106">
        <f t="shared" si="885"/>
        <v>0</v>
      </c>
      <c r="AHB98" s="106">
        <f t="shared" si="886"/>
        <v>0</v>
      </c>
      <c r="AHC98" s="106">
        <f t="shared" si="887"/>
        <v>0</v>
      </c>
      <c r="AHD98" s="106">
        <f t="shared" si="888"/>
        <v>0</v>
      </c>
      <c r="AHE98" s="106">
        <f t="shared" si="889"/>
        <v>0</v>
      </c>
      <c r="AHF98" s="106">
        <f t="shared" si="890"/>
        <v>0</v>
      </c>
      <c r="AHG98" s="106">
        <f t="shared" si="891"/>
        <v>0</v>
      </c>
      <c r="AHH98" s="106">
        <f t="shared" si="892"/>
        <v>0</v>
      </c>
      <c r="AHI98" s="106">
        <f t="shared" si="893"/>
        <v>0</v>
      </c>
      <c r="AHJ98" s="106">
        <f t="shared" si="894"/>
        <v>0</v>
      </c>
      <c r="AHK98" s="106">
        <f t="shared" si="895"/>
        <v>0</v>
      </c>
      <c r="AHL98" s="106">
        <f t="shared" si="896"/>
        <v>0</v>
      </c>
      <c r="AHM98" s="106">
        <f t="shared" si="897"/>
        <v>0</v>
      </c>
      <c r="AHN98" s="106">
        <f t="shared" si="898"/>
        <v>0</v>
      </c>
      <c r="AHO98" s="106">
        <f t="shared" si="899"/>
        <v>0</v>
      </c>
      <c r="AHP98" s="106">
        <f t="shared" si="900"/>
        <v>0</v>
      </c>
      <c r="AHQ98" s="106">
        <f t="shared" si="901"/>
        <v>0</v>
      </c>
      <c r="AHT98" s="35">
        <f t="shared" si="902"/>
        <v>12.459999999999999</v>
      </c>
      <c r="AHU98" s="35">
        <f t="shared" si="903"/>
        <v>0</v>
      </c>
      <c r="AHV98" s="35">
        <f t="shared" si="904"/>
        <v>15.29</v>
      </c>
      <c r="AHW98" s="35">
        <f t="shared" si="905"/>
        <v>16.850000000000001</v>
      </c>
      <c r="AHX98" s="35">
        <f t="shared" si="906"/>
        <v>0</v>
      </c>
      <c r="AHY98" s="35">
        <f t="shared" si="907"/>
        <v>0</v>
      </c>
      <c r="AHZ98" s="35">
        <f t="shared" si="908"/>
        <v>37.75</v>
      </c>
      <c r="AIA98" s="35">
        <f t="shared" si="909"/>
        <v>82.35</v>
      </c>
      <c r="AIB98" s="108">
        <f t="shared" si="910"/>
        <v>0.15130540376442014</v>
      </c>
      <c r="AIC98" s="108">
        <f t="shared" si="911"/>
        <v>0</v>
      </c>
      <c r="AID98" s="108">
        <f t="shared" si="912"/>
        <v>0.18567091681845779</v>
      </c>
      <c r="AIE98" s="108">
        <f t="shared" si="913"/>
        <v>0.2046144505160899</v>
      </c>
      <c r="AIF98" s="108">
        <f t="shared" si="914"/>
        <v>0</v>
      </c>
      <c r="AIG98" s="108">
        <f t="shared" si="915"/>
        <v>0</v>
      </c>
      <c r="AIH98" s="108">
        <f t="shared" si="916"/>
        <v>0.4584092289010322</v>
      </c>
      <c r="AII98" s="35" t="s">
        <v>13</v>
      </c>
      <c r="AIK98" s="106">
        <f t="shared" si="917"/>
        <v>127043.4</v>
      </c>
      <c r="AIL98" s="106">
        <f t="shared" si="918"/>
        <v>0</v>
      </c>
      <c r="AIM98" s="106">
        <f t="shared" si="919"/>
        <v>0</v>
      </c>
      <c r="AIN98" s="106">
        <f t="shared" si="920"/>
        <v>127043.4</v>
      </c>
      <c r="AIO98" s="106">
        <f t="shared" si="921"/>
        <v>0</v>
      </c>
      <c r="AIP98" s="36">
        <f t="shared" si="922"/>
        <v>0</v>
      </c>
    </row>
    <row r="99" spans="5:926" ht="23.25" customHeight="1" x14ac:dyDescent="0.2">
      <c r="E99" s="103"/>
      <c r="J99" s="109">
        <v>2020</v>
      </c>
      <c r="K99" s="109">
        <v>2993</v>
      </c>
      <c r="L99" s="110">
        <v>44145</v>
      </c>
      <c r="M99" s="109">
        <v>1006700</v>
      </c>
      <c r="N99" s="111"/>
      <c r="O99" s="33" t="s">
        <v>698</v>
      </c>
      <c r="P99" s="111" t="s">
        <v>710</v>
      </c>
      <c r="Q99" s="111" t="s">
        <v>711</v>
      </c>
      <c r="R99" s="35">
        <v>14</v>
      </c>
      <c r="S99" s="35">
        <v>1</v>
      </c>
      <c r="T99" s="35">
        <v>9</v>
      </c>
      <c r="U99" s="34" t="s">
        <v>701</v>
      </c>
      <c r="V99" s="35" t="s">
        <v>709</v>
      </c>
      <c r="X99" s="35">
        <v>161.06</v>
      </c>
      <c r="Y99" s="105">
        <f t="shared" si="461"/>
        <v>3135.4774618154725</v>
      </c>
      <c r="Z99" s="106">
        <v>277630</v>
      </c>
      <c r="AA99" s="106"/>
      <c r="AB99" s="106"/>
      <c r="AC99" s="106">
        <f t="shared" si="465"/>
        <v>277630</v>
      </c>
      <c r="AD99" s="106">
        <v>277630</v>
      </c>
      <c r="AE99" s="106"/>
      <c r="AF99" s="106"/>
      <c r="AG99" s="106">
        <f t="shared" si="463"/>
        <v>277630</v>
      </c>
      <c r="AH99" s="105">
        <v>505000</v>
      </c>
      <c r="AI99" s="105"/>
      <c r="AJ99" s="105"/>
      <c r="AK99" s="107">
        <f t="shared" si="464"/>
        <v>505000</v>
      </c>
      <c r="AL99" s="36">
        <f t="shared" si="466"/>
        <v>0.54976237623762381</v>
      </c>
      <c r="AM99" s="108">
        <f t="shared" si="467"/>
        <v>0.18223762376237618</v>
      </c>
      <c r="AN99" s="108">
        <f t="shared" si="468"/>
        <v>0.19969061912027164</v>
      </c>
      <c r="AO99" s="108">
        <f t="shared" si="469"/>
        <v>3.9876343364637398E-2</v>
      </c>
      <c r="AP99" s="106">
        <f t="shared" si="470"/>
        <v>255025000000</v>
      </c>
      <c r="AQ99" s="105">
        <f t="shared" si="471"/>
        <v>77078416900</v>
      </c>
      <c r="AR99" s="106">
        <f t="shared" si="472"/>
        <v>140203150000</v>
      </c>
      <c r="AS99" s="35">
        <v>6</v>
      </c>
      <c r="AT99" s="35">
        <v>1.0900000000000001</v>
      </c>
      <c r="AU99" s="35">
        <v>0.37</v>
      </c>
      <c r="BA99" s="35">
        <v>46.23</v>
      </c>
      <c r="BB99" s="35">
        <v>1.94</v>
      </c>
      <c r="BC99" s="35">
        <v>8.85</v>
      </c>
      <c r="KW99" s="35">
        <v>8.75</v>
      </c>
      <c r="KX99" s="35">
        <v>2.14</v>
      </c>
      <c r="NV99" s="35">
        <v>4</v>
      </c>
      <c r="NW99" s="35">
        <v>0.15</v>
      </c>
      <c r="NX99" s="35">
        <v>80.540000000000006</v>
      </c>
      <c r="OA99" s="35">
        <v>0.11</v>
      </c>
      <c r="OB99" s="35">
        <v>14.4</v>
      </c>
      <c r="OW99" s="35">
        <v>0.05</v>
      </c>
      <c r="PJ99" s="35">
        <v>7.6</v>
      </c>
      <c r="RB99" s="35">
        <v>3.95</v>
      </c>
      <c r="RE99" s="35">
        <f t="shared" si="473"/>
        <v>174.62000000000003</v>
      </c>
      <c r="RF99" s="35">
        <f t="shared" si="474"/>
        <v>186.17000000000002</v>
      </c>
      <c r="RG99" s="106">
        <f t="shared" si="475"/>
        <v>27480</v>
      </c>
      <c r="RH99" s="106">
        <f t="shared" si="476"/>
        <v>4992.2000000000007</v>
      </c>
      <c r="RI99" s="106">
        <f t="shared" si="477"/>
        <v>1694.6</v>
      </c>
      <c r="RJ99" s="106">
        <f t="shared" si="478"/>
        <v>0</v>
      </c>
      <c r="RK99" s="106">
        <f t="shared" si="479"/>
        <v>0</v>
      </c>
      <c r="RL99" s="106">
        <f t="shared" si="480"/>
        <v>0</v>
      </c>
      <c r="RM99" s="106">
        <f t="shared" si="481"/>
        <v>0</v>
      </c>
      <c r="RN99" s="106">
        <f t="shared" si="482"/>
        <v>0</v>
      </c>
      <c r="RO99" s="106">
        <f t="shared" si="483"/>
        <v>162960.75</v>
      </c>
      <c r="RP99" s="106">
        <f t="shared" si="484"/>
        <v>6838.5</v>
      </c>
      <c r="RQ99" s="106">
        <f t="shared" si="485"/>
        <v>31196.25</v>
      </c>
      <c r="RR99" s="106">
        <f t="shared" si="486"/>
        <v>0</v>
      </c>
      <c r="RS99" s="106">
        <f t="shared" si="487"/>
        <v>0</v>
      </c>
      <c r="RT99" s="106">
        <f t="shared" si="488"/>
        <v>0</v>
      </c>
      <c r="RU99" s="106">
        <f t="shared" si="489"/>
        <v>0</v>
      </c>
      <c r="RV99" s="106">
        <f t="shared" si="490"/>
        <v>0</v>
      </c>
      <c r="RW99" s="106">
        <f t="shared" si="491"/>
        <v>0</v>
      </c>
      <c r="RX99" s="106">
        <f t="shared" si="492"/>
        <v>0</v>
      </c>
      <c r="RY99" s="106">
        <f t="shared" si="493"/>
        <v>0</v>
      </c>
      <c r="RZ99" s="106">
        <f t="shared" si="494"/>
        <v>0</v>
      </c>
      <c r="SA99" s="106">
        <f t="shared" si="495"/>
        <v>0</v>
      </c>
      <c r="SB99" s="106">
        <f t="shared" si="496"/>
        <v>0</v>
      </c>
      <c r="SC99" s="106">
        <f t="shared" si="497"/>
        <v>0</v>
      </c>
      <c r="SD99" s="106">
        <f t="shared" si="498"/>
        <v>0</v>
      </c>
      <c r="SE99" s="106">
        <f t="shared" si="499"/>
        <v>0</v>
      </c>
      <c r="SF99" s="106">
        <f t="shared" si="500"/>
        <v>0</v>
      </c>
      <c r="SG99" s="106">
        <f t="shared" si="501"/>
        <v>0</v>
      </c>
      <c r="SH99" s="106">
        <f t="shared" si="502"/>
        <v>0</v>
      </c>
      <c r="SI99" s="106">
        <f t="shared" si="503"/>
        <v>0</v>
      </c>
      <c r="SJ99" s="106">
        <f t="shared" si="504"/>
        <v>0</v>
      </c>
      <c r="SK99" s="106">
        <f t="shared" si="505"/>
        <v>0</v>
      </c>
      <c r="SL99" s="106">
        <f t="shared" si="506"/>
        <v>0</v>
      </c>
      <c r="SM99" s="106">
        <f t="shared" si="507"/>
        <v>0</v>
      </c>
      <c r="SN99" s="106">
        <f t="shared" si="508"/>
        <v>0</v>
      </c>
      <c r="SO99" s="106">
        <f t="shared" si="509"/>
        <v>0</v>
      </c>
      <c r="SP99" s="106">
        <f t="shared" si="510"/>
        <v>0</v>
      </c>
      <c r="SQ99" s="106">
        <f t="shared" si="511"/>
        <v>0</v>
      </c>
      <c r="SR99" s="106">
        <f t="shared" si="512"/>
        <v>0</v>
      </c>
      <c r="SS99" s="106">
        <f t="shared" si="513"/>
        <v>0</v>
      </c>
      <c r="ST99" s="106">
        <f t="shared" si="514"/>
        <v>0</v>
      </c>
      <c r="SU99" s="106">
        <f t="shared" si="515"/>
        <v>0</v>
      </c>
      <c r="SV99" s="106">
        <f t="shared" si="516"/>
        <v>0</v>
      </c>
      <c r="SW99" s="106">
        <f t="shared" si="517"/>
        <v>0</v>
      </c>
      <c r="SX99" s="106">
        <f t="shared" si="518"/>
        <v>0</v>
      </c>
      <c r="SY99" s="106">
        <f t="shared" si="519"/>
        <v>0</v>
      </c>
      <c r="SZ99" s="106">
        <f t="shared" si="520"/>
        <v>0</v>
      </c>
      <c r="TA99" s="106">
        <f t="shared" si="521"/>
        <v>0</v>
      </c>
      <c r="TB99" s="106">
        <f t="shared" si="522"/>
        <v>0</v>
      </c>
      <c r="TC99" s="106">
        <f t="shared" si="523"/>
        <v>0</v>
      </c>
      <c r="TD99" s="106">
        <f t="shared" si="524"/>
        <v>0</v>
      </c>
      <c r="TE99" s="106">
        <f t="shared" si="525"/>
        <v>0</v>
      </c>
      <c r="TF99" s="106">
        <f t="shared" si="526"/>
        <v>0</v>
      </c>
      <c r="TG99" s="106">
        <f t="shared" si="527"/>
        <v>0</v>
      </c>
      <c r="TH99" s="106">
        <f t="shared" si="528"/>
        <v>0</v>
      </c>
      <c r="TI99" s="106">
        <f t="shared" si="529"/>
        <v>0</v>
      </c>
      <c r="TJ99" s="106">
        <f t="shared" si="530"/>
        <v>0</v>
      </c>
      <c r="TK99" s="106">
        <f t="shared" si="531"/>
        <v>0</v>
      </c>
      <c r="TL99" s="106">
        <f t="shared" si="532"/>
        <v>0</v>
      </c>
      <c r="TM99" s="106">
        <f t="shared" si="533"/>
        <v>0</v>
      </c>
      <c r="TN99" s="106">
        <f t="shared" si="534"/>
        <v>0</v>
      </c>
      <c r="TO99" s="106">
        <f t="shared" si="535"/>
        <v>0</v>
      </c>
      <c r="TP99" s="106">
        <f t="shared" si="536"/>
        <v>0</v>
      </c>
      <c r="TQ99" s="106">
        <f t="shared" si="537"/>
        <v>0</v>
      </c>
      <c r="TR99" s="106">
        <f t="shared" si="538"/>
        <v>0</v>
      </c>
      <c r="TS99" s="106">
        <f t="shared" si="539"/>
        <v>0</v>
      </c>
      <c r="TT99" s="106">
        <f t="shared" si="540"/>
        <v>0</v>
      </c>
      <c r="TU99" s="106">
        <f t="shared" si="541"/>
        <v>0</v>
      </c>
      <c r="TV99" s="106">
        <f t="shared" si="542"/>
        <v>0</v>
      </c>
      <c r="TW99" s="106">
        <f t="shared" si="543"/>
        <v>0</v>
      </c>
      <c r="TX99" s="106">
        <f t="shared" si="544"/>
        <v>0</v>
      </c>
      <c r="TY99" s="106">
        <f t="shared" si="545"/>
        <v>0</v>
      </c>
      <c r="TZ99" s="106">
        <f t="shared" si="546"/>
        <v>0</v>
      </c>
      <c r="UA99" s="106">
        <f t="shared" si="547"/>
        <v>0</v>
      </c>
      <c r="UB99" s="106">
        <f t="shared" si="548"/>
        <v>0</v>
      </c>
      <c r="UC99" s="106">
        <f t="shared" si="549"/>
        <v>0</v>
      </c>
      <c r="UD99" s="106">
        <f t="shared" si="550"/>
        <v>0</v>
      </c>
      <c r="UE99" s="106">
        <f t="shared" si="551"/>
        <v>0</v>
      </c>
      <c r="UF99" s="106">
        <f t="shared" si="552"/>
        <v>0</v>
      </c>
      <c r="UG99" s="106">
        <f t="shared" si="553"/>
        <v>0</v>
      </c>
      <c r="UH99" s="106">
        <f t="shared" si="554"/>
        <v>0</v>
      </c>
      <c r="UI99" s="106">
        <f t="shared" si="555"/>
        <v>0</v>
      </c>
      <c r="UJ99" s="106">
        <f t="shared" si="556"/>
        <v>0</v>
      </c>
      <c r="UK99" s="106">
        <f t="shared" si="557"/>
        <v>0</v>
      </c>
      <c r="UL99" s="106">
        <f t="shared" si="558"/>
        <v>0</v>
      </c>
      <c r="UM99" s="106">
        <f t="shared" si="559"/>
        <v>0</v>
      </c>
      <c r="UN99" s="106">
        <f t="shared" si="560"/>
        <v>0</v>
      </c>
      <c r="UO99" s="106">
        <f t="shared" si="561"/>
        <v>0</v>
      </c>
      <c r="UP99" s="106">
        <f t="shared" si="562"/>
        <v>0</v>
      </c>
      <c r="UQ99" s="106">
        <f t="shared" si="563"/>
        <v>0</v>
      </c>
      <c r="UR99" s="106">
        <f t="shared" si="564"/>
        <v>0</v>
      </c>
      <c r="US99" s="106">
        <f t="shared" si="565"/>
        <v>0</v>
      </c>
      <c r="UT99" s="106">
        <f t="shared" si="566"/>
        <v>0</v>
      </c>
      <c r="UU99" s="106">
        <f t="shared" si="567"/>
        <v>0</v>
      </c>
      <c r="UV99" s="106">
        <f t="shared" si="568"/>
        <v>0</v>
      </c>
      <c r="UW99" s="106">
        <f t="shared" si="569"/>
        <v>0</v>
      </c>
      <c r="UX99" s="106">
        <f t="shared" si="570"/>
        <v>0</v>
      </c>
      <c r="UY99" s="106">
        <f t="shared" si="571"/>
        <v>0</v>
      </c>
      <c r="UZ99" s="106">
        <f t="shared" si="572"/>
        <v>0</v>
      </c>
      <c r="VA99" s="106">
        <f t="shared" si="573"/>
        <v>0</v>
      </c>
      <c r="VB99" s="106">
        <f t="shared" si="574"/>
        <v>0</v>
      </c>
      <c r="VC99" s="106">
        <f t="shared" si="575"/>
        <v>0</v>
      </c>
      <c r="VD99" s="106">
        <f t="shared" si="576"/>
        <v>0</v>
      </c>
      <c r="VE99" s="106">
        <f t="shared" si="577"/>
        <v>0</v>
      </c>
      <c r="VF99" s="106">
        <f t="shared" si="578"/>
        <v>0</v>
      </c>
      <c r="VG99" s="106">
        <f t="shared" si="579"/>
        <v>0</v>
      </c>
      <c r="VH99" s="106">
        <f t="shared" si="580"/>
        <v>0</v>
      </c>
      <c r="VI99" s="106">
        <f t="shared" si="581"/>
        <v>0</v>
      </c>
      <c r="VJ99" s="106">
        <f t="shared" si="582"/>
        <v>0</v>
      </c>
      <c r="VK99" s="106">
        <f t="shared" si="583"/>
        <v>0</v>
      </c>
      <c r="VL99" s="106">
        <f t="shared" si="584"/>
        <v>0</v>
      </c>
      <c r="VM99" s="106">
        <f t="shared" si="585"/>
        <v>0</v>
      </c>
      <c r="VN99" s="106">
        <f t="shared" si="586"/>
        <v>0</v>
      </c>
      <c r="VO99" s="106">
        <f t="shared" si="587"/>
        <v>0</v>
      </c>
      <c r="VP99" s="106">
        <f t="shared" si="588"/>
        <v>0</v>
      </c>
      <c r="VQ99" s="106">
        <f t="shared" si="589"/>
        <v>0</v>
      </c>
      <c r="VR99" s="106">
        <f t="shared" si="590"/>
        <v>0</v>
      </c>
      <c r="VS99" s="106">
        <f t="shared" si="591"/>
        <v>0</v>
      </c>
      <c r="VT99" s="106">
        <f t="shared" si="592"/>
        <v>0</v>
      </c>
      <c r="VU99" s="106">
        <f t="shared" si="593"/>
        <v>0</v>
      </c>
      <c r="VV99" s="106">
        <f t="shared" si="594"/>
        <v>0</v>
      </c>
      <c r="VW99" s="106">
        <f t="shared" si="595"/>
        <v>0</v>
      </c>
      <c r="VX99" s="106">
        <f t="shared" si="596"/>
        <v>0</v>
      </c>
      <c r="VY99" s="106">
        <f t="shared" si="597"/>
        <v>0</v>
      </c>
      <c r="VZ99" s="106">
        <f t="shared" si="598"/>
        <v>0</v>
      </c>
      <c r="WA99" s="106">
        <f t="shared" si="599"/>
        <v>0</v>
      </c>
      <c r="WB99" s="106">
        <f t="shared" si="600"/>
        <v>0</v>
      </c>
      <c r="WC99" s="106">
        <f t="shared" si="601"/>
        <v>0</v>
      </c>
      <c r="WD99" s="106">
        <f t="shared" si="602"/>
        <v>0</v>
      </c>
      <c r="WE99" s="106">
        <f t="shared" si="603"/>
        <v>0</v>
      </c>
      <c r="WF99" s="106">
        <f t="shared" si="604"/>
        <v>0</v>
      </c>
      <c r="WG99" s="106">
        <f t="shared" si="605"/>
        <v>0</v>
      </c>
      <c r="WH99" s="106">
        <f t="shared" si="606"/>
        <v>0</v>
      </c>
      <c r="WI99" s="106">
        <f t="shared" si="607"/>
        <v>0</v>
      </c>
      <c r="WJ99" s="106">
        <f t="shared" si="608"/>
        <v>0</v>
      </c>
      <c r="WK99" s="106">
        <f t="shared" si="609"/>
        <v>0</v>
      </c>
      <c r="WL99" s="106">
        <f t="shared" si="610"/>
        <v>0</v>
      </c>
      <c r="WM99" s="106">
        <f t="shared" si="611"/>
        <v>0</v>
      </c>
      <c r="WN99" s="106">
        <f t="shared" si="612"/>
        <v>0</v>
      </c>
      <c r="WO99" s="106">
        <f t="shared" si="613"/>
        <v>0</v>
      </c>
      <c r="WP99" s="106">
        <f t="shared" si="614"/>
        <v>0</v>
      </c>
      <c r="WQ99" s="106">
        <f t="shared" si="615"/>
        <v>0</v>
      </c>
      <c r="WR99" s="106">
        <f t="shared" si="616"/>
        <v>0</v>
      </c>
      <c r="WS99" s="106">
        <f t="shared" si="617"/>
        <v>0</v>
      </c>
      <c r="WT99" s="106">
        <f t="shared" si="618"/>
        <v>0</v>
      </c>
      <c r="WU99" s="106">
        <f t="shared" si="619"/>
        <v>0</v>
      </c>
      <c r="WV99" s="106">
        <f t="shared" si="620"/>
        <v>0</v>
      </c>
      <c r="WW99" s="106">
        <f t="shared" si="621"/>
        <v>0</v>
      </c>
      <c r="WX99" s="106">
        <f t="shared" si="622"/>
        <v>0</v>
      </c>
      <c r="WY99" s="106">
        <f t="shared" si="623"/>
        <v>0</v>
      </c>
      <c r="WZ99" s="106">
        <f t="shared" si="624"/>
        <v>0</v>
      </c>
      <c r="XA99" s="106">
        <f t="shared" si="625"/>
        <v>0</v>
      </c>
      <c r="XB99" s="106">
        <f t="shared" si="626"/>
        <v>0</v>
      </c>
      <c r="XC99" s="106">
        <f t="shared" si="627"/>
        <v>0</v>
      </c>
      <c r="XD99" s="106">
        <f t="shared" si="628"/>
        <v>0</v>
      </c>
      <c r="XE99" s="106">
        <f t="shared" si="629"/>
        <v>0</v>
      </c>
      <c r="XF99" s="106">
        <f t="shared" si="630"/>
        <v>0</v>
      </c>
      <c r="XG99" s="106">
        <f t="shared" si="631"/>
        <v>0</v>
      </c>
      <c r="XH99" s="106">
        <f t="shared" si="632"/>
        <v>0</v>
      </c>
      <c r="XI99" s="106">
        <f t="shared" si="633"/>
        <v>0</v>
      </c>
      <c r="XJ99" s="106">
        <f t="shared" si="634"/>
        <v>0</v>
      </c>
      <c r="XK99" s="106">
        <f t="shared" si="635"/>
        <v>0</v>
      </c>
      <c r="XL99" s="106">
        <f t="shared" si="636"/>
        <v>0</v>
      </c>
      <c r="XM99" s="106">
        <f t="shared" si="637"/>
        <v>0</v>
      </c>
      <c r="XN99" s="106">
        <f t="shared" si="638"/>
        <v>0</v>
      </c>
      <c r="XO99" s="106">
        <f t="shared" si="639"/>
        <v>0</v>
      </c>
      <c r="XP99" s="106">
        <f t="shared" si="640"/>
        <v>0</v>
      </c>
      <c r="XQ99" s="106">
        <f t="shared" si="641"/>
        <v>0</v>
      </c>
      <c r="XR99" s="106">
        <f t="shared" si="642"/>
        <v>0</v>
      </c>
      <c r="XS99" s="106">
        <f t="shared" si="643"/>
        <v>0</v>
      </c>
      <c r="XT99" s="106">
        <f t="shared" si="644"/>
        <v>0</v>
      </c>
      <c r="XU99" s="106">
        <f t="shared" si="645"/>
        <v>0</v>
      </c>
      <c r="XV99" s="106">
        <f t="shared" si="646"/>
        <v>0</v>
      </c>
      <c r="XW99" s="106">
        <f t="shared" si="647"/>
        <v>0</v>
      </c>
      <c r="XX99" s="106">
        <f t="shared" si="648"/>
        <v>0</v>
      </c>
      <c r="XY99" s="106">
        <f t="shared" si="649"/>
        <v>0</v>
      </c>
      <c r="XZ99" s="106">
        <f t="shared" si="650"/>
        <v>0</v>
      </c>
      <c r="YA99" s="106">
        <f t="shared" si="651"/>
        <v>0</v>
      </c>
      <c r="YB99" s="106">
        <f t="shared" si="652"/>
        <v>0</v>
      </c>
      <c r="YC99" s="106">
        <f t="shared" si="653"/>
        <v>0</v>
      </c>
      <c r="YD99" s="106">
        <f t="shared" si="654"/>
        <v>0</v>
      </c>
      <c r="YE99" s="106">
        <f t="shared" si="655"/>
        <v>0</v>
      </c>
      <c r="YF99" s="106">
        <f t="shared" si="656"/>
        <v>0</v>
      </c>
      <c r="YG99" s="106">
        <f t="shared" si="657"/>
        <v>0</v>
      </c>
      <c r="YH99" s="106">
        <f t="shared" si="658"/>
        <v>0</v>
      </c>
      <c r="YI99" s="106">
        <f t="shared" si="659"/>
        <v>0</v>
      </c>
      <c r="YJ99" s="106">
        <f t="shared" si="660"/>
        <v>0</v>
      </c>
      <c r="YK99" s="106">
        <f t="shared" si="661"/>
        <v>0</v>
      </c>
      <c r="YL99" s="106">
        <f t="shared" si="662"/>
        <v>0</v>
      </c>
      <c r="YM99" s="106">
        <f t="shared" si="663"/>
        <v>0</v>
      </c>
      <c r="YN99" s="106">
        <f t="shared" si="664"/>
        <v>0</v>
      </c>
      <c r="YO99" s="106">
        <f t="shared" si="665"/>
        <v>0</v>
      </c>
      <c r="YP99" s="106">
        <f t="shared" si="666"/>
        <v>0</v>
      </c>
      <c r="YQ99" s="106">
        <f t="shared" si="667"/>
        <v>0</v>
      </c>
      <c r="YR99" s="106">
        <f t="shared" si="668"/>
        <v>0</v>
      </c>
      <c r="YS99" s="106">
        <f t="shared" si="669"/>
        <v>0</v>
      </c>
      <c r="YT99" s="106">
        <f t="shared" si="670"/>
        <v>0</v>
      </c>
      <c r="YU99" s="106">
        <f t="shared" si="671"/>
        <v>0</v>
      </c>
      <c r="YV99" s="106">
        <f t="shared" si="672"/>
        <v>0</v>
      </c>
      <c r="YW99" s="106">
        <f t="shared" si="673"/>
        <v>0</v>
      </c>
      <c r="YX99" s="106">
        <f t="shared" si="674"/>
        <v>0</v>
      </c>
      <c r="YY99" s="106">
        <f t="shared" si="675"/>
        <v>0</v>
      </c>
      <c r="YZ99" s="106">
        <f t="shared" si="676"/>
        <v>0</v>
      </c>
      <c r="ZA99" s="106">
        <f t="shared" si="677"/>
        <v>0</v>
      </c>
      <c r="ZB99" s="106">
        <f t="shared" si="678"/>
        <v>0</v>
      </c>
      <c r="ZC99" s="106">
        <f t="shared" si="679"/>
        <v>0</v>
      </c>
      <c r="ZD99" s="106">
        <f t="shared" si="680"/>
        <v>0</v>
      </c>
      <c r="ZE99" s="106">
        <f t="shared" si="681"/>
        <v>0</v>
      </c>
      <c r="ZF99" s="106">
        <f t="shared" si="682"/>
        <v>0</v>
      </c>
      <c r="ZG99" s="106">
        <f t="shared" si="683"/>
        <v>0</v>
      </c>
      <c r="ZH99" s="106">
        <f t="shared" si="684"/>
        <v>0</v>
      </c>
      <c r="ZI99" s="106">
        <f t="shared" si="685"/>
        <v>0</v>
      </c>
      <c r="ZJ99" s="106">
        <f t="shared" si="686"/>
        <v>0</v>
      </c>
      <c r="ZK99" s="106">
        <f t="shared" si="687"/>
        <v>0</v>
      </c>
      <c r="ZL99" s="106">
        <f t="shared" si="688"/>
        <v>0</v>
      </c>
      <c r="ZM99" s="106">
        <f t="shared" si="689"/>
        <v>0</v>
      </c>
      <c r="ZN99" s="106">
        <f t="shared" si="690"/>
        <v>0</v>
      </c>
      <c r="ZO99" s="106">
        <f t="shared" si="691"/>
        <v>0</v>
      </c>
      <c r="ZP99" s="106">
        <f t="shared" si="692"/>
        <v>0</v>
      </c>
      <c r="ZQ99" s="106">
        <f t="shared" si="693"/>
        <v>0</v>
      </c>
      <c r="ZR99" s="106">
        <f t="shared" si="694"/>
        <v>0</v>
      </c>
      <c r="ZS99" s="106">
        <f t="shared" si="695"/>
        <v>0</v>
      </c>
      <c r="ZT99" s="106">
        <f t="shared" si="696"/>
        <v>0</v>
      </c>
      <c r="ZU99" s="106">
        <f t="shared" si="697"/>
        <v>0</v>
      </c>
      <c r="ZV99" s="106">
        <f t="shared" si="698"/>
        <v>0</v>
      </c>
      <c r="ZW99" s="106">
        <f t="shared" si="699"/>
        <v>0</v>
      </c>
      <c r="ZX99" s="106">
        <f t="shared" si="700"/>
        <v>0</v>
      </c>
      <c r="ZY99" s="106">
        <f t="shared" si="701"/>
        <v>0</v>
      </c>
      <c r="ZZ99" s="106">
        <f t="shared" si="702"/>
        <v>0</v>
      </c>
      <c r="AAA99" s="106">
        <f t="shared" si="703"/>
        <v>0</v>
      </c>
      <c r="AAB99" s="106">
        <f t="shared" si="704"/>
        <v>0</v>
      </c>
      <c r="AAC99" s="106">
        <f t="shared" si="705"/>
        <v>0</v>
      </c>
      <c r="AAD99" s="106">
        <f t="shared" si="706"/>
        <v>0</v>
      </c>
      <c r="AAE99" s="106">
        <f t="shared" si="707"/>
        <v>0</v>
      </c>
      <c r="AAF99" s="106">
        <f t="shared" si="708"/>
        <v>0</v>
      </c>
      <c r="AAG99" s="106">
        <f t="shared" si="709"/>
        <v>0</v>
      </c>
      <c r="AAH99" s="106">
        <f t="shared" si="710"/>
        <v>0</v>
      </c>
      <c r="AAI99" s="106">
        <f t="shared" si="711"/>
        <v>0</v>
      </c>
      <c r="AAJ99" s="106">
        <f t="shared" si="712"/>
        <v>0</v>
      </c>
      <c r="AAK99" s="106">
        <f t="shared" si="713"/>
        <v>0</v>
      </c>
      <c r="AAL99" s="106">
        <f t="shared" si="714"/>
        <v>0</v>
      </c>
      <c r="AAM99" s="106">
        <f t="shared" si="715"/>
        <v>0</v>
      </c>
      <c r="AAN99" s="106">
        <f t="shared" si="716"/>
        <v>0</v>
      </c>
      <c r="AAO99" s="106">
        <f t="shared" si="717"/>
        <v>0</v>
      </c>
      <c r="AAP99" s="106">
        <f t="shared" si="718"/>
        <v>0</v>
      </c>
      <c r="AAQ99" s="106">
        <f t="shared" si="719"/>
        <v>0</v>
      </c>
      <c r="AAR99" s="106">
        <f t="shared" si="720"/>
        <v>0</v>
      </c>
      <c r="AAS99" s="106">
        <f t="shared" si="721"/>
        <v>0</v>
      </c>
      <c r="AAT99" s="106">
        <f t="shared" si="722"/>
        <v>0</v>
      </c>
      <c r="AAU99" s="106">
        <f t="shared" si="723"/>
        <v>0</v>
      </c>
      <c r="AAV99" s="106">
        <f t="shared" si="724"/>
        <v>0</v>
      </c>
      <c r="AAW99" s="106">
        <f t="shared" si="725"/>
        <v>0</v>
      </c>
      <c r="AAX99" s="106">
        <f t="shared" si="726"/>
        <v>0</v>
      </c>
      <c r="AAY99" s="106">
        <f t="shared" si="727"/>
        <v>0</v>
      </c>
      <c r="AAZ99" s="106">
        <f t="shared" si="728"/>
        <v>0</v>
      </c>
      <c r="ABA99" s="106">
        <f t="shared" si="729"/>
        <v>0</v>
      </c>
      <c r="ABB99" s="106">
        <f t="shared" si="730"/>
        <v>0</v>
      </c>
      <c r="ABC99" s="106">
        <f t="shared" si="731"/>
        <v>0</v>
      </c>
      <c r="ABD99" s="106">
        <f t="shared" si="732"/>
        <v>0</v>
      </c>
      <c r="ABE99" s="106">
        <f t="shared" si="733"/>
        <v>0</v>
      </c>
      <c r="ABF99" s="106">
        <f t="shared" si="734"/>
        <v>0</v>
      </c>
      <c r="ABG99" s="106">
        <f t="shared" si="735"/>
        <v>0</v>
      </c>
      <c r="ABH99" s="106">
        <f t="shared" si="736"/>
        <v>0</v>
      </c>
      <c r="ABI99" s="106">
        <f t="shared" si="737"/>
        <v>0</v>
      </c>
      <c r="ABJ99" s="106">
        <f t="shared" si="738"/>
        <v>0</v>
      </c>
      <c r="ABK99" s="106">
        <f t="shared" si="739"/>
        <v>24018.75</v>
      </c>
      <c r="ABL99" s="106">
        <f t="shared" si="740"/>
        <v>5874.3</v>
      </c>
      <c r="ABM99" s="106">
        <f t="shared" si="741"/>
        <v>0</v>
      </c>
      <c r="ABN99" s="106">
        <f t="shared" si="742"/>
        <v>0</v>
      </c>
      <c r="ABO99" s="106">
        <f t="shared" si="743"/>
        <v>0</v>
      </c>
      <c r="ABP99" s="106">
        <f t="shared" si="744"/>
        <v>0</v>
      </c>
      <c r="ABQ99" s="106">
        <f t="shared" si="745"/>
        <v>0</v>
      </c>
      <c r="ABR99" s="106">
        <f t="shared" si="746"/>
        <v>0</v>
      </c>
      <c r="ABS99" s="106">
        <f t="shared" si="747"/>
        <v>0</v>
      </c>
      <c r="ABT99" s="106">
        <f t="shared" si="748"/>
        <v>0</v>
      </c>
      <c r="ABU99" s="106">
        <f t="shared" si="749"/>
        <v>0</v>
      </c>
      <c r="ABV99" s="106">
        <f t="shared" si="750"/>
        <v>0</v>
      </c>
      <c r="ABW99" s="106">
        <f t="shared" si="751"/>
        <v>0</v>
      </c>
      <c r="ABX99" s="106">
        <f t="shared" si="752"/>
        <v>0</v>
      </c>
      <c r="ABY99" s="106">
        <f t="shared" si="753"/>
        <v>0</v>
      </c>
      <c r="ABZ99" s="106">
        <f t="shared" si="754"/>
        <v>0</v>
      </c>
      <c r="ACA99" s="106">
        <f t="shared" si="755"/>
        <v>0</v>
      </c>
      <c r="ACB99" s="106">
        <f t="shared" si="756"/>
        <v>0</v>
      </c>
      <c r="ACC99" s="106">
        <f t="shared" si="757"/>
        <v>0</v>
      </c>
      <c r="ACD99" s="106">
        <f t="shared" si="758"/>
        <v>0</v>
      </c>
      <c r="ACE99" s="106">
        <f t="shared" si="759"/>
        <v>0</v>
      </c>
      <c r="ACF99" s="106">
        <f t="shared" si="760"/>
        <v>0</v>
      </c>
      <c r="ACG99" s="106">
        <f t="shared" si="761"/>
        <v>0</v>
      </c>
      <c r="ACH99" s="106">
        <f t="shared" si="762"/>
        <v>0</v>
      </c>
      <c r="ACI99" s="106">
        <f t="shared" si="763"/>
        <v>0</v>
      </c>
      <c r="ACJ99" s="106">
        <f t="shared" si="764"/>
        <v>0</v>
      </c>
      <c r="ACK99" s="106">
        <f t="shared" si="765"/>
        <v>0</v>
      </c>
      <c r="ACL99" s="106">
        <f t="shared" si="766"/>
        <v>0</v>
      </c>
      <c r="ACM99" s="106">
        <f t="shared" si="767"/>
        <v>0</v>
      </c>
      <c r="ACN99" s="106">
        <f t="shared" si="768"/>
        <v>0</v>
      </c>
      <c r="ACO99" s="106">
        <f t="shared" si="769"/>
        <v>0</v>
      </c>
      <c r="ACP99" s="106">
        <f t="shared" si="770"/>
        <v>0</v>
      </c>
      <c r="ACQ99" s="106">
        <f t="shared" si="771"/>
        <v>0</v>
      </c>
      <c r="ACR99" s="106">
        <f t="shared" si="772"/>
        <v>0</v>
      </c>
      <c r="ACS99" s="106">
        <f t="shared" si="773"/>
        <v>0</v>
      </c>
      <c r="ACT99" s="106">
        <f t="shared" si="774"/>
        <v>0</v>
      </c>
      <c r="ACU99" s="106">
        <f t="shared" si="775"/>
        <v>0</v>
      </c>
      <c r="ACV99" s="106">
        <f t="shared" si="776"/>
        <v>0</v>
      </c>
      <c r="ACW99" s="106">
        <f t="shared" si="777"/>
        <v>0</v>
      </c>
      <c r="ACX99" s="106">
        <f t="shared" si="778"/>
        <v>0</v>
      </c>
      <c r="ACY99" s="106">
        <f t="shared" si="779"/>
        <v>0</v>
      </c>
      <c r="ACZ99" s="106">
        <f t="shared" si="780"/>
        <v>0</v>
      </c>
      <c r="ADA99" s="106">
        <f t="shared" si="781"/>
        <v>0</v>
      </c>
      <c r="ADB99" s="106">
        <f t="shared" si="782"/>
        <v>0</v>
      </c>
      <c r="ADC99" s="106">
        <f t="shared" si="783"/>
        <v>0</v>
      </c>
      <c r="ADD99" s="106">
        <f t="shared" si="784"/>
        <v>0</v>
      </c>
      <c r="ADE99" s="106">
        <f t="shared" si="785"/>
        <v>0</v>
      </c>
      <c r="ADF99" s="106">
        <f t="shared" si="786"/>
        <v>0</v>
      </c>
      <c r="ADG99" s="106">
        <f t="shared" si="787"/>
        <v>0</v>
      </c>
      <c r="ADH99" s="106">
        <f t="shared" si="788"/>
        <v>0</v>
      </c>
      <c r="ADI99" s="106">
        <f t="shared" si="789"/>
        <v>0</v>
      </c>
      <c r="ADJ99" s="106">
        <f t="shared" si="790"/>
        <v>0</v>
      </c>
      <c r="ADK99" s="106">
        <f t="shared" si="791"/>
        <v>0</v>
      </c>
      <c r="ADL99" s="106">
        <f t="shared" si="792"/>
        <v>0</v>
      </c>
      <c r="ADM99" s="106">
        <f t="shared" si="793"/>
        <v>0</v>
      </c>
      <c r="ADN99" s="106">
        <f t="shared" si="794"/>
        <v>0</v>
      </c>
      <c r="ADO99" s="106">
        <f t="shared" si="795"/>
        <v>0</v>
      </c>
      <c r="ADP99" s="106">
        <f t="shared" si="796"/>
        <v>0</v>
      </c>
      <c r="ADQ99" s="106">
        <f t="shared" si="797"/>
        <v>0</v>
      </c>
      <c r="ADR99" s="106">
        <f t="shared" si="798"/>
        <v>0</v>
      </c>
      <c r="ADS99" s="106">
        <f t="shared" si="799"/>
        <v>0</v>
      </c>
      <c r="ADT99" s="106">
        <f t="shared" si="800"/>
        <v>0</v>
      </c>
      <c r="ADU99" s="106">
        <f t="shared" si="801"/>
        <v>0</v>
      </c>
      <c r="ADV99" s="106">
        <f t="shared" si="802"/>
        <v>0</v>
      </c>
      <c r="ADW99" s="106">
        <f t="shared" si="803"/>
        <v>0</v>
      </c>
      <c r="ADX99" s="106">
        <f t="shared" si="804"/>
        <v>0</v>
      </c>
      <c r="ADY99" s="106">
        <f t="shared" si="805"/>
        <v>0</v>
      </c>
      <c r="ADZ99" s="106">
        <f t="shared" si="806"/>
        <v>0</v>
      </c>
      <c r="AEA99" s="106">
        <f t="shared" si="807"/>
        <v>0</v>
      </c>
      <c r="AEB99" s="106">
        <f t="shared" si="808"/>
        <v>0</v>
      </c>
      <c r="AEC99" s="106">
        <f t="shared" si="809"/>
        <v>0</v>
      </c>
      <c r="AED99" s="106">
        <f t="shared" si="810"/>
        <v>0</v>
      </c>
      <c r="AEE99" s="106">
        <f t="shared" si="811"/>
        <v>0</v>
      </c>
      <c r="AEF99" s="106">
        <f t="shared" si="812"/>
        <v>0</v>
      </c>
      <c r="AEG99" s="106">
        <f t="shared" si="813"/>
        <v>0</v>
      </c>
      <c r="AEH99" s="106">
        <f t="shared" si="814"/>
        <v>0</v>
      </c>
      <c r="AEI99" s="106">
        <f t="shared" si="815"/>
        <v>0</v>
      </c>
      <c r="AEJ99" s="106">
        <f t="shared" si="816"/>
        <v>1120</v>
      </c>
      <c r="AEK99" s="106">
        <f t="shared" si="817"/>
        <v>42</v>
      </c>
      <c r="AEL99" s="106">
        <f t="shared" si="818"/>
        <v>22551.200000000001</v>
      </c>
      <c r="AEM99" s="106">
        <f t="shared" si="819"/>
        <v>0</v>
      </c>
      <c r="AEN99" s="106">
        <f t="shared" si="820"/>
        <v>0</v>
      </c>
      <c r="AEO99" s="106">
        <f t="shared" si="821"/>
        <v>30.8</v>
      </c>
      <c r="AEP99" s="106">
        <f t="shared" si="822"/>
        <v>4032</v>
      </c>
      <c r="AEQ99" s="106">
        <f t="shared" si="823"/>
        <v>0</v>
      </c>
      <c r="AER99" s="106">
        <f t="shared" si="824"/>
        <v>0</v>
      </c>
      <c r="AES99" s="106">
        <f t="shared" si="825"/>
        <v>0</v>
      </c>
      <c r="AET99" s="106">
        <f t="shared" si="826"/>
        <v>0</v>
      </c>
      <c r="AEU99" s="106">
        <f t="shared" si="827"/>
        <v>0</v>
      </c>
      <c r="AEV99" s="106">
        <f t="shared" si="828"/>
        <v>0</v>
      </c>
      <c r="AEW99" s="106">
        <f t="shared" si="829"/>
        <v>0</v>
      </c>
      <c r="AEX99" s="106">
        <f t="shared" si="830"/>
        <v>0</v>
      </c>
      <c r="AEY99" s="106">
        <f t="shared" si="831"/>
        <v>0</v>
      </c>
      <c r="AEZ99" s="106">
        <f t="shared" si="832"/>
        <v>0</v>
      </c>
      <c r="AFA99" s="106">
        <f t="shared" si="833"/>
        <v>0</v>
      </c>
      <c r="AFB99" s="106">
        <f t="shared" si="834"/>
        <v>0</v>
      </c>
      <c r="AFC99" s="106">
        <f t="shared" si="835"/>
        <v>0</v>
      </c>
      <c r="AFD99" s="106">
        <f t="shared" si="836"/>
        <v>0</v>
      </c>
      <c r="AFE99" s="106">
        <f t="shared" si="837"/>
        <v>0</v>
      </c>
      <c r="AFF99" s="106">
        <f t="shared" si="838"/>
        <v>0</v>
      </c>
      <c r="AFG99" s="106">
        <f t="shared" si="839"/>
        <v>0</v>
      </c>
      <c r="AFH99" s="106">
        <f t="shared" si="840"/>
        <v>0</v>
      </c>
      <c r="AFI99" s="106">
        <f t="shared" si="841"/>
        <v>0</v>
      </c>
      <c r="AFJ99" s="106">
        <f t="shared" si="842"/>
        <v>0</v>
      </c>
      <c r="AFK99" s="106">
        <f t="shared" si="843"/>
        <v>14</v>
      </c>
      <c r="AFL99" s="106">
        <f t="shared" si="844"/>
        <v>0</v>
      </c>
      <c r="AFM99" s="106">
        <f t="shared" si="845"/>
        <v>0</v>
      </c>
      <c r="AFN99" s="106">
        <f t="shared" si="846"/>
        <v>0</v>
      </c>
      <c r="AFO99" s="106">
        <f t="shared" si="847"/>
        <v>0</v>
      </c>
      <c r="AFP99" s="106">
        <f t="shared" si="848"/>
        <v>0</v>
      </c>
      <c r="AFQ99" s="106">
        <f t="shared" si="849"/>
        <v>0</v>
      </c>
      <c r="AFR99" s="106">
        <f t="shared" si="850"/>
        <v>0</v>
      </c>
      <c r="AFS99" s="106">
        <f t="shared" si="851"/>
        <v>0</v>
      </c>
      <c r="AFT99" s="106">
        <f t="shared" si="852"/>
        <v>0</v>
      </c>
      <c r="AFU99" s="106">
        <f t="shared" si="853"/>
        <v>0</v>
      </c>
      <c r="AFV99" s="106">
        <f t="shared" si="854"/>
        <v>0</v>
      </c>
      <c r="AFW99" s="106">
        <f t="shared" si="855"/>
        <v>0</v>
      </c>
      <c r="AFX99" s="106">
        <f t="shared" si="856"/>
        <v>0</v>
      </c>
      <c r="AFY99" s="106">
        <f t="shared" si="857"/>
        <v>0</v>
      </c>
      <c r="AFZ99" s="106">
        <f t="shared" si="858"/>
        <v>0</v>
      </c>
      <c r="AGA99" s="106">
        <f t="shared" si="859"/>
        <v>0</v>
      </c>
      <c r="AGB99" s="106">
        <f t="shared" si="860"/>
        <v>0</v>
      </c>
      <c r="AGC99" s="106">
        <f t="shared" si="861"/>
        <v>0</v>
      </c>
      <c r="AGD99" s="106">
        <f t="shared" si="862"/>
        <v>0</v>
      </c>
      <c r="AGE99" s="106">
        <f t="shared" si="863"/>
        <v>0</v>
      </c>
      <c r="AGF99" s="106">
        <f t="shared" si="864"/>
        <v>0</v>
      </c>
      <c r="AGG99" s="106">
        <f t="shared" si="865"/>
        <v>0</v>
      </c>
      <c r="AGH99" s="106">
        <f t="shared" si="866"/>
        <v>0</v>
      </c>
      <c r="AGI99" s="106">
        <f t="shared" si="867"/>
        <v>0</v>
      </c>
      <c r="AGJ99" s="106">
        <f t="shared" si="868"/>
        <v>0</v>
      </c>
      <c r="AGK99" s="106">
        <f t="shared" si="869"/>
        <v>0</v>
      </c>
      <c r="AGL99" s="106">
        <f t="shared" si="870"/>
        <v>0</v>
      </c>
      <c r="AGM99" s="106">
        <f t="shared" si="871"/>
        <v>0</v>
      </c>
      <c r="AGN99" s="106">
        <f t="shared" si="872"/>
        <v>0</v>
      </c>
      <c r="AGO99" s="106">
        <f t="shared" si="873"/>
        <v>0</v>
      </c>
      <c r="AGP99" s="106">
        <f t="shared" si="874"/>
        <v>0</v>
      </c>
      <c r="AGQ99" s="106">
        <f t="shared" si="875"/>
        <v>0</v>
      </c>
      <c r="AGR99" s="106">
        <f t="shared" si="876"/>
        <v>0</v>
      </c>
      <c r="AGS99" s="106">
        <f t="shared" si="877"/>
        <v>0</v>
      </c>
      <c r="AGT99" s="106">
        <f t="shared" si="878"/>
        <v>0</v>
      </c>
      <c r="AGU99" s="106">
        <f t="shared" si="879"/>
        <v>0</v>
      </c>
      <c r="AGV99" s="106">
        <f t="shared" si="880"/>
        <v>0</v>
      </c>
      <c r="AGW99" s="106">
        <f t="shared" si="881"/>
        <v>0</v>
      </c>
      <c r="AGX99" s="106">
        <f t="shared" si="882"/>
        <v>0</v>
      </c>
      <c r="AGY99" s="106">
        <f t="shared" si="883"/>
        <v>0</v>
      </c>
      <c r="AGZ99" s="106">
        <f t="shared" si="884"/>
        <v>0</v>
      </c>
      <c r="AHA99" s="106">
        <f t="shared" si="885"/>
        <v>0</v>
      </c>
      <c r="AHB99" s="106">
        <f t="shared" si="886"/>
        <v>0</v>
      </c>
      <c r="AHC99" s="106">
        <f t="shared" si="887"/>
        <v>0</v>
      </c>
      <c r="AHD99" s="106">
        <f t="shared" si="888"/>
        <v>0</v>
      </c>
      <c r="AHE99" s="106">
        <f t="shared" si="889"/>
        <v>0</v>
      </c>
      <c r="AHF99" s="106">
        <f t="shared" si="890"/>
        <v>0</v>
      </c>
      <c r="AHG99" s="106">
        <f t="shared" si="891"/>
        <v>0</v>
      </c>
      <c r="AHH99" s="106">
        <f t="shared" si="892"/>
        <v>0</v>
      </c>
      <c r="AHI99" s="106">
        <f t="shared" si="893"/>
        <v>0</v>
      </c>
      <c r="AHJ99" s="106">
        <f t="shared" si="894"/>
        <v>0</v>
      </c>
      <c r="AHK99" s="106">
        <f t="shared" si="895"/>
        <v>0</v>
      </c>
      <c r="AHL99" s="106">
        <f t="shared" si="896"/>
        <v>0</v>
      </c>
      <c r="AHM99" s="106">
        <f t="shared" si="897"/>
        <v>0</v>
      </c>
      <c r="AHN99" s="106">
        <f t="shared" si="898"/>
        <v>0</v>
      </c>
      <c r="AHO99" s="106">
        <f t="shared" si="899"/>
        <v>0</v>
      </c>
      <c r="AHP99" s="106">
        <f t="shared" si="900"/>
        <v>0</v>
      </c>
      <c r="AHQ99" s="106">
        <f t="shared" si="901"/>
        <v>0</v>
      </c>
      <c r="AHT99" s="35">
        <f t="shared" si="902"/>
        <v>64.47999999999999</v>
      </c>
      <c r="AHU99" s="35">
        <f t="shared" si="903"/>
        <v>0</v>
      </c>
      <c r="AHV99" s="35">
        <f t="shared" si="904"/>
        <v>10.89</v>
      </c>
      <c r="AHW99" s="35">
        <f t="shared" si="905"/>
        <v>0</v>
      </c>
      <c r="AHX99" s="35">
        <f t="shared" si="906"/>
        <v>0</v>
      </c>
      <c r="AHY99" s="35">
        <f t="shared" si="907"/>
        <v>99.200000000000017</v>
      </c>
      <c r="AHZ99" s="35">
        <f t="shared" si="908"/>
        <v>11.6</v>
      </c>
      <c r="AIA99" s="35">
        <f t="shared" si="909"/>
        <v>186.17</v>
      </c>
      <c r="AIB99" s="108">
        <f t="shared" si="910"/>
        <v>0.34635011011441152</v>
      </c>
      <c r="AIC99" s="108">
        <f t="shared" si="911"/>
        <v>0</v>
      </c>
      <c r="AID99" s="108">
        <f t="shared" si="912"/>
        <v>5.8494923994198859E-2</v>
      </c>
      <c r="AIE99" s="108">
        <f t="shared" si="913"/>
        <v>0</v>
      </c>
      <c r="AIF99" s="108">
        <f t="shared" si="914"/>
        <v>0</v>
      </c>
      <c r="AIG99" s="108">
        <f t="shared" si="915"/>
        <v>0.53284632325294101</v>
      </c>
      <c r="AIH99" s="108">
        <f t="shared" si="916"/>
        <v>6.2308642638448729E-2</v>
      </c>
      <c r="AII99" s="35" t="s">
        <v>586</v>
      </c>
      <c r="AIK99" s="106">
        <f t="shared" si="917"/>
        <v>292845.34999999998</v>
      </c>
      <c r="AIL99" s="106">
        <f t="shared" si="918"/>
        <v>0</v>
      </c>
      <c r="AIM99" s="106">
        <f t="shared" si="919"/>
        <v>0</v>
      </c>
      <c r="AIN99" s="106">
        <f t="shared" si="920"/>
        <v>292845.34999999998</v>
      </c>
      <c r="AIO99" s="106">
        <f t="shared" si="921"/>
        <v>0</v>
      </c>
      <c r="AIP99" s="36">
        <f t="shared" si="922"/>
        <v>0</v>
      </c>
    </row>
    <row r="100" spans="5:926" ht="12.75" customHeight="1" x14ac:dyDescent="0.2">
      <c r="AP100" s="106">
        <f>SUM(AP31:AP68)</f>
        <v>8665176064898.0625</v>
      </c>
      <c r="AQ100" s="106">
        <f>SUM(AQ31:AQ68)</f>
        <v>2390571906664.9229</v>
      </c>
      <c r="AR100" s="106">
        <f>SUM(AR31:AR68)</f>
        <v>4099732447807.5</v>
      </c>
    </row>
    <row r="103" spans="5:926" ht="12.75" customHeight="1" x14ac:dyDescent="0.2"/>
    <row r="108" spans="5:926" ht="12.75" customHeight="1" x14ac:dyDescent="0.2">
      <c r="J108" s="35"/>
      <c r="K108" s="35"/>
      <c r="L108" s="35"/>
      <c r="M108" s="35"/>
      <c r="N108" s="35"/>
      <c r="O108" s="35"/>
      <c r="P108" s="35"/>
      <c r="Q108" s="35"/>
    </row>
  </sheetData>
  <mergeCells count="79">
    <mergeCell ref="QN29:QP29"/>
    <mergeCell ref="NU29:OB29"/>
    <mergeCell ref="OC29:OJ29"/>
    <mergeCell ref="OK29:PG29"/>
    <mergeCell ref="PL29:PW29"/>
    <mergeCell ref="PX29:QG29"/>
    <mergeCell ref="QH29:QM29"/>
    <mergeCell ref="LW29:MD29"/>
    <mergeCell ref="ME29:MN29"/>
    <mergeCell ref="MO29:MV29"/>
    <mergeCell ref="MW29:ND29"/>
    <mergeCell ref="NE29:NL29"/>
    <mergeCell ref="NM29:NT29"/>
    <mergeCell ref="JY29:KF29"/>
    <mergeCell ref="KG29:KN29"/>
    <mergeCell ref="KO29:KV29"/>
    <mergeCell ref="KW29:LF29"/>
    <mergeCell ref="LG29:LN29"/>
    <mergeCell ref="LO29:LV29"/>
    <mergeCell ref="IC29:IJ29"/>
    <mergeCell ref="IK29:IR29"/>
    <mergeCell ref="IS29:IZ29"/>
    <mergeCell ref="JA29:JH29"/>
    <mergeCell ref="JI29:JP29"/>
    <mergeCell ref="JQ29:JX29"/>
    <mergeCell ref="GG29:GN29"/>
    <mergeCell ref="GO29:GV29"/>
    <mergeCell ref="GW29:HD29"/>
    <mergeCell ref="HE29:HL29"/>
    <mergeCell ref="HM29:HT29"/>
    <mergeCell ref="HU29:IB29"/>
    <mergeCell ref="EK29:ER29"/>
    <mergeCell ref="ES29:EZ29"/>
    <mergeCell ref="FA29:FH29"/>
    <mergeCell ref="FI29:FP29"/>
    <mergeCell ref="FQ29:FX29"/>
    <mergeCell ref="FY29:GF29"/>
    <mergeCell ref="CO29:CV29"/>
    <mergeCell ref="CW29:DD29"/>
    <mergeCell ref="DE29:DL29"/>
    <mergeCell ref="DM29:DT29"/>
    <mergeCell ref="DU29:EB29"/>
    <mergeCell ref="EC29:EJ29"/>
    <mergeCell ref="AS29:AZ29"/>
    <mergeCell ref="BA29:BH29"/>
    <mergeCell ref="BI29:BP29"/>
    <mergeCell ref="BQ29:BX29"/>
    <mergeCell ref="BY29:CF29"/>
    <mergeCell ref="CG29:CN29"/>
    <mergeCell ref="A22:C22"/>
    <mergeCell ref="A23:C23"/>
    <mergeCell ref="A24:C24"/>
    <mergeCell ref="D24:H25"/>
    <mergeCell ref="A26:C26"/>
    <mergeCell ref="D27:K27"/>
    <mergeCell ref="D16:H16"/>
    <mergeCell ref="A17:C17"/>
    <mergeCell ref="A18:C18"/>
    <mergeCell ref="A19:C19"/>
    <mergeCell ref="A20:C20"/>
    <mergeCell ref="A21:C21"/>
    <mergeCell ref="A11:C11"/>
    <mergeCell ref="A12:C12"/>
    <mergeCell ref="A13:C13"/>
    <mergeCell ref="A14:C14"/>
    <mergeCell ref="A15:C15"/>
    <mergeCell ref="A16:C16"/>
    <mergeCell ref="A6:C6"/>
    <mergeCell ref="A7:C7"/>
    <mergeCell ref="A8:C8"/>
    <mergeCell ref="A9:C9"/>
    <mergeCell ref="A10:C10"/>
    <mergeCell ref="D10:H10"/>
    <mergeCell ref="A1:C1"/>
    <mergeCell ref="D1:H1"/>
    <mergeCell ref="A2:C2"/>
    <mergeCell ref="A3:C3"/>
    <mergeCell ref="A4:C4"/>
    <mergeCell ref="A5:C5"/>
  </mergeCells>
  <dataValidations count="1">
    <dataValidation type="list" allowBlank="1" showInputMessage="1" showErrorMessage="1" error="USE DROP DOWN MENU" sqref="AII102:AII458 AII31:AII100" xr:uid="{40A01023-0451-47AB-87DC-CA007E35109F}">
      <formula1>LANDUSE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BFBEE5-E64B-4C24-B3A8-3886ED711601}">
  <dimension ref="A1:AIQ69"/>
  <sheetViews>
    <sheetView tabSelected="1" workbookViewId="0">
      <selection activeCell="D32" sqref="D32"/>
    </sheetView>
  </sheetViews>
  <sheetFormatPr defaultColWidth="10.5703125" defaultRowHeight="12.75" x14ac:dyDescent="0.2"/>
  <cols>
    <col min="1" max="3" width="8.42578125" style="35" customWidth="1"/>
    <col min="4" max="4" width="17.85546875" style="35" bestFit="1" customWidth="1"/>
    <col min="5" max="5" width="7.7109375" style="35" bestFit="1" customWidth="1"/>
    <col min="6" max="6" width="16.28515625" style="35" bestFit="1" customWidth="1"/>
    <col min="7" max="7" width="3.5703125" style="35" bestFit="1" customWidth="1"/>
    <col min="8" max="8" width="26.140625" style="35" customWidth="1"/>
    <col min="9" max="9" width="2.5703125" style="35" customWidth="1"/>
    <col min="10" max="10" width="6.85546875" style="32" bestFit="1" customWidth="1"/>
    <col min="11" max="11" width="7.7109375" style="32" bestFit="1" customWidth="1"/>
    <col min="12" max="12" width="11" style="32" bestFit="1" customWidth="1"/>
    <col min="13" max="13" width="9.7109375" style="32" customWidth="1"/>
    <col min="14" max="14" width="19.42578125" style="33" customWidth="1"/>
    <col min="15" max="15" width="16.5703125" style="33" customWidth="1"/>
    <col min="16" max="16" width="30.5703125" style="33" bestFit="1" customWidth="1"/>
    <col min="17" max="17" width="30.7109375" style="34" customWidth="1"/>
    <col min="18" max="19" width="7" style="35" bestFit="1" customWidth="1"/>
    <col min="20" max="20" width="7.7109375" style="35" bestFit="1" customWidth="1"/>
    <col min="21" max="21" width="11.85546875" style="35" bestFit="1" customWidth="1"/>
    <col min="22" max="22" width="8.42578125" style="35" bestFit="1" customWidth="1"/>
    <col min="23" max="23" width="11.140625" style="35" customWidth="1"/>
    <col min="24" max="24" width="18" style="35" customWidth="1"/>
    <col min="25" max="25" width="11.140625" style="35" bestFit="1" customWidth="1"/>
    <col min="26" max="26" width="15" style="35" customWidth="1"/>
    <col min="27" max="28" width="18.7109375" style="35" customWidth="1"/>
    <col min="29" max="29" width="17.28515625" style="35" customWidth="1"/>
    <col min="30" max="30" width="15.42578125" style="35" customWidth="1"/>
    <col min="31" max="32" width="18.5703125" style="35" customWidth="1"/>
    <col min="33" max="33" width="18.7109375" style="35" customWidth="1"/>
    <col min="34" max="34" width="12.7109375" style="35" bestFit="1" customWidth="1"/>
    <col min="35" max="36" width="13" style="35" bestFit="1" customWidth="1"/>
    <col min="37" max="37" width="13.85546875" style="35" customWidth="1"/>
    <col min="38" max="38" width="8.85546875" style="36" bestFit="1" customWidth="1"/>
    <col min="39" max="39" width="20.5703125" style="35" customWidth="1"/>
    <col min="40" max="40" width="16.5703125" style="35" customWidth="1"/>
    <col min="41" max="41" width="20.5703125" style="35" customWidth="1"/>
    <col min="42" max="42" width="18.28515625" style="35" bestFit="1" customWidth="1"/>
    <col min="43" max="43" width="20.140625" style="35" bestFit="1" customWidth="1"/>
    <col min="44" max="44" width="18.28515625" style="35" bestFit="1" customWidth="1"/>
    <col min="45" max="440" width="8.7109375" style="35" customWidth="1"/>
    <col min="441" max="441" width="10.7109375" style="35" customWidth="1"/>
    <col min="442" max="460" width="8.7109375" style="35" customWidth="1"/>
    <col min="461" max="461" width="10.28515625" style="35" customWidth="1"/>
    <col min="462" max="462" width="15.42578125" style="35" customWidth="1"/>
    <col min="463" max="463" width="12.42578125" style="35" customWidth="1"/>
    <col min="464" max="467" width="10.28515625" style="35" customWidth="1"/>
    <col min="468" max="468" width="14" style="35" customWidth="1"/>
    <col min="469" max="471" width="10.28515625" style="35" customWidth="1"/>
    <col min="472" max="472" width="5.140625" style="35" customWidth="1"/>
    <col min="473" max="473" width="14.28515625" style="35" customWidth="1"/>
    <col min="474" max="474" width="7.42578125" style="35" bestFit="1" customWidth="1"/>
    <col min="475" max="475" width="10.140625" style="35" bestFit="1" customWidth="1"/>
    <col min="476" max="870" width="8.7109375" style="35" customWidth="1"/>
    <col min="871" max="871" width="11.42578125" style="35" customWidth="1"/>
    <col min="872" max="891" width="8.7109375" style="35" customWidth="1"/>
    <col min="892" max="892" width="13.42578125" style="35" customWidth="1"/>
    <col min="893" max="893" width="12" style="35" customWidth="1"/>
    <col min="894" max="894" width="11" style="35" customWidth="1"/>
    <col min="895" max="895" width="8.7109375" style="35" customWidth="1"/>
    <col min="896" max="896" width="12" style="35" customWidth="1"/>
    <col min="897" max="897" width="8.7109375" style="35" customWidth="1"/>
    <col min="898" max="898" width="13.140625" style="35" customWidth="1"/>
    <col min="899" max="899" width="10" style="35" customWidth="1"/>
    <col min="900" max="901" width="8.7109375" style="35" customWidth="1"/>
    <col min="902" max="902" width="6.85546875" style="32" bestFit="1" customWidth="1"/>
    <col min="903" max="903" width="7.7109375" style="32" bestFit="1" customWidth="1"/>
    <col min="904" max="919" width="17.42578125" style="35" customWidth="1"/>
    <col min="920" max="920" width="10.5703125" style="35"/>
    <col min="921" max="921" width="10.140625" style="35" bestFit="1" customWidth="1"/>
    <col min="922" max="922" width="15.5703125" style="35" customWidth="1"/>
    <col min="923" max="923" width="7.7109375" style="35" bestFit="1" customWidth="1"/>
    <col min="924" max="924" width="11.5703125" style="35" customWidth="1"/>
    <col min="925" max="926" width="15.42578125" style="35" bestFit="1" customWidth="1"/>
    <col min="927" max="16384" width="10.5703125" style="35"/>
  </cols>
  <sheetData>
    <row r="1" spans="1:903" ht="12.75" customHeight="1" thickTop="1" x14ac:dyDescent="0.2">
      <c r="A1" s="26" t="s">
        <v>548</v>
      </c>
      <c r="B1" s="27"/>
      <c r="C1" s="28"/>
      <c r="D1" s="29" t="s">
        <v>549</v>
      </c>
      <c r="E1" s="29"/>
      <c r="F1" s="29"/>
      <c r="G1" s="29"/>
      <c r="H1" s="30"/>
      <c r="I1" s="31"/>
      <c r="AHR1" s="35"/>
      <c r="AHS1" s="35"/>
    </row>
    <row r="2" spans="1:903" ht="12.75" customHeight="1" x14ac:dyDescent="0.2">
      <c r="A2" s="37" t="s">
        <v>550</v>
      </c>
      <c r="B2" s="38"/>
      <c r="C2" s="39"/>
      <c r="D2" s="40"/>
      <c r="E2" s="41"/>
      <c r="F2" s="41"/>
      <c r="G2" s="42"/>
      <c r="H2" s="43"/>
      <c r="I2" s="44"/>
      <c r="AHR2" s="35"/>
      <c r="AHS2" s="35"/>
    </row>
    <row r="3" spans="1:903" ht="12.75" customHeight="1" x14ac:dyDescent="0.2">
      <c r="A3" s="45">
        <f>SUM(AG31:AG59)</f>
        <v>5564240.6500000004</v>
      </c>
      <c r="B3" s="38"/>
      <c r="C3" s="39"/>
      <c r="D3" s="41"/>
      <c r="E3" s="41"/>
      <c r="F3" s="41"/>
      <c r="G3" s="42"/>
      <c r="H3" s="43"/>
      <c r="I3" s="44"/>
      <c r="AHR3" s="35"/>
      <c r="AHS3" s="35"/>
    </row>
    <row r="4" spans="1:903" ht="12.75" customHeight="1" x14ac:dyDescent="0.2">
      <c r="A4" s="37" t="s">
        <v>551</v>
      </c>
      <c r="B4" s="38"/>
      <c r="C4" s="39"/>
      <c r="D4" s="41" t="s">
        <v>552</v>
      </c>
      <c r="E4" s="41"/>
      <c r="F4" s="46">
        <f>C25</f>
        <v>26</v>
      </c>
      <c r="G4" s="42"/>
      <c r="H4" s="43"/>
      <c r="I4" s="44"/>
      <c r="AHR4" s="35"/>
      <c r="AHS4" s="35"/>
    </row>
    <row r="5" spans="1:903" ht="12.75" customHeight="1" x14ac:dyDescent="0.2">
      <c r="A5" s="45">
        <f>SUM(AK31:AK59)</f>
        <v>9482933.25</v>
      </c>
      <c r="B5" s="38"/>
      <c r="C5" s="39"/>
      <c r="D5" s="41" t="s">
        <v>553</v>
      </c>
      <c r="E5" s="41"/>
      <c r="F5" s="46">
        <f>C27</f>
        <v>25</v>
      </c>
      <c r="G5" s="42"/>
      <c r="H5" s="43"/>
      <c r="I5" s="44"/>
      <c r="AHR5" s="35"/>
      <c r="AHS5" s="35"/>
    </row>
    <row r="6" spans="1:903" ht="12.75" customHeight="1" x14ac:dyDescent="0.2">
      <c r="A6" s="37" t="s">
        <v>554</v>
      </c>
      <c r="B6" s="38"/>
      <c r="C6" s="39"/>
      <c r="D6" s="41" t="s">
        <v>555</v>
      </c>
      <c r="E6" s="41"/>
      <c r="F6" s="47">
        <f>TINV(0.05,F5)</f>
        <v>2.0595385527532977</v>
      </c>
      <c r="G6" s="41"/>
      <c r="H6" s="48"/>
      <c r="I6" s="34"/>
      <c r="AHR6" s="35"/>
      <c r="AHS6" s="35"/>
    </row>
    <row r="7" spans="1:903" ht="12.75" customHeight="1" x14ac:dyDescent="0.2">
      <c r="A7" s="49">
        <f>MEDIAN(AL31:AL59)</f>
        <v>0.70350032649253724</v>
      </c>
      <c r="B7" s="50"/>
      <c r="C7" s="51"/>
      <c r="D7" s="41" t="s">
        <v>556</v>
      </c>
      <c r="E7" s="41"/>
      <c r="F7" s="52">
        <f>AVERAGE(AL31:AL59)</f>
        <v>0.72130934329125496</v>
      </c>
      <c r="G7" s="41"/>
      <c r="H7" s="48"/>
      <c r="I7" s="34"/>
      <c r="AHR7" s="35"/>
      <c r="AHS7" s="35"/>
    </row>
    <row r="8" spans="1:903" ht="12.75" customHeight="1" x14ac:dyDescent="0.2">
      <c r="A8" s="37" t="s">
        <v>557</v>
      </c>
      <c r="B8" s="38"/>
      <c r="C8" s="39"/>
      <c r="D8" s="41" t="s">
        <v>558</v>
      </c>
      <c r="E8" s="41"/>
      <c r="F8" s="52">
        <f>SQRT(A17)</f>
        <v>0.26165873389603983</v>
      </c>
      <c r="G8" s="41"/>
      <c r="H8" s="48"/>
      <c r="I8" s="34"/>
      <c r="AHR8" s="35"/>
      <c r="AHS8" s="35"/>
    </row>
    <row r="9" spans="1:903" ht="12.75" customHeight="1" thickBot="1" x14ac:dyDescent="0.25">
      <c r="A9" s="49">
        <f>AVERAGE(AL31:AL59)</f>
        <v>0.72130934329125496</v>
      </c>
      <c r="B9" s="50"/>
      <c r="C9" s="51"/>
      <c r="D9" s="53" t="s">
        <v>559</v>
      </c>
      <c r="E9" s="53"/>
      <c r="F9" s="54">
        <f>F7-(F6*F8/SQRT(F4))</f>
        <v>0.61562309347657207</v>
      </c>
      <c r="G9" s="55" t="s">
        <v>560</v>
      </c>
      <c r="H9" s="56">
        <f>F7+(F6*F8/SQRT(F4))</f>
        <v>0.82699559310593784</v>
      </c>
      <c r="I9" s="57"/>
      <c r="AHR9" s="35"/>
      <c r="AHS9" s="35"/>
    </row>
    <row r="10" spans="1:903" ht="12.75" customHeight="1" thickTop="1" x14ac:dyDescent="0.2">
      <c r="A10" s="37" t="s">
        <v>561</v>
      </c>
      <c r="B10" s="38"/>
      <c r="C10" s="39"/>
      <c r="D10" s="29" t="s">
        <v>562</v>
      </c>
      <c r="E10" s="29"/>
      <c r="F10" s="29"/>
      <c r="G10" s="29"/>
      <c r="H10" s="30"/>
      <c r="I10" s="31"/>
      <c r="AHR10" s="35"/>
      <c r="AHS10" s="35"/>
    </row>
    <row r="11" spans="1:903" ht="12.75" customHeight="1" x14ac:dyDescent="0.2">
      <c r="A11" s="49">
        <f>SUM(A3/A5)</f>
        <v>0.58676366302588923</v>
      </c>
      <c r="B11" s="50"/>
      <c r="C11" s="51"/>
      <c r="D11" s="41"/>
      <c r="E11" s="41"/>
      <c r="F11" s="41"/>
      <c r="G11" s="41"/>
      <c r="H11" s="43"/>
      <c r="I11" s="44"/>
      <c r="AHR11" s="35"/>
      <c r="AHS11" s="35"/>
    </row>
    <row r="12" spans="1:903" ht="12.75" customHeight="1" x14ac:dyDescent="0.2">
      <c r="A12" s="37" t="s">
        <v>563</v>
      </c>
      <c r="B12" s="38"/>
      <c r="C12" s="39"/>
      <c r="D12" s="41" t="s">
        <v>552</v>
      </c>
      <c r="E12" s="46">
        <f>C25</f>
        <v>26</v>
      </c>
      <c r="F12" s="41"/>
      <c r="G12" s="41"/>
      <c r="H12" s="48"/>
      <c r="I12" s="34"/>
      <c r="AT12" s="58"/>
      <c r="AU12" s="58"/>
      <c r="AV12" s="58"/>
      <c r="AW12" s="58"/>
      <c r="AX12" s="58"/>
      <c r="AY12" s="58"/>
      <c r="QV12" s="58"/>
      <c r="QW12" s="58"/>
      <c r="QX12" s="58"/>
      <c r="QY12" s="58"/>
      <c r="QZ12" s="58"/>
      <c r="RA12" s="58"/>
      <c r="RB12" s="58"/>
      <c r="RC12" s="58"/>
      <c r="RD12" s="58"/>
      <c r="RE12" s="58"/>
      <c r="RF12" s="58"/>
      <c r="AHR12" s="35"/>
      <c r="AHS12" s="35"/>
    </row>
    <row r="13" spans="1:903" ht="12.75" customHeight="1" x14ac:dyDescent="0.2">
      <c r="A13" s="49">
        <f>SUM(AM31:AM59)/C25</f>
        <v>0.16059117789571978</v>
      </c>
      <c r="B13" s="38"/>
      <c r="C13" s="39"/>
      <c r="D13" s="41" t="s">
        <v>564</v>
      </c>
      <c r="E13" s="47">
        <f>MEDIAN(AL31:AL59)</f>
        <v>0.70350032649253724</v>
      </c>
      <c r="F13" s="41"/>
      <c r="G13" s="41"/>
      <c r="H13" s="48"/>
      <c r="I13" s="34"/>
      <c r="AS13" s="59"/>
      <c r="AT13" s="58"/>
      <c r="AU13" s="58"/>
      <c r="AV13" s="58"/>
      <c r="AW13" s="58"/>
      <c r="AX13" s="58"/>
      <c r="AY13" s="58"/>
      <c r="AZ13" s="58"/>
      <c r="BA13" s="59"/>
      <c r="BB13" s="59"/>
      <c r="BC13" s="59"/>
      <c r="BD13" s="59"/>
      <c r="BE13" s="59"/>
      <c r="BF13" s="59"/>
      <c r="BG13" s="59"/>
      <c r="BH13" s="59"/>
      <c r="BI13" s="59"/>
      <c r="BJ13" s="59"/>
      <c r="BK13" s="59"/>
      <c r="BL13" s="59"/>
      <c r="BM13" s="59"/>
      <c r="BN13" s="59"/>
      <c r="BO13" s="59"/>
      <c r="BP13" s="59"/>
      <c r="BQ13" s="59"/>
      <c r="BR13" s="59"/>
      <c r="BS13" s="59"/>
      <c r="BT13" s="59"/>
      <c r="BU13" s="59"/>
      <c r="BV13" s="59"/>
      <c r="BW13" s="59"/>
      <c r="BX13" s="59"/>
      <c r="BY13" s="59"/>
      <c r="BZ13" s="59"/>
      <c r="CA13" s="59"/>
      <c r="CB13" s="59"/>
      <c r="CC13" s="59"/>
      <c r="CD13" s="59"/>
      <c r="CE13" s="59"/>
      <c r="CF13" s="59"/>
      <c r="CG13" s="59"/>
      <c r="CH13" s="59"/>
      <c r="CI13" s="59"/>
      <c r="CJ13" s="59"/>
      <c r="CK13" s="59"/>
      <c r="CL13" s="59"/>
      <c r="CM13" s="59"/>
      <c r="CN13" s="59"/>
      <c r="CO13" s="59"/>
      <c r="CP13" s="59"/>
      <c r="CQ13" s="59"/>
      <c r="CR13" s="59"/>
      <c r="CS13" s="59"/>
      <c r="CT13" s="59"/>
      <c r="CU13" s="59"/>
      <c r="CV13" s="59"/>
      <c r="CW13" s="59"/>
      <c r="CX13" s="59"/>
      <c r="CY13" s="59"/>
      <c r="CZ13" s="59"/>
      <c r="DA13" s="59"/>
      <c r="DB13" s="59"/>
      <c r="DC13" s="59"/>
      <c r="DD13" s="59"/>
      <c r="DE13" s="59"/>
      <c r="DF13" s="59"/>
      <c r="DG13" s="59"/>
      <c r="DH13" s="59"/>
      <c r="DI13" s="59"/>
      <c r="DJ13" s="59"/>
      <c r="DK13" s="59"/>
      <c r="DL13" s="59"/>
      <c r="DM13" s="59"/>
      <c r="DN13" s="59"/>
      <c r="DO13" s="59"/>
      <c r="DP13" s="59"/>
      <c r="DQ13" s="59"/>
      <c r="DR13" s="59"/>
      <c r="DS13" s="59"/>
      <c r="DT13" s="59"/>
      <c r="DU13" s="59"/>
      <c r="DV13" s="59"/>
      <c r="DW13" s="59"/>
      <c r="DX13" s="59"/>
      <c r="DY13" s="59"/>
      <c r="DZ13" s="59"/>
      <c r="EA13" s="59"/>
      <c r="EB13" s="59"/>
      <c r="EC13" s="59"/>
      <c r="ED13" s="59"/>
      <c r="EE13" s="59"/>
      <c r="EF13" s="59"/>
      <c r="EG13" s="59"/>
      <c r="EH13" s="59"/>
      <c r="EI13" s="59"/>
      <c r="EJ13" s="59"/>
      <c r="EK13" s="59"/>
      <c r="EM13" s="59"/>
      <c r="EN13" s="59"/>
      <c r="EO13" s="59"/>
      <c r="EP13" s="59"/>
      <c r="EQ13" s="59"/>
      <c r="ER13" s="59"/>
      <c r="ES13" s="59"/>
      <c r="EU13" s="59"/>
      <c r="EV13" s="59"/>
      <c r="EW13" s="59"/>
      <c r="EX13" s="59"/>
      <c r="EY13" s="59"/>
      <c r="EZ13" s="59"/>
      <c r="FA13" s="59"/>
      <c r="FC13" s="59"/>
      <c r="FD13" s="59"/>
      <c r="FE13" s="59"/>
      <c r="FF13" s="59"/>
      <c r="FG13" s="59"/>
      <c r="FH13" s="59"/>
      <c r="FI13" s="59"/>
      <c r="FK13" s="59"/>
      <c r="FL13" s="59"/>
      <c r="FM13" s="59"/>
      <c r="FN13" s="59"/>
      <c r="FO13" s="59"/>
      <c r="FP13" s="59"/>
      <c r="FQ13" s="59"/>
      <c r="FS13" s="59"/>
      <c r="FT13" s="59"/>
      <c r="FU13" s="59"/>
      <c r="FV13" s="59"/>
      <c r="FW13" s="59"/>
      <c r="FX13" s="59"/>
      <c r="FY13" s="59"/>
      <c r="GA13" s="59"/>
      <c r="GB13" s="59"/>
      <c r="GC13" s="59"/>
      <c r="GD13" s="59"/>
      <c r="GE13" s="59"/>
      <c r="GF13" s="59"/>
      <c r="GG13" s="59"/>
      <c r="GI13" s="59"/>
      <c r="GJ13" s="59"/>
      <c r="GK13" s="59"/>
      <c r="GL13" s="59"/>
      <c r="GM13" s="59"/>
      <c r="GN13" s="59"/>
      <c r="GO13" s="59"/>
      <c r="GQ13" s="59"/>
      <c r="GR13" s="59"/>
      <c r="GS13" s="59"/>
      <c r="GT13" s="59"/>
      <c r="GU13" s="59"/>
      <c r="GV13" s="59"/>
      <c r="GW13" s="59"/>
      <c r="GY13" s="59"/>
      <c r="GZ13" s="59"/>
      <c r="HA13" s="59"/>
      <c r="HB13" s="59"/>
      <c r="HC13" s="59"/>
      <c r="HD13" s="59"/>
      <c r="HE13" s="59"/>
      <c r="HG13" s="59"/>
      <c r="HH13" s="59"/>
      <c r="HI13" s="59"/>
      <c r="HJ13" s="59"/>
      <c r="HK13" s="59"/>
      <c r="HL13" s="59"/>
      <c r="HM13" s="59"/>
      <c r="HO13" s="59"/>
      <c r="HP13" s="59"/>
      <c r="HQ13" s="59"/>
      <c r="HR13" s="59"/>
      <c r="HS13" s="59"/>
      <c r="HT13" s="59"/>
      <c r="HU13" s="59"/>
      <c r="HW13" s="59"/>
      <c r="HX13" s="59"/>
      <c r="HY13" s="59"/>
      <c r="HZ13" s="59"/>
      <c r="IA13" s="59"/>
      <c r="IB13" s="59"/>
      <c r="IC13" s="59"/>
      <c r="IE13" s="59"/>
      <c r="IF13" s="59"/>
      <c r="IG13" s="59"/>
      <c r="IH13" s="59"/>
      <c r="II13" s="59"/>
      <c r="IJ13" s="59"/>
      <c r="IK13" s="59"/>
      <c r="IM13" s="59"/>
      <c r="IN13" s="59"/>
      <c r="IO13" s="59"/>
      <c r="IP13" s="59"/>
      <c r="IQ13" s="59"/>
      <c r="IR13" s="59"/>
      <c r="IS13" s="59"/>
      <c r="IU13" s="59"/>
      <c r="IV13" s="59"/>
      <c r="IW13" s="59"/>
      <c r="IX13" s="59"/>
      <c r="IY13" s="59"/>
      <c r="IZ13" s="59"/>
      <c r="JA13" s="59"/>
      <c r="JC13" s="59"/>
      <c r="JD13" s="59"/>
      <c r="JE13" s="59"/>
      <c r="JF13" s="59"/>
      <c r="JG13" s="59"/>
      <c r="JH13" s="59"/>
      <c r="JI13" s="59"/>
      <c r="JJ13" s="59"/>
      <c r="JK13" s="59"/>
      <c r="JL13" s="59"/>
      <c r="JM13" s="59"/>
      <c r="JN13" s="59"/>
      <c r="JO13" s="59"/>
      <c r="JP13" s="59"/>
      <c r="JQ13" s="59"/>
      <c r="JR13" s="59"/>
      <c r="JS13" s="59"/>
      <c r="JT13" s="59"/>
      <c r="JU13" s="59"/>
      <c r="JV13" s="59"/>
      <c r="JW13" s="59"/>
      <c r="JX13" s="59"/>
      <c r="JY13" s="59"/>
      <c r="JZ13" s="59"/>
      <c r="KA13" s="59"/>
      <c r="KB13" s="59"/>
      <c r="KC13" s="59"/>
      <c r="KD13" s="59"/>
      <c r="KE13" s="59"/>
      <c r="KF13" s="59"/>
      <c r="KG13" s="59"/>
      <c r="KH13" s="59"/>
      <c r="KI13" s="59"/>
      <c r="KJ13" s="59"/>
      <c r="KK13" s="59"/>
      <c r="KL13" s="59"/>
      <c r="KM13" s="59"/>
      <c r="KN13" s="59"/>
      <c r="KO13" s="59"/>
      <c r="KP13" s="59"/>
      <c r="KQ13" s="59"/>
      <c r="KR13" s="59"/>
      <c r="KS13" s="59"/>
      <c r="KT13" s="59"/>
      <c r="KU13" s="59"/>
      <c r="KV13" s="59"/>
      <c r="KW13" s="59"/>
      <c r="KX13" s="59"/>
      <c r="KY13" s="59"/>
      <c r="KZ13" s="59"/>
      <c r="LA13" s="59"/>
      <c r="LB13" s="59"/>
      <c r="LC13" s="59"/>
      <c r="LD13" s="59"/>
      <c r="LE13" s="59"/>
      <c r="LF13" s="59"/>
      <c r="LG13" s="59"/>
      <c r="LH13" s="59"/>
      <c r="LI13" s="59"/>
      <c r="LJ13" s="59"/>
      <c r="LK13" s="59"/>
      <c r="LL13" s="59"/>
      <c r="LM13" s="59"/>
      <c r="LN13" s="59"/>
      <c r="LO13" s="59"/>
      <c r="LP13" s="59"/>
      <c r="LQ13" s="59"/>
      <c r="LR13" s="59"/>
      <c r="LS13" s="59"/>
      <c r="LT13" s="59"/>
      <c r="LU13" s="59"/>
      <c r="LV13" s="59"/>
      <c r="LW13" s="59"/>
      <c r="LX13" s="59"/>
      <c r="LY13" s="59"/>
      <c r="LZ13" s="59"/>
      <c r="MA13" s="59"/>
      <c r="MB13" s="59"/>
      <c r="MC13" s="59"/>
      <c r="MD13" s="59"/>
      <c r="ME13" s="59"/>
      <c r="MF13" s="59"/>
      <c r="MG13" s="59"/>
      <c r="MH13" s="59"/>
      <c r="MI13" s="59"/>
      <c r="MJ13" s="59"/>
      <c r="MK13" s="59"/>
      <c r="ML13" s="59"/>
      <c r="MM13" s="59"/>
      <c r="MN13" s="59"/>
      <c r="MO13" s="59"/>
      <c r="MP13" s="59"/>
      <c r="MQ13" s="59"/>
      <c r="MR13" s="59"/>
      <c r="MS13" s="59"/>
      <c r="MT13" s="59"/>
      <c r="MU13" s="59"/>
      <c r="MV13" s="59"/>
      <c r="MW13" s="59"/>
      <c r="MX13" s="59"/>
      <c r="MY13" s="59"/>
      <c r="MZ13" s="59"/>
      <c r="NA13" s="59"/>
      <c r="NB13" s="59"/>
      <c r="NC13" s="59"/>
      <c r="ND13" s="59"/>
      <c r="NE13" s="59"/>
      <c r="NF13" s="59"/>
      <c r="NG13" s="59"/>
      <c r="NH13" s="59"/>
      <c r="NI13" s="59"/>
      <c r="NJ13" s="59"/>
      <c r="NK13" s="59"/>
      <c r="NL13" s="59"/>
      <c r="NM13" s="59"/>
      <c r="NN13" s="59"/>
      <c r="NO13" s="59"/>
      <c r="NP13" s="59"/>
      <c r="NQ13" s="59"/>
      <c r="NR13" s="59"/>
      <c r="NS13" s="59"/>
      <c r="NT13" s="59"/>
      <c r="NU13" s="59"/>
      <c r="NV13" s="59"/>
      <c r="NW13" s="59"/>
      <c r="NX13" s="59"/>
      <c r="NY13" s="59"/>
      <c r="NZ13" s="59"/>
      <c r="OA13" s="59"/>
      <c r="OB13" s="59"/>
      <c r="OC13" s="59"/>
      <c r="OD13" s="59"/>
      <c r="OE13" s="59"/>
      <c r="OF13" s="59"/>
      <c r="OG13" s="59"/>
      <c r="OH13" s="59"/>
      <c r="OI13" s="59"/>
      <c r="OJ13" s="59"/>
      <c r="OK13" s="59"/>
      <c r="OL13" s="59"/>
      <c r="OM13" s="59"/>
      <c r="ON13" s="59"/>
      <c r="OO13" s="59"/>
      <c r="OP13" s="59"/>
      <c r="OQ13" s="59"/>
      <c r="OR13" s="59"/>
      <c r="OS13" s="59"/>
      <c r="OT13" s="59"/>
      <c r="OU13" s="59"/>
      <c r="OV13" s="59"/>
      <c r="OW13" s="59"/>
      <c r="OX13" s="59"/>
      <c r="OY13" s="59"/>
      <c r="OZ13" s="59"/>
      <c r="PA13" s="59"/>
      <c r="PB13" s="59"/>
      <c r="PC13" s="59"/>
      <c r="PD13" s="59"/>
      <c r="PE13" s="59"/>
      <c r="PF13" s="59"/>
      <c r="PG13" s="59"/>
      <c r="PH13" s="59"/>
      <c r="PI13" s="59"/>
      <c r="PJ13" s="59"/>
      <c r="PK13" s="59"/>
      <c r="PL13" s="59"/>
      <c r="PM13" s="59"/>
      <c r="PN13" s="59"/>
      <c r="PO13" s="59"/>
      <c r="PP13" s="59"/>
      <c r="PQ13" s="59"/>
      <c r="PR13" s="59"/>
      <c r="PS13" s="59"/>
      <c r="PT13" s="59"/>
      <c r="PU13" s="59"/>
      <c r="PV13" s="59"/>
      <c r="PW13" s="59"/>
      <c r="PX13" s="59"/>
      <c r="PY13" s="59"/>
      <c r="PZ13" s="59"/>
      <c r="QA13" s="59"/>
      <c r="QB13" s="59"/>
      <c r="QC13" s="59"/>
      <c r="QD13" s="59"/>
      <c r="QE13" s="59"/>
      <c r="QF13" s="59"/>
      <c r="QG13" s="59"/>
      <c r="QH13" s="59"/>
      <c r="QI13" s="59"/>
      <c r="QJ13" s="59"/>
      <c r="QK13" s="59"/>
      <c r="QL13" s="59"/>
      <c r="QM13" s="59"/>
      <c r="QN13" s="59"/>
      <c r="QO13" s="59"/>
      <c r="QP13" s="59"/>
      <c r="QQ13" s="59"/>
      <c r="QR13" s="59"/>
      <c r="QS13" s="59"/>
      <c r="QT13" s="58"/>
      <c r="QU13" s="58"/>
      <c r="QV13" s="58"/>
      <c r="QW13" s="58"/>
      <c r="QX13" s="58"/>
      <c r="QY13" s="58"/>
      <c r="QZ13" s="58"/>
      <c r="RA13" s="58"/>
      <c r="RB13" s="58"/>
      <c r="RC13" s="58"/>
      <c r="RD13" s="58"/>
      <c r="RE13" s="58"/>
      <c r="RF13" s="58"/>
      <c r="AHR13" s="35"/>
      <c r="AHS13" s="35"/>
    </row>
    <row r="14" spans="1:903" ht="12.75" customHeight="1" x14ac:dyDescent="0.2">
      <c r="A14" s="37" t="s">
        <v>565</v>
      </c>
      <c r="B14" s="38"/>
      <c r="C14" s="39"/>
      <c r="D14" s="41" t="s">
        <v>566</v>
      </c>
      <c r="E14" s="46">
        <f>CEILING(IF(ODD(E12)=E12,1.96*SQRT(E12)/2,(1.96*SQRT(E12)/2)+0.5),1)</f>
        <v>6</v>
      </c>
      <c r="F14" s="60"/>
      <c r="G14" s="61"/>
      <c r="H14" s="48"/>
      <c r="I14" s="34"/>
      <c r="AS14" s="59"/>
      <c r="AT14" s="58"/>
      <c r="AU14" s="58"/>
      <c r="AV14" s="58"/>
      <c r="AW14" s="58"/>
      <c r="AX14" s="58"/>
      <c r="AY14" s="58"/>
      <c r="AZ14" s="58"/>
      <c r="BA14" s="59"/>
      <c r="BB14" s="59"/>
      <c r="BC14" s="59"/>
      <c r="BD14" s="59"/>
      <c r="BE14" s="59"/>
      <c r="BF14" s="59"/>
      <c r="BG14" s="59"/>
      <c r="BH14" s="59"/>
      <c r="BI14" s="59"/>
      <c r="BJ14" s="59"/>
      <c r="BK14" s="59"/>
      <c r="BL14" s="59"/>
      <c r="BM14" s="59"/>
      <c r="BN14" s="59"/>
      <c r="BO14" s="59"/>
      <c r="BP14" s="59"/>
      <c r="BQ14" s="59"/>
      <c r="BR14" s="59"/>
      <c r="BS14" s="59"/>
      <c r="BT14" s="59"/>
      <c r="BU14" s="59"/>
      <c r="BV14" s="59"/>
      <c r="BW14" s="59"/>
      <c r="BX14" s="59"/>
      <c r="BY14" s="59"/>
      <c r="BZ14" s="59"/>
      <c r="CA14" s="59"/>
      <c r="CB14" s="59"/>
      <c r="CC14" s="59"/>
      <c r="CD14" s="59"/>
      <c r="CE14" s="59"/>
      <c r="CF14" s="59"/>
      <c r="CG14" s="59"/>
      <c r="CH14" s="59"/>
      <c r="CI14" s="59"/>
      <c r="CJ14" s="59"/>
      <c r="CK14" s="59"/>
      <c r="CL14" s="59"/>
      <c r="CM14" s="59"/>
      <c r="CN14" s="59"/>
      <c r="CO14" s="59"/>
      <c r="CP14" s="59"/>
      <c r="CQ14" s="59"/>
      <c r="CR14" s="59"/>
      <c r="CS14" s="59"/>
      <c r="CT14" s="59"/>
      <c r="CU14" s="59"/>
      <c r="CV14" s="59"/>
      <c r="CW14" s="59"/>
      <c r="CX14" s="59"/>
      <c r="CY14" s="59"/>
      <c r="CZ14" s="59"/>
      <c r="DA14" s="59"/>
      <c r="DB14" s="59"/>
      <c r="DC14" s="59"/>
      <c r="DD14" s="59"/>
      <c r="DE14" s="59"/>
      <c r="DF14" s="59"/>
      <c r="DG14" s="59"/>
      <c r="DH14" s="59"/>
      <c r="DI14" s="59"/>
      <c r="DJ14" s="59"/>
      <c r="DK14" s="59"/>
      <c r="DL14" s="59"/>
      <c r="DM14" s="59"/>
      <c r="DN14" s="59"/>
      <c r="DO14" s="59"/>
      <c r="DP14" s="59"/>
      <c r="DQ14" s="59"/>
      <c r="DR14" s="59"/>
      <c r="DS14" s="59"/>
      <c r="DT14" s="59"/>
      <c r="DU14" s="59"/>
      <c r="DV14" s="59"/>
      <c r="DW14" s="59"/>
      <c r="DX14" s="59"/>
      <c r="DY14" s="59"/>
      <c r="DZ14" s="59"/>
      <c r="EA14" s="59"/>
      <c r="EB14" s="59"/>
      <c r="EC14" s="59"/>
      <c r="ED14" s="59"/>
      <c r="EE14" s="59"/>
      <c r="EF14" s="59"/>
      <c r="EG14" s="59"/>
      <c r="EH14" s="59"/>
      <c r="EI14" s="59"/>
      <c r="EJ14" s="59"/>
      <c r="EK14" s="59"/>
      <c r="EM14" s="59"/>
      <c r="EN14" s="59"/>
      <c r="EO14" s="59"/>
      <c r="EP14" s="59"/>
      <c r="EQ14" s="59"/>
      <c r="ER14" s="59"/>
      <c r="ES14" s="59"/>
      <c r="EU14" s="59"/>
      <c r="EV14" s="59"/>
      <c r="EW14" s="59"/>
      <c r="EX14" s="59"/>
      <c r="EY14" s="59"/>
      <c r="EZ14" s="59"/>
      <c r="FA14" s="59"/>
      <c r="FC14" s="59"/>
      <c r="FD14" s="59"/>
      <c r="FE14" s="59"/>
      <c r="FF14" s="59"/>
      <c r="FG14" s="59"/>
      <c r="FH14" s="59"/>
      <c r="FI14" s="59"/>
      <c r="FK14" s="59"/>
      <c r="FL14" s="59"/>
      <c r="FM14" s="59"/>
      <c r="FN14" s="59"/>
      <c r="FO14" s="59"/>
      <c r="FP14" s="59"/>
      <c r="FQ14" s="59"/>
      <c r="FS14" s="59"/>
      <c r="FT14" s="59"/>
      <c r="FU14" s="59"/>
      <c r="FV14" s="59"/>
      <c r="FW14" s="59"/>
      <c r="FX14" s="59"/>
      <c r="FY14" s="59"/>
      <c r="GA14" s="59"/>
      <c r="GB14" s="59"/>
      <c r="GC14" s="59"/>
      <c r="GD14" s="59"/>
      <c r="GE14" s="59"/>
      <c r="GF14" s="59"/>
      <c r="GG14" s="59"/>
      <c r="GI14" s="59"/>
      <c r="GJ14" s="59"/>
      <c r="GK14" s="59"/>
      <c r="GL14" s="59"/>
      <c r="GM14" s="59"/>
      <c r="GN14" s="59"/>
      <c r="GO14" s="59"/>
      <c r="GQ14" s="59"/>
      <c r="GR14" s="59"/>
      <c r="GS14" s="59"/>
      <c r="GT14" s="59"/>
      <c r="GU14" s="59"/>
      <c r="GV14" s="59"/>
      <c r="GW14" s="59"/>
      <c r="GY14" s="59"/>
      <c r="GZ14" s="59"/>
      <c r="HA14" s="59"/>
      <c r="HB14" s="59"/>
      <c r="HC14" s="59"/>
      <c r="HD14" s="59"/>
      <c r="HE14" s="59"/>
      <c r="HG14" s="59"/>
      <c r="HH14" s="59"/>
      <c r="HI14" s="59"/>
      <c r="HJ14" s="59"/>
      <c r="HK14" s="59"/>
      <c r="HL14" s="59"/>
      <c r="HM14" s="59"/>
      <c r="HO14" s="59"/>
      <c r="HP14" s="59"/>
      <c r="HQ14" s="59"/>
      <c r="HR14" s="59"/>
      <c r="HS14" s="59"/>
      <c r="HT14" s="59"/>
      <c r="HU14" s="59"/>
      <c r="HW14" s="59"/>
      <c r="HX14" s="59"/>
      <c r="HY14" s="59"/>
      <c r="HZ14" s="59"/>
      <c r="IA14" s="59"/>
      <c r="IB14" s="59"/>
      <c r="IC14" s="59"/>
      <c r="IE14" s="59"/>
      <c r="IF14" s="59"/>
      <c r="IG14" s="59"/>
      <c r="IH14" s="59"/>
      <c r="II14" s="59"/>
      <c r="IJ14" s="59"/>
      <c r="IK14" s="59"/>
      <c r="IM14" s="59"/>
      <c r="IN14" s="59"/>
      <c r="IO14" s="59"/>
      <c r="IP14" s="59"/>
      <c r="IQ14" s="59"/>
      <c r="IR14" s="59"/>
      <c r="IS14" s="59"/>
      <c r="IU14" s="59"/>
      <c r="IV14" s="59"/>
      <c r="IW14" s="59"/>
      <c r="IX14" s="59"/>
      <c r="IY14" s="59"/>
      <c r="IZ14" s="59"/>
      <c r="JA14" s="59"/>
      <c r="JC14" s="59"/>
      <c r="JD14" s="59"/>
      <c r="JE14" s="59"/>
      <c r="JF14" s="59"/>
      <c r="JG14" s="59"/>
      <c r="JH14" s="59"/>
      <c r="JI14" s="59"/>
      <c r="JJ14" s="59"/>
      <c r="JK14" s="59"/>
      <c r="JL14" s="59"/>
      <c r="JM14" s="59"/>
      <c r="JN14" s="59"/>
      <c r="JO14" s="59"/>
      <c r="JP14" s="59"/>
      <c r="JQ14" s="59"/>
      <c r="JR14" s="59"/>
      <c r="JS14" s="59"/>
      <c r="JT14" s="59"/>
      <c r="JU14" s="59"/>
      <c r="JV14" s="59"/>
      <c r="JW14" s="59"/>
      <c r="JX14" s="59"/>
      <c r="JY14" s="59"/>
      <c r="JZ14" s="59"/>
      <c r="KA14" s="59"/>
      <c r="KB14" s="59"/>
      <c r="KC14" s="59"/>
      <c r="KD14" s="59"/>
      <c r="KE14" s="59"/>
      <c r="KF14" s="59"/>
      <c r="KG14" s="59"/>
      <c r="KH14" s="59"/>
      <c r="KI14" s="59"/>
      <c r="KJ14" s="59"/>
      <c r="KK14" s="59"/>
      <c r="KL14" s="59"/>
      <c r="KM14" s="59"/>
      <c r="KN14" s="59"/>
      <c r="KO14" s="59"/>
      <c r="KP14" s="59"/>
      <c r="KQ14" s="59"/>
      <c r="KR14" s="59"/>
      <c r="KS14" s="59"/>
      <c r="KT14" s="59"/>
      <c r="KU14" s="59"/>
      <c r="KV14" s="59"/>
      <c r="KW14" s="59"/>
      <c r="KX14" s="59"/>
      <c r="KY14" s="59"/>
      <c r="KZ14" s="59"/>
      <c r="LA14" s="59"/>
      <c r="LB14" s="59"/>
      <c r="LC14" s="59"/>
      <c r="LD14" s="59"/>
      <c r="LE14" s="59"/>
      <c r="LF14" s="59"/>
      <c r="LG14" s="59"/>
      <c r="LH14" s="59"/>
      <c r="LI14" s="59"/>
      <c r="LJ14" s="59"/>
      <c r="LK14" s="59"/>
      <c r="LL14" s="59"/>
      <c r="LM14" s="59"/>
      <c r="LN14" s="59"/>
      <c r="LO14" s="59"/>
      <c r="LP14" s="59"/>
      <c r="LQ14" s="59"/>
      <c r="LR14" s="59"/>
      <c r="LS14" s="59"/>
      <c r="LT14" s="59"/>
      <c r="LU14" s="59"/>
      <c r="LV14" s="59"/>
      <c r="LW14" s="59"/>
      <c r="LX14" s="59"/>
      <c r="LY14" s="59"/>
      <c r="LZ14" s="59"/>
      <c r="MA14" s="59"/>
      <c r="MB14" s="59"/>
      <c r="MC14" s="59"/>
      <c r="MD14" s="59"/>
      <c r="ME14" s="59"/>
      <c r="MF14" s="59"/>
      <c r="MG14" s="59"/>
      <c r="MH14" s="59"/>
      <c r="MI14" s="59"/>
      <c r="MJ14" s="59"/>
      <c r="MK14" s="59"/>
      <c r="ML14" s="59"/>
      <c r="MM14" s="59"/>
      <c r="MN14" s="59"/>
      <c r="MO14" s="59"/>
      <c r="MP14" s="59"/>
      <c r="MQ14" s="59"/>
      <c r="MR14" s="59"/>
      <c r="MS14" s="59"/>
      <c r="MT14" s="59"/>
      <c r="MU14" s="59"/>
      <c r="MV14" s="59"/>
      <c r="MW14" s="59"/>
      <c r="MX14" s="59"/>
      <c r="MY14" s="59"/>
      <c r="MZ14" s="59"/>
      <c r="NA14" s="59"/>
      <c r="NB14" s="59"/>
      <c r="NC14" s="59"/>
      <c r="ND14" s="59"/>
      <c r="NE14" s="59"/>
      <c r="NF14" s="59"/>
      <c r="NG14" s="59"/>
      <c r="NH14" s="59"/>
      <c r="NI14" s="59"/>
      <c r="NJ14" s="59"/>
      <c r="NK14" s="59"/>
      <c r="NL14" s="59"/>
      <c r="NM14" s="59"/>
      <c r="NN14" s="59"/>
      <c r="NO14" s="59"/>
      <c r="NP14" s="59"/>
      <c r="NQ14" s="59"/>
      <c r="NR14" s="59"/>
      <c r="NS14" s="59"/>
      <c r="NT14" s="59"/>
      <c r="NU14" s="59"/>
      <c r="NV14" s="59"/>
      <c r="NW14" s="59"/>
      <c r="NX14" s="59"/>
      <c r="NY14" s="59"/>
      <c r="NZ14" s="59"/>
      <c r="OA14" s="59"/>
      <c r="OB14" s="59"/>
      <c r="OC14" s="59"/>
      <c r="OD14" s="59"/>
      <c r="OE14" s="59"/>
      <c r="OF14" s="59"/>
      <c r="OG14" s="59"/>
      <c r="OH14" s="59"/>
      <c r="OI14" s="59"/>
      <c r="OJ14" s="59"/>
      <c r="OK14" s="59"/>
      <c r="OL14" s="59"/>
      <c r="OM14" s="59"/>
      <c r="ON14" s="59"/>
      <c r="OO14" s="59"/>
      <c r="OP14" s="59"/>
      <c r="OQ14" s="59"/>
      <c r="OR14" s="59"/>
      <c r="OS14" s="59"/>
      <c r="OT14" s="59"/>
      <c r="OU14" s="59"/>
      <c r="OV14" s="59"/>
      <c r="OW14" s="59"/>
      <c r="OX14" s="59"/>
      <c r="OY14" s="59"/>
      <c r="OZ14" s="59"/>
      <c r="PA14" s="59"/>
      <c r="PB14" s="59"/>
      <c r="PC14" s="59"/>
      <c r="PD14" s="59"/>
      <c r="PE14" s="59"/>
      <c r="PF14" s="59"/>
      <c r="PG14" s="59"/>
      <c r="PH14" s="59"/>
      <c r="PI14" s="59"/>
      <c r="PJ14" s="59"/>
      <c r="PK14" s="59"/>
      <c r="PL14" s="59"/>
      <c r="PM14" s="59"/>
      <c r="PN14" s="59"/>
      <c r="PO14" s="59"/>
      <c r="PP14" s="59"/>
      <c r="PQ14" s="59"/>
      <c r="PR14" s="59"/>
      <c r="PS14" s="59"/>
      <c r="PT14" s="59"/>
      <c r="PU14" s="59"/>
      <c r="PV14" s="59"/>
      <c r="PW14" s="59"/>
      <c r="PX14" s="59"/>
      <c r="PY14" s="59"/>
      <c r="PZ14" s="59"/>
      <c r="QA14" s="59"/>
      <c r="QB14" s="59"/>
      <c r="QC14" s="59"/>
      <c r="QD14" s="59"/>
      <c r="QE14" s="59"/>
      <c r="QF14" s="59"/>
      <c r="QG14" s="59"/>
      <c r="QH14" s="59"/>
      <c r="QI14" s="59"/>
      <c r="QJ14" s="59"/>
      <c r="QK14" s="59"/>
      <c r="QL14" s="59"/>
      <c r="QM14" s="59"/>
      <c r="QN14" s="59"/>
      <c r="QO14" s="59"/>
      <c r="QP14" s="59"/>
      <c r="QQ14" s="59"/>
      <c r="QR14" s="59"/>
      <c r="QS14" s="59"/>
      <c r="QT14" s="58"/>
      <c r="QU14" s="58"/>
      <c r="QV14" s="58"/>
      <c r="QW14" s="58"/>
      <c r="QX14" s="58"/>
      <c r="QY14" s="58"/>
      <c r="QZ14" s="58"/>
      <c r="RA14" s="58"/>
      <c r="RB14" s="58"/>
      <c r="RC14" s="58"/>
      <c r="RD14" s="58"/>
      <c r="RE14" s="58"/>
      <c r="RF14" s="58"/>
      <c r="AHR14" s="35"/>
      <c r="AHS14" s="35"/>
    </row>
    <row r="15" spans="1:903" ht="12.75" customHeight="1" thickBot="1" x14ac:dyDescent="0.25">
      <c r="A15" s="62">
        <f>SUM(A13/A7)*100</f>
        <v>22.827448950362829</v>
      </c>
      <c r="B15" s="38"/>
      <c r="C15" s="39"/>
      <c r="D15" s="53" t="s">
        <v>567</v>
      </c>
      <c r="E15" s="53"/>
      <c r="F15" s="63">
        <f>IF(ODD(E12)=E12,ROUND(E12/2,0)-E14,ROUND(E12/2,0)-(E14)+1)</f>
        <v>8</v>
      </c>
      <c r="G15" s="64" t="s">
        <v>560</v>
      </c>
      <c r="H15" s="65">
        <f>IF(ODD(E12)=E12,ROUND(E12/2,0)+E14,ROUND(E12/2,0)+E14)</f>
        <v>19</v>
      </c>
      <c r="I15" s="34"/>
      <c r="AS15" s="59"/>
      <c r="AT15" s="58"/>
      <c r="AU15" s="58"/>
      <c r="AV15" s="58"/>
      <c r="AW15" s="58"/>
      <c r="AX15" s="58"/>
      <c r="AY15" s="58"/>
      <c r="AZ15" s="58"/>
      <c r="BA15" s="59"/>
      <c r="BB15" s="59"/>
      <c r="BC15" s="59"/>
      <c r="BD15" s="59"/>
      <c r="BE15" s="59"/>
      <c r="BF15" s="59"/>
      <c r="BG15" s="59"/>
      <c r="BH15" s="59"/>
      <c r="BI15" s="59"/>
      <c r="BJ15" s="59"/>
      <c r="BK15" s="59"/>
      <c r="BL15" s="59"/>
      <c r="BM15" s="59"/>
      <c r="BN15" s="59"/>
      <c r="BO15" s="59"/>
      <c r="BP15" s="59"/>
      <c r="BQ15" s="59"/>
      <c r="BR15" s="59"/>
      <c r="BS15" s="59"/>
      <c r="BT15" s="59"/>
      <c r="BU15" s="59"/>
      <c r="BV15" s="59"/>
      <c r="BW15" s="59"/>
      <c r="BX15" s="59"/>
      <c r="BY15" s="59"/>
      <c r="BZ15" s="59"/>
      <c r="CA15" s="59"/>
      <c r="CB15" s="59"/>
      <c r="CC15" s="59"/>
      <c r="CD15" s="59"/>
      <c r="CE15" s="59"/>
      <c r="CF15" s="59"/>
      <c r="CG15" s="59"/>
      <c r="CH15" s="59"/>
      <c r="CI15" s="59"/>
      <c r="CJ15" s="59"/>
      <c r="CK15" s="59"/>
      <c r="CL15" s="59"/>
      <c r="CM15" s="59"/>
      <c r="CN15" s="59"/>
      <c r="CO15" s="59"/>
      <c r="CP15" s="59"/>
      <c r="CQ15" s="59"/>
      <c r="CR15" s="59"/>
      <c r="CS15" s="59"/>
      <c r="CT15" s="59"/>
      <c r="CU15" s="59"/>
      <c r="CV15" s="59"/>
      <c r="CW15" s="59"/>
      <c r="CX15" s="59"/>
      <c r="CY15" s="59"/>
      <c r="CZ15" s="59"/>
      <c r="DA15" s="59"/>
      <c r="DB15" s="59"/>
      <c r="DC15" s="59"/>
      <c r="DD15" s="59"/>
      <c r="DE15" s="59"/>
      <c r="DF15" s="59"/>
      <c r="DG15" s="59"/>
      <c r="DH15" s="59"/>
      <c r="DI15" s="59"/>
      <c r="DJ15" s="59"/>
      <c r="DK15" s="59"/>
      <c r="DL15" s="59"/>
      <c r="DM15" s="59"/>
      <c r="DN15" s="59"/>
      <c r="DO15" s="59"/>
      <c r="DP15" s="59"/>
      <c r="DQ15" s="59"/>
      <c r="DR15" s="59"/>
      <c r="DS15" s="59"/>
      <c r="DT15" s="59"/>
      <c r="DU15" s="59"/>
      <c r="DV15" s="59"/>
      <c r="DW15" s="59"/>
      <c r="DX15" s="59"/>
      <c r="DY15" s="59"/>
      <c r="DZ15" s="59"/>
      <c r="EA15" s="59"/>
      <c r="EB15" s="59"/>
      <c r="EC15" s="59"/>
      <c r="ED15" s="59"/>
      <c r="EE15" s="59"/>
      <c r="EF15" s="59"/>
      <c r="EG15" s="59"/>
      <c r="EH15" s="59"/>
      <c r="EI15" s="59"/>
      <c r="EJ15" s="59"/>
      <c r="EK15" s="59"/>
      <c r="EM15" s="59"/>
      <c r="EN15" s="59"/>
      <c r="EO15" s="59"/>
      <c r="EP15" s="59"/>
      <c r="EQ15" s="59"/>
      <c r="ER15" s="59"/>
      <c r="ES15" s="59"/>
      <c r="EU15" s="59"/>
      <c r="EV15" s="59"/>
      <c r="EW15" s="59"/>
      <c r="EX15" s="59"/>
      <c r="EY15" s="59"/>
      <c r="EZ15" s="59"/>
      <c r="FA15" s="59"/>
      <c r="FC15" s="59"/>
      <c r="FD15" s="59"/>
      <c r="FE15" s="59"/>
      <c r="FF15" s="59"/>
      <c r="FG15" s="59"/>
      <c r="FH15" s="59"/>
      <c r="FI15" s="59"/>
      <c r="FK15" s="59"/>
      <c r="FL15" s="59"/>
      <c r="FM15" s="59"/>
      <c r="FN15" s="59"/>
      <c r="FO15" s="59"/>
      <c r="FP15" s="59"/>
      <c r="FQ15" s="59"/>
      <c r="FS15" s="59"/>
      <c r="FT15" s="59"/>
      <c r="FU15" s="59"/>
      <c r="FV15" s="59"/>
      <c r="FW15" s="59"/>
      <c r="FX15" s="59"/>
      <c r="FY15" s="59"/>
      <c r="GA15" s="59"/>
      <c r="GB15" s="59"/>
      <c r="GC15" s="59"/>
      <c r="GD15" s="59"/>
      <c r="GE15" s="59"/>
      <c r="GF15" s="59"/>
      <c r="GG15" s="59"/>
      <c r="GI15" s="59"/>
      <c r="GJ15" s="59"/>
      <c r="GK15" s="59"/>
      <c r="GL15" s="59"/>
      <c r="GM15" s="59"/>
      <c r="GN15" s="59"/>
      <c r="GO15" s="59"/>
      <c r="GQ15" s="59"/>
      <c r="GR15" s="59"/>
      <c r="GS15" s="59"/>
      <c r="GT15" s="59"/>
      <c r="GU15" s="59"/>
      <c r="GV15" s="59"/>
      <c r="GW15" s="59"/>
      <c r="GY15" s="59"/>
      <c r="GZ15" s="59"/>
      <c r="HA15" s="59"/>
      <c r="HB15" s="59"/>
      <c r="HC15" s="59"/>
      <c r="HD15" s="59"/>
      <c r="HE15" s="59"/>
      <c r="HG15" s="59"/>
      <c r="HH15" s="59"/>
      <c r="HI15" s="59"/>
      <c r="HJ15" s="59"/>
      <c r="HK15" s="59"/>
      <c r="HL15" s="59"/>
      <c r="HM15" s="59"/>
      <c r="HO15" s="59"/>
      <c r="HP15" s="59"/>
      <c r="HQ15" s="59"/>
      <c r="HR15" s="59"/>
      <c r="HS15" s="59"/>
      <c r="HT15" s="59"/>
      <c r="HU15" s="59"/>
      <c r="HW15" s="59"/>
      <c r="HX15" s="59"/>
      <c r="HY15" s="59"/>
      <c r="HZ15" s="59"/>
      <c r="IA15" s="59"/>
      <c r="IB15" s="59"/>
      <c r="IC15" s="59"/>
      <c r="IE15" s="59"/>
      <c r="IF15" s="59"/>
      <c r="IG15" s="59"/>
      <c r="IH15" s="59"/>
      <c r="II15" s="59"/>
      <c r="IJ15" s="59"/>
      <c r="IK15" s="59"/>
      <c r="IM15" s="59"/>
      <c r="IN15" s="59"/>
      <c r="IO15" s="59"/>
      <c r="IP15" s="59"/>
      <c r="IQ15" s="59"/>
      <c r="IR15" s="59"/>
      <c r="IS15" s="59"/>
      <c r="IU15" s="59"/>
      <c r="IV15" s="59"/>
      <c r="IW15" s="59"/>
      <c r="IX15" s="59"/>
      <c r="IY15" s="59"/>
      <c r="IZ15" s="59"/>
      <c r="JA15" s="59"/>
      <c r="JC15" s="59"/>
      <c r="JD15" s="59"/>
      <c r="JE15" s="59"/>
      <c r="JF15" s="59"/>
      <c r="JG15" s="59"/>
      <c r="JH15" s="59"/>
      <c r="JI15" s="59"/>
      <c r="JJ15" s="59"/>
      <c r="JK15" s="59"/>
      <c r="JL15" s="59"/>
      <c r="JM15" s="59"/>
      <c r="JN15" s="59"/>
      <c r="JO15" s="59"/>
      <c r="JP15" s="59"/>
      <c r="JQ15" s="59"/>
      <c r="JR15" s="59"/>
      <c r="JS15" s="59"/>
      <c r="JT15" s="59"/>
      <c r="JU15" s="59"/>
      <c r="JV15" s="59"/>
      <c r="JW15" s="59"/>
      <c r="JX15" s="59"/>
      <c r="JY15" s="59"/>
      <c r="JZ15" s="59"/>
      <c r="KA15" s="59"/>
      <c r="KB15" s="59"/>
      <c r="KC15" s="59"/>
      <c r="KD15" s="59"/>
      <c r="KE15" s="59"/>
      <c r="KF15" s="59"/>
      <c r="KG15" s="59"/>
      <c r="KH15" s="59"/>
      <c r="KI15" s="59"/>
      <c r="KJ15" s="59"/>
      <c r="KK15" s="59"/>
      <c r="KL15" s="59"/>
      <c r="KM15" s="59"/>
      <c r="KN15" s="59"/>
      <c r="KO15" s="59"/>
      <c r="KP15" s="59"/>
      <c r="KQ15" s="59"/>
      <c r="KR15" s="59"/>
      <c r="KS15" s="59"/>
      <c r="KT15" s="59"/>
      <c r="KU15" s="59"/>
      <c r="KV15" s="59"/>
      <c r="KW15" s="59"/>
      <c r="KX15" s="59"/>
      <c r="KY15" s="59"/>
      <c r="KZ15" s="59"/>
      <c r="LA15" s="59"/>
      <c r="LB15" s="59"/>
      <c r="LC15" s="59"/>
      <c r="LD15" s="59"/>
      <c r="LE15" s="59"/>
      <c r="LF15" s="59"/>
      <c r="LG15" s="59"/>
      <c r="LH15" s="59"/>
      <c r="LI15" s="59"/>
      <c r="LJ15" s="59"/>
      <c r="LK15" s="59"/>
      <c r="LL15" s="59"/>
      <c r="LM15" s="59"/>
      <c r="LN15" s="59"/>
      <c r="LO15" s="59"/>
      <c r="LP15" s="59"/>
      <c r="LQ15" s="59"/>
      <c r="LR15" s="59"/>
      <c r="LS15" s="59"/>
      <c r="LT15" s="59"/>
      <c r="LU15" s="59"/>
      <c r="LV15" s="59"/>
      <c r="LW15" s="59"/>
      <c r="LX15" s="59"/>
      <c r="LY15" s="59"/>
      <c r="LZ15" s="59"/>
      <c r="MA15" s="59"/>
      <c r="MB15" s="59"/>
      <c r="MC15" s="59"/>
      <c r="MD15" s="59"/>
      <c r="ME15" s="59"/>
      <c r="MF15" s="59"/>
      <c r="MG15" s="59"/>
      <c r="MH15" s="59"/>
      <c r="MI15" s="59"/>
      <c r="MJ15" s="59"/>
      <c r="MK15" s="59"/>
      <c r="ML15" s="59"/>
      <c r="MM15" s="59"/>
      <c r="MN15" s="59"/>
      <c r="MO15" s="59"/>
      <c r="MP15" s="59"/>
      <c r="MQ15" s="59"/>
      <c r="MR15" s="59"/>
      <c r="MS15" s="59"/>
      <c r="MT15" s="59"/>
      <c r="MU15" s="59"/>
      <c r="MV15" s="59"/>
      <c r="MW15" s="59"/>
      <c r="MX15" s="59"/>
      <c r="MY15" s="59"/>
      <c r="MZ15" s="59"/>
      <c r="NA15" s="59"/>
      <c r="NB15" s="59"/>
      <c r="NC15" s="59"/>
      <c r="ND15" s="59"/>
      <c r="NE15" s="59"/>
      <c r="NF15" s="59"/>
      <c r="NG15" s="59"/>
      <c r="NH15" s="59"/>
      <c r="NI15" s="59"/>
      <c r="NJ15" s="59"/>
      <c r="NK15" s="59"/>
      <c r="NL15" s="59"/>
      <c r="NM15" s="59"/>
      <c r="NN15" s="59"/>
      <c r="NO15" s="59"/>
      <c r="NP15" s="59"/>
      <c r="NQ15" s="59"/>
      <c r="NR15" s="59"/>
      <c r="NS15" s="59"/>
      <c r="NT15" s="59"/>
      <c r="NU15" s="59"/>
      <c r="NV15" s="59"/>
      <c r="NW15" s="59"/>
      <c r="NX15" s="59"/>
      <c r="NY15" s="59"/>
      <c r="NZ15" s="59"/>
      <c r="OA15" s="59"/>
      <c r="OB15" s="59"/>
      <c r="OC15" s="59"/>
      <c r="OD15" s="59"/>
      <c r="OE15" s="59"/>
      <c r="OF15" s="59"/>
      <c r="OG15" s="59"/>
      <c r="OH15" s="59"/>
      <c r="OI15" s="59"/>
      <c r="OJ15" s="59"/>
      <c r="OK15" s="59"/>
      <c r="OL15" s="59"/>
      <c r="OM15" s="59"/>
      <c r="ON15" s="59"/>
      <c r="OO15" s="59"/>
      <c r="OP15" s="59"/>
      <c r="OQ15" s="59"/>
      <c r="OR15" s="59"/>
      <c r="OS15" s="59"/>
      <c r="OT15" s="59"/>
      <c r="OU15" s="59"/>
      <c r="OV15" s="59"/>
      <c r="OW15" s="59"/>
      <c r="OX15" s="59"/>
      <c r="OY15" s="59"/>
      <c r="OZ15" s="59"/>
      <c r="PA15" s="59"/>
      <c r="PB15" s="59"/>
      <c r="PC15" s="59"/>
      <c r="PD15" s="59"/>
      <c r="PE15" s="59"/>
      <c r="PF15" s="59"/>
      <c r="PG15" s="59"/>
      <c r="PH15" s="59"/>
      <c r="PI15" s="59"/>
      <c r="PJ15" s="59"/>
      <c r="PK15" s="59"/>
      <c r="PL15" s="59"/>
      <c r="PM15" s="59"/>
      <c r="PN15" s="59"/>
      <c r="PO15" s="59"/>
      <c r="PP15" s="59"/>
      <c r="PQ15" s="59"/>
      <c r="PR15" s="59"/>
      <c r="PS15" s="59"/>
      <c r="PT15" s="59"/>
      <c r="PU15" s="59"/>
      <c r="PV15" s="59"/>
      <c r="PW15" s="59"/>
      <c r="PX15" s="59"/>
      <c r="PY15" s="59"/>
      <c r="PZ15" s="59"/>
      <c r="QA15" s="59"/>
      <c r="QB15" s="59"/>
      <c r="QC15" s="59"/>
      <c r="QD15" s="59"/>
      <c r="QE15" s="59"/>
      <c r="QF15" s="59"/>
      <c r="QG15" s="59"/>
      <c r="QH15" s="59"/>
      <c r="QI15" s="59"/>
      <c r="QJ15" s="59"/>
      <c r="QK15" s="59"/>
      <c r="QL15" s="59"/>
      <c r="QM15" s="59"/>
      <c r="QN15" s="59"/>
      <c r="QO15" s="59"/>
      <c r="QP15" s="59"/>
      <c r="QQ15" s="59"/>
      <c r="QR15" s="59"/>
      <c r="QS15" s="59"/>
      <c r="QT15" s="58"/>
      <c r="QU15" s="58"/>
      <c r="QV15" s="58"/>
      <c r="QW15" s="58"/>
      <c r="QX15" s="58"/>
      <c r="QY15" s="58"/>
      <c r="QZ15" s="58"/>
      <c r="RA15" s="58"/>
      <c r="RB15" s="58"/>
      <c r="RC15" s="58"/>
      <c r="RD15" s="58"/>
      <c r="RE15" s="58"/>
      <c r="RF15" s="58"/>
      <c r="AHR15" s="35"/>
      <c r="AHS15" s="35"/>
    </row>
    <row r="16" spans="1:903" ht="12.75" customHeight="1" thickTop="1" x14ac:dyDescent="0.2">
      <c r="A16" s="37" t="s">
        <v>568</v>
      </c>
      <c r="B16" s="38"/>
      <c r="C16" s="39"/>
      <c r="D16" s="29" t="s">
        <v>569</v>
      </c>
      <c r="E16" s="29"/>
      <c r="F16" s="29"/>
      <c r="G16" s="29"/>
      <c r="H16" s="30"/>
      <c r="I16" s="31"/>
      <c r="AS16" s="59"/>
      <c r="AT16" s="58"/>
      <c r="AU16" s="58"/>
      <c r="AV16" s="58"/>
      <c r="AW16" s="58"/>
      <c r="AX16" s="58"/>
      <c r="AY16" s="58"/>
      <c r="AZ16" s="58"/>
      <c r="BA16" s="59"/>
      <c r="BB16" s="59"/>
      <c r="BC16" s="59"/>
      <c r="BD16" s="59"/>
      <c r="BE16" s="59"/>
      <c r="BF16" s="59"/>
      <c r="BG16" s="59"/>
      <c r="BH16" s="59"/>
      <c r="BI16" s="59"/>
      <c r="BJ16" s="59"/>
      <c r="BK16" s="59"/>
      <c r="BL16" s="59"/>
      <c r="BM16" s="59"/>
      <c r="BN16" s="59"/>
      <c r="BO16" s="59"/>
      <c r="BP16" s="59"/>
      <c r="BQ16" s="59"/>
      <c r="BR16" s="59"/>
      <c r="BS16" s="59"/>
      <c r="BT16" s="59"/>
      <c r="BU16" s="59"/>
      <c r="BV16" s="59"/>
      <c r="BW16" s="59"/>
      <c r="BX16" s="59"/>
      <c r="BY16" s="59"/>
      <c r="BZ16" s="59"/>
      <c r="CA16" s="59"/>
      <c r="CB16" s="59"/>
      <c r="CC16" s="59"/>
      <c r="CD16" s="59"/>
      <c r="CE16" s="59"/>
      <c r="CF16" s="59"/>
      <c r="CG16" s="59"/>
      <c r="CH16" s="59"/>
      <c r="CI16" s="59"/>
      <c r="CJ16" s="59"/>
      <c r="CK16" s="59"/>
      <c r="CL16" s="59"/>
      <c r="CM16" s="59"/>
      <c r="CN16" s="59"/>
      <c r="CO16" s="59"/>
      <c r="CP16" s="59"/>
      <c r="CQ16" s="59"/>
      <c r="CR16" s="59"/>
      <c r="CS16" s="59"/>
      <c r="CT16" s="59"/>
      <c r="CU16" s="59"/>
      <c r="CV16" s="59"/>
      <c r="CW16" s="59"/>
      <c r="CX16" s="59"/>
      <c r="CY16" s="59"/>
      <c r="CZ16" s="59"/>
      <c r="DA16" s="59"/>
      <c r="DB16" s="59"/>
      <c r="DC16" s="59"/>
      <c r="DD16" s="59"/>
      <c r="DE16" s="59"/>
      <c r="DF16" s="59"/>
      <c r="DG16" s="59"/>
      <c r="DH16" s="59"/>
      <c r="DI16" s="59"/>
      <c r="DJ16" s="59"/>
      <c r="DK16" s="59"/>
      <c r="DL16" s="59"/>
      <c r="DM16" s="59"/>
      <c r="DN16" s="59"/>
      <c r="DO16" s="59"/>
      <c r="DP16" s="59"/>
      <c r="DQ16" s="59"/>
      <c r="DR16" s="59"/>
      <c r="DS16" s="59"/>
      <c r="DT16" s="59"/>
      <c r="DU16" s="59"/>
      <c r="DV16" s="59"/>
      <c r="DW16" s="59"/>
      <c r="DX16" s="59"/>
      <c r="DY16" s="59"/>
      <c r="DZ16" s="59"/>
      <c r="EA16" s="59"/>
      <c r="EB16" s="59"/>
      <c r="EC16" s="59"/>
      <c r="ED16" s="59"/>
      <c r="EE16" s="59"/>
      <c r="EF16" s="59"/>
      <c r="EG16" s="59"/>
      <c r="EH16" s="59"/>
      <c r="EI16" s="59"/>
      <c r="EJ16" s="59"/>
      <c r="EK16" s="59"/>
      <c r="EM16" s="59"/>
      <c r="EN16" s="59"/>
      <c r="EO16" s="59"/>
      <c r="EP16" s="59"/>
      <c r="EQ16" s="59"/>
      <c r="ER16" s="59"/>
      <c r="ES16" s="59"/>
      <c r="EU16" s="59"/>
      <c r="EV16" s="59"/>
      <c r="EW16" s="59"/>
      <c r="EX16" s="59"/>
      <c r="EY16" s="59"/>
      <c r="EZ16" s="59"/>
      <c r="FA16" s="59"/>
      <c r="FC16" s="59"/>
      <c r="FD16" s="59"/>
      <c r="FE16" s="59"/>
      <c r="FF16" s="59"/>
      <c r="FG16" s="59"/>
      <c r="FH16" s="59"/>
      <c r="FI16" s="59"/>
      <c r="FK16" s="59"/>
      <c r="FL16" s="59"/>
      <c r="FM16" s="59"/>
      <c r="FN16" s="59"/>
      <c r="FO16" s="59"/>
      <c r="FP16" s="59"/>
      <c r="FQ16" s="59"/>
      <c r="FS16" s="59"/>
      <c r="FT16" s="59"/>
      <c r="FU16" s="59"/>
      <c r="FV16" s="59"/>
      <c r="FW16" s="59"/>
      <c r="FX16" s="59"/>
      <c r="FY16" s="59"/>
      <c r="GA16" s="59"/>
      <c r="GB16" s="59"/>
      <c r="GC16" s="59"/>
      <c r="GD16" s="59"/>
      <c r="GE16" s="59"/>
      <c r="GF16" s="59"/>
      <c r="GG16" s="59"/>
      <c r="GI16" s="59"/>
      <c r="GJ16" s="59"/>
      <c r="GK16" s="59"/>
      <c r="GL16" s="59"/>
      <c r="GM16" s="59"/>
      <c r="GN16" s="59"/>
      <c r="GO16" s="59"/>
      <c r="GQ16" s="59"/>
      <c r="GR16" s="59"/>
      <c r="GS16" s="59"/>
      <c r="GT16" s="59"/>
      <c r="GU16" s="59"/>
      <c r="GV16" s="59"/>
      <c r="GW16" s="59"/>
      <c r="GY16" s="59"/>
      <c r="GZ16" s="59"/>
      <c r="HA16" s="59"/>
      <c r="HB16" s="59"/>
      <c r="HC16" s="59"/>
      <c r="HD16" s="59"/>
      <c r="HE16" s="59"/>
      <c r="HG16" s="59"/>
      <c r="HH16" s="59"/>
      <c r="HI16" s="59"/>
      <c r="HJ16" s="59"/>
      <c r="HK16" s="59"/>
      <c r="HL16" s="59"/>
      <c r="HM16" s="59"/>
      <c r="HO16" s="59"/>
      <c r="HP16" s="59"/>
      <c r="HQ16" s="59"/>
      <c r="HR16" s="59"/>
      <c r="HS16" s="59"/>
      <c r="HT16" s="59"/>
      <c r="HU16" s="59"/>
      <c r="HW16" s="59"/>
      <c r="HX16" s="59"/>
      <c r="HY16" s="59"/>
      <c r="HZ16" s="59"/>
      <c r="IA16" s="59"/>
      <c r="IB16" s="59"/>
      <c r="IC16" s="59"/>
      <c r="IE16" s="59"/>
      <c r="IF16" s="59"/>
      <c r="IG16" s="59"/>
      <c r="IH16" s="59"/>
      <c r="II16" s="59"/>
      <c r="IJ16" s="59"/>
      <c r="IK16" s="59"/>
      <c r="IM16" s="59"/>
      <c r="IN16" s="59"/>
      <c r="IO16" s="59"/>
      <c r="IP16" s="59"/>
      <c r="IQ16" s="59"/>
      <c r="IR16" s="59"/>
      <c r="IS16" s="59"/>
      <c r="IU16" s="59"/>
      <c r="IV16" s="59"/>
      <c r="IW16" s="59"/>
      <c r="IX16" s="59"/>
      <c r="IY16" s="59"/>
      <c r="IZ16" s="59"/>
      <c r="JA16" s="59"/>
      <c r="JC16" s="59"/>
      <c r="JD16" s="59"/>
      <c r="JE16" s="59"/>
      <c r="JF16" s="59"/>
      <c r="JG16" s="59"/>
      <c r="JH16" s="59"/>
      <c r="JI16" s="59"/>
      <c r="JJ16" s="59"/>
      <c r="JK16" s="59"/>
      <c r="JL16" s="59"/>
      <c r="JM16" s="59"/>
      <c r="JN16" s="59"/>
      <c r="JO16" s="59"/>
      <c r="JP16" s="59"/>
      <c r="JQ16" s="59"/>
      <c r="JR16" s="59"/>
      <c r="JS16" s="59"/>
      <c r="JT16" s="59"/>
      <c r="JU16" s="59"/>
      <c r="JV16" s="59"/>
      <c r="JW16" s="59"/>
      <c r="JX16" s="59"/>
      <c r="JY16" s="59"/>
      <c r="JZ16" s="59"/>
      <c r="KA16" s="59"/>
      <c r="KB16" s="59"/>
      <c r="KC16" s="59"/>
      <c r="KD16" s="59"/>
      <c r="KE16" s="59"/>
      <c r="KF16" s="59"/>
      <c r="KG16" s="59"/>
      <c r="KH16" s="59"/>
      <c r="KI16" s="59"/>
      <c r="KJ16" s="59"/>
      <c r="KK16" s="59"/>
      <c r="KL16" s="59"/>
      <c r="KM16" s="59"/>
      <c r="KN16" s="59"/>
      <c r="KO16" s="59"/>
      <c r="KP16" s="59"/>
      <c r="KQ16" s="59"/>
      <c r="KR16" s="59"/>
      <c r="KS16" s="59"/>
      <c r="KT16" s="59"/>
      <c r="KU16" s="59"/>
      <c r="KV16" s="59"/>
      <c r="KW16" s="59"/>
      <c r="KX16" s="59"/>
      <c r="KY16" s="59"/>
      <c r="KZ16" s="59"/>
      <c r="LA16" s="59"/>
      <c r="LB16" s="59"/>
      <c r="LC16" s="59"/>
      <c r="LD16" s="59"/>
      <c r="LE16" s="59"/>
      <c r="LF16" s="59"/>
      <c r="LG16" s="59"/>
      <c r="LH16" s="59"/>
      <c r="LI16" s="59"/>
      <c r="LJ16" s="59"/>
      <c r="LK16" s="59"/>
      <c r="LL16" s="59"/>
      <c r="LM16" s="59"/>
      <c r="LN16" s="59"/>
      <c r="LO16" s="59"/>
      <c r="LP16" s="59"/>
      <c r="LQ16" s="59"/>
      <c r="LR16" s="59"/>
      <c r="LS16" s="59"/>
      <c r="LT16" s="59"/>
      <c r="LU16" s="59"/>
      <c r="LV16" s="59"/>
      <c r="LW16" s="59"/>
      <c r="LX16" s="59"/>
      <c r="LY16" s="59"/>
      <c r="LZ16" s="59"/>
      <c r="MA16" s="59"/>
      <c r="MB16" s="59"/>
      <c r="MC16" s="59"/>
      <c r="MD16" s="59"/>
      <c r="ME16" s="59"/>
      <c r="MF16" s="59"/>
      <c r="MG16" s="59"/>
      <c r="MH16" s="59"/>
      <c r="MI16" s="59"/>
      <c r="MJ16" s="59"/>
      <c r="MK16" s="59"/>
      <c r="ML16" s="59"/>
      <c r="MM16" s="59"/>
      <c r="MN16" s="59"/>
      <c r="MO16" s="59"/>
      <c r="MP16" s="59"/>
      <c r="MQ16" s="59"/>
      <c r="MR16" s="59"/>
      <c r="MS16" s="59"/>
      <c r="MT16" s="59"/>
      <c r="MU16" s="59"/>
      <c r="MV16" s="59"/>
      <c r="MW16" s="59"/>
      <c r="MX16" s="59"/>
      <c r="MY16" s="59"/>
      <c r="MZ16" s="59"/>
      <c r="NA16" s="59"/>
      <c r="NB16" s="59"/>
      <c r="NC16" s="59"/>
      <c r="ND16" s="59"/>
      <c r="NE16" s="59"/>
      <c r="NF16" s="59"/>
      <c r="NG16" s="59"/>
      <c r="NH16" s="59"/>
      <c r="NI16" s="59"/>
      <c r="NJ16" s="59"/>
      <c r="NK16" s="59"/>
      <c r="NL16" s="59"/>
      <c r="NM16" s="59"/>
      <c r="NN16" s="59"/>
      <c r="NO16" s="59"/>
      <c r="NP16" s="59"/>
      <c r="NQ16" s="59"/>
      <c r="NR16" s="59"/>
      <c r="NS16" s="59"/>
      <c r="NT16" s="59"/>
      <c r="NU16" s="59"/>
      <c r="NV16" s="59"/>
      <c r="NW16" s="59"/>
      <c r="NX16" s="59"/>
      <c r="NY16" s="59"/>
      <c r="NZ16" s="59"/>
      <c r="OA16" s="59"/>
      <c r="OB16" s="59"/>
      <c r="OC16" s="59"/>
      <c r="OD16" s="59"/>
      <c r="OE16" s="59"/>
      <c r="OF16" s="59"/>
      <c r="OG16" s="59"/>
      <c r="OH16" s="59"/>
      <c r="OI16" s="59"/>
      <c r="OJ16" s="59"/>
      <c r="OK16" s="59"/>
      <c r="OL16" s="59"/>
      <c r="OM16" s="59"/>
      <c r="ON16" s="59"/>
      <c r="OO16" s="59"/>
      <c r="OP16" s="59"/>
      <c r="OQ16" s="59"/>
      <c r="OR16" s="59"/>
      <c r="OS16" s="59"/>
      <c r="OT16" s="59"/>
      <c r="OU16" s="59"/>
      <c r="OV16" s="59"/>
      <c r="OW16" s="59"/>
      <c r="OX16" s="59"/>
      <c r="OY16" s="59"/>
      <c r="OZ16" s="59"/>
      <c r="PA16" s="59"/>
      <c r="PB16" s="59"/>
      <c r="PC16" s="59"/>
      <c r="PD16" s="59"/>
      <c r="PE16" s="59"/>
      <c r="PF16" s="59"/>
      <c r="PG16" s="59"/>
      <c r="PH16" s="59"/>
      <c r="PI16" s="59"/>
      <c r="PJ16" s="59"/>
      <c r="PK16" s="59"/>
      <c r="PL16" s="59"/>
      <c r="PM16" s="59"/>
      <c r="PN16" s="59"/>
      <c r="PO16" s="59"/>
      <c r="PP16" s="59"/>
      <c r="PQ16" s="59"/>
      <c r="PR16" s="59"/>
      <c r="PS16" s="59"/>
      <c r="PT16" s="59"/>
      <c r="PU16" s="59"/>
      <c r="PV16" s="59"/>
      <c r="PW16" s="59"/>
      <c r="PX16" s="59"/>
      <c r="PY16" s="59"/>
      <c r="PZ16" s="59"/>
      <c r="QA16" s="59"/>
      <c r="QB16" s="59"/>
      <c r="QC16" s="59"/>
      <c r="QD16" s="59"/>
      <c r="QE16" s="59"/>
      <c r="QF16" s="59"/>
      <c r="QG16" s="59"/>
      <c r="QH16" s="59"/>
      <c r="QI16" s="59"/>
      <c r="QJ16" s="59"/>
      <c r="QK16" s="59"/>
      <c r="QL16" s="59"/>
      <c r="QM16" s="59"/>
      <c r="QN16" s="59"/>
      <c r="QO16" s="59"/>
      <c r="QP16" s="59"/>
      <c r="QQ16" s="59"/>
      <c r="QR16" s="59"/>
      <c r="QS16" s="59"/>
      <c r="QT16" s="58"/>
      <c r="QU16" s="58"/>
      <c r="QV16" s="58"/>
      <c r="QW16" s="58"/>
      <c r="QX16" s="58"/>
      <c r="QY16" s="58"/>
      <c r="QZ16" s="58"/>
      <c r="RA16" s="58"/>
      <c r="RB16" s="58"/>
      <c r="RC16" s="58"/>
      <c r="RD16" s="58"/>
      <c r="RE16" s="58"/>
      <c r="RF16" s="58"/>
      <c r="AHR16" s="35"/>
      <c r="AHS16" s="35"/>
    </row>
    <row r="17" spans="1:927" ht="12.75" customHeight="1" x14ac:dyDescent="0.2">
      <c r="A17" s="49">
        <f>SUM(AO31:AO59)/C27</f>
        <v>6.8465293024078583E-2</v>
      </c>
      <c r="B17" s="38"/>
      <c r="C17" s="39"/>
      <c r="D17" s="41"/>
      <c r="E17" s="40"/>
      <c r="F17" s="41"/>
      <c r="G17" s="41"/>
      <c r="H17" s="48"/>
      <c r="I17" s="34"/>
      <c r="AS17" s="59"/>
      <c r="AT17" s="58"/>
      <c r="AU17" s="58"/>
      <c r="AV17" s="58"/>
      <c r="AW17" s="58"/>
      <c r="AX17" s="58"/>
      <c r="AY17" s="58"/>
      <c r="AZ17" s="58"/>
      <c r="BA17" s="59"/>
      <c r="BB17" s="59"/>
      <c r="BC17" s="59"/>
      <c r="BD17" s="59"/>
      <c r="BE17" s="59"/>
      <c r="BF17" s="59"/>
      <c r="BG17" s="59"/>
      <c r="BH17" s="59"/>
      <c r="BI17" s="59"/>
      <c r="BJ17" s="59"/>
      <c r="BK17" s="59"/>
      <c r="BL17" s="59"/>
      <c r="BM17" s="59"/>
      <c r="BN17" s="59"/>
      <c r="BO17" s="59"/>
      <c r="BP17" s="59"/>
      <c r="BQ17" s="59"/>
      <c r="BR17" s="59"/>
      <c r="BS17" s="59"/>
      <c r="BT17" s="59"/>
      <c r="BU17" s="59"/>
      <c r="BV17" s="59"/>
      <c r="BW17" s="59"/>
      <c r="BX17" s="59"/>
      <c r="BY17" s="59"/>
      <c r="BZ17" s="59"/>
      <c r="CA17" s="59"/>
      <c r="CB17" s="59"/>
      <c r="CC17" s="59"/>
      <c r="CD17" s="59"/>
      <c r="CE17" s="59"/>
      <c r="CF17" s="59"/>
      <c r="CG17" s="59"/>
      <c r="CH17" s="59"/>
      <c r="CI17" s="59"/>
      <c r="CJ17" s="59"/>
      <c r="CK17" s="59"/>
      <c r="CL17" s="59"/>
      <c r="CM17" s="59"/>
      <c r="CN17" s="59"/>
      <c r="CO17" s="59"/>
      <c r="CP17" s="59"/>
      <c r="CQ17" s="59"/>
      <c r="CR17" s="59"/>
      <c r="CS17" s="59"/>
      <c r="CT17" s="59"/>
      <c r="CU17" s="59"/>
      <c r="CV17" s="59"/>
      <c r="CW17" s="59"/>
      <c r="CX17" s="59"/>
      <c r="CY17" s="59"/>
      <c r="CZ17" s="59"/>
      <c r="DA17" s="59"/>
      <c r="DB17" s="59"/>
      <c r="DC17" s="59"/>
      <c r="DD17" s="59"/>
      <c r="DE17" s="59"/>
      <c r="DF17" s="59"/>
      <c r="DG17" s="59"/>
      <c r="DH17" s="59"/>
      <c r="DI17" s="59"/>
      <c r="DJ17" s="59"/>
      <c r="DK17" s="59"/>
      <c r="DL17" s="59"/>
      <c r="DM17" s="59"/>
      <c r="DN17" s="59"/>
      <c r="DO17" s="59"/>
      <c r="DP17" s="59"/>
      <c r="DQ17" s="59"/>
      <c r="DR17" s="59"/>
      <c r="DS17" s="59"/>
      <c r="DT17" s="59"/>
      <c r="DU17" s="59"/>
      <c r="DV17" s="59"/>
      <c r="DW17" s="59"/>
      <c r="DX17" s="59"/>
      <c r="DY17" s="59"/>
      <c r="DZ17" s="59"/>
      <c r="EA17" s="59"/>
      <c r="EB17" s="59"/>
      <c r="EC17" s="59"/>
      <c r="ED17" s="59"/>
      <c r="EE17" s="59"/>
      <c r="EF17" s="59"/>
      <c r="EG17" s="59"/>
      <c r="EH17" s="59"/>
      <c r="EI17" s="59"/>
      <c r="EJ17" s="59"/>
      <c r="EK17" s="59"/>
      <c r="EM17" s="59"/>
      <c r="EN17" s="59"/>
      <c r="EO17" s="59"/>
      <c r="EP17" s="59"/>
      <c r="EQ17" s="59"/>
      <c r="ER17" s="59"/>
      <c r="ES17" s="59"/>
      <c r="EU17" s="59"/>
      <c r="EV17" s="59"/>
      <c r="EW17" s="59"/>
      <c r="EX17" s="59"/>
      <c r="EY17" s="59"/>
      <c r="EZ17" s="59"/>
      <c r="FA17" s="59"/>
      <c r="FC17" s="59"/>
      <c r="FD17" s="59"/>
      <c r="FE17" s="59"/>
      <c r="FF17" s="59"/>
      <c r="FG17" s="59"/>
      <c r="FH17" s="59"/>
      <c r="FI17" s="59"/>
      <c r="FK17" s="59"/>
      <c r="FL17" s="59"/>
      <c r="FM17" s="59"/>
      <c r="FN17" s="59"/>
      <c r="FO17" s="59"/>
      <c r="FP17" s="59"/>
      <c r="FQ17" s="59"/>
      <c r="FS17" s="59"/>
      <c r="FT17" s="59"/>
      <c r="FU17" s="59"/>
      <c r="FV17" s="59"/>
      <c r="FW17" s="59"/>
      <c r="FX17" s="59"/>
      <c r="FY17" s="59"/>
      <c r="GA17" s="59"/>
      <c r="GB17" s="59"/>
      <c r="GC17" s="59"/>
      <c r="GD17" s="59"/>
      <c r="GE17" s="59"/>
      <c r="GF17" s="59"/>
      <c r="GG17" s="59"/>
      <c r="GI17" s="59"/>
      <c r="GJ17" s="59"/>
      <c r="GK17" s="59"/>
      <c r="GL17" s="59"/>
      <c r="GM17" s="59"/>
      <c r="GN17" s="59"/>
      <c r="GO17" s="59"/>
      <c r="GQ17" s="59"/>
      <c r="GR17" s="59"/>
      <c r="GS17" s="59"/>
      <c r="GT17" s="59"/>
      <c r="GU17" s="59"/>
      <c r="GV17" s="59"/>
      <c r="GW17" s="59"/>
      <c r="GY17" s="59"/>
      <c r="GZ17" s="59"/>
      <c r="HA17" s="59"/>
      <c r="HB17" s="59"/>
      <c r="HC17" s="59"/>
      <c r="HD17" s="59"/>
      <c r="HE17" s="59"/>
      <c r="HG17" s="59"/>
      <c r="HH17" s="59"/>
      <c r="HI17" s="59"/>
      <c r="HJ17" s="59"/>
      <c r="HK17" s="59"/>
      <c r="HL17" s="59"/>
      <c r="HM17" s="59"/>
      <c r="HO17" s="59"/>
      <c r="HP17" s="59"/>
      <c r="HQ17" s="59"/>
      <c r="HR17" s="59"/>
      <c r="HS17" s="59"/>
      <c r="HT17" s="59"/>
      <c r="HU17" s="59"/>
      <c r="HW17" s="59"/>
      <c r="HX17" s="59"/>
      <c r="HY17" s="59"/>
      <c r="HZ17" s="59"/>
      <c r="IA17" s="59"/>
      <c r="IB17" s="59"/>
      <c r="IC17" s="59"/>
      <c r="IE17" s="59"/>
      <c r="IF17" s="59"/>
      <c r="IG17" s="59"/>
      <c r="IH17" s="59"/>
      <c r="II17" s="59"/>
      <c r="IJ17" s="59"/>
      <c r="IK17" s="59"/>
      <c r="IM17" s="59"/>
      <c r="IN17" s="59"/>
      <c r="IO17" s="59"/>
      <c r="IP17" s="59"/>
      <c r="IQ17" s="59"/>
      <c r="IR17" s="59"/>
      <c r="IS17" s="59"/>
      <c r="IU17" s="59"/>
      <c r="IV17" s="59"/>
      <c r="IW17" s="59"/>
      <c r="IX17" s="59"/>
      <c r="IY17" s="59"/>
      <c r="IZ17" s="59"/>
      <c r="JA17" s="59"/>
      <c r="JC17" s="59"/>
      <c r="JD17" s="59"/>
      <c r="JE17" s="59"/>
      <c r="JF17" s="59"/>
      <c r="JG17" s="59"/>
      <c r="JH17" s="59"/>
      <c r="JI17" s="59"/>
      <c r="JJ17" s="59"/>
      <c r="JK17" s="59"/>
      <c r="JL17" s="59"/>
      <c r="JM17" s="59"/>
      <c r="JN17" s="59"/>
      <c r="JO17" s="59"/>
      <c r="JP17" s="59"/>
      <c r="JQ17" s="59"/>
      <c r="JR17" s="59"/>
      <c r="JS17" s="59"/>
      <c r="JT17" s="59"/>
      <c r="JU17" s="59"/>
      <c r="JV17" s="59"/>
      <c r="JW17" s="59"/>
      <c r="JX17" s="59"/>
      <c r="JY17" s="59"/>
      <c r="JZ17" s="59"/>
      <c r="KA17" s="59"/>
      <c r="KB17" s="59"/>
      <c r="KC17" s="59"/>
      <c r="KD17" s="59"/>
      <c r="KE17" s="59"/>
      <c r="KF17" s="59"/>
      <c r="KG17" s="59"/>
      <c r="KH17" s="59"/>
      <c r="KI17" s="59"/>
      <c r="KJ17" s="59"/>
      <c r="KK17" s="59"/>
      <c r="KL17" s="59"/>
      <c r="KM17" s="59"/>
      <c r="KN17" s="59"/>
      <c r="KO17" s="59"/>
      <c r="KP17" s="59"/>
      <c r="KQ17" s="59"/>
      <c r="KR17" s="59"/>
      <c r="KS17" s="59"/>
      <c r="KT17" s="59"/>
      <c r="KU17" s="59"/>
      <c r="KV17" s="59"/>
      <c r="KW17" s="59"/>
      <c r="KX17" s="59"/>
      <c r="KY17" s="59"/>
      <c r="KZ17" s="59"/>
      <c r="LA17" s="59"/>
      <c r="LB17" s="59"/>
      <c r="LC17" s="59"/>
      <c r="LD17" s="59"/>
      <c r="LE17" s="59"/>
      <c r="LF17" s="59"/>
      <c r="LG17" s="59"/>
      <c r="LH17" s="59"/>
      <c r="LI17" s="59"/>
      <c r="LJ17" s="59"/>
      <c r="LK17" s="59"/>
      <c r="LL17" s="59"/>
      <c r="LM17" s="59"/>
      <c r="LN17" s="59"/>
      <c r="LO17" s="59"/>
      <c r="LP17" s="59"/>
      <c r="LQ17" s="59"/>
      <c r="LR17" s="59"/>
      <c r="LS17" s="59"/>
      <c r="LT17" s="59"/>
      <c r="LU17" s="59"/>
      <c r="LV17" s="59"/>
      <c r="LW17" s="59"/>
      <c r="LX17" s="59"/>
      <c r="LY17" s="59"/>
      <c r="LZ17" s="59"/>
      <c r="MA17" s="59"/>
      <c r="MB17" s="59"/>
      <c r="MC17" s="59"/>
      <c r="MD17" s="59"/>
      <c r="ME17" s="59"/>
      <c r="MF17" s="59"/>
      <c r="MG17" s="59"/>
      <c r="MH17" s="59"/>
      <c r="MI17" s="59"/>
      <c r="MJ17" s="59"/>
      <c r="MK17" s="59"/>
      <c r="ML17" s="59"/>
      <c r="MM17" s="59"/>
      <c r="MN17" s="59"/>
      <c r="MO17" s="59"/>
      <c r="MP17" s="59"/>
      <c r="MQ17" s="59"/>
      <c r="MR17" s="59"/>
      <c r="MS17" s="59"/>
      <c r="MT17" s="59"/>
      <c r="MU17" s="59"/>
      <c r="MV17" s="59"/>
      <c r="MW17" s="59"/>
      <c r="MX17" s="59"/>
      <c r="MY17" s="59"/>
      <c r="MZ17" s="59"/>
      <c r="NA17" s="59"/>
      <c r="NB17" s="59"/>
      <c r="NC17" s="59"/>
      <c r="ND17" s="59"/>
      <c r="NE17" s="59"/>
      <c r="NF17" s="59"/>
      <c r="NG17" s="59"/>
      <c r="NH17" s="59"/>
      <c r="NI17" s="59"/>
      <c r="NJ17" s="59"/>
      <c r="NK17" s="59"/>
      <c r="NL17" s="59"/>
      <c r="NM17" s="59"/>
      <c r="NN17" s="59"/>
      <c r="NO17" s="59"/>
      <c r="NP17" s="59"/>
      <c r="NQ17" s="59"/>
      <c r="NR17" s="59"/>
      <c r="NS17" s="59"/>
      <c r="NT17" s="59"/>
      <c r="NU17" s="59"/>
      <c r="NV17" s="59"/>
      <c r="NW17" s="59"/>
      <c r="NX17" s="59"/>
      <c r="NY17" s="59"/>
      <c r="NZ17" s="59"/>
      <c r="OA17" s="59"/>
      <c r="OB17" s="59"/>
      <c r="OC17" s="59"/>
      <c r="OD17" s="59"/>
      <c r="OE17" s="59"/>
      <c r="OF17" s="59"/>
      <c r="OG17" s="59"/>
      <c r="OH17" s="59"/>
      <c r="OI17" s="59"/>
      <c r="OJ17" s="59"/>
      <c r="OK17" s="59"/>
      <c r="OL17" s="59"/>
      <c r="OM17" s="59"/>
      <c r="ON17" s="59"/>
      <c r="OO17" s="59"/>
      <c r="OP17" s="59"/>
      <c r="OQ17" s="59"/>
      <c r="OR17" s="59"/>
      <c r="OS17" s="59"/>
      <c r="OT17" s="59"/>
      <c r="OU17" s="59"/>
      <c r="OV17" s="59"/>
      <c r="OW17" s="59"/>
      <c r="OX17" s="59"/>
      <c r="OY17" s="59"/>
      <c r="OZ17" s="59"/>
      <c r="PA17" s="59"/>
      <c r="PB17" s="59"/>
      <c r="PC17" s="59"/>
      <c r="PD17" s="59"/>
      <c r="PE17" s="59"/>
      <c r="PF17" s="59"/>
      <c r="PG17" s="59"/>
      <c r="PH17" s="59"/>
      <c r="PI17" s="59"/>
      <c r="PJ17" s="59"/>
      <c r="PK17" s="59"/>
      <c r="PL17" s="59"/>
      <c r="PM17" s="59"/>
      <c r="PN17" s="59"/>
      <c r="PO17" s="59"/>
      <c r="PP17" s="59"/>
      <c r="PQ17" s="59"/>
      <c r="PR17" s="59"/>
      <c r="PS17" s="59"/>
      <c r="PT17" s="59"/>
      <c r="PU17" s="59"/>
      <c r="PV17" s="59"/>
      <c r="PW17" s="59"/>
      <c r="PX17" s="59"/>
      <c r="PY17" s="59"/>
      <c r="PZ17" s="59"/>
      <c r="QA17" s="59"/>
      <c r="QB17" s="59"/>
      <c r="QC17" s="59"/>
      <c r="QD17" s="59"/>
      <c r="QE17" s="59"/>
      <c r="QF17" s="59"/>
      <c r="QG17" s="59"/>
      <c r="QH17" s="59"/>
      <c r="QI17" s="59"/>
      <c r="QJ17" s="59"/>
      <c r="QK17" s="59"/>
      <c r="QL17" s="59"/>
      <c r="QM17" s="59"/>
      <c r="QN17" s="59"/>
      <c r="QO17" s="59"/>
      <c r="QP17" s="59"/>
      <c r="QQ17" s="59"/>
      <c r="QR17" s="59"/>
      <c r="QS17" s="59"/>
      <c r="QT17" s="58"/>
      <c r="QU17" s="58"/>
      <c r="QV17" s="58"/>
      <c r="QW17" s="58"/>
      <c r="QX17" s="58"/>
      <c r="QY17" s="58"/>
      <c r="QZ17" s="58"/>
      <c r="RA17" s="58"/>
      <c r="RB17" s="58"/>
      <c r="RC17" s="58"/>
      <c r="RD17" s="58"/>
      <c r="RE17" s="58"/>
      <c r="RF17" s="58"/>
    </row>
    <row r="18" spans="1:927" ht="12.75" customHeight="1" x14ac:dyDescent="0.2">
      <c r="A18" s="37" t="s">
        <v>558</v>
      </c>
      <c r="B18" s="38"/>
      <c r="C18" s="39"/>
      <c r="D18" s="66" t="s">
        <v>570</v>
      </c>
      <c r="E18" s="47">
        <f>SUM(A3/A5)</f>
        <v>0.58676366302588923</v>
      </c>
      <c r="F18" s="67" t="s">
        <v>571</v>
      </c>
      <c r="G18" s="42"/>
      <c r="H18" s="68">
        <f>SUM(AQ60)</f>
        <v>1705420483989.9224</v>
      </c>
      <c r="I18" s="44"/>
      <c r="AS18" s="59"/>
      <c r="AT18" s="58"/>
      <c r="AU18" s="58"/>
      <c r="AV18" s="58"/>
      <c r="AW18" s="58"/>
      <c r="AX18" s="58"/>
      <c r="AY18" s="58"/>
      <c r="AZ18" s="58"/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59"/>
      <c r="BL18" s="59"/>
      <c r="BM18" s="59"/>
      <c r="BN18" s="59"/>
      <c r="BO18" s="59"/>
      <c r="BP18" s="59"/>
      <c r="BQ18" s="59"/>
      <c r="BR18" s="59"/>
      <c r="BS18" s="59"/>
      <c r="BT18" s="59"/>
      <c r="BU18" s="59"/>
      <c r="BV18" s="59"/>
      <c r="BW18" s="59"/>
      <c r="BX18" s="59"/>
      <c r="BY18" s="59"/>
      <c r="BZ18" s="59"/>
      <c r="CA18" s="59"/>
      <c r="CB18" s="59"/>
      <c r="CC18" s="59"/>
      <c r="CD18" s="59"/>
      <c r="CE18" s="59"/>
      <c r="CF18" s="59"/>
      <c r="CG18" s="59"/>
      <c r="CH18" s="59"/>
      <c r="CI18" s="59"/>
      <c r="CJ18" s="59"/>
      <c r="CK18" s="59"/>
      <c r="CL18" s="59"/>
      <c r="CM18" s="59"/>
      <c r="CN18" s="59"/>
      <c r="CO18" s="59"/>
      <c r="CP18" s="59"/>
      <c r="CQ18" s="59"/>
      <c r="CR18" s="59"/>
      <c r="CS18" s="59"/>
      <c r="CT18" s="59"/>
      <c r="CU18" s="59"/>
      <c r="CV18" s="59"/>
      <c r="CW18" s="59"/>
      <c r="CX18" s="59"/>
      <c r="CY18" s="59"/>
      <c r="CZ18" s="59"/>
      <c r="DA18" s="59"/>
      <c r="DB18" s="59"/>
      <c r="DC18" s="59"/>
      <c r="DD18" s="59"/>
      <c r="DE18" s="59"/>
      <c r="DF18" s="59"/>
      <c r="DG18" s="59"/>
      <c r="DH18" s="59"/>
      <c r="DI18" s="59"/>
      <c r="DJ18" s="59"/>
      <c r="DK18" s="59"/>
      <c r="DL18" s="59"/>
      <c r="DM18" s="59"/>
      <c r="DN18" s="59"/>
      <c r="DO18" s="59"/>
      <c r="DP18" s="59"/>
      <c r="DQ18" s="59"/>
      <c r="DR18" s="59"/>
      <c r="DS18" s="59"/>
      <c r="DT18" s="59"/>
      <c r="DU18" s="59"/>
      <c r="DV18" s="59"/>
      <c r="DW18" s="59"/>
      <c r="DX18" s="59"/>
      <c r="DY18" s="59"/>
      <c r="DZ18" s="59"/>
      <c r="EA18" s="59"/>
      <c r="EB18" s="59"/>
      <c r="EC18" s="59"/>
      <c r="ED18" s="59"/>
      <c r="EE18" s="59"/>
      <c r="EF18" s="59"/>
      <c r="EG18" s="59"/>
      <c r="EH18" s="59"/>
      <c r="EI18" s="59"/>
      <c r="EJ18" s="59"/>
      <c r="EK18" s="59"/>
      <c r="EM18" s="59"/>
      <c r="EN18" s="59"/>
      <c r="EO18" s="59"/>
      <c r="EP18" s="59"/>
      <c r="EQ18" s="59"/>
      <c r="ER18" s="59"/>
      <c r="ES18" s="59"/>
      <c r="EU18" s="59"/>
      <c r="EV18" s="59"/>
      <c r="EW18" s="59"/>
      <c r="EX18" s="59"/>
      <c r="EY18" s="59"/>
      <c r="EZ18" s="59"/>
      <c r="FA18" s="59"/>
      <c r="FC18" s="59"/>
      <c r="FD18" s="59"/>
      <c r="FE18" s="59"/>
      <c r="FF18" s="59"/>
      <c r="FG18" s="59"/>
      <c r="FH18" s="59"/>
      <c r="FI18" s="59"/>
      <c r="FK18" s="59"/>
      <c r="FL18" s="59"/>
      <c r="FM18" s="59"/>
      <c r="FN18" s="59"/>
      <c r="FO18" s="59"/>
      <c r="FP18" s="59"/>
      <c r="FQ18" s="59"/>
      <c r="FS18" s="59"/>
      <c r="FT18" s="59"/>
      <c r="FU18" s="59"/>
      <c r="FV18" s="59"/>
      <c r="FW18" s="59"/>
      <c r="FX18" s="59"/>
      <c r="FY18" s="59"/>
      <c r="GA18" s="59"/>
      <c r="GB18" s="59"/>
      <c r="GC18" s="59"/>
      <c r="GD18" s="59"/>
      <c r="GE18" s="59"/>
      <c r="GF18" s="59"/>
      <c r="GG18" s="59"/>
      <c r="GI18" s="59"/>
      <c r="GJ18" s="59"/>
      <c r="GK18" s="59"/>
      <c r="GL18" s="59"/>
      <c r="GM18" s="59"/>
      <c r="GN18" s="59"/>
      <c r="GO18" s="59"/>
      <c r="GQ18" s="59"/>
      <c r="GR18" s="59"/>
      <c r="GS18" s="59"/>
      <c r="GT18" s="59"/>
      <c r="GU18" s="59"/>
      <c r="GV18" s="59"/>
      <c r="GW18" s="59"/>
      <c r="GY18" s="59"/>
      <c r="GZ18" s="59"/>
      <c r="HA18" s="59"/>
      <c r="HB18" s="59"/>
      <c r="HC18" s="59"/>
      <c r="HD18" s="59"/>
      <c r="HE18" s="59"/>
      <c r="HG18" s="59"/>
      <c r="HH18" s="59"/>
      <c r="HI18" s="59"/>
      <c r="HJ18" s="59"/>
      <c r="HK18" s="59"/>
      <c r="HL18" s="59"/>
      <c r="HM18" s="59"/>
      <c r="HO18" s="59"/>
      <c r="HP18" s="59"/>
      <c r="HQ18" s="59"/>
      <c r="HR18" s="59"/>
      <c r="HS18" s="59"/>
      <c r="HT18" s="59"/>
      <c r="HU18" s="59"/>
      <c r="HW18" s="59"/>
      <c r="HX18" s="59"/>
      <c r="HY18" s="59"/>
      <c r="HZ18" s="59"/>
      <c r="IA18" s="59"/>
      <c r="IB18" s="59"/>
      <c r="IC18" s="59"/>
      <c r="IE18" s="59"/>
      <c r="IF18" s="59"/>
      <c r="IG18" s="59"/>
      <c r="IH18" s="59"/>
      <c r="II18" s="59"/>
      <c r="IJ18" s="59"/>
      <c r="IK18" s="59"/>
      <c r="IM18" s="59"/>
      <c r="IN18" s="59"/>
      <c r="IO18" s="59"/>
      <c r="IP18" s="59"/>
      <c r="IQ18" s="59"/>
      <c r="IR18" s="59"/>
      <c r="IS18" s="59"/>
      <c r="IU18" s="59"/>
      <c r="IV18" s="59"/>
      <c r="IW18" s="59"/>
      <c r="IX18" s="59"/>
      <c r="IY18" s="59"/>
      <c r="IZ18" s="59"/>
      <c r="JA18" s="59"/>
      <c r="JC18" s="59"/>
      <c r="JD18" s="59"/>
      <c r="JE18" s="59"/>
      <c r="JF18" s="59"/>
      <c r="JG18" s="59"/>
      <c r="JH18" s="59"/>
      <c r="JI18" s="59"/>
      <c r="JJ18" s="59"/>
      <c r="JK18" s="59"/>
      <c r="JL18" s="59"/>
      <c r="JM18" s="59"/>
      <c r="JN18" s="59"/>
      <c r="JO18" s="59"/>
      <c r="JP18" s="59"/>
      <c r="JQ18" s="59"/>
      <c r="JR18" s="59"/>
      <c r="JS18" s="59"/>
      <c r="JT18" s="59"/>
      <c r="JU18" s="59"/>
      <c r="JV18" s="59"/>
      <c r="JW18" s="59"/>
      <c r="JX18" s="59"/>
      <c r="JY18" s="59"/>
      <c r="JZ18" s="59"/>
      <c r="KA18" s="59"/>
      <c r="KB18" s="59"/>
      <c r="KC18" s="59"/>
      <c r="KD18" s="59"/>
      <c r="KE18" s="59"/>
      <c r="KF18" s="59"/>
      <c r="KG18" s="59"/>
      <c r="KH18" s="59"/>
      <c r="KI18" s="59"/>
      <c r="KJ18" s="59"/>
      <c r="KK18" s="59"/>
      <c r="KL18" s="59"/>
      <c r="KM18" s="59"/>
      <c r="KN18" s="59"/>
      <c r="KO18" s="59"/>
      <c r="KP18" s="59"/>
      <c r="KQ18" s="59"/>
      <c r="KR18" s="59"/>
      <c r="KS18" s="59"/>
      <c r="KT18" s="59"/>
      <c r="KU18" s="59"/>
      <c r="KV18" s="59"/>
      <c r="KW18" s="59"/>
      <c r="KX18" s="59"/>
      <c r="KY18" s="59"/>
      <c r="KZ18" s="59"/>
      <c r="LA18" s="59"/>
      <c r="LB18" s="59"/>
      <c r="LC18" s="59"/>
      <c r="LD18" s="59"/>
      <c r="LE18" s="59"/>
      <c r="LF18" s="59"/>
      <c r="LG18" s="59"/>
      <c r="LH18" s="59"/>
      <c r="LI18" s="59"/>
      <c r="LJ18" s="59"/>
      <c r="LK18" s="59"/>
      <c r="LL18" s="59"/>
      <c r="LM18" s="59"/>
      <c r="LN18" s="59"/>
      <c r="LO18" s="59"/>
      <c r="LP18" s="59"/>
      <c r="LQ18" s="59"/>
      <c r="LR18" s="59"/>
      <c r="LS18" s="59"/>
      <c r="LT18" s="59"/>
      <c r="LU18" s="59"/>
      <c r="LV18" s="59"/>
      <c r="LW18" s="59"/>
      <c r="LX18" s="59"/>
      <c r="LY18" s="59"/>
      <c r="LZ18" s="59"/>
      <c r="MA18" s="59"/>
      <c r="MB18" s="59"/>
      <c r="MC18" s="59"/>
      <c r="MD18" s="59"/>
      <c r="ME18" s="59"/>
      <c r="MF18" s="59"/>
      <c r="MG18" s="59"/>
      <c r="MH18" s="59"/>
      <c r="MI18" s="59"/>
      <c r="MJ18" s="59"/>
      <c r="MK18" s="59"/>
      <c r="ML18" s="59"/>
      <c r="MM18" s="59"/>
      <c r="MN18" s="59"/>
      <c r="MO18" s="59"/>
      <c r="MP18" s="59"/>
      <c r="MQ18" s="59"/>
      <c r="MR18" s="59"/>
      <c r="MS18" s="59"/>
      <c r="MT18" s="59"/>
      <c r="MU18" s="59"/>
      <c r="MV18" s="59"/>
      <c r="MW18" s="59"/>
      <c r="MX18" s="59"/>
      <c r="MY18" s="59"/>
      <c r="MZ18" s="59"/>
      <c r="NA18" s="59"/>
      <c r="NB18" s="59"/>
      <c r="NC18" s="59"/>
      <c r="ND18" s="59"/>
      <c r="NE18" s="59"/>
      <c r="NF18" s="59"/>
      <c r="NG18" s="59"/>
      <c r="NH18" s="59"/>
      <c r="NI18" s="59"/>
      <c r="NJ18" s="59"/>
      <c r="NK18" s="59"/>
      <c r="NL18" s="59"/>
      <c r="NM18" s="59"/>
      <c r="NN18" s="59"/>
      <c r="NO18" s="59"/>
      <c r="NP18" s="59"/>
      <c r="NQ18" s="59"/>
      <c r="NR18" s="59"/>
      <c r="NS18" s="59"/>
      <c r="NT18" s="59"/>
      <c r="NU18" s="59"/>
      <c r="NV18" s="59"/>
      <c r="NW18" s="59"/>
      <c r="NX18" s="59"/>
      <c r="NY18" s="59"/>
      <c r="NZ18" s="59"/>
      <c r="OA18" s="59"/>
      <c r="OB18" s="59"/>
      <c r="OC18" s="59"/>
      <c r="OD18" s="59"/>
      <c r="OE18" s="59"/>
      <c r="OF18" s="59"/>
      <c r="OG18" s="59"/>
      <c r="OH18" s="59"/>
      <c r="OI18" s="59"/>
      <c r="OJ18" s="59"/>
      <c r="OK18" s="59"/>
      <c r="OL18" s="59"/>
      <c r="OM18" s="59"/>
      <c r="ON18" s="59"/>
      <c r="OO18" s="59"/>
      <c r="OP18" s="59"/>
      <c r="OQ18" s="59"/>
      <c r="OR18" s="59"/>
      <c r="OS18" s="59"/>
      <c r="OT18" s="59"/>
      <c r="OU18" s="59"/>
      <c r="OV18" s="59"/>
      <c r="OW18" s="59"/>
      <c r="OX18" s="59"/>
      <c r="OY18" s="59"/>
      <c r="OZ18" s="59"/>
      <c r="PA18" s="59"/>
      <c r="PB18" s="59"/>
      <c r="PC18" s="59"/>
      <c r="PD18" s="59"/>
      <c r="PE18" s="59"/>
      <c r="PF18" s="59"/>
      <c r="PG18" s="59"/>
      <c r="PH18" s="59"/>
      <c r="PI18" s="59"/>
      <c r="PJ18" s="59"/>
      <c r="PK18" s="59"/>
      <c r="PL18" s="59"/>
      <c r="PM18" s="59"/>
      <c r="PN18" s="59"/>
      <c r="PO18" s="59"/>
      <c r="PP18" s="59"/>
      <c r="PQ18" s="59"/>
      <c r="PR18" s="59"/>
      <c r="PS18" s="59"/>
      <c r="PT18" s="59"/>
      <c r="PU18" s="59"/>
      <c r="PV18" s="59"/>
      <c r="PW18" s="59"/>
      <c r="PX18" s="59"/>
      <c r="PY18" s="59"/>
      <c r="PZ18" s="59"/>
      <c r="QA18" s="59"/>
      <c r="QB18" s="59"/>
      <c r="QC18" s="59"/>
      <c r="QD18" s="59"/>
      <c r="QE18" s="59"/>
      <c r="QF18" s="59"/>
      <c r="QG18" s="59"/>
      <c r="QH18" s="59"/>
      <c r="QI18" s="59"/>
      <c r="QJ18" s="59"/>
      <c r="QK18" s="59"/>
      <c r="QL18" s="59"/>
      <c r="QM18" s="59"/>
      <c r="QN18" s="59"/>
      <c r="QO18" s="59"/>
      <c r="QP18" s="59"/>
      <c r="QQ18" s="59"/>
      <c r="QR18" s="59"/>
      <c r="QS18" s="59"/>
      <c r="QT18" s="58"/>
      <c r="QU18" s="58"/>
      <c r="QV18" s="58"/>
      <c r="QW18" s="58"/>
      <c r="QX18" s="58"/>
      <c r="QY18" s="58"/>
      <c r="QZ18" s="58"/>
      <c r="RA18" s="58"/>
      <c r="RB18" s="58"/>
      <c r="RC18" s="58"/>
      <c r="RD18" s="58"/>
      <c r="RE18" s="58"/>
      <c r="RF18" s="58"/>
    </row>
    <row r="19" spans="1:927" ht="12.75" customHeight="1" x14ac:dyDescent="0.2">
      <c r="A19" s="49">
        <f>SQRT(A17)</f>
        <v>0.26165873389603983</v>
      </c>
      <c r="B19" s="38"/>
      <c r="C19" s="39"/>
      <c r="D19" s="66" t="s">
        <v>552</v>
      </c>
      <c r="E19" s="69">
        <f>C25</f>
        <v>26</v>
      </c>
      <c r="F19" s="67" t="s">
        <v>572</v>
      </c>
      <c r="G19" s="41"/>
      <c r="H19" s="68">
        <f>SUM(AP60)</f>
        <v>6422601414898.0625</v>
      </c>
      <c r="I19" s="44"/>
      <c r="AS19" s="59"/>
      <c r="AT19" s="58"/>
      <c r="AU19" s="58"/>
      <c r="AV19" s="58"/>
      <c r="AW19" s="58"/>
      <c r="AX19" s="58"/>
      <c r="AY19" s="58"/>
      <c r="AZ19" s="58"/>
      <c r="BA19" s="59"/>
      <c r="BB19" s="59"/>
      <c r="BC19" s="59"/>
      <c r="BD19" s="59"/>
      <c r="BE19" s="59"/>
      <c r="BF19" s="59"/>
      <c r="BG19" s="59"/>
      <c r="BH19" s="59"/>
      <c r="BI19" s="59"/>
      <c r="BJ19" s="59"/>
      <c r="BK19" s="59"/>
      <c r="BL19" s="59"/>
      <c r="BM19" s="59"/>
      <c r="BN19" s="59"/>
      <c r="BO19" s="59"/>
      <c r="BP19" s="59"/>
      <c r="BQ19" s="59"/>
      <c r="BR19" s="59"/>
      <c r="BS19" s="59"/>
      <c r="BT19" s="59"/>
      <c r="BU19" s="59"/>
      <c r="BV19" s="59"/>
      <c r="BW19" s="59"/>
      <c r="BX19" s="59"/>
      <c r="BY19" s="59"/>
      <c r="BZ19" s="59"/>
      <c r="CA19" s="59"/>
      <c r="CB19" s="59"/>
      <c r="CC19" s="59"/>
      <c r="CD19" s="59"/>
      <c r="CE19" s="59"/>
      <c r="CF19" s="59"/>
      <c r="CG19" s="59"/>
      <c r="CH19" s="59"/>
      <c r="CI19" s="59"/>
      <c r="CJ19" s="59"/>
      <c r="CK19" s="59"/>
      <c r="CL19" s="59"/>
      <c r="CM19" s="59"/>
      <c r="CN19" s="59"/>
      <c r="CO19" s="59"/>
      <c r="CP19" s="59"/>
      <c r="CQ19" s="59"/>
      <c r="CR19" s="59"/>
      <c r="CS19" s="59"/>
      <c r="CT19" s="59"/>
      <c r="CU19" s="59"/>
      <c r="CV19" s="59"/>
      <c r="CW19" s="59"/>
      <c r="CX19" s="59"/>
      <c r="CY19" s="59"/>
      <c r="CZ19" s="59"/>
      <c r="DA19" s="59"/>
      <c r="DB19" s="59"/>
      <c r="DC19" s="59"/>
      <c r="DD19" s="59"/>
      <c r="DE19" s="59"/>
      <c r="DF19" s="59"/>
      <c r="DG19" s="59"/>
      <c r="DH19" s="59"/>
      <c r="DI19" s="59"/>
      <c r="DJ19" s="59"/>
      <c r="DK19" s="59"/>
      <c r="DL19" s="59"/>
      <c r="DM19" s="59"/>
      <c r="DN19" s="59"/>
      <c r="DO19" s="59"/>
      <c r="DP19" s="59"/>
      <c r="DQ19" s="59"/>
      <c r="DR19" s="59"/>
      <c r="DS19" s="59"/>
      <c r="DT19" s="59"/>
      <c r="DU19" s="59"/>
      <c r="DV19" s="59"/>
      <c r="DW19" s="59"/>
      <c r="DX19" s="59"/>
      <c r="DY19" s="59"/>
      <c r="DZ19" s="59"/>
      <c r="EA19" s="59"/>
      <c r="EB19" s="59"/>
      <c r="EC19" s="59"/>
      <c r="ED19" s="59"/>
      <c r="EE19" s="59"/>
      <c r="EF19" s="59"/>
      <c r="EG19" s="59"/>
      <c r="EH19" s="59"/>
      <c r="EI19" s="59"/>
      <c r="EJ19" s="59"/>
      <c r="EK19" s="59"/>
      <c r="EM19" s="59"/>
      <c r="EN19" s="59"/>
      <c r="EO19" s="59"/>
      <c r="EP19" s="59"/>
      <c r="EQ19" s="59"/>
      <c r="ER19" s="59"/>
      <c r="ES19" s="59"/>
      <c r="EU19" s="59"/>
      <c r="EV19" s="59"/>
      <c r="EW19" s="59"/>
      <c r="EX19" s="59"/>
      <c r="EY19" s="59"/>
      <c r="EZ19" s="59"/>
      <c r="FA19" s="59"/>
      <c r="FC19" s="59"/>
      <c r="FD19" s="59"/>
      <c r="FE19" s="59"/>
      <c r="FF19" s="59"/>
      <c r="FG19" s="59"/>
      <c r="FH19" s="59"/>
      <c r="FI19" s="59"/>
      <c r="FK19" s="59"/>
      <c r="FL19" s="59"/>
      <c r="FM19" s="59"/>
      <c r="FN19" s="59"/>
      <c r="FO19" s="59"/>
      <c r="FP19" s="59"/>
      <c r="FQ19" s="59"/>
      <c r="FS19" s="59"/>
      <c r="FT19" s="59"/>
      <c r="FU19" s="59"/>
      <c r="FV19" s="59"/>
      <c r="FW19" s="59"/>
      <c r="FX19" s="59"/>
      <c r="FY19" s="59"/>
      <c r="GA19" s="59"/>
      <c r="GB19" s="59"/>
      <c r="GC19" s="59"/>
      <c r="GD19" s="59"/>
      <c r="GE19" s="59"/>
      <c r="GF19" s="59"/>
      <c r="GG19" s="59"/>
      <c r="GI19" s="59"/>
      <c r="GJ19" s="59"/>
      <c r="GK19" s="59"/>
      <c r="GL19" s="59"/>
      <c r="GM19" s="59"/>
      <c r="GN19" s="59"/>
      <c r="GO19" s="59"/>
      <c r="GQ19" s="59"/>
      <c r="GR19" s="59"/>
      <c r="GS19" s="59"/>
      <c r="GT19" s="59"/>
      <c r="GU19" s="59"/>
      <c r="GV19" s="59"/>
      <c r="GW19" s="59"/>
      <c r="GY19" s="59"/>
      <c r="GZ19" s="59"/>
      <c r="HA19" s="59"/>
      <c r="HB19" s="59"/>
      <c r="HC19" s="59"/>
      <c r="HD19" s="59"/>
      <c r="HE19" s="59"/>
      <c r="HG19" s="59"/>
      <c r="HH19" s="59"/>
      <c r="HI19" s="59"/>
      <c r="HJ19" s="59"/>
      <c r="HK19" s="59"/>
      <c r="HL19" s="59"/>
      <c r="HM19" s="59"/>
      <c r="HO19" s="59"/>
      <c r="HP19" s="59"/>
      <c r="HQ19" s="59"/>
      <c r="HR19" s="59"/>
      <c r="HS19" s="59"/>
      <c r="HT19" s="59"/>
      <c r="HU19" s="59"/>
      <c r="HW19" s="59"/>
      <c r="HX19" s="59"/>
      <c r="HY19" s="59"/>
      <c r="HZ19" s="59"/>
      <c r="IA19" s="59"/>
      <c r="IB19" s="59"/>
      <c r="IC19" s="59"/>
      <c r="IE19" s="59"/>
      <c r="IF19" s="59"/>
      <c r="IG19" s="59"/>
      <c r="IH19" s="59"/>
      <c r="II19" s="59"/>
      <c r="IJ19" s="59"/>
      <c r="IK19" s="59"/>
      <c r="IM19" s="59"/>
      <c r="IN19" s="59"/>
      <c r="IO19" s="59"/>
      <c r="IP19" s="59"/>
      <c r="IQ19" s="59"/>
      <c r="IR19" s="59"/>
      <c r="IS19" s="59"/>
      <c r="IU19" s="59"/>
      <c r="IV19" s="59"/>
      <c r="IW19" s="59"/>
      <c r="IX19" s="59"/>
      <c r="IY19" s="59"/>
      <c r="IZ19" s="59"/>
      <c r="JA19" s="59"/>
      <c r="JC19" s="59"/>
      <c r="JD19" s="59"/>
      <c r="JE19" s="59"/>
      <c r="JF19" s="59"/>
      <c r="JG19" s="59"/>
      <c r="JH19" s="59"/>
      <c r="JI19" s="59"/>
      <c r="JJ19" s="59"/>
      <c r="JK19" s="59"/>
      <c r="JL19" s="59"/>
      <c r="JM19" s="59"/>
      <c r="JN19" s="59"/>
      <c r="JO19" s="59"/>
      <c r="JP19" s="59"/>
      <c r="JQ19" s="59"/>
      <c r="JR19" s="59"/>
      <c r="JS19" s="59"/>
      <c r="JT19" s="59"/>
      <c r="JU19" s="59"/>
      <c r="JV19" s="59"/>
      <c r="JW19" s="59"/>
      <c r="JX19" s="59"/>
      <c r="JY19" s="59"/>
      <c r="JZ19" s="59"/>
      <c r="KA19" s="59"/>
      <c r="KB19" s="59"/>
      <c r="KC19" s="59"/>
      <c r="KD19" s="59"/>
      <c r="KE19" s="59"/>
      <c r="KF19" s="59"/>
      <c r="KG19" s="59"/>
      <c r="KH19" s="59"/>
      <c r="KI19" s="59"/>
      <c r="KJ19" s="59"/>
      <c r="KK19" s="59"/>
      <c r="KL19" s="59"/>
      <c r="KM19" s="59"/>
      <c r="KN19" s="59"/>
      <c r="KO19" s="59"/>
      <c r="KP19" s="59"/>
      <c r="KQ19" s="59"/>
      <c r="KR19" s="59"/>
      <c r="KS19" s="59"/>
      <c r="KT19" s="59"/>
      <c r="KU19" s="59"/>
      <c r="KV19" s="59"/>
      <c r="KW19" s="59"/>
      <c r="KX19" s="59"/>
      <c r="KY19" s="59"/>
      <c r="KZ19" s="59"/>
      <c r="LA19" s="59"/>
      <c r="LB19" s="59"/>
      <c r="LC19" s="59"/>
      <c r="LD19" s="59"/>
      <c r="LE19" s="59"/>
      <c r="LF19" s="59"/>
      <c r="LG19" s="59"/>
      <c r="LH19" s="59"/>
      <c r="LI19" s="59"/>
      <c r="LJ19" s="59"/>
      <c r="LK19" s="59"/>
      <c r="LL19" s="59"/>
      <c r="LM19" s="59"/>
      <c r="LN19" s="59"/>
      <c r="LO19" s="59"/>
      <c r="LP19" s="59"/>
      <c r="LQ19" s="59"/>
      <c r="LR19" s="59"/>
      <c r="LS19" s="59"/>
      <c r="LT19" s="59"/>
      <c r="LU19" s="59"/>
      <c r="LV19" s="59"/>
      <c r="LW19" s="59"/>
      <c r="LX19" s="59"/>
      <c r="LY19" s="59"/>
      <c r="LZ19" s="59"/>
      <c r="MA19" s="59"/>
      <c r="MB19" s="59"/>
      <c r="MC19" s="59"/>
      <c r="MD19" s="59"/>
      <c r="ME19" s="59"/>
      <c r="MF19" s="59"/>
      <c r="MG19" s="59"/>
      <c r="MH19" s="59"/>
      <c r="MI19" s="59"/>
      <c r="MJ19" s="59"/>
      <c r="MK19" s="59"/>
      <c r="ML19" s="59"/>
      <c r="MM19" s="59"/>
      <c r="MN19" s="59"/>
      <c r="MO19" s="59"/>
      <c r="MP19" s="59"/>
      <c r="MQ19" s="59"/>
      <c r="MR19" s="59"/>
      <c r="MS19" s="59"/>
      <c r="MT19" s="59"/>
      <c r="MU19" s="59"/>
      <c r="MV19" s="59"/>
      <c r="MW19" s="59"/>
      <c r="MX19" s="59"/>
      <c r="MY19" s="59"/>
      <c r="MZ19" s="59"/>
      <c r="NA19" s="59"/>
      <c r="NB19" s="59"/>
      <c r="NC19" s="59"/>
      <c r="ND19" s="59"/>
      <c r="NE19" s="59"/>
      <c r="NF19" s="59"/>
      <c r="NG19" s="59"/>
      <c r="NH19" s="59"/>
      <c r="NI19" s="59"/>
      <c r="NJ19" s="59"/>
      <c r="NK19" s="59"/>
      <c r="NL19" s="59"/>
      <c r="NM19" s="59"/>
      <c r="NN19" s="59"/>
      <c r="NO19" s="59"/>
      <c r="NP19" s="59"/>
      <c r="NQ19" s="59"/>
      <c r="NR19" s="59"/>
      <c r="NS19" s="59"/>
      <c r="NT19" s="59"/>
      <c r="NU19" s="59"/>
      <c r="NV19" s="59"/>
      <c r="NW19" s="59"/>
      <c r="NX19" s="59"/>
      <c r="NY19" s="59"/>
      <c r="NZ19" s="59"/>
      <c r="OA19" s="59"/>
      <c r="OB19" s="59"/>
      <c r="OC19" s="59"/>
      <c r="OD19" s="59"/>
      <c r="OE19" s="59"/>
      <c r="OF19" s="59"/>
      <c r="OG19" s="59"/>
      <c r="OH19" s="59"/>
      <c r="OI19" s="59"/>
      <c r="OJ19" s="59"/>
      <c r="OK19" s="59"/>
      <c r="OL19" s="59"/>
      <c r="OM19" s="59"/>
      <c r="ON19" s="59"/>
      <c r="OO19" s="59"/>
      <c r="OP19" s="59"/>
      <c r="OQ19" s="59"/>
      <c r="OR19" s="59"/>
      <c r="OS19" s="59"/>
      <c r="OT19" s="59"/>
      <c r="OU19" s="59"/>
      <c r="OV19" s="59"/>
      <c r="OW19" s="59"/>
      <c r="OX19" s="59"/>
      <c r="OY19" s="59"/>
      <c r="OZ19" s="59"/>
      <c r="PA19" s="59"/>
      <c r="PB19" s="59"/>
      <c r="PC19" s="59"/>
      <c r="PD19" s="59"/>
      <c r="PE19" s="59"/>
      <c r="PF19" s="59"/>
      <c r="PG19" s="59"/>
      <c r="PH19" s="59"/>
      <c r="PI19" s="59"/>
      <c r="PJ19" s="59"/>
      <c r="PK19" s="59"/>
      <c r="PL19" s="59"/>
      <c r="PM19" s="59"/>
      <c r="PN19" s="59"/>
      <c r="PO19" s="59"/>
      <c r="PP19" s="59"/>
      <c r="PQ19" s="59"/>
      <c r="PR19" s="59"/>
      <c r="PS19" s="59"/>
      <c r="PT19" s="59"/>
      <c r="PU19" s="59"/>
      <c r="PV19" s="59"/>
      <c r="PW19" s="59"/>
      <c r="PX19" s="59"/>
      <c r="PY19" s="59"/>
      <c r="PZ19" s="59"/>
      <c r="QA19" s="59"/>
      <c r="QB19" s="59"/>
      <c r="QC19" s="59"/>
      <c r="QD19" s="59"/>
      <c r="QE19" s="59"/>
      <c r="QF19" s="59"/>
      <c r="QG19" s="59"/>
      <c r="QH19" s="59"/>
      <c r="QI19" s="59"/>
      <c r="QJ19" s="59"/>
      <c r="QK19" s="59"/>
      <c r="QL19" s="59"/>
      <c r="QM19" s="59"/>
      <c r="QN19" s="59"/>
      <c r="QO19" s="59"/>
      <c r="QP19" s="59"/>
      <c r="QQ19" s="59"/>
      <c r="QR19" s="59"/>
      <c r="QS19" s="59"/>
      <c r="QT19" s="58"/>
      <c r="QU19" s="58"/>
      <c r="QV19" s="58"/>
      <c r="QW19" s="58"/>
      <c r="QX19" s="58"/>
      <c r="QY19" s="58"/>
      <c r="QZ19" s="58"/>
      <c r="RA19" s="58"/>
      <c r="RB19" s="58"/>
      <c r="RC19" s="58"/>
      <c r="RD19" s="58"/>
      <c r="RE19" s="58"/>
      <c r="RF19" s="58"/>
    </row>
    <row r="20" spans="1:927" ht="12.75" customHeight="1" x14ac:dyDescent="0.2">
      <c r="A20" s="37" t="s">
        <v>573</v>
      </c>
      <c r="B20" s="38"/>
      <c r="C20" s="39"/>
      <c r="D20" s="66" t="s">
        <v>574</v>
      </c>
      <c r="E20" s="69">
        <f>C27</f>
        <v>25</v>
      </c>
      <c r="F20" s="70" t="s">
        <v>575</v>
      </c>
      <c r="G20" s="61"/>
      <c r="H20" s="68">
        <f>SUM(AR60)</f>
        <v>2905774573807.5</v>
      </c>
      <c r="I20" s="44"/>
      <c r="AS20" s="59"/>
      <c r="AT20" s="58"/>
      <c r="AU20" s="58"/>
      <c r="AV20" s="58"/>
      <c r="AW20" s="58"/>
      <c r="AX20" s="58"/>
      <c r="AY20" s="58"/>
      <c r="AZ20" s="58"/>
      <c r="BA20" s="59"/>
      <c r="BB20" s="59"/>
      <c r="BC20" s="59"/>
      <c r="BD20" s="59"/>
      <c r="BE20" s="59"/>
      <c r="BF20" s="59"/>
      <c r="BG20" s="59"/>
      <c r="BH20" s="59"/>
      <c r="BI20" s="59"/>
      <c r="BJ20" s="59"/>
      <c r="BK20" s="59"/>
      <c r="BL20" s="59"/>
      <c r="BM20" s="59"/>
      <c r="BN20" s="59"/>
      <c r="BO20" s="59"/>
      <c r="BP20" s="59"/>
      <c r="BQ20" s="59"/>
      <c r="BR20" s="59"/>
      <c r="BS20" s="59"/>
      <c r="BT20" s="59"/>
      <c r="BU20" s="59"/>
      <c r="BV20" s="59"/>
      <c r="BW20" s="59"/>
      <c r="BX20" s="59"/>
      <c r="BY20" s="59"/>
      <c r="BZ20" s="59"/>
      <c r="CA20" s="59"/>
      <c r="CB20" s="59"/>
      <c r="CC20" s="59"/>
      <c r="CD20" s="59"/>
      <c r="CE20" s="59"/>
      <c r="CF20" s="59"/>
      <c r="CG20" s="59"/>
      <c r="CH20" s="59"/>
      <c r="CI20" s="59"/>
      <c r="CJ20" s="59"/>
      <c r="CK20" s="59"/>
      <c r="CL20" s="59"/>
      <c r="CM20" s="59"/>
      <c r="CN20" s="59"/>
      <c r="CO20" s="59"/>
      <c r="CP20" s="59"/>
      <c r="CQ20" s="59"/>
      <c r="CR20" s="59"/>
      <c r="CS20" s="59"/>
      <c r="CT20" s="59"/>
      <c r="CU20" s="59"/>
      <c r="CV20" s="59"/>
      <c r="CW20" s="59"/>
      <c r="CX20" s="59"/>
      <c r="CY20" s="59"/>
      <c r="CZ20" s="59"/>
      <c r="DA20" s="59"/>
      <c r="DB20" s="59"/>
      <c r="DC20" s="59"/>
      <c r="DD20" s="59"/>
      <c r="DE20" s="59"/>
      <c r="DF20" s="59"/>
      <c r="DG20" s="59"/>
      <c r="DH20" s="59"/>
      <c r="DI20" s="59"/>
      <c r="DJ20" s="59"/>
      <c r="DK20" s="59"/>
      <c r="DL20" s="59"/>
      <c r="DM20" s="59"/>
      <c r="DN20" s="59"/>
      <c r="DO20" s="59"/>
      <c r="DP20" s="59"/>
      <c r="DQ20" s="59"/>
      <c r="DR20" s="59"/>
      <c r="DS20" s="59"/>
      <c r="DT20" s="59"/>
      <c r="DU20" s="59"/>
      <c r="DV20" s="59"/>
      <c r="DW20" s="59"/>
      <c r="DX20" s="59"/>
      <c r="DY20" s="59"/>
      <c r="DZ20" s="59"/>
      <c r="EA20" s="59"/>
      <c r="EB20" s="59"/>
      <c r="EC20" s="59"/>
      <c r="ED20" s="59"/>
      <c r="EE20" s="59"/>
      <c r="EF20" s="59"/>
      <c r="EG20" s="59"/>
      <c r="EH20" s="59"/>
      <c r="EI20" s="59"/>
      <c r="EJ20" s="59"/>
      <c r="EK20" s="59"/>
      <c r="EM20" s="59"/>
      <c r="EN20" s="59"/>
      <c r="EO20" s="59"/>
      <c r="EP20" s="59"/>
      <c r="EQ20" s="59"/>
      <c r="ER20" s="59"/>
      <c r="ES20" s="59"/>
      <c r="EU20" s="59"/>
      <c r="EV20" s="59"/>
      <c r="EW20" s="59"/>
      <c r="EX20" s="59"/>
      <c r="EY20" s="59"/>
      <c r="EZ20" s="59"/>
      <c r="FA20" s="59"/>
      <c r="FC20" s="59"/>
      <c r="FD20" s="59"/>
      <c r="FE20" s="59"/>
      <c r="FF20" s="59"/>
      <c r="FG20" s="59"/>
      <c r="FH20" s="59"/>
      <c r="FI20" s="59"/>
      <c r="FK20" s="59"/>
      <c r="FL20" s="59"/>
      <c r="FM20" s="59"/>
      <c r="FN20" s="59"/>
      <c r="FO20" s="59"/>
      <c r="FP20" s="59"/>
      <c r="FQ20" s="59"/>
      <c r="FS20" s="59"/>
      <c r="FT20" s="59"/>
      <c r="FU20" s="59"/>
      <c r="FV20" s="59"/>
      <c r="FW20" s="59"/>
      <c r="FX20" s="59"/>
      <c r="FY20" s="59"/>
      <c r="GA20" s="59"/>
      <c r="GB20" s="59"/>
      <c r="GC20" s="59"/>
      <c r="GD20" s="59"/>
      <c r="GE20" s="59"/>
      <c r="GF20" s="59"/>
      <c r="GG20" s="59"/>
      <c r="GI20" s="59"/>
      <c r="GJ20" s="59"/>
      <c r="GK20" s="59"/>
      <c r="GL20" s="59"/>
      <c r="GM20" s="59"/>
      <c r="GN20" s="59"/>
      <c r="GO20" s="59"/>
      <c r="GQ20" s="59"/>
      <c r="GR20" s="59"/>
      <c r="GS20" s="59"/>
      <c r="GT20" s="59"/>
      <c r="GU20" s="59"/>
      <c r="GV20" s="59"/>
      <c r="GW20" s="59"/>
      <c r="GY20" s="59"/>
      <c r="GZ20" s="59"/>
      <c r="HA20" s="59"/>
      <c r="HB20" s="59"/>
      <c r="HC20" s="59"/>
      <c r="HD20" s="59"/>
      <c r="HE20" s="59"/>
      <c r="HG20" s="59"/>
      <c r="HH20" s="59"/>
      <c r="HI20" s="59"/>
      <c r="HJ20" s="59"/>
      <c r="HK20" s="59"/>
      <c r="HL20" s="59"/>
      <c r="HM20" s="59"/>
      <c r="HO20" s="59"/>
      <c r="HP20" s="59"/>
      <c r="HQ20" s="59"/>
      <c r="HR20" s="59"/>
      <c r="HS20" s="59"/>
      <c r="HT20" s="59"/>
      <c r="HU20" s="59"/>
      <c r="HW20" s="59"/>
      <c r="HX20" s="59"/>
      <c r="HY20" s="59"/>
      <c r="HZ20" s="59"/>
      <c r="IA20" s="59"/>
      <c r="IB20" s="59"/>
      <c r="IC20" s="59"/>
      <c r="IE20" s="59"/>
      <c r="IF20" s="59"/>
      <c r="IG20" s="59"/>
      <c r="IH20" s="59"/>
      <c r="II20" s="59"/>
      <c r="IJ20" s="59"/>
      <c r="IK20" s="59"/>
      <c r="IM20" s="59"/>
      <c r="IN20" s="59"/>
      <c r="IO20" s="59"/>
      <c r="IP20" s="59"/>
      <c r="IQ20" s="59"/>
      <c r="IR20" s="59"/>
      <c r="IS20" s="59"/>
      <c r="IU20" s="59"/>
      <c r="IV20" s="59"/>
      <c r="IW20" s="59"/>
      <c r="IX20" s="59"/>
      <c r="IY20" s="59"/>
      <c r="IZ20" s="59"/>
      <c r="JA20" s="59"/>
      <c r="JC20" s="59"/>
      <c r="JD20" s="59"/>
      <c r="JE20" s="59"/>
      <c r="JF20" s="59"/>
      <c r="JG20" s="59"/>
      <c r="JH20" s="59"/>
      <c r="JI20" s="59"/>
      <c r="JJ20" s="59"/>
      <c r="JK20" s="59"/>
      <c r="JL20" s="59"/>
      <c r="JM20" s="59"/>
      <c r="JN20" s="59"/>
      <c r="JO20" s="59"/>
      <c r="JP20" s="59"/>
      <c r="JQ20" s="59"/>
      <c r="JR20" s="59"/>
      <c r="JS20" s="59"/>
      <c r="JT20" s="59"/>
      <c r="JU20" s="59"/>
      <c r="JV20" s="59"/>
      <c r="JW20" s="59"/>
      <c r="JX20" s="59"/>
      <c r="JY20" s="59"/>
      <c r="JZ20" s="59"/>
      <c r="KA20" s="59"/>
      <c r="KB20" s="59"/>
      <c r="KC20" s="59"/>
      <c r="KD20" s="59"/>
      <c r="KE20" s="59"/>
      <c r="KF20" s="59"/>
      <c r="KG20" s="59"/>
      <c r="KH20" s="59"/>
      <c r="KI20" s="59"/>
      <c r="KJ20" s="59"/>
      <c r="KK20" s="59"/>
      <c r="KL20" s="59"/>
      <c r="KM20" s="59"/>
      <c r="KN20" s="59"/>
      <c r="KO20" s="59"/>
      <c r="KP20" s="59"/>
      <c r="KQ20" s="59"/>
      <c r="KR20" s="59"/>
      <c r="KS20" s="59"/>
      <c r="KT20" s="59"/>
      <c r="KU20" s="59"/>
      <c r="KV20" s="59"/>
      <c r="KW20" s="59"/>
      <c r="KX20" s="59"/>
      <c r="KY20" s="59"/>
      <c r="KZ20" s="59"/>
      <c r="LA20" s="59"/>
      <c r="LB20" s="59"/>
      <c r="LC20" s="59"/>
      <c r="LD20" s="59"/>
      <c r="LE20" s="59"/>
      <c r="LF20" s="59"/>
      <c r="LG20" s="59"/>
      <c r="LH20" s="59"/>
      <c r="LI20" s="59"/>
      <c r="LJ20" s="59"/>
      <c r="LK20" s="59"/>
      <c r="LL20" s="59"/>
      <c r="LM20" s="59"/>
      <c r="LN20" s="59"/>
      <c r="LO20" s="59"/>
      <c r="LP20" s="59"/>
      <c r="LQ20" s="59"/>
      <c r="LR20" s="59"/>
      <c r="LS20" s="59"/>
      <c r="LT20" s="59"/>
      <c r="LU20" s="59"/>
      <c r="LV20" s="59"/>
      <c r="LW20" s="59"/>
      <c r="LX20" s="59"/>
      <c r="LY20" s="59"/>
      <c r="LZ20" s="59"/>
      <c r="MA20" s="59"/>
      <c r="MB20" s="59"/>
      <c r="MC20" s="59"/>
      <c r="MD20" s="59"/>
      <c r="ME20" s="59"/>
      <c r="MF20" s="59"/>
      <c r="MG20" s="59"/>
      <c r="MH20" s="59"/>
      <c r="MI20" s="59"/>
      <c r="MJ20" s="59"/>
      <c r="MK20" s="59"/>
      <c r="ML20" s="59"/>
      <c r="MM20" s="59"/>
      <c r="MN20" s="59"/>
      <c r="MO20" s="59"/>
      <c r="MP20" s="59"/>
      <c r="MQ20" s="59"/>
      <c r="MR20" s="59"/>
      <c r="MS20" s="59"/>
      <c r="MT20" s="59"/>
      <c r="MU20" s="59"/>
      <c r="MV20" s="59"/>
      <c r="MW20" s="59"/>
      <c r="MX20" s="59"/>
      <c r="MY20" s="59"/>
      <c r="MZ20" s="59"/>
      <c r="NA20" s="59"/>
      <c r="NB20" s="59"/>
      <c r="NC20" s="59"/>
      <c r="ND20" s="59"/>
      <c r="NE20" s="59"/>
      <c r="NF20" s="59"/>
      <c r="NG20" s="59"/>
      <c r="NH20" s="59"/>
      <c r="NI20" s="59"/>
      <c r="NJ20" s="59"/>
      <c r="NK20" s="59"/>
      <c r="NL20" s="59"/>
      <c r="NM20" s="59"/>
      <c r="NN20" s="59"/>
      <c r="NO20" s="59"/>
      <c r="NP20" s="59"/>
      <c r="NQ20" s="59"/>
      <c r="NR20" s="59"/>
      <c r="NS20" s="59"/>
      <c r="NT20" s="59"/>
      <c r="NU20" s="59"/>
      <c r="NV20" s="59"/>
      <c r="NW20" s="59"/>
      <c r="NX20" s="59"/>
      <c r="NY20" s="59"/>
      <c r="NZ20" s="59"/>
      <c r="OA20" s="59"/>
      <c r="OB20" s="59"/>
      <c r="OC20" s="59"/>
      <c r="OD20" s="59"/>
      <c r="OE20" s="59"/>
      <c r="OF20" s="59"/>
      <c r="OG20" s="59"/>
      <c r="OH20" s="59"/>
      <c r="OI20" s="59"/>
      <c r="OJ20" s="59"/>
      <c r="OK20" s="59"/>
      <c r="OL20" s="59"/>
      <c r="OM20" s="59"/>
      <c r="ON20" s="59"/>
      <c r="OO20" s="59"/>
      <c r="OP20" s="59"/>
      <c r="OQ20" s="59"/>
      <c r="OR20" s="59"/>
      <c r="OS20" s="59"/>
      <c r="OT20" s="59"/>
      <c r="OU20" s="59"/>
      <c r="OV20" s="59"/>
      <c r="OW20" s="59"/>
      <c r="OX20" s="59"/>
      <c r="OY20" s="59"/>
      <c r="OZ20" s="59"/>
      <c r="PA20" s="59"/>
      <c r="PB20" s="59"/>
      <c r="PC20" s="59"/>
      <c r="PD20" s="59"/>
      <c r="PE20" s="59"/>
      <c r="PF20" s="59"/>
      <c r="PG20" s="59"/>
      <c r="PH20" s="59"/>
      <c r="PI20" s="59"/>
      <c r="PJ20" s="59"/>
      <c r="PK20" s="59"/>
      <c r="PL20" s="59"/>
      <c r="PM20" s="59"/>
      <c r="PN20" s="59"/>
      <c r="PO20" s="59"/>
      <c r="PP20" s="59"/>
      <c r="PQ20" s="59"/>
      <c r="PR20" s="59"/>
      <c r="PS20" s="59"/>
      <c r="PT20" s="59"/>
      <c r="PU20" s="59"/>
      <c r="PV20" s="59"/>
      <c r="PW20" s="59"/>
      <c r="PX20" s="59"/>
      <c r="PY20" s="59"/>
      <c r="PZ20" s="59"/>
      <c r="QA20" s="59"/>
      <c r="QB20" s="59"/>
      <c r="QC20" s="59"/>
      <c r="QD20" s="59"/>
      <c r="QE20" s="59"/>
      <c r="QF20" s="59"/>
      <c r="QG20" s="59"/>
      <c r="QH20" s="59"/>
      <c r="QI20" s="59"/>
      <c r="QJ20" s="59"/>
      <c r="QK20" s="59"/>
      <c r="QL20" s="59"/>
      <c r="QM20" s="59"/>
      <c r="QN20" s="59"/>
      <c r="QO20" s="59"/>
      <c r="QP20" s="59"/>
      <c r="QQ20" s="59"/>
      <c r="QR20" s="59"/>
      <c r="QS20" s="59"/>
      <c r="QT20" s="58"/>
      <c r="QU20" s="58"/>
      <c r="QV20" s="58"/>
      <c r="QW20" s="58"/>
      <c r="QX20" s="58"/>
      <c r="QY20" s="58"/>
      <c r="QZ20" s="58"/>
      <c r="RA20" s="58"/>
      <c r="RB20" s="58"/>
      <c r="RC20" s="58"/>
      <c r="RD20" s="58"/>
      <c r="RE20" s="58"/>
      <c r="RF20" s="58"/>
      <c r="AII20" s="35" t="s">
        <v>576</v>
      </c>
    </row>
    <row r="21" spans="1:927" ht="12.75" customHeight="1" x14ac:dyDescent="0.2">
      <c r="A21" s="62">
        <f>SUM(A19/A9)*100</f>
        <v>36.275522607556958</v>
      </c>
      <c r="B21" s="38"/>
      <c r="C21" s="39"/>
      <c r="D21" s="66" t="s">
        <v>577</v>
      </c>
      <c r="E21" s="71">
        <f>TINV(0.05,E19)</f>
        <v>2.0555294386428731</v>
      </c>
      <c r="F21" s="72" t="s">
        <v>578</v>
      </c>
      <c r="G21" s="42"/>
      <c r="H21" s="73">
        <f>SUM(A5)</f>
        <v>9482933.25</v>
      </c>
      <c r="I21" s="44"/>
      <c r="AS21" s="59"/>
      <c r="AT21" s="58"/>
      <c r="AU21" s="58"/>
      <c r="AV21" s="58"/>
      <c r="AW21" s="58"/>
      <c r="AX21" s="58"/>
      <c r="AY21" s="58"/>
      <c r="AZ21" s="58"/>
      <c r="BA21" s="59"/>
      <c r="BB21" s="59"/>
      <c r="BC21" s="59"/>
      <c r="BD21" s="59"/>
      <c r="BE21" s="59"/>
      <c r="BF21" s="59"/>
      <c r="BG21" s="59"/>
      <c r="BH21" s="59"/>
      <c r="BI21" s="59"/>
      <c r="BJ21" s="59"/>
      <c r="BK21" s="59"/>
      <c r="BL21" s="59"/>
      <c r="BM21" s="59"/>
      <c r="BN21" s="59"/>
      <c r="BO21" s="59"/>
      <c r="BP21" s="59"/>
      <c r="BQ21" s="59"/>
      <c r="BR21" s="59"/>
      <c r="BS21" s="59"/>
      <c r="BT21" s="59"/>
      <c r="BU21" s="59"/>
      <c r="BV21" s="59"/>
      <c r="BW21" s="59"/>
      <c r="BX21" s="59"/>
      <c r="BY21" s="59"/>
      <c r="BZ21" s="59"/>
      <c r="CA21" s="59"/>
      <c r="CB21" s="59"/>
      <c r="CC21" s="59"/>
      <c r="CD21" s="59"/>
      <c r="CE21" s="59"/>
      <c r="CF21" s="59"/>
      <c r="CG21" s="59"/>
      <c r="CH21" s="59"/>
      <c r="CI21" s="59"/>
      <c r="CJ21" s="59"/>
      <c r="CK21" s="59"/>
      <c r="CL21" s="59"/>
      <c r="CM21" s="59"/>
      <c r="CN21" s="59"/>
      <c r="CO21" s="59"/>
      <c r="CP21" s="59"/>
      <c r="CQ21" s="59"/>
      <c r="CR21" s="59"/>
      <c r="CS21" s="59"/>
      <c r="CT21" s="59"/>
      <c r="CU21" s="59"/>
      <c r="CV21" s="59"/>
      <c r="CW21" s="59"/>
      <c r="CX21" s="59"/>
      <c r="CY21" s="59"/>
      <c r="CZ21" s="59"/>
      <c r="DA21" s="59"/>
      <c r="DB21" s="59"/>
      <c r="DC21" s="59"/>
      <c r="DD21" s="59"/>
      <c r="DE21" s="59"/>
      <c r="DF21" s="59"/>
      <c r="DG21" s="59"/>
      <c r="DH21" s="59"/>
      <c r="DI21" s="59"/>
      <c r="DJ21" s="59"/>
      <c r="DK21" s="59"/>
      <c r="DL21" s="59"/>
      <c r="DM21" s="59"/>
      <c r="DN21" s="59"/>
      <c r="DO21" s="59"/>
      <c r="DP21" s="59"/>
      <c r="DQ21" s="59"/>
      <c r="DR21" s="59"/>
      <c r="DS21" s="59"/>
      <c r="DT21" s="59"/>
      <c r="DU21" s="59"/>
      <c r="DV21" s="59"/>
      <c r="DW21" s="59"/>
      <c r="DX21" s="59"/>
      <c r="DY21" s="59"/>
      <c r="DZ21" s="59"/>
      <c r="EA21" s="59"/>
      <c r="EB21" s="59"/>
      <c r="EC21" s="59"/>
      <c r="ED21" s="59"/>
      <c r="EE21" s="59"/>
      <c r="EF21" s="59"/>
      <c r="EG21" s="59"/>
      <c r="EH21" s="59"/>
      <c r="EI21" s="59"/>
      <c r="EJ21" s="59"/>
      <c r="EK21" s="59"/>
      <c r="EM21" s="59"/>
      <c r="EN21" s="59"/>
      <c r="EO21" s="59"/>
      <c r="EP21" s="59"/>
      <c r="EQ21" s="59"/>
      <c r="ER21" s="59"/>
      <c r="ES21" s="59"/>
      <c r="EU21" s="59"/>
      <c r="EV21" s="59"/>
      <c r="EW21" s="59"/>
      <c r="EX21" s="59"/>
      <c r="EY21" s="59"/>
      <c r="EZ21" s="59"/>
      <c r="FA21" s="59"/>
      <c r="FC21" s="59"/>
      <c r="FD21" s="59"/>
      <c r="FE21" s="59"/>
      <c r="FF21" s="59"/>
      <c r="FG21" s="59"/>
      <c r="FH21" s="59"/>
      <c r="FI21" s="59"/>
      <c r="FK21" s="59"/>
      <c r="FL21" s="59"/>
      <c r="FM21" s="59"/>
      <c r="FN21" s="59"/>
      <c r="FO21" s="59"/>
      <c r="FP21" s="59"/>
      <c r="FQ21" s="59"/>
      <c r="FS21" s="59"/>
      <c r="FT21" s="59"/>
      <c r="FU21" s="59"/>
      <c r="FV21" s="59"/>
      <c r="FW21" s="59"/>
      <c r="FX21" s="59"/>
      <c r="FY21" s="59"/>
      <c r="GA21" s="59"/>
      <c r="GB21" s="59"/>
      <c r="GC21" s="59"/>
      <c r="GD21" s="59"/>
      <c r="GE21" s="59"/>
      <c r="GF21" s="59"/>
      <c r="GG21" s="59"/>
      <c r="GI21" s="59"/>
      <c r="GJ21" s="59"/>
      <c r="GK21" s="59"/>
      <c r="GL21" s="59"/>
      <c r="GM21" s="59"/>
      <c r="GN21" s="59"/>
      <c r="GO21" s="59"/>
      <c r="GQ21" s="59"/>
      <c r="GR21" s="59"/>
      <c r="GS21" s="59"/>
      <c r="GT21" s="59"/>
      <c r="GU21" s="59"/>
      <c r="GV21" s="59"/>
      <c r="GW21" s="59"/>
      <c r="GY21" s="59"/>
      <c r="GZ21" s="59"/>
      <c r="HA21" s="59"/>
      <c r="HB21" s="59"/>
      <c r="HC21" s="59"/>
      <c r="HD21" s="59"/>
      <c r="HE21" s="59"/>
      <c r="HG21" s="59"/>
      <c r="HH21" s="59"/>
      <c r="HI21" s="59"/>
      <c r="HJ21" s="59"/>
      <c r="HK21" s="59"/>
      <c r="HL21" s="59"/>
      <c r="HM21" s="59"/>
      <c r="HO21" s="59"/>
      <c r="HP21" s="59"/>
      <c r="HQ21" s="59"/>
      <c r="HR21" s="59"/>
      <c r="HS21" s="59"/>
      <c r="HT21" s="59"/>
      <c r="HU21" s="59"/>
      <c r="HW21" s="59"/>
      <c r="HX21" s="59"/>
      <c r="HY21" s="59"/>
      <c r="HZ21" s="59"/>
      <c r="IA21" s="59"/>
      <c r="IB21" s="59"/>
      <c r="IC21" s="59"/>
      <c r="IE21" s="59"/>
      <c r="IF21" s="59"/>
      <c r="IG21" s="59"/>
      <c r="IH21" s="59"/>
      <c r="II21" s="59"/>
      <c r="IJ21" s="59"/>
      <c r="IK21" s="59"/>
      <c r="IM21" s="59"/>
      <c r="IN21" s="59"/>
      <c r="IO21" s="59"/>
      <c r="IP21" s="59"/>
      <c r="IQ21" s="59"/>
      <c r="IR21" s="59"/>
      <c r="IS21" s="59"/>
      <c r="IU21" s="59"/>
      <c r="IV21" s="59"/>
      <c r="IW21" s="59"/>
      <c r="IX21" s="59"/>
      <c r="IY21" s="59"/>
      <c r="IZ21" s="59"/>
      <c r="JA21" s="59"/>
      <c r="JC21" s="59"/>
      <c r="JD21" s="59"/>
      <c r="JE21" s="59"/>
      <c r="JF21" s="59"/>
      <c r="JG21" s="59"/>
      <c r="JH21" s="59"/>
      <c r="JI21" s="59"/>
      <c r="JJ21" s="59"/>
      <c r="JK21" s="59"/>
      <c r="JL21" s="59"/>
      <c r="JM21" s="59"/>
      <c r="JN21" s="59"/>
      <c r="JO21" s="59"/>
      <c r="JP21" s="59"/>
      <c r="JQ21" s="59"/>
      <c r="JR21" s="59"/>
      <c r="JS21" s="59"/>
      <c r="JT21" s="59"/>
      <c r="JU21" s="59"/>
      <c r="JV21" s="59"/>
      <c r="JW21" s="59"/>
      <c r="JX21" s="59"/>
      <c r="JY21" s="59"/>
      <c r="JZ21" s="59"/>
      <c r="KA21" s="59"/>
      <c r="KB21" s="59"/>
      <c r="KC21" s="59"/>
      <c r="KD21" s="59"/>
      <c r="KE21" s="59"/>
      <c r="KF21" s="59"/>
      <c r="KG21" s="59"/>
      <c r="KH21" s="59"/>
      <c r="KI21" s="59"/>
      <c r="KJ21" s="59"/>
      <c r="KK21" s="59"/>
      <c r="KL21" s="59"/>
      <c r="KM21" s="59"/>
      <c r="KN21" s="59"/>
      <c r="KO21" s="59"/>
      <c r="KP21" s="59"/>
      <c r="KQ21" s="59"/>
      <c r="KR21" s="59"/>
      <c r="KS21" s="59"/>
      <c r="KT21" s="59"/>
      <c r="KU21" s="59"/>
      <c r="KV21" s="59"/>
      <c r="KW21" s="59"/>
      <c r="KX21" s="59"/>
      <c r="KY21" s="59"/>
      <c r="KZ21" s="59"/>
      <c r="LA21" s="59"/>
      <c r="LB21" s="59"/>
      <c r="LC21" s="59"/>
      <c r="LD21" s="59"/>
      <c r="LE21" s="59"/>
      <c r="LF21" s="59"/>
      <c r="LG21" s="59"/>
      <c r="LH21" s="59"/>
      <c r="LI21" s="59"/>
      <c r="LJ21" s="59"/>
      <c r="LK21" s="59"/>
      <c r="LL21" s="59"/>
      <c r="LM21" s="59"/>
      <c r="LN21" s="59"/>
      <c r="LO21" s="59"/>
      <c r="LP21" s="59"/>
      <c r="LQ21" s="59"/>
      <c r="LR21" s="59"/>
      <c r="LS21" s="59"/>
      <c r="LT21" s="59"/>
      <c r="LU21" s="59"/>
      <c r="LV21" s="59"/>
      <c r="LW21" s="59"/>
      <c r="LX21" s="59"/>
      <c r="LY21" s="59"/>
      <c r="LZ21" s="59"/>
      <c r="MA21" s="59"/>
      <c r="MB21" s="59"/>
      <c r="MC21" s="59"/>
      <c r="MD21" s="59"/>
      <c r="ME21" s="59"/>
      <c r="MF21" s="59"/>
      <c r="MG21" s="59"/>
      <c r="MH21" s="59"/>
      <c r="MI21" s="59"/>
      <c r="MJ21" s="59"/>
      <c r="MK21" s="59"/>
      <c r="ML21" s="59"/>
      <c r="MM21" s="59"/>
      <c r="MN21" s="59"/>
      <c r="MO21" s="59"/>
      <c r="MP21" s="59"/>
      <c r="MQ21" s="59"/>
      <c r="MR21" s="59"/>
      <c r="MS21" s="59"/>
      <c r="MT21" s="59"/>
      <c r="MU21" s="59"/>
      <c r="MV21" s="59"/>
      <c r="MW21" s="59"/>
      <c r="MX21" s="59"/>
      <c r="MY21" s="59"/>
      <c r="MZ21" s="59"/>
      <c r="NA21" s="59"/>
      <c r="NB21" s="59"/>
      <c r="NC21" s="59"/>
      <c r="ND21" s="59"/>
      <c r="NE21" s="59"/>
      <c r="NF21" s="59"/>
      <c r="NG21" s="59"/>
      <c r="NH21" s="59"/>
      <c r="NI21" s="59"/>
      <c r="NJ21" s="59"/>
      <c r="NK21" s="59"/>
      <c r="NL21" s="59"/>
      <c r="NM21" s="59"/>
      <c r="NN21" s="59"/>
      <c r="NO21" s="59"/>
      <c r="NP21" s="59"/>
      <c r="NQ21" s="59"/>
      <c r="NR21" s="59"/>
      <c r="NS21" s="59"/>
      <c r="NT21" s="59"/>
      <c r="NU21" s="59"/>
      <c r="NV21" s="59"/>
      <c r="NW21" s="59"/>
      <c r="NX21" s="59"/>
      <c r="NY21" s="59"/>
      <c r="NZ21" s="59"/>
      <c r="OA21" s="59"/>
      <c r="OB21" s="59"/>
      <c r="OC21" s="59"/>
      <c r="OD21" s="59"/>
      <c r="OE21" s="59"/>
      <c r="OF21" s="59"/>
      <c r="OG21" s="59"/>
      <c r="OH21" s="59"/>
      <c r="OI21" s="59"/>
      <c r="OJ21" s="59"/>
      <c r="OK21" s="59"/>
      <c r="OL21" s="59"/>
      <c r="OM21" s="59"/>
      <c r="ON21" s="59"/>
      <c r="OO21" s="59"/>
      <c r="OP21" s="59"/>
      <c r="OQ21" s="59"/>
      <c r="OR21" s="59"/>
      <c r="OS21" s="59"/>
      <c r="OT21" s="59"/>
      <c r="OU21" s="59"/>
      <c r="OV21" s="59"/>
      <c r="OW21" s="59"/>
      <c r="OX21" s="59"/>
      <c r="OY21" s="59"/>
      <c r="OZ21" s="59"/>
      <c r="PA21" s="59"/>
      <c r="PB21" s="59"/>
      <c r="PC21" s="59"/>
      <c r="PD21" s="59"/>
      <c r="PE21" s="59"/>
      <c r="PF21" s="59"/>
      <c r="PG21" s="59"/>
      <c r="PH21" s="59"/>
      <c r="PI21" s="59"/>
      <c r="PJ21" s="59"/>
      <c r="PK21" s="59"/>
      <c r="PL21" s="59"/>
      <c r="PM21" s="59"/>
      <c r="PN21" s="59"/>
      <c r="PO21" s="59"/>
      <c r="PP21" s="59"/>
      <c r="PQ21" s="59"/>
      <c r="PR21" s="59"/>
      <c r="PS21" s="59"/>
      <c r="PT21" s="59"/>
      <c r="PU21" s="59"/>
      <c r="PV21" s="59"/>
      <c r="PW21" s="59"/>
      <c r="PX21" s="59"/>
      <c r="PY21" s="59"/>
      <c r="PZ21" s="59"/>
      <c r="QA21" s="59"/>
      <c r="QB21" s="59"/>
      <c r="QC21" s="59"/>
      <c r="QD21" s="59"/>
      <c r="QE21" s="59"/>
      <c r="QF21" s="59"/>
      <c r="QG21" s="59"/>
      <c r="QH21" s="59"/>
      <c r="QI21" s="59"/>
      <c r="QJ21" s="59"/>
      <c r="QK21" s="59"/>
      <c r="QL21" s="59"/>
      <c r="QM21" s="59"/>
      <c r="QN21" s="59"/>
      <c r="QO21" s="59"/>
      <c r="QP21" s="59"/>
      <c r="QQ21" s="59"/>
      <c r="QR21" s="59"/>
      <c r="QS21" s="59"/>
      <c r="QT21" s="58"/>
      <c r="QU21" s="58"/>
      <c r="QV21" s="58"/>
      <c r="QW21" s="58"/>
      <c r="QX21" s="58"/>
      <c r="QY21" s="58"/>
      <c r="QZ21" s="58"/>
      <c r="RA21" s="58"/>
      <c r="RB21" s="58"/>
      <c r="RC21" s="58"/>
      <c r="RD21" s="58"/>
      <c r="RE21" s="58"/>
      <c r="RF21" s="58"/>
      <c r="AII21" s="35" t="s">
        <v>579</v>
      </c>
    </row>
    <row r="22" spans="1:927" ht="12.75" customHeight="1" x14ac:dyDescent="0.2">
      <c r="A22" s="37" t="s">
        <v>580</v>
      </c>
      <c r="B22" s="38"/>
      <c r="C22" s="39"/>
      <c r="D22" s="74" t="s">
        <v>581</v>
      </c>
      <c r="E22" s="71">
        <f>SQRT(H18-(2*E18*H20)+(E18^2*H19))/(AVERAGE(AK31:AK59)*SQRT(E19*(E19-1)))</f>
        <v>7.654789916632139E-2</v>
      </c>
      <c r="F22" s="42"/>
      <c r="G22" s="42"/>
      <c r="H22" s="43"/>
      <c r="I22" s="44"/>
      <c r="AS22" s="59"/>
      <c r="AT22" s="58"/>
      <c r="AU22" s="58"/>
      <c r="AV22" s="58"/>
      <c r="AW22" s="58"/>
      <c r="AX22" s="58"/>
      <c r="AY22" s="58"/>
      <c r="AZ22" s="58"/>
      <c r="BA22" s="59"/>
      <c r="BB22" s="59"/>
      <c r="BC22" s="59"/>
      <c r="BD22" s="59"/>
      <c r="BE22" s="59"/>
      <c r="BF22" s="59"/>
      <c r="BG22" s="59"/>
      <c r="BH22" s="59"/>
      <c r="BI22" s="59"/>
      <c r="BJ22" s="59"/>
      <c r="BK22" s="59"/>
      <c r="BL22" s="59"/>
      <c r="BM22" s="59"/>
      <c r="BN22" s="59"/>
      <c r="BO22" s="59"/>
      <c r="BP22" s="59"/>
      <c r="BQ22" s="59"/>
      <c r="BR22" s="59"/>
      <c r="BS22" s="59"/>
      <c r="BT22" s="59"/>
      <c r="BU22" s="59"/>
      <c r="BV22" s="59"/>
      <c r="BW22" s="59"/>
      <c r="BX22" s="59"/>
      <c r="BY22" s="59"/>
      <c r="BZ22" s="59"/>
      <c r="CA22" s="59"/>
      <c r="CB22" s="59"/>
      <c r="CC22" s="59"/>
      <c r="CD22" s="59"/>
      <c r="CE22" s="59"/>
      <c r="CF22" s="59"/>
      <c r="CG22" s="59"/>
      <c r="CH22" s="59"/>
      <c r="CI22" s="59"/>
      <c r="CJ22" s="59"/>
      <c r="CK22" s="59"/>
      <c r="CL22" s="59"/>
      <c r="CM22" s="59"/>
      <c r="CN22" s="59"/>
      <c r="CO22" s="59"/>
      <c r="CP22" s="59"/>
      <c r="CQ22" s="59"/>
      <c r="CR22" s="59"/>
      <c r="CS22" s="59"/>
      <c r="CT22" s="59"/>
      <c r="CU22" s="59"/>
      <c r="CV22" s="59"/>
      <c r="CW22" s="59"/>
      <c r="CX22" s="59"/>
      <c r="CY22" s="59"/>
      <c r="CZ22" s="59"/>
      <c r="DA22" s="59"/>
      <c r="DB22" s="59"/>
      <c r="DC22" s="59"/>
      <c r="DD22" s="59"/>
      <c r="DE22" s="59"/>
      <c r="DF22" s="59"/>
      <c r="DG22" s="59"/>
      <c r="DH22" s="59"/>
      <c r="DI22" s="59"/>
      <c r="DJ22" s="59"/>
      <c r="DK22" s="59"/>
      <c r="DL22" s="59"/>
      <c r="DM22" s="59"/>
      <c r="DN22" s="59"/>
      <c r="DO22" s="59"/>
      <c r="DP22" s="59"/>
      <c r="DQ22" s="59"/>
      <c r="DR22" s="59"/>
      <c r="DS22" s="59"/>
      <c r="DT22" s="59"/>
      <c r="DU22" s="59"/>
      <c r="DV22" s="59"/>
      <c r="DW22" s="59"/>
      <c r="DX22" s="59"/>
      <c r="DY22" s="59"/>
      <c r="DZ22" s="59"/>
      <c r="EA22" s="59"/>
      <c r="EB22" s="59"/>
      <c r="EC22" s="59"/>
      <c r="ED22" s="59"/>
      <c r="EE22" s="59"/>
      <c r="EF22" s="59"/>
      <c r="EG22" s="59"/>
      <c r="EH22" s="59"/>
      <c r="EI22" s="59"/>
      <c r="EJ22" s="59"/>
      <c r="EK22" s="59"/>
      <c r="EM22" s="59"/>
      <c r="EN22" s="59"/>
      <c r="EO22" s="59"/>
      <c r="EP22" s="59"/>
      <c r="EQ22" s="59"/>
      <c r="ER22" s="59"/>
      <c r="ES22" s="59"/>
      <c r="EU22" s="59"/>
      <c r="EV22" s="59"/>
      <c r="EW22" s="59"/>
      <c r="EX22" s="59"/>
      <c r="EY22" s="59"/>
      <c r="EZ22" s="59"/>
      <c r="FA22" s="59"/>
      <c r="FC22" s="59"/>
      <c r="FD22" s="59"/>
      <c r="FE22" s="59"/>
      <c r="FF22" s="59"/>
      <c r="FG22" s="59"/>
      <c r="FH22" s="59"/>
      <c r="FI22" s="59"/>
      <c r="FK22" s="59"/>
      <c r="FL22" s="59"/>
      <c r="FM22" s="59"/>
      <c r="FN22" s="59"/>
      <c r="FO22" s="59"/>
      <c r="FP22" s="59"/>
      <c r="FQ22" s="59"/>
      <c r="FS22" s="59"/>
      <c r="FT22" s="59"/>
      <c r="FU22" s="59"/>
      <c r="FV22" s="59"/>
      <c r="FW22" s="59"/>
      <c r="FX22" s="59"/>
      <c r="FY22" s="59"/>
      <c r="GA22" s="59"/>
      <c r="GB22" s="59"/>
      <c r="GC22" s="59"/>
      <c r="GD22" s="59"/>
      <c r="GE22" s="59"/>
      <c r="GF22" s="59"/>
      <c r="GG22" s="59"/>
      <c r="GI22" s="59"/>
      <c r="GJ22" s="59"/>
      <c r="GK22" s="59"/>
      <c r="GL22" s="59"/>
      <c r="GM22" s="59"/>
      <c r="GN22" s="59"/>
      <c r="GO22" s="59"/>
      <c r="GQ22" s="59"/>
      <c r="GR22" s="59"/>
      <c r="GS22" s="59"/>
      <c r="GT22" s="59"/>
      <c r="GU22" s="59"/>
      <c r="GV22" s="59"/>
      <c r="GW22" s="59"/>
      <c r="GY22" s="59"/>
      <c r="GZ22" s="59"/>
      <c r="HA22" s="59"/>
      <c r="HB22" s="59"/>
      <c r="HC22" s="59"/>
      <c r="HD22" s="59"/>
      <c r="HE22" s="59"/>
      <c r="HG22" s="59"/>
      <c r="HH22" s="59"/>
      <c r="HI22" s="59"/>
      <c r="HJ22" s="59"/>
      <c r="HK22" s="59"/>
      <c r="HL22" s="59"/>
      <c r="HM22" s="59"/>
      <c r="HO22" s="59"/>
      <c r="HP22" s="59"/>
      <c r="HQ22" s="59"/>
      <c r="HR22" s="59"/>
      <c r="HS22" s="59"/>
      <c r="HT22" s="59"/>
      <c r="HU22" s="59"/>
      <c r="HW22" s="59"/>
      <c r="HX22" s="59"/>
      <c r="HY22" s="59"/>
      <c r="HZ22" s="59"/>
      <c r="IA22" s="59"/>
      <c r="IB22" s="59"/>
      <c r="IC22" s="59"/>
      <c r="IE22" s="59"/>
      <c r="IF22" s="59"/>
      <c r="IG22" s="59"/>
      <c r="IH22" s="59"/>
      <c r="II22" s="59"/>
      <c r="IJ22" s="59"/>
      <c r="IK22" s="59"/>
      <c r="IM22" s="59"/>
      <c r="IN22" s="59"/>
      <c r="IO22" s="59"/>
      <c r="IP22" s="59"/>
      <c r="IQ22" s="59"/>
      <c r="IR22" s="59"/>
      <c r="IS22" s="59"/>
      <c r="IU22" s="59"/>
      <c r="IV22" s="59"/>
      <c r="IW22" s="59"/>
      <c r="IX22" s="59"/>
      <c r="IY22" s="59"/>
      <c r="IZ22" s="59"/>
      <c r="JA22" s="59"/>
      <c r="JC22" s="59"/>
      <c r="JD22" s="59"/>
      <c r="JE22" s="59"/>
      <c r="JF22" s="59"/>
      <c r="JG22" s="59"/>
      <c r="JH22" s="59"/>
      <c r="JI22" s="59"/>
      <c r="JJ22" s="59"/>
      <c r="JK22" s="59"/>
      <c r="JL22" s="59"/>
      <c r="JM22" s="59"/>
      <c r="JN22" s="59"/>
      <c r="JO22" s="59"/>
      <c r="JP22" s="59"/>
      <c r="JQ22" s="59"/>
      <c r="JR22" s="59"/>
      <c r="JS22" s="59"/>
      <c r="JT22" s="59"/>
      <c r="JU22" s="59"/>
      <c r="JV22" s="59"/>
      <c r="JW22" s="59"/>
      <c r="JX22" s="59"/>
      <c r="JY22" s="59"/>
      <c r="JZ22" s="59"/>
      <c r="KA22" s="59"/>
      <c r="KB22" s="59"/>
      <c r="KC22" s="59"/>
      <c r="KD22" s="59"/>
      <c r="KE22" s="59"/>
      <c r="KF22" s="59"/>
      <c r="KG22" s="59"/>
      <c r="KH22" s="59"/>
      <c r="KI22" s="59"/>
      <c r="KJ22" s="59"/>
      <c r="KK22" s="59"/>
      <c r="KL22" s="59"/>
      <c r="KM22" s="59"/>
      <c r="KN22" s="59"/>
      <c r="KO22" s="59"/>
      <c r="KP22" s="59"/>
      <c r="KQ22" s="59"/>
      <c r="KR22" s="59"/>
      <c r="KS22" s="59"/>
      <c r="KT22" s="59"/>
      <c r="KU22" s="59"/>
      <c r="KV22" s="59"/>
      <c r="KW22" s="59"/>
      <c r="KX22" s="59"/>
      <c r="KY22" s="59"/>
      <c r="KZ22" s="59"/>
      <c r="LA22" s="59"/>
      <c r="LB22" s="59"/>
      <c r="LC22" s="59"/>
      <c r="LD22" s="59"/>
      <c r="LE22" s="59"/>
      <c r="LF22" s="59"/>
      <c r="LG22" s="59"/>
      <c r="LH22" s="59"/>
      <c r="LI22" s="59"/>
      <c r="LJ22" s="59"/>
      <c r="LK22" s="59"/>
      <c r="LL22" s="59"/>
      <c r="LM22" s="59"/>
      <c r="LN22" s="59"/>
      <c r="LO22" s="59"/>
      <c r="LP22" s="59"/>
      <c r="LQ22" s="59"/>
      <c r="LR22" s="59"/>
      <c r="LS22" s="59"/>
      <c r="LT22" s="59"/>
      <c r="LU22" s="59"/>
      <c r="LV22" s="59"/>
      <c r="LW22" s="59"/>
      <c r="LX22" s="59"/>
      <c r="LY22" s="59"/>
      <c r="LZ22" s="59"/>
      <c r="MA22" s="59"/>
      <c r="MB22" s="59"/>
      <c r="MC22" s="59"/>
      <c r="MD22" s="59"/>
      <c r="ME22" s="59"/>
      <c r="MF22" s="59"/>
      <c r="MG22" s="59"/>
      <c r="MH22" s="59"/>
      <c r="MI22" s="59"/>
      <c r="MJ22" s="59"/>
      <c r="MK22" s="59"/>
      <c r="ML22" s="59"/>
      <c r="MM22" s="59"/>
      <c r="MN22" s="59"/>
      <c r="MO22" s="59"/>
      <c r="MP22" s="59"/>
      <c r="MQ22" s="59"/>
      <c r="MR22" s="59"/>
      <c r="MS22" s="59"/>
      <c r="MT22" s="59"/>
      <c r="MU22" s="59"/>
      <c r="MV22" s="59"/>
      <c r="MW22" s="59"/>
      <c r="MX22" s="59"/>
      <c r="MY22" s="59"/>
      <c r="MZ22" s="59"/>
      <c r="NA22" s="59"/>
      <c r="NB22" s="59"/>
      <c r="NC22" s="59"/>
      <c r="ND22" s="59"/>
      <c r="NE22" s="59"/>
      <c r="NF22" s="59"/>
      <c r="NG22" s="59"/>
      <c r="NH22" s="59"/>
      <c r="NI22" s="59"/>
      <c r="NJ22" s="59"/>
      <c r="NK22" s="59"/>
      <c r="NL22" s="59"/>
      <c r="NM22" s="59"/>
      <c r="NN22" s="59"/>
      <c r="NO22" s="59"/>
      <c r="NP22" s="59"/>
      <c r="NQ22" s="59"/>
      <c r="NR22" s="59"/>
      <c r="NS22" s="59"/>
      <c r="NT22" s="59"/>
      <c r="NU22" s="59"/>
      <c r="NV22" s="59"/>
      <c r="NW22" s="59"/>
      <c r="NX22" s="59"/>
      <c r="NY22" s="59"/>
      <c r="NZ22" s="59"/>
      <c r="OA22" s="59"/>
      <c r="OB22" s="59"/>
      <c r="OC22" s="59"/>
      <c r="OD22" s="59"/>
      <c r="OE22" s="59"/>
      <c r="OF22" s="59"/>
      <c r="OG22" s="59"/>
      <c r="OH22" s="59"/>
      <c r="OI22" s="59"/>
      <c r="OJ22" s="59"/>
      <c r="OK22" s="59"/>
      <c r="OL22" s="59"/>
      <c r="OM22" s="59"/>
      <c r="ON22" s="59"/>
      <c r="OO22" s="59"/>
      <c r="OP22" s="59"/>
      <c r="OQ22" s="59"/>
      <c r="OR22" s="59"/>
      <c r="OS22" s="59"/>
      <c r="OT22" s="59"/>
      <c r="OU22" s="59"/>
      <c r="OV22" s="59"/>
      <c r="OW22" s="59"/>
      <c r="OX22" s="59"/>
      <c r="OY22" s="59"/>
      <c r="OZ22" s="59"/>
      <c r="PA22" s="59"/>
      <c r="PB22" s="59"/>
      <c r="PC22" s="59"/>
      <c r="PD22" s="59"/>
      <c r="PE22" s="59"/>
      <c r="PF22" s="59"/>
      <c r="PG22" s="59"/>
      <c r="PH22" s="59"/>
      <c r="PI22" s="59"/>
      <c r="PJ22" s="59"/>
      <c r="PK22" s="59"/>
      <c r="PL22" s="59"/>
      <c r="PM22" s="59"/>
      <c r="PN22" s="59"/>
      <c r="PO22" s="59"/>
      <c r="PP22" s="59"/>
      <c r="PQ22" s="59"/>
      <c r="PR22" s="59"/>
      <c r="PS22" s="59"/>
      <c r="PT22" s="59"/>
      <c r="PU22" s="59"/>
      <c r="PV22" s="59"/>
      <c r="PW22" s="59"/>
      <c r="PX22" s="59"/>
      <c r="PY22" s="59"/>
      <c r="PZ22" s="59"/>
      <c r="QA22" s="59"/>
      <c r="QB22" s="59"/>
      <c r="QC22" s="59"/>
      <c r="QD22" s="59"/>
      <c r="QE22" s="59"/>
      <c r="QF22" s="59"/>
      <c r="QG22" s="59"/>
      <c r="QH22" s="59"/>
      <c r="QI22" s="59"/>
      <c r="QJ22" s="59"/>
      <c r="QK22" s="59"/>
      <c r="QL22" s="59"/>
      <c r="QM22" s="59"/>
      <c r="QN22" s="59"/>
      <c r="QO22" s="59"/>
      <c r="QP22" s="59"/>
      <c r="QQ22" s="59"/>
      <c r="QR22" s="59"/>
      <c r="QS22" s="59"/>
      <c r="QT22" s="58"/>
      <c r="QU22" s="58"/>
      <c r="QV22" s="58"/>
      <c r="QW22" s="58"/>
      <c r="QX22" s="58"/>
      <c r="QY22" s="58"/>
      <c r="QZ22" s="58"/>
      <c r="RA22" s="58"/>
      <c r="RB22" s="58"/>
      <c r="RC22" s="58"/>
      <c r="RD22" s="58"/>
      <c r="RE22" s="58"/>
      <c r="RF22" s="58"/>
      <c r="AII22" s="35" t="s">
        <v>582</v>
      </c>
    </row>
    <row r="23" spans="1:927" ht="12.75" customHeight="1" thickBot="1" x14ac:dyDescent="0.25">
      <c r="A23" s="49">
        <f>SUM(A7/A11)</f>
        <v>1.1989500557424555</v>
      </c>
      <c r="B23" s="38"/>
      <c r="C23" s="39"/>
      <c r="D23" s="75" t="s">
        <v>559</v>
      </c>
      <c r="E23" s="75"/>
      <c r="F23" s="76">
        <f>E18-(E21*E22)</f>
        <v>0.42941720282324936</v>
      </c>
      <c r="G23" s="55" t="s">
        <v>560</v>
      </c>
      <c r="H23" s="77">
        <f>E18+(E21*E22)</f>
        <v>0.7441101232285291</v>
      </c>
      <c r="I23" s="78"/>
      <c r="AS23" s="59"/>
      <c r="AT23" s="58"/>
      <c r="AU23" s="58"/>
      <c r="AV23" s="58"/>
      <c r="AW23" s="58"/>
      <c r="AX23" s="58"/>
      <c r="AY23" s="58"/>
      <c r="AZ23" s="58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  <c r="BM23" s="59"/>
      <c r="BN23" s="59"/>
      <c r="BO23" s="59"/>
      <c r="BP23" s="59"/>
      <c r="BQ23" s="59"/>
      <c r="BR23" s="59"/>
      <c r="BS23" s="59"/>
      <c r="BT23" s="59"/>
      <c r="BU23" s="59"/>
      <c r="BV23" s="59"/>
      <c r="BW23" s="59"/>
      <c r="BX23" s="59"/>
      <c r="BY23" s="59"/>
      <c r="BZ23" s="59"/>
      <c r="CA23" s="59"/>
      <c r="CB23" s="59"/>
      <c r="CC23" s="59"/>
      <c r="CD23" s="59"/>
      <c r="CE23" s="59"/>
      <c r="CF23" s="59"/>
      <c r="CG23" s="59"/>
      <c r="CH23" s="59"/>
      <c r="CI23" s="59"/>
      <c r="CJ23" s="59"/>
      <c r="CK23" s="59"/>
      <c r="CL23" s="59"/>
      <c r="CM23" s="59"/>
      <c r="CN23" s="59"/>
      <c r="CO23" s="59"/>
      <c r="CP23" s="59"/>
      <c r="CQ23" s="59"/>
      <c r="CR23" s="59"/>
      <c r="CS23" s="59"/>
      <c r="CT23" s="59"/>
      <c r="CU23" s="59"/>
      <c r="CV23" s="59"/>
      <c r="CW23" s="59"/>
      <c r="CX23" s="59"/>
      <c r="CY23" s="59"/>
      <c r="CZ23" s="59"/>
      <c r="DA23" s="59"/>
      <c r="DB23" s="59"/>
      <c r="DC23" s="59"/>
      <c r="DD23" s="59"/>
      <c r="DE23" s="59"/>
      <c r="DF23" s="59"/>
      <c r="DG23" s="59"/>
      <c r="DH23" s="59"/>
      <c r="DI23" s="59"/>
      <c r="DJ23" s="59"/>
      <c r="DK23" s="59"/>
      <c r="DL23" s="59"/>
      <c r="DM23" s="59"/>
      <c r="DN23" s="59"/>
      <c r="DO23" s="59"/>
      <c r="DP23" s="59"/>
      <c r="DQ23" s="59"/>
      <c r="DR23" s="59"/>
      <c r="DS23" s="59"/>
      <c r="DT23" s="59"/>
      <c r="DU23" s="59"/>
      <c r="DV23" s="59"/>
      <c r="DW23" s="59"/>
      <c r="DX23" s="59"/>
      <c r="DY23" s="59"/>
      <c r="DZ23" s="59"/>
      <c r="EA23" s="59"/>
      <c r="EB23" s="59"/>
      <c r="EC23" s="59"/>
      <c r="ED23" s="59"/>
      <c r="EE23" s="59"/>
      <c r="EF23" s="59"/>
      <c r="EG23" s="59"/>
      <c r="EH23" s="59"/>
      <c r="EI23" s="59"/>
      <c r="EJ23" s="59"/>
      <c r="EK23" s="59"/>
      <c r="EM23" s="59"/>
      <c r="EN23" s="59"/>
      <c r="EO23" s="59"/>
      <c r="EP23" s="59"/>
      <c r="EQ23" s="59"/>
      <c r="ER23" s="59"/>
      <c r="ES23" s="59"/>
      <c r="EU23" s="59"/>
      <c r="EV23" s="59"/>
      <c r="EW23" s="59"/>
      <c r="EX23" s="59"/>
      <c r="EY23" s="59"/>
      <c r="EZ23" s="59"/>
      <c r="FA23" s="59"/>
      <c r="FC23" s="59"/>
      <c r="FD23" s="59"/>
      <c r="FE23" s="59"/>
      <c r="FF23" s="59"/>
      <c r="FG23" s="59"/>
      <c r="FH23" s="59"/>
      <c r="FI23" s="59"/>
      <c r="FK23" s="59"/>
      <c r="FL23" s="59"/>
      <c r="FM23" s="59"/>
      <c r="FN23" s="59"/>
      <c r="FO23" s="59"/>
      <c r="FP23" s="59"/>
      <c r="FQ23" s="59"/>
      <c r="FS23" s="59"/>
      <c r="FT23" s="59"/>
      <c r="FU23" s="59"/>
      <c r="FV23" s="59"/>
      <c r="FW23" s="59"/>
      <c r="FX23" s="59"/>
      <c r="FY23" s="59"/>
      <c r="GA23" s="59"/>
      <c r="GB23" s="59"/>
      <c r="GC23" s="59"/>
      <c r="GD23" s="59"/>
      <c r="GE23" s="59"/>
      <c r="GF23" s="59"/>
      <c r="GG23" s="59"/>
      <c r="GI23" s="59"/>
      <c r="GJ23" s="59"/>
      <c r="GK23" s="59"/>
      <c r="GL23" s="59"/>
      <c r="GM23" s="59"/>
      <c r="GN23" s="59"/>
      <c r="GO23" s="59"/>
      <c r="GQ23" s="59"/>
      <c r="GR23" s="59"/>
      <c r="GS23" s="59"/>
      <c r="GT23" s="59"/>
      <c r="GU23" s="59"/>
      <c r="GV23" s="59"/>
      <c r="GW23" s="59"/>
      <c r="GY23" s="59"/>
      <c r="GZ23" s="59"/>
      <c r="HA23" s="59"/>
      <c r="HB23" s="59"/>
      <c r="HC23" s="59"/>
      <c r="HD23" s="59"/>
      <c r="HE23" s="59"/>
      <c r="HG23" s="59"/>
      <c r="HH23" s="59"/>
      <c r="HI23" s="59"/>
      <c r="HJ23" s="59"/>
      <c r="HK23" s="59"/>
      <c r="HL23" s="59"/>
      <c r="HM23" s="59"/>
      <c r="HO23" s="59"/>
      <c r="HP23" s="59"/>
      <c r="HQ23" s="59"/>
      <c r="HR23" s="59"/>
      <c r="HS23" s="59"/>
      <c r="HT23" s="59"/>
      <c r="HU23" s="59"/>
      <c r="HW23" s="59"/>
      <c r="HX23" s="59"/>
      <c r="HY23" s="59"/>
      <c r="HZ23" s="59"/>
      <c r="IA23" s="59"/>
      <c r="IB23" s="59"/>
      <c r="IC23" s="59"/>
      <c r="IE23" s="59"/>
      <c r="IF23" s="59"/>
      <c r="IG23" s="59"/>
      <c r="IH23" s="59"/>
      <c r="II23" s="59"/>
      <c r="IJ23" s="59"/>
      <c r="IK23" s="59"/>
      <c r="IM23" s="59"/>
      <c r="IN23" s="59"/>
      <c r="IO23" s="59"/>
      <c r="IP23" s="59"/>
      <c r="IQ23" s="59"/>
      <c r="IR23" s="59"/>
      <c r="IS23" s="59"/>
      <c r="IU23" s="59"/>
      <c r="IV23" s="59"/>
      <c r="IW23" s="59"/>
      <c r="IX23" s="59"/>
      <c r="IY23" s="59"/>
      <c r="IZ23" s="59"/>
      <c r="JA23" s="59"/>
      <c r="JC23" s="59"/>
      <c r="JD23" s="59"/>
      <c r="JE23" s="59"/>
      <c r="JF23" s="59"/>
      <c r="JG23" s="59"/>
      <c r="JH23" s="59"/>
      <c r="JI23" s="59"/>
      <c r="JJ23" s="59"/>
      <c r="JK23" s="59"/>
      <c r="JL23" s="59"/>
      <c r="JM23" s="59"/>
      <c r="JN23" s="59"/>
      <c r="JO23" s="59"/>
      <c r="JP23" s="59"/>
      <c r="JQ23" s="59"/>
      <c r="JR23" s="59"/>
      <c r="JS23" s="59"/>
      <c r="JT23" s="59"/>
      <c r="JU23" s="59"/>
      <c r="JV23" s="59"/>
      <c r="JW23" s="59"/>
      <c r="JX23" s="59"/>
      <c r="JY23" s="59"/>
      <c r="JZ23" s="59"/>
      <c r="KA23" s="59"/>
      <c r="KB23" s="59"/>
      <c r="KC23" s="59"/>
      <c r="KD23" s="59"/>
      <c r="KE23" s="59"/>
      <c r="KF23" s="59"/>
      <c r="KG23" s="59"/>
      <c r="KH23" s="59"/>
      <c r="KI23" s="59"/>
      <c r="KJ23" s="59"/>
      <c r="KK23" s="59"/>
      <c r="KL23" s="59"/>
      <c r="KM23" s="59"/>
      <c r="KN23" s="59"/>
      <c r="KO23" s="59"/>
      <c r="KP23" s="59"/>
      <c r="KQ23" s="59"/>
      <c r="KR23" s="59"/>
      <c r="KS23" s="59"/>
      <c r="KT23" s="59"/>
      <c r="KU23" s="59"/>
      <c r="KV23" s="59"/>
      <c r="KW23" s="59"/>
      <c r="KX23" s="59"/>
      <c r="KY23" s="59"/>
      <c r="KZ23" s="59"/>
      <c r="LA23" s="59"/>
      <c r="LB23" s="59"/>
      <c r="LC23" s="59"/>
      <c r="LD23" s="59"/>
      <c r="LE23" s="59"/>
      <c r="LF23" s="59"/>
      <c r="LG23" s="59"/>
      <c r="LH23" s="59"/>
      <c r="LI23" s="59"/>
      <c r="LJ23" s="59"/>
      <c r="LK23" s="59"/>
      <c r="LL23" s="59"/>
      <c r="LM23" s="59"/>
      <c r="LN23" s="59"/>
      <c r="LO23" s="59"/>
      <c r="LP23" s="59"/>
      <c r="LQ23" s="59"/>
      <c r="LR23" s="59"/>
      <c r="LS23" s="59"/>
      <c r="LT23" s="59"/>
      <c r="LU23" s="59"/>
      <c r="LV23" s="59"/>
      <c r="LW23" s="59"/>
      <c r="LX23" s="59"/>
      <c r="LY23" s="59"/>
      <c r="LZ23" s="59"/>
      <c r="MA23" s="59"/>
      <c r="MB23" s="59"/>
      <c r="MC23" s="59"/>
      <c r="MD23" s="59"/>
      <c r="ME23" s="59"/>
      <c r="MF23" s="59"/>
      <c r="MG23" s="59"/>
      <c r="MH23" s="59"/>
      <c r="MI23" s="59"/>
      <c r="MJ23" s="59"/>
      <c r="MK23" s="59"/>
      <c r="ML23" s="59"/>
      <c r="MM23" s="59"/>
      <c r="MN23" s="59"/>
      <c r="MO23" s="59"/>
      <c r="MP23" s="59"/>
      <c r="MQ23" s="59"/>
      <c r="MR23" s="59"/>
      <c r="MS23" s="59"/>
      <c r="MT23" s="59"/>
      <c r="MU23" s="59"/>
      <c r="MV23" s="59"/>
      <c r="MW23" s="59"/>
      <c r="MX23" s="59"/>
      <c r="MY23" s="59"/>
      <c r="MZ23" s="59"/>
      <c r="NA23" s="59"/>
      <c r="NB23" s="59"/>
      <c r="NC23" s="59"/>
      <c r="ND23" s="59"/>
      <c r="NE23" s="59"/>
      <c r="NF23" s="59"/>
      <c r="NG23" s="59"/>
      <c r="NH23" s="59"/>
      <c r="NI23" s="59"/>
      <c r="NJ23" s="59"/>
      <c r="NK23" s="59"/>
      <c r="NL23" s="59"/>
      <c r="NM23" s="59"/>
      <c r="NN23" s="59"/>
      <c r="NO23" s="59"/>
      <c r="NP23" s="59"/>
      <c r="NQ23" s="59"/>
      <c r="NR23" s="59"/>
      <c r="NS23" s="59"/>
      <c r="NT23" s="59"/>
      <c r="NU23" s="59"/>
      <c r="NV23" s="59"/>
      <c r="NW23" s="59"/>
      <c r="NX23" s="59"/>
      <c r="NY23" s="59"/>
      <c r="NZ23" s="59"/>
      <c r="OA23" s="59"/>
      <c r="OB23" s="59"/>
      <c r="OC23" s="59"/>
      <c r="OD23" s="59"/>
      <c r="OE23" s="59"/>
      <c r="OF23" s="59"/>
      <c r="OG23" s="59"/>
      <c r="OH23" s="59"/>
      <c r="OI23" s="59"/>
      <c r="OJ23" s="59"/>
      <c r="OK23" s="59"/>
      <c r="OL23" s="59"/>
      <c r="OM23" s="59"/>
      <c r="ON23" s="59"/>
      <c r="OO23" s="59"/>
      <c r="OP23" s="59"/>
      <c r="OQ23" s="59"/>
      <c r="OR23" s="59"/>
      <c r="OS23" s="59"/>
      <c r="OT23" s="59"/>
      <c r="OU23" s="59"/>
      <c r="OV23" s="59"/>
      <c r="OW23" s="59"/>
      <c r="OX23" s="59"/>
      <c r="OY23" s="59"/>
      <c r="OZ23" s="59"/>
      <c r="PA23" s="59"/>
      <c r="PB23" s="59"/>
      <c r="PC23" s="59"/>
      <c r="PD23" s="59"/>
      <c r="PE23" s="59"/>
      <c r="PF23" s="59"/>
      <c r="PG23" s="59"/>
      <c r="PH23" s="59"/>
      <c r="PI23" s="59"/>
      <c r="PJ23" s="59"/>
      <c r="PK23" s="59"/>
      <c r="PL23" s="59"/>
      <c r="PM23" s="59"/>
      <c r="PN23" s="59"/>
      <c r="PO23" s="59"/>
      <c r="PP23" s="59"/>
      <c r="PQ23" s="59"/>
      <c r="PR23" s="59"/>
      <c r="PS23" s="59"/>
      <c r="PT23" s="59"/>
      <c r="PU23" s="59"/>
      <c r="PV23" s="59"/>
      <c r="PW23" s="59"/>
      <c r="PX23" s="59"/>
      <c r="PY23" s="59"/>
      <c r="PZ23" s="59"/>
      <c r="QA23" s="59"/>
      <c r="QB23" s="59"/>
      <c r="QC23" s="59"/>
      <c r="QD23" s="59"/>
      <c r="QE23" s="59"/>
      <c r="QF23" s="59"/>
      <c r="QG23" s="59"/>
      <c r="QH23" s="59"/>
      <c r="QI23" s="59"/>
      <c r="QJ23" s="59"/>
      <c r="QK23" s="59"/>
      <c r="QL23" s="59"/>
      <c r="QM23" s="59"/>
      <c r="QN23" s="59"/>
      <c r="QO23" s="59"/>
      <c r="QP23" s="59"/>
      <c r="QQ23" s="59"/>
      <c r="QR23" s="59"/>
      <c r="QS23" s="59"/>
      <c r="QT23" s="58"/>
      <c r="QU23" s="58"/>
      <c r="QV23" s="58"/>
      <c r="QW23" s="58"/>
      <c r="QX23" s="58"/>
      <c r="QY23" s="58"/>
      <c r="QZ23" s="58"/>
      <c r="RA23" s="58"/>
      <c r="RB23" s="58"/>
      <c r="RC23" s="58"/>
      <c r="RD23" s="58"/>
      <c r="RE23" s="58"/>
      <c r="RF23" s="58"/>
      <c r="RI23" s="35" t="s">
        <v>583</v>
      </c>
      <c r="AII23" s="35" t="s">
        <v>584</v>
      </c>
    </row>
    <row r="24" spans="1:927" ht="12.75" customHeight="1" thickTop="1" x14ac:dyDescent="0.2">
      <c r="A24" s="49" t="s">
        <v>552</v>
      </c>
      <c r="B24" s="38"/>
      <c r="C24" s="39"/>
      <c r="D24" s="79" t="s">
        <v>585</v>
      </c>
      <c r="E24" s="80"/>
      <c r="F24" s="80"/>
      <c r="G24" s="80"/>
      <c r="H24" s="81"/>
      <c r="I24" s="82"/>
      <c r="AS24" s="59"/>
      <c r="AT24" s="58"/>
      <c r="AU24" s="58"/>
      <c r="AV24" s="58"/>
      <c r="AW24" s="58"/>
      <c r="AX24" s="58"/>
      <c r="AY24" s="58"/>
      <c r="AZ24" s="58"/>
      <c r="BA24" s="59"/>
      <c r="BB24" s="59"/>
      <c r="BC24" s="59"/>
      <c r="BD24" s="59"/>
      <c r="BE24" s="59"/>
      <c r="BF24" s="59"/>
      <c r="BG24" s="59"/>
      <c r="BH24" s="59"/>
      <c r="BI24" s="59"/>
      <c r="BJ24" s="59"/>
      <c r="BK24" s="59"/>
      <c r="BL24" s="59"/>
      <c r="BM24" s="59"/>
      <c r="BN24" s="59"/>
      <c r="BO24" s="59"/>
      <c r="BP24" s="59"/>
      <c r="BQ24" s="59"/>
      <c r="BR24" s="59"/>
      <c r="BS24" s="59"/>
      <c r="BT24" s="59"/>
      <c r="BU24" s="59"/>
      <c r="BV24" s="59"/>
      <c r="BW24" s="59"/>
      <c r="BX24" s="59"/>
      <c r="BY24" s="59"/>
      <c r="BZ24" s="59"/>
      <c r="CA24" s="59"/>
      <c r="CB24" s="59"/>
      <c r="CC24" s="59"/>
      <c r="CD24" s="59"/>
      <c r="CE24" s="59"/>
      <c r="CF24" s="59"/>
      <c r="CG24" s="59"/>
      <c r="CH24" s="59"/>
      <c r="CI24" s="59"/>
      <c r="CJ24" s="59"/>
      <c r="CK24" s="59"/>
      <c r="CL24" s="59"/>
      <c r="CM24" s="59"/>
      <c r="CN24" s="59"/>
      <c r="CO24" s="59"/>
      <c r="CP24" s="59"/>
      <c r="CQ24" s="59"/>
      <c r="CR24" s="59"/>
      <c r="CS24" s="59"/>
      <c r="CT24" s="59"/>
      <c r="CU24" s="59"/>
      <c r="CV24" s="59"/>
      <c r="CW24" s="59"/>
      <c r="CX24" s="59"/>
      <c r="CY24" s="59"/>
      <c r="CZ24" s="59"/>
      <c r="DA24" s="59"/>
      <c r="DB24" s="59"/>
      <c r="DC24" s="59"/>
      <c r="DD24" s="59"/>
      <c r="DE24" s="59"/>
      <c r="DF24" s="59"/>
      <c r="DG24" s="59"/>
      <c r="DH24" s="59"/>
      <c r="DI24" s="59"/>
      <c r="DJ24" s="59"/>
      <c r="DK24" s="59"/>
      <c r="DL24" s="59"/>
      <c r="DM24" s="59"/>
      <c r="DN24" s="59"/>
      <c r="DO24" s="59"/>
      <c r="DP24" s="59"/>
      <c r="DQ24" s="59"/>
      <c r="DR24" s="59"/>
      <c r="DS24" s="59"/>
      <c r="DT24" s="59"/>
      <c r="DU24" s="59"/>
      <c r="DV24" s="59"/>
      <c r="DW24" s="59"/>
      <c r="DX24" s="59"/>
      <c r="DY24" s="59"/>
      <c r="DZ24" s="59"/>
      <c r="EA24" s="59"/>
      <c r="EB24" s="59"/>
      <c r="EC24" s="59"/>
      <c r="ED24" s="59"/>
      <c r="EE24" s="59"/>
      <c r="EF24" s="59"/>
      <c r="EG24" s="59"/>
      <c r="EH24" s="59"/>
      <c r="EI24" s="59"/>
      <c r="EJ24" s="59"/>
      <c r="EK24" s="59"/>
      <c r="EM24" s="59"/>
      <c r="EN24" s="59"/>
      <c r="EO24" s="59"/>
      <c r="EP24" s="59"/>
      <c r="EQ24" s="59"/>
      <c r="ER24" s="59"/>
      <c r="ES24" s="59"/>
      <c r="EU24" s="59"/>
      <c r="EV24" s="59"/>
      <c r="EW24" s="59"/>
      <c r="EX24" s="59"/>
      <c r="EY24" s="59"/>
      <c r="EZ24" s="59"/>
      <c r="FA24" s="59"/>
      <c r="FC24" s="59"/>
      <c r="FD24" s="59"/>
      <c r="FE24" s="59"/>
      <c r="FF24" s="59"/>
      <c r="FG24" s="59"/>
      <c r="FH24" s="59"/>
      <c r="FI24" s="59"/>
      <c r="FK24" s="59"/>
      <c r="FL24" s="59"/>
      <c r="FM24" s="59"/>
      <c r="FN24" s="59"/>
      <c r="FO24" s="59"/>
      <c r="FP24" s="59"/>
      <c r="FQ24" s="59"/>
      <c r="FS24" s="59"/>
      <c r="FT24" s="59"/>
      <c r="FU24" s="59"/>
      <c r="FV24" s="59"/>
      <c r="FW24" s="59"/>
      <c r="FX24" s="59"/>
      <c r="FY24" s="59"/>
      <c r="GA24" s="59"/>
      <c r="GB24" s="59"/>
      <c r="GC24" s="59"/>
      <c r="GD24" s="59"/>
      <c r="GE24" s="59"/>
      <c r="GF24" s="59"/>
      <c r="GG24" s="59"/>
      <c r="GI24" s="59"/>
      <c r="GJ24" s="59"/>
      <c r="GK24" s="59"/>
      <c r="GL24" s="59"/>
      <c r="GM24" s="59"/>
      <c r="GN24" s="59"/>
      <c r="GO24" s="59"/>
      <c r="GQ24" s="59"/>
      <c r="GR24" s="59"/>
      <c r="GS24" s="59"/>
      <c r="GT24" s="59"/>
      <c r="GU24" s="59"/>
      <c r="GV24" s="59"/>
      <c r="GW24" s="59"/>
      <c r="GY24" s="59"/>
      <c r="GZ24" s="59"/>
      <c r="HA24" s="59"/>
      <c r="HB24" s="59"/>
      <c r="HC24" s="59"/>
      <c r="HD24" s="59"/>
      <c r="HE24" s="59"/>
      <c r="HG24" s="59"/>
      <c r="HH24" s="59"/>
      <c r="HI24" s="59"/>
      <c r="HJ24" s="59"/>
      <c r="HK24" s="59"/>
      <c r="HL24" s="59"/>
      <c r="HM24" s="59"/>
      <c r="HO24" s="59"/>
      <c r="HP24" s="59"/>
      <c r="HQ24" s="59"/>
      <c r="HR24" s="59"/>
      <c r="HS24" s="59"/>
      <c r="HT24" s="59"/>
      <c r="HU24" s="59"/>
      <c r="HW24" s="59"/>
      <c r="HX24" s="59"/>
      <c r="HY24" s="59"/>
      <c r="HZ24" s="59"/>
      <c r="IA24" s="59"/>
      <c r="IB24" s="59"/>
      <c r="IC24" s="59"/>
      <c r="IE24" s="59"/>
      <c r="IF24" s="59"/>
      <c r="IG24" s="59"/>
      <c r="IH24" s="59"/>
      <c r="II24" s="59"/>
      <c r="IJ24" s="59"/>
      <c r="IK24" s="59"/>
      <c r="IM24" s="59"/>
      <c r="IN24" s="59"/>
      <c r="IO24" s="59"/>
      <c r="IP24" s="59"/>
      <c r="IQ24" s="59"/>
      <c r="IR24" s="59"/>
      <c r="IS24" s="59"/>
      <c r="IU24" s="59"/>
      <c r="IV24" s="59"/>
      <c r="IW24" s="59"/>
      <c r="IX24" s="59"/>
      <c r="IY24" s="59"/>
      <c r="IZ24" s="59"/>
      <c r="JA24" s="59"/>
      <c r="JC24" s="59"/>
      <c r="JD24" s="59"/>
      <c r="JE24" s="59"/>
      <c r="JF24" s="59"/>
      <c r="JG24" s="59"/>
      <c r="JH24" s="59"/>
      <c r="JI24" s="59"/>
      <c r="JJ24" s="59"/>
      <c r="JK24" s="59"/>
      <c r="JL24" s="59"/>
      <c r="JM24" s="59"/>
      <c r="JN24" s="59"/>
      <c r="JO24" s="59"/>
      <c r="JP24" s="59"/>
      <c r="JQ24" s="59"/>
      <c r="JR24" s="59"/>
      <c r="JS24" s="59"/>
      <c r="JT24" s="59"/>
      <c r="JU24" s="59"/>
      <c r="JV24" s="59"/>
      <c r="JW24" s="59"/>
      <c r="JX24" s="59"/>
      <c r="JY24" s="59"/>
      <c r="JZ24" s="59"/>
      <c r="KA24" s="59"/>
      <c r="KB24" s="59"/>
      <c r="KC24" s="59"/>
      <c r="KD24" s="59"/>
      <c r="KE24" s="59"/>
      <c r="KF24" s="59"/>
      <c r="KG24" s="59"/>
      <c r="KH24" s="59"/>
      <c r="KI24" s="59"/>
      <c r="KJ24" s="59"/>
      <c r="KK24" s="59"/>
      <c r="KL24" s="59"/>
      <c r="KM24" s="59"/>
      <c r="KN24" s="59"/>
      <c r="KO24" s="59"/>
      <c r="KP24" s="59"/>
      <c r="KQ24" s="59"/>
      <c r="KR24" s="59"/>
      <c r="KS24" s="59"/>
      <c r="KT24" s="59"/>
      <c r="KU24" s="59"/>
      <c r="KV24" s="59"/>
      <c r="KW24" s="59"/>
      <c r="KX24" s="59"/>
      <c r="KY24" s="59"/>
      <c r="KZ24" s="59"/>
      <c r="LA24" s="59"/>
      <c r="LB24" s="59"/>
      <c r="LC24" s="59"/>
      <c r="LD24" s="59"/>
      <c r="LE24" s="59"/>
      <c r="LF24" s="59"/>
      <c r="LG24" s="59"/>
      <c r="LH24" s="59"/>
      <c r="LI24" s="59"/>
      <c r="LJ24" s="59"/>
      <c r="LK24" s="59"/>
      <c r="LL24" s="59"/>
      <c r="LM24" s="59"/>
      <c r="LN24" s="59"/>
      <c r="LO24" s="59"/>
      <c r="LP24" s="59"/>
      <c r="LQ24" s="59"/>
      <c r="LR24" s="59"/>
      <c r="LS24" s="59"/>
      <c r="LT24" s="59"/>
      <c r="LU24" s="59"/>
      <c r="LV24" s="59"/>
      <c r="LW24" s="59"/>
      <c r="LX24" s="59"/>
      <c r="LY24" s="59"/>
      <c r="LZ24" s="59"/>
      <c r="MA24" s="59"/>
      <c r="MB24" s="59"/>
      <c r="MC24" s="59"/>
      <c r="MD24" s="59"/>
      <c r="ME24" s="59"/>
      <c r="MF24" s="59"/>
      <c r="MG24" s="59"/>
      <c r="MH24" s="59"/>
      <c r="MI24" s="59"/>
      <c r="MJ24" s="59"/>
      <c r="MK24" s="59"/>
      <c r="ML24" s="59"/>
      <c r="MM24" s="59"/>
      <c r="MN24" s="59"/>
      <c r="MO24" s="59"/>
      <c r="MP24" s="59"/>
      <c r="MQ24" s="59"/>
      <c r="MR24" s="59"/>
      <c r="MS24" s="59"/>
      <c r="MT24" s="59"/>
      <c r="MU24" s="59"/>
      <c r="MV24" s="59"/>
      <c r="MW24" s="59"/>
      <c r="MX24" s="59"/>
      <c r="MY24" s="59"/>
      <c r="MZ24" s="59"/>
      <c r="NA24" s="59"/>
      <c r="NB24" s="59"/>
      <c r="NC24" s="59"/>
      <c r="ND24" s="59"/>
      <c r="NE24" s="59"/>
      <c r="NF24" s="59"/>
      <c r="NG24" s="59"/>
      <c r="NH24" s="59"/>
      <c r="NI24" s="59"/>
      <c r="NJ24" s="59"/>
      <c r="NK24" s="59"/>
      <c r="NL24" s="59"/>
      <c r="NM24" s="59"/>
      <c r="NN24" s="59"/>
      <c r="NO24" s="59"/>
      <c r="NP24" s="59"/>
      <c r="NQ24" s="59"/>
      <c r="NR24" s="59"/>
      <c r="NS24" s="59"/>
      <c r="NT24" s="59"/>
      <c r="NU24" s="59"/>
      <c r="NV24" s="59"/>
      <c r="NW24" s="59"/>
      <c r="NX24" s="59"/>
      <c r="NY24" s="59"/>
      <c r="NZ24" s="59"/>
      <c r="OA24" s="59"/>
      <c r="OB24" s="59"/>
      <c r="OC24" s="59"/>
      <c r="OD24" s="59"/>
      <c r="OE24" s="59"/>
      <c r="OF24" s="59"/>
      <c r="OG24" s="59"/>
      <c r="OH24" s="59"/>
      <c r="OI24" s="59"/>
      <c r="OJ24" s="59"/>
      <c r="OK24" s="59"/>
      <c r="OL24" s="59"/>
      <c r="OM24" s="59"/>
      <c r="ON24" s="59"/>
      <c r="OO24" s="59"/>
      <c r="OP24" s="59"/>
      <c r="OQ24" s="59"/>
      <c r="OR24" s="59"/>
      <c r="OS24" s="59"/>
      <c r="OT24" s="59"/>
      <c r="OU24" s="59"/>
      <c r="OV24" s="59"/>
      <c r="OW24" s="59"/>
      <c r="OX24" s="59"/>
      <c r="OY24" s="59"/>
      <c r="OZ24" s="59"/>
      <c r="PA24" s="59"/>
      <c r="PB24" s="59"/>
      <c r="PC24" s="59"/>
      <c r="PD24" s="59"/>
      <c r="PE24" s="59"/>
      <c r="PF24" s="59"/>
      <c r="PG24" s="59"/>
      <c r="PH24" s="59"/>
      <c r="PI24" s="59"/>
      <c r="PJ24" s="59"/>
      <c r="PK24" s="59"/>
      <c r="PL24" s="59"/>
      <c r="PM24" s="59"/>
      <c r="PN24" s="59"/>
      <c r="PO24" s="59"/>
      <c r="PP24" s="59"/>
      <c r="PQ24" s="59"/>
      <c r="PR24" s="59"/>
      <c r="PS24" s="59"/>
      <c r="PT24" s="59"/>
      <c r="PU24" s="59"/>
      <c r="PV24" s="59"/>
      <c r="PW24" s="59"/>
      <c r="PX24" s="59"/>
      <c r="PY24" s="59"/>
      <c r="PZ24" s="59"/>
      <c r="QA24" s="59"/>
      <c r="QB24" s="59"/>
      <c r="QC24" s="59"/>
      <c r="QD24" s="59"/>
      <c r="QE24" s="59"/>
      <c r="QF24" s="59"/>
      <c r="QG24" s="59"/>
      <c r="QH24" s="59"/>
      <c r="QI24" s="59"/>
      <c r="QJ24" s="59"/>
      <c r="QK24" s="59"/>
      <c r="QL24" s="59"/>
      <c r="QM24" s="59"/>
      <c r="QN24" s="59"/>
      <c r="QO24" s="59"/>
      <c r="QP24" s="59"/>
      <c r="QQ24" s="59"/>
      <c r="QR24" s="59"/>
      <c r="QS24" s="59"/>
      <c r="QT24" s="58"/>
      <c r="QU24" s="58"/>
      <c r="QV24" s="58"/>
      <c r="QW24" s="58"/>
      <c r="QX24" s="58"/>
      <c r="QY24" s="58"/>
      <c r="QZ24" s="58"/>
      <c r="RA24" s="58"/>
      <c r="RB24" s="58"/>
      <c r="RC24" s="58"/>
      <c r="RD24" s="58"/>
      <c r="RE24" s="58"/>
      <c r="RF24" s="58"/>
      <c r="AII24" s="35" t="s">
        <v>12</v>
      </c>
    </row>
    <row r="25" spans="1:927" ht="12.75" customHeight="1" thickBot="1" x14ac:dyDescent="0.25">
      <c r="A25" s="83"/>
      <c r="B25" s="84"/>
      <c r="C25" s="85">
        <f>COUNT(J31:J59)</f>
        <v>26</v>
      </c>
      <c r="D25" s="86"/>
      <c r="E25" s="86"/>
      <c r="F25" s="86"/>
      <c r="G25" s="86"/>
      <c r="H25" s="87"/>
      <c r="I25" s="82"/>
      <c r="AS25" s="59"/>
      <c r="AT25" s="58"/>
      <c r="AU25" s="58"/>
      <c r="AV25" s="58"/>
      <c r="AW25" s="58"/>
      <c r="AX25" s="58"/>
      <c r="AY25" s="58"/>
      <c r="AZ25" s="58"/>
      <c r="BA25" s="59"/>
      <c r="BB25" s="59"/>
      <c r="BC25" s="59"/>
      <c r="BD25" s="59"/>
      <c r="BE25" s="59"/>
      <c r="BF25" s="59"/>
      <c r="BG25" s="59"/>
      <c r="BH25" s="59"/>
      <c r="BI25" s="59"/>
      <c r="BJ25" s="59"/>
      <c r="BK25" s="59"/>
      <c r="BL25" s="59"/>
      <c r="BM25" s="59"/>
      <c r="BN25" s="59"/>
      <c r="BO25" s="59"/>
      <c r="BP25" s="59"/>
      <c r="BQ25" s="59"/>
      <c r="BR25" s="59"/>
      <c r="BS25" s="59"/>
      <c r="BT25" s="59"/>
      <c r="BU25" s="59"/>
      <c r="BV25" s="59"/>
      <c r="BW25" s="59"/>
      <c r="BX25" s="59"/>
      <c r="BY25" s="59"/>
      <c r="BZ25" s="59"/>
      <c r="CA25" s="59"/>
      <c r="CB25" s="59"/>
      <c r="CC25" s="59"/>
      <c r="CD25" s="59"/>
      <c r="CE25" s="59"/>
      <c r="CF25" s="59"/>
      <c r="CG25" s="59"/>
      <c r="CH25" s="59"/>
      <c r="CI25" s="59"/>
      <c r="CJ25" s="59"/>
      <c r="CK25" s="59"/>
      <c r="CL25" s="59"/>
      <c r="CM25" s="59"/>
      <c r="CN25" s="59"/>
      <c r="CO25" s="59"/>
      <c r="CP25" s="59"/>
      <c r="CQ25" s="59"/>
      <c r="CR25" s="59"/>
      <c r="CS25" s="59"/>
      <c r="CT25" s="59"/>
      <c r="CU25" s="59"/>
      <c r="CV25" s="59"/>
      <c r="CW25" s="59"/>
      <c r="CX25" s="59"/>
      <c r="CY25" s="59"/>
      <c r="CZ25" s="59"/>
      <c r="DA25" s="59"/>
      <c r="DB25" s="59"/>
      <c r="DC25" s="59"/>
      <c r="DD25" s="59"/>
      <c r="DE25" s="59"/>
      <c r="DF25" s="59"/>
      <c r="DG25" s="59"/>
      <c r="DH25" s="59"/>
      <c r="DI25" s="59"/>
      <c r="DJ25" s="59"/>
      <c r="DK25" s="59"/>
      <c r="DL25" s="59"/>
      <c r="DM25" s="59"/>
      <c r="DN25" s="59"/>
      <c r="DO25" s="59"/>
      <c r="DP25" s="59"/>
      <c r="DQ25" s="59"/>
      <c r="DR25" s="59"/>
      <c r="DS25" s="59"/>
      <c r="DT25" s="59"/>
      <c r="DU25" s="59"/>
      <c r="DV25" s="59"/>
      <c r="DW25" s="59"/>
      <c r="DX25" s="59"/>
      <c r="DY25" s="59"/>
      <c r="DZ25" s="59"/>
      <c r="EA25" s="59"/>
      <c r="EB25" s="59"/>
      <c r="EC25" s="59"/>
      <c r="ED25" s="59"/>
      <c r="EE25" s="59"/>
      <c r="EF25" s="59"/>
      <c r="EG25" s="59"/>
      <c r="EH25" s="59"/>
      <c r="EI25" s="59"/>
      <c r="EJ25" s="59"/>
      <c r="EK25" s="59"/>
      <c r="EM25" s="59"/>
      <c r="EN25" s="59"/>
      <c r="EO25" s="59"/>
      <c r="EP25" s="59"/>
      <c r="EQ25" s="59"/>
      <c r="ER25" s="59"/>
      <c r="ES25" s="59"/>
      <c r="EU25" s="59"/>
      <c r="EV25" s="59"/>
      <c r="EW25" s="59"/>
      <c r="EX25" s="59"/>
      <c r="EY25" s="59"/>
      <c r="EZ25" s="59"/>
      <c r="FA25" s="59"/>
      <c r="FC25" s="59"/>
      <c r="FD25" s="59"/>
      <c r="FE25" s="59"/>
      <c r="FF25" s="59"/>
      <c r="FG25" s="59"/>
      <c r="FH25" s="59"/>
      <c r="FI25" s="59"/>
      <c r="FK25" s="59"/>
      <c r="FL25" s="59"/>
      <c r="FM25" s="59"/>
      <c r="FN25" s="59"/>
      <c r="FO25" s="59"/>
      <c r="FP25" s="59"/>
      <c r="FQ25" s="59"/>
      <c r="FS25" s="59"/>
      <c r="FT25" s="59"/>
      <c r="FU25" s="59"/>
      <c r="FV25" s="59"/>
      <c r="FW25" s="59"/>
      <c r="FX25" s="59"/>
      <c r="FY25" s="59"/>
      <c r="GA25" s="59"/>
      <c r="GB25" s="59"/>
      <c r="GC25" s="59"/>
      <c r="GD25" s="59"/>
      <c r="GE25" s="59"/>
      <c r="GF25" s="59"/>
      <c r="GG25" s="59"/>
      <c r="GI25" s="59"/>
      <c r="GJ25" s="59"/>
      <c r="GK25" s="59"/>
      <c r="GL25" s="59"/>
      <c r="GM25" s="59"/>
      <c r="GN25" s="59"/>
      <c r="GO25" s="59"/>
      <c r="GQ25" s="59"/>
      <c r="GR25" s="59"/>
      <c r="GS25" s="59"/>
      <c r="GT25" s="59"/>
      <c r="GU25" s="59"/>
      <c r="GV25" s="59"/>
      <c r="GW25" s="59"/>
      <c r="GY25" s="59"/>
      <c r="GZ25" s="59"/>
      <c r="HA25" s="59"/>
      <c r="HB25" s="59"/>
      <c r="HC25" s="59"/>
      <c r="HD25" s="59"/>
      <c r="HE25" s="59"/>
      <c r="HG25" s="59"/>
      <c r="HH25" s="59"/>
      <c r="HI25" s="59"/>
      <c r="HJ25" s="59"/>
      <c r="HK25" s="59"/>
      <c r="HL25" s="59"/>
      <c r="HM25" s="59"/>
      <c r="HO25" s="59"/>
      <c r="HP25" s="59"/>
      <c r="HQ25" s="59"/>
      <c r="HR25" s="59"/>
      <c r="HS25" s="59"/>
      <c r="HT25" s="59"/>
      <c r="HU25" s="59"/>
      <c r="HW25" s="59"/>
      <c r="HX25" s="59"/>
      <c r="HY25" s="59"/>
      <c r="HZ25" s="59"/>
      <c r="IA25" s="59"/>
      <c r="IB25" s="59"/>
      <c r="IC25" s="59"/>
      <c r="IE25" s="59"/>
      <c r="IF25" s="59"/>
      <c r="IG25" s="59"/>
      <c r="IH25" s="59"/>
      <c r="II25" s="59"/>
      <c r="IJ25" s="59"/>
      <c r="IK25" s="59"/>
      <c r="IM25" s="59"/>
      <c r="IN25" s="59"/>
      <c r="IO25" s="59"/>
      <c r="IP25" s="59"/>
      <c r="IQ25" s="59"/>
      <c r="IR25" s="59"/>
      <c r="IS25" s="59"/>
      <c r="IU25" s="59"/>
      <c r="IV25" s="59"/>
      <c r="IW25" s="59"/>
      <c r="IX25" s="59"/>
      <c r="IY25" s="59"/>
      <c r="IZ25" s="59"/>
      <c r="JA25" s="59"/>
      <c r="JC25" s="59"/>
      <c r="JD25" s="59"/>
      <c r="JE25" s="59"/>
      <c r="JF25" s="59"/>
      <c r="JG25" s="59"/>
      <c r="JH25" s="59"/>
      <c r="JI25" s="59"/>
      <c r="JJ25" s="59"/>
      <c r="JK25" s="59"/>
      <c r="JL25" s="59"/>
      <c r="JM25" s="59"/>
      <c r="JN25" s="59"/>
      <c r="JO25" s="59"/>
      <c r="JP25" s="59"/>
      <c r="JQ25" s="59"/>
      <c r="JR25" s="59"/>
      <c r="JS25" s="59"/>
      <c r="JT25" s="59"/>
      <c r="JU25" s="59"/>
      <c r="JV25" s="59"/>
      <c r="JW25" s="59"/>
      <c r="JX25" s="59"/>
      <c r="JY25" s="59"/>
      <c r="JZ25" s="59"/>
      <c r="KA25" s="59"/>
      <c r="KB25" s="59"/>
      <c r="KC25" s="59"/>
      <c r="KD25" s="59"/>
      <c r="KE25" s="59"/>
      <c r="KF25" s="59"/>
      <c r="KG25" s="59"/>
      <c r="KH25" s="59"/>
      <c r="KI25" s="59"/>
      <c r="KJ25" s="59"/>
      <c r="KK25" s="59"/>
      <c r="KL25" s="59"/>
      <c r="KM25" s="59"/>
      <c r="KN25" s="59"/>
      <c r="KO25" s="59"/>
      <c r="KP25" s="59"/>
      <c r="KQ25" s="59"/>
      <c r="KR25" s="59"/>
      <c r="KS25" s="59"/>
      <c r="KT25" s="59"/>
      <c r="KU25" s="59"/>
      <c r="KV25" s="59"/>
      <c r="KW25" s="59"/>
      <c r="KX25" s="59"/>
      <c r="KY25" s="59"/>
      <c r="KZ25" s="59"/>
      <c r="LA25" s="59"/>
      <c r="LB25" s="59"/>
      <c r="LC25" s="59"/>
      <c r="LD25" s="59"/>
      <c r="LE25" s="59"/>
      <c r="LF25" s="59"/>
      <c r="LG25" s="59"/>
      <c r="LH25" s="59"/>
      <c r="LI25" s="59"/>
      <c r="LJ25" s="59"/>
      <c r="LK25" s="59"/>
      <c r="LL25" s="59"/>
      <c r="LM25" s="59"/>
      <c r="LN25" s="59"/>
      <c r="LO25" s="59"/>
      <c r="LP25" s="59"/>
      <c r="LQ25" s="59"/>
      <c r="LR25" s="59"/>
      <c r="LS25" s="59"/>
      <c r="LT25" s="59"/>
      <c r="LU25" s="59"/>
      <c r="LV25" s="59"/>
      <c r="LW25" s="59"/>
      <c r="LX25" s="59"/>
      <c r="LY25" s="59"/>
      <c r="LZ25" s="59"/>
      <c r="MA25" s="59"/>
      <c r="MB25" s="59"/>
      <c r="MC25" s="59"/>
      <c r="MD25" s="59"/>
      <c r="ME25" s="59"/>
      <c r="MF25" s="59"/>
      <c r="MG25" s="59"/>
      <c r="MH25" s="59"/>
      <c r="MI25" s="59"/>
      <c r="MJ25" s="59"/>
      <c r="MK25" s="59"/>
      <c r="ML25" s="59"/>
      <c r="MM25" s="59"/>
      <c r="MN25" s="59"/>
      <c r="MO25" s="59"/>
      <c r="MP25" s="59"/>
      <c r="MQ25" s="59"/>
      <c r="MR25" s="59"/>
      <c r="MS25" s="59"/>
      <c r="MT25" s="59"/>
      <c r="MU25" s="59"/>
      <c r="MV25" s="59"/>
      <c r="MW25" s="59"/>
      <c r="MX25" s="59"/>
      <c r="MY25" s="59"/>
      <c r="MZ25" s="59"/>
      <c r="NA25" s="59"/>
      <c r="NB25" s="59"/>
      <c r="NC25" s="59"/>
      <c r="ND25" s="59"/>
      <c r="NE25" s="59"/>
      <c r="NF25" s="59"/>
      <c r="NG25" s="59"/>
      <c r="NH25" s="59"/>
      <c r="NI25" s="59"/>
      <c r="NJ25" s="59"/>
      <c r="NK25" s="59"/>
      <c r="NL25" s="59"/>
      <c r="NM25" s="59"/>
      <c r="NN25" s="59"/>
      <c r="NO25" s="59"/>
      <c r="NP25" s="59"/>
      <c r="NQ25" s="59"/>
      <c r="NR25" s="59"/>
      <c r="NS25" s="59"/>
      <c r="NT25" s="59"/>
      <c r="NU25" s="59"/>
      <c r="NV25" s="59"/>
      <c r="NW25" s="59"/>
      <c r="NX25" s="59"/>
      <c r="NY25" s="59"/>
      <c r="NZ25" s="59"/>
      <c r="OA25" s="59"/>
      <c r="OB25" s="59"/>
      <c r="OC25" s="59"/>
      <c r="OD25" s="59"/>
      <c r="OE25" s="59"/>
      <c r="OF25" s="59"/>
      <c r="OG25" s="59"/>
      <c r="OH25" s="59"/>
      <c r="OI25" s="59"/>
      <c r="OJ25" s="59"/>
      <c r="OK25" s="59"/>
      <c r="OL25" s="59"/>
      <c r="OM25" s="59"/>
      <c r="ON25" s="59"/>
      <c r="OO25" s="59"/>
      <c r="OP25" s="59"/>
      <c r="OQ25" s="59"/>
      <c r="OR25" s="59"/>
      <c r="OS25" s="59"/>
      <c r="OT25" s="59"/>
      <c r="OU25" s="59"/>
      <c r="OV25" s="59"/>
      <c r="OW25" s="59"/>
      <c r="OX25" s="59"/>
      <c r="OY25" s="59"/>
      <c r="OZ25" s="59"/>
      <c r="PA25" s="59"/>
      <c r="PB25" s="59"/>
      <c r="PC25" s="59"/>
      <c r="PD25" s="59"/>
      <c r="PE25" s="59"/>
      <c r="PF25" s="59"/>
      <c r="PG25" s="59"/>
      <c r="PH25" s="59"/>
      <c r="PI25" s="59"/>
      <c r="PJ25" s="59"/>
      <c r="PK25" s="59"/>
      <c r="PL25" s="59"/>
      <c r="PM25" s="59"/>
      <c r="PN25" s="59"/>
      <c r="PO25" s="59"/>
      <c r="PP25" s="59"/>
      <c r="PQ25" s="59"/>
      <c r="PR25" s="59"/>
      <c r="PS25" s="59"/>
      <c r="PT25" s="59"/>
      <c r="PU25" s="59"/>
      <c r="PV25" s="59"/>
      <c r="PW25" s="59"/>
      <c r="PX25" s="59"/>
      <c r="PY25" s="59"/>
      <c r="PZ25" s="59"/>
      <c r="QA25" s="59"/>
      <c r="QB25" s="59"/>
      <c r="QC25" s="59"/>
      <c r="QD25" s="59"/>
      <c r="QE25" s="59"/>
      <c r="QF25" s="59"/>
      <c r="QG25" s="59"/>
      <c r="QH25" s="59"/>
      <c r="QI25" s="59"/>
      <c r="QJ25" s="59"/>
      <c r="QK25" s="59"/>
      <c r="QL25" s="59"/>
      <c r="QM25" s="59"/>
      <c r="QN25" s="59"/>
      <c r="QO25" s="59"/>
      <c r="QP25" s="59"/>
      <c r="QQ25" s="59"/>
      <c r="QR25" s="59"/>
      <c r="QS25" s="59"/>
      <c r="QT25" s="58"/>
      <c r="QU25" s="58"/>
      <c r="QV25" s="58"/>
      <c r="QW25" s="58"/>
      <c r="QX25" s="58"/>
      <c r="QY25" s="58"/>
      <c r="QZ25" s="58"/>
      <c r="RA25" s="58"/>
      <c r="RB25" s="58"/>
      <c r="RC25" s="58"/>
      <c r="RD25" s="58"/>
      <c r="RE25" s="58"/>
      <c r="RF25" s="58"/>
      <c r="AII25" s="35" t="s">
        <v>586</v>
      </c>
    </row>
    <row r="26" spans="1:927" ht="12.75" customHeight="1" thickTop="1" x14ac:dyDescent="0.25">
      <c r="A26" s="88" t="s">
        <v>574</v>
      </c>
      <c r="B26" s="89"/>
      <c r="C26" s="90"/>
      <c r="J26" s="35"/>
      <c r="K26" s="91" t="s">
        <v>587</v>
      </c>
      <c r="AS26" s="59"/>
      <c r="AT26" s="58"/>
      <c r="AU26" s="58"/>
      <c r="AV26" s="58"/>
      <c r="AW26" s="58"/>
      <c r="AX26" s="58"/>
      <c r="AY26" s="58"/>
      <c r="AZ26" s="58"/>
      <c r="BA26" s="59"/>
      <c r="BB26" s="59"/>
      <c r="BC26" s="59"/>
      <c r="BD26" s="59"/>
      <c r="BE26" s="59"/>
      <c r="BF26" s="59"/>
      <c r="BG26" s="59"/>
      <c r="BH26" s="59"/>
      <c r="BI26" s="59"/>
      <c r="BJ26" s="59"/>
      <c r="BK26" s="59"/>
      <c r="BL26" s="59"/>
      <c r="BM26" s="59"/>
      <c r="BN26" s="59"/>
      <c r="BO26" s="59"/>
      <c r="BP26" s="59"/>
      <c r="BQ26" s="59"/>
      <c r="BR26" s="59"/>
      <c r="BS26" s="59"/>
      <c r="BT26" s="59"/>
      <c r="BU26" s="59"/>
      <c r="BV26" s="59"/>
      <c r="BW26" s="59"/>
      <c r="BX26" s="59"/>
      <c r="BY26" s="59"/>
      <c r="BZ26" s="59"/>
      <c r="CA26" s="59"/>
      <c r="CB26" s="59"/>
      <c r="CC26" s="59"/>
      <c r="CD26" s="59"/>
      <c r="CE26" s="59"/>
      <c r="CF26" s="59"/>
      <c r="CG26" s="59"/>
      <c r="CH26" s="59"/>
      <c r="CI26" s="59"/>
      <c r="CJ26" s="59"/>
      <c r="CK26" s="59"/>
      <c r="CL26" s="59"/>
      <c r="CM26" s="59"/>
      <c r="CN26" s="59"/>
      <c r="CO26" s="59"/>
      <c r="CP26" s="59"/>
      <c r="CQ26" s="59"/>
      <c r="CR26" s="59"/>
      <c r="CS26" s="59"/>
      <c r="CT26" s="59"/>
      <c r="CU26" s="59"/>
      <c r="CV26" s="59"/>
      <c r="CW26" s="59"/>
      <c r="CX26" s="59"/>
      <c r="CY26" s="59"/>
      <c r="CZ26" s="59"/>
      <c r="DA26" s="59"/>
      <c r="DB26" s="59"/>
      <c r="DC26" s="59"/>
      <c r="DD26" s="59"/>
      <c r="DE26" s="59"/>
      <c r="DF26" s="59"/>
      <c r="DG26" s="59"/>
      <c r="DH26" s="59"/>
      <c r="DI26" s="59"/>
      <c r="DJ26" s="59"/>
      <c r="DK26" s="59"/>
      <c r="DL26" s="59"/>
      <c r="DM26" s="59"/>
      <c r="DN26" s="59"/>
      <c r="DO26" s="59"/>
      <c r="DP26" s="59"/>
      <c r="DQ26" s="59"/>
      <c r="DR26" s="59"/>
      <c r="DS26" s="59"/>
      <c r="DT26" s="59"/>
      <c r="DU26" s="59"/>
      <c r="DV26" s="59"/>
      <c r="DW26" s="59"/>
      <c r="DX26" s="59"/>
      <c r="DY26" s="59"/>
      <c r="DZ26" s="59"/>
      <c r="EA26" s="59"/>
      <c r="EB26" s="59"/>
      <c r="EC26" s="59"/>
      <c r="ED26" s="59"/>
      <c r="EE26" s="59"/>
      <c r="EF26" s="59"/>
      <c r="EG26" s="59"/>
      <c r="EH26" s="59"/>
      <c r="EI26" s="59"/>
      <c r="EJ26" s="59"/>
      <c r="EK26" s="59"/>
      <c r="EM26" s="59"/>
      <c r="EN26" s="59"/>
      <c r="EO26" s="59"/>
      <c r="EP26" s="59"/>
      <c r="EQ26" s="59"/>
      <c r="ER26" s="59"/>
      <c r="ES26" s="59"/>
      <c r="EU26" s="59"/>
      <c r="EV26" s="59"/>
      <c r="EW26" s="59"/>
      <c r="EX26" s="59"/>
      <c r="EY26" s="59"/>
      <c r="EZ26" s="59"/>
      <c r="FA26" s="59"/>
      <c r="FC26" s="59"/>
      <c r="FD26" s="59"/>
      <c r="FE26" s="59"/>
      <c r="FF26" s="59"/>
      <c r="FG26" s="59"/>
      <c r="FH26" s="59"/>
      <c r="FI26" s="59"/>
      <c r="FK26" s="59"/>
      <c r="FL26" s="59"/>
      <c r="FM26" s="59"/>
      <c r="FN26" s="59"/>
      <c r="FO26" s="59"/>
      <c r="FP26" s="59"/>
      <c r="FQ26" s="59"/>
      <c r="FS26" s="59"/>
      <c r="FT26" s="59"/>
      <c r="FU26" s="59"/>
      <c r="FV26" s="59"/>
      <c r="FW26" s="59"/>
      <c r="FX26" s="59"/>
      <c r="FY26" s="59"/>
      <c r="GA26" s="59"/>
      <c r="GB26" s="59"/>
      <c r="GC26" s="59"/>
      <c r="GD26" s="59"/>
      <c r="GE26" s="59"/>
      <c r="GF26" s="59"/>
      <c r="GG26" s="59"/>
      <c r="GI26" s="59"/>
      <c r="GJ26" s="59"/>
      <c r="GK26" s="59"/>
      <c r="GL26" s="59"/>
      <c r="GM26" s="59"/>
      <c r="GN26" s="59"/>
      <c r="GO26" s="59"/>
      <c r="GQ26" s="59"/>
      <c r="GR26" s="59"/>
      <c r="GS26" s="59"/>
      <c r="GT26" s="59"/>
      <c r="GU26" s="59"/>
      <c r="GV26" s="59"/>
      <c r="GW26" s="59"/>
      <c r="GY26" s="59"/>
      <c r="GZ26" s="59"/>
      <c r="HA26" s="59"/>
      <c r="HB26" s="59"/>
      <c r="HC26" s="59"/>
      <c r="HD26" s="59"/>
      <c r="HE26" s="59"/>
      <c r="HG26" s="59"/>
      <c r="HH26" s="59"/>
      <c r="HI26" s="59"/>
      <c r="HJ26" s="59"/>
      <c r="HK26" s="59"/>
      <c r="HL26" s="59"/>
      <c r="HM26" s="59"/>
      <c r="HO26" s="59"/>
      <c r="HP26" s="59"/>
      <c r="HQ26" s="59"/>
      <c r="HR26" s="59"/>
      <c r="HS26" s="59"/>
      <c r="HT26" s="59"/>
      <c r="HU26" s="59"/>
      <c r="HW26" s="59"/>
      <c r="HX26" s="59"/>
      <c r="HY26" s="59"/>
      <c r="HZ26" s="59"/>
      <c r="IA26" s="59"/>
      <c r="IB26" s="59"/>
      <c r="IC26" s="59"/>
      <c r="IE26" s="59"/>
      <c r="IF26" s="59"/>
      <c r="IG26" s="59"/>
      <c r="IH26" s="59"/>
      <c r="II26" s="59"/>
      <c r="IJ26" s="59"/>
      <c r="IK26" s="59"/>
      <c r="IM26" s="59"/>
      <c r="IN26" s="59"/>
      <c r="IO26" s="59"/>
      <c r="IP26" s="59"/>
      <c r="IQ26" s="59"/>
      <c r="IR26" s="59"/>
      <c r="IS26" s="59"/>
      <c r="IU26" s="59"/>
      <c r="IV26" s="59"/>
      <c r="IW26" s="59"/>
      <c r="IX26" s="59"/>
      <c r="IY26" s="59"/>
      <c r="IZ26" s="59"/>
      <c r="JA26" s="59"/>
      <c r="JC26" s="59"/>
      <c r="JD26" s="59"/>
      <c r="JE26" s="59"/>
      <c r="JF26" s="59"/>
      <c r="JG26" s="59"/>
      <c r="JH26" s="59"/>
      <c r="JI26" s="59"/>
      <c r="JJ26" s="59"/>
      <c r="JK26" s="59"/>
      <c r="JL26" s="59"/>
      <c r="JM26" s="59"/>
      <c r="JN26" s="59"/>
      <c r="JO26" s="59"/>
      <c r="JP26" s="59"/>
      <c r="JQ26" s="59"/>
      <c r="JR26" s="59"/>
      <c r="JS26" s="59"/>
      <c r="JT26" s="59"/>
      <c r="JU26" s="59"/>
      <c r="JV26" s="59"/>
      <c r="JW26" s="59"/>
      <c r="JX26" s="59"/>
      <c r="JY26" s="59"/>
      <c r="JZ26" s="59"/>
      <c r="KA26" s="59"/>
      <c r="KB26" s="59"/>
      <c r="KC26" s="59"/>
      <c r="KD26" s="59"/>
      <c r="KE26" s="59"/>
      <c r="KF26" s="59"/>
      <c r="KG26" s="59"/>
      <c r="KH26" s="59"/>
      <c r="KI26" s="59"/>
      <c r="KJ26" s="59"/>
      <c r="KK26" s="59"/>
      <c r="KL26" s="59"/>
      <c r="KM26" s="59"/>
      <c r="KN26" s="59"/>
      <c r="KO26" s="59"/>
      <c r="KP26" s="59"/>
      <c r="KQ26" s="59"/>
      <c r="KR26" s="59"/>
      <c r="KS26" s="59"/>
      <c r="KT26" s="59"/>
      <c r="KU26" s="59"/>
      <c r="KV26" s="59"/>
      <c r="KW26" s="59"/>
      <c r="KX26" s="59"/>
      <c r="KY26" s="59"/>
      <c r="KZ26" s="59"/>
      <c r="LA26" s="59"/>
      <c r="LB26" s="59"/>
      <c r="LC26" s="59"/>
      <c r="LD26" s="59"/>
      <c r="LE26" s="59"/>
      <c r="LF26" s="59"/>
      <c r="LG26" s="59"/>
      <c r="LH26" s="59"/>
      <c r="LI26" s="59"/>
      <c r="LJ26" s="59"/>
      <c r="LK26" s="59"/>
      <c r="LL26" s="59"/>
      <c r="LM26" s="59"/>
      <c r="LN26" s="59"/>
      <c r="LO26" s="59"/>
      <c r="LP26" s="59"/>
      <c r="LQ26" s="59"/>
      <c r="LR26" s="59"/>
      <c r="LS26" s="59"/>
      <c r="LT26" s="59"/>
      <c r="LU26" s="59"/>
      <c r="LV26" s="59"/>
      <c r="LW26" s="59"/>
      <c r="LX26" s="59"/>
      <c r="LY26" s="59"/>
      <c r="LZ26" s="59"/>
      <c r="MA26" s="59"/>
      <c r="MB26" s="59"/>
      <c r="MC26" s="59"/>
      <c r="MD26" s="59"/>
      <c r="ME26" s="59"/>
      <c r="MF26" s="59"/>
      <c r="MG26" s="59"/>
      <c r="MH26" s="59"/>
      <c r="MI26" s="59"/>
      <c r="MJ26" s="59"/>
      <c r="MK26" s="59"/>
      <c r="ML26" s="59"/>
      <c r="MM26" s="59"/>
      <c r="MN26" s="59"/>
      <c r="MO26" s="59"/>
      <c r="MP26" s="59"/>
      <c r="MQ26" s="59"/>
      <c r="MR26" s="59"/>
      <c r="MS26" s="59"/>
      <c r="MT26" s="59"/>
      <c r="MU26" s="59"/>
      <c r="MV26" s="59"/>
      <c r="MW26" s="59"/>
      <c r="MX26" s="59"/>
      <c r="MY26" s="59"/>
      <c r="MZ26" s="59"/>
      <c r="NA26" s="59"/>
      <c r="NB26" s="59"/>
      <c r="NC26" s="59"/>
      <c r="ND26" s="59"/>
      <c r="NE26" s="59"/>
      <c r="NF26" s="59"/>
      <c r="NG26" s="59"/>
      <c r="NH26" s="59"/>
      <c r="NI26" s="59"/>
      <c r="NJ26" s="59"/>
      <c r="NK26" s="59"/>
      <c r="NL26" s="59"/>
      <c r="NM26" s="59"/>
      <c r="NN26" s="59"/>
      <c r="NO26" s="59"/>
      <c r="NP26" s="59"/>
      <c r="NQ26" s="59"/>
      <c r="NR26" s="59"/>
      <c r="NS26" s="59"/>
      <c r="NT26" s="59"/>
      <c r="NU26" s="59"/>
      <c r="NV26" s="59"/>
      <c r="NW26" s="59"/>
      <c r="NX26" s="59"/>
      <c r="NY26" s="59"/>
      <c r="NZ26" s="59"/>
      <c r="OA26" s="59"/>
      <c r="OB26" s="59"/>
      <c r="OC26" s="59"/>
      <c r="OD26" s="59"/>
      <c r="OE26" s="59"/>
      <c r="OF26" s="59"/>
      <c r="OG26" s="59"/>
      <c r="OH26" s="59"/>
      <c r="OI26" s="59"/>
      <c r="OJ26" s="59"/>
      <c r="OK26" s="59"/>
      <c r="OL26" s="59"/>
      <c r="OM26" s="59"/>
      <c r="ON26" s="59"/>
      <c r="OO26" s="59"/>
      <c r="OP26" s="59"/>
      <c r="OQ26" s="59"/>
      <c r="OR26" s="59"/>
      <c r="OS26" s="59"/>
      <c r="OT26" s="59"/>
      <c r="OU26" s="59"/>
      <c r="OV26" s="59"/>
      <c r="OW26" s="59"/>
      <c r="OX26" s="59"/>
      <c r="OY26" s="59"/>
      <c r="OZ26" s="59"/>
      <c r="PA26" s="59"/>
      <c r="PB26" s="59"/>
      <c r="PC26" s="59"/>
      <c r="PD26" s="59"/>
      <c r="PE26" s="59"/>
      <c r="PF26" s="59"/>
      <c r="PG26" s="59"/>
      <c r="PH26" s="59"/>
      <c r="PI26" s="59"/>
      <c r="PJ26" s="59"/>
      <c r="PK26" s="59"/>
      <c r="PL26" s="59"/>
      <c r="PM26" s="59"/>
      <c r="PN26" s="59"/>
      <c r="PO26" s="59"/>
      <c r="PP26" s="59"/>
      <c r="PQ26" s="59"/>
      <c r="PR26" s="59"/>
      <c r="PS26" s="59"/>
      <c r="PT26" s="59"/>
      <c r="PU26" s="59"/>
      <c r="PV26" s="59"/>
      <c r="PW26" s="59"/>
      <c r="PX26" s="59"/>
      <c r="PY26" s="59"/>
      <c r="PZ26" s="59"/>
      <c r="QA26" s="59"/>
      <c r="QB26" s="59"/>
      <c r="QC26" s="59"/>
      <c r="QD26" s="59"/>
      <c r="QE26" s="59"/>
      <c r="QF26" s="59"/>
      <c r="QG26" s="59"/>
      <c r="QH26" s="59"/>
      <c r="QI26" s="59"/>
      <c r="QJ26" s="59"/>
      <c r="QK26" s="59"/>
      <c r="QL26" s="59"/>
      <c r="QM26" s="59"/>
      <c r="QN26" s="59"/>
      <c r="QO26" s="59"/>
      <c r="QP26" s="59"/>
      <c r="QQ26" s="59"/>
      <c r="QR26" s="59"/>
      <c r="QS26" s="59"/>
      <c r="QT26" s="58"/>
      <c r="QU26" s="58"/>
      <c r="QV26" s="58"/>
      <c r="QW26" s="58"/>
      <c r="QX26" s="58"/>
      <c r="QY26" s="58"/>
      <c r="QZ26" s="58"/>
      <c r="RA26" s="58"/>
      <c r="RB26" s="58"/>
      <c r="RC26" s="58"/>
      <c r="RD26" s="58"/>
      <c r="RE26" s="58"/>
      <c r="RF26" s="58"/>
    </row>
    <row r="27" spans="1:927" ht="12.75" customHeight="1" thickBot="1" x14ac:dyDescent="0.25">
      <c r="A27" s="92"/>
      <c r="B27" s="93"/>
      <c r="C27" s="94">
        <f>SUM(C25-1)</f>
        <v>25</v>
      </c>
      <c r="D27" s="95" t="s">
        <v>588</v>
      </c>
      <c r="E27" s="96"/>
      <c r="F27" s="96"/>
      <c r="G27" s="96"/>
      <c r="H27" s="96"/>
      <c r="I27" s="96"/>
      <c r="J27" s="96"/>
      <c r="K27" s="96"/>
      <c r="AS27" s="59"/>
      <c r="AT27" s="58"/>
      <c r="AU27" s="58"/>
      <c r="AV27" s="58"/>
      <c r="AW27" s="58"/>
      <c r="AX27" s="58"/>
      <c r="AY27" s="58"/>
      <c r="AZ27" s="58"/>
      <c r="BA27" s="59"/>
      <c r="BB27" s="59"/>
      <c r="BC27" s="59"/>
      <c r="BD27" s="59"/>
      <c r="BE27" s="59"/>
      <c r="BF27" s="59"/>
      <c r="BG27" s="59"/>
      <c r="BH27" s="59"/>
      <c r="BI27" s="59"/>
      <c r="BJ27" s="59"/>
      <c r="BK27" s="59"/>
      <c r="BL27" s="59"/>
      <c r="BM27" s="59"/>
      <c r="BN27" s="59"/>
      <c r="BO27" s="59"/>
      <c r="BP27" s="59"/>
      <c r="BQ27" s="59"/>
      <c r="BR27" s="59"/>
      <c r="BS27" s="59"/>
      <c r="BT27" s="59"/>
      <c r="BU27" s="59"/>
      <c r="BV27" s="59"/>
      <c r="BW27" s="59"/>
      <c r="BX27" s="59"/>
      <c r="BY27" s="59"/>
      <c r="BZ27" s="59"/>
      <c r="CA27" s="59"/>
      <c r="CB27" s="59"/>
      <c r="CC27" s="59"/>
      <c r="CD27" s="59"/>
      <c r="CE27" s="59"/>
      <c r="CF27" s="59"/>
      <c r="CG27" s="59"/>
      <c r="CH27" s="59"/>
      <c r="CI27" s="59"/>
      <c r="CJ27" s="59"/>
      <c r="CK27" s="59"/>
      <c r="CL27" s="59"/>
      <c r="CM27" s="59"/>
      <c r="CN27" s="59"/>
      <c r="CO27" s="59"/>
      <c r="CP27" s="59"/>
      <c r="CQ27" s="59"/>
      <c r="CR27" s="59"/>
      <c r="CS27" s="59"/>
      <c r="CT27" s="59"/>
      <c r="CU27" s="59"/>
      <c r="CV27" s="59"/>
      <c r="CW27" s="59"/>
      <c r="CX27" s="59"/>
      <c r="CY27" s="59"/>
      <c r="CZ27" s="59"/>
      <c r="DA27" s="59"/>
      <c r="DB27" s="59"/>
      <c r="DC27" s="59"/>
      <c r="DD27" s="59"/>
      <c r="DE27" s="59"/>
      <c r="DF27" s="59"/>
      <c r="DG27" s="59"/>
      <c r="DH27" s="59"/>
      <c r="DI27" s="59"/>
      <c r="DJ27" s="59"/>
      <c r="DK27" s="59"/>
      <c r="DL27" s="59"/>
      <c r="DM27" s="59"/>
      <c r="DN27" s="59"/>
      <c r="DO27" s="59"/>
      <c r="DP27" s="59"/>
      <c r="DQ27" s="59"/>
      <c r="DR27" s="59"/>
      <c r="DS27" s="59"/>
      <c r="DT27" s="59"/>
      <c r="DU27" s="59"/>
      <c r="DV27" s="59"/>
      <c r="DW27" s="59"/>
      <c r="DX27" s="59"/>
      <c r="DY27" s="59"/>
      <c r="DZ27" s="59"/>
      <c r="EA27" s="59"/>
      <c r="EB27" s="59"/>
      <c r="EC27" s="59"/>
      <c r="ED27" s="59"/>
      <c r="EE27" s="59"/>
      <c r="EF27" s="59"/>
      <c r="EG27" s="59"/>
      <c r="EH27" s="59"/>
      <c r="EI27" s="59"/>
      <c r="EJ27" s="59"/>
      <c r="EK27" s="59"/>
      <c r="EM27" s="59"/>
      <c r="EN27" s="59"/>
      <c r="EO27" s="59"/>
      <c r="EP27" s="59"/>
      <c r="EQ27" s="59"/>
      <c r="ER27" s="59"/>
      <c r="ES27" s="59"/>
      <c r="EU27" s="59"/>
      <c r="EV27" s="59"/>
      <c r="EW27" s="59"/>
      <c r="EX27" s="59"/>
      <c r="EY27" s="59"/>
      <c r="EZ27" s="59"/>
      <c r="FA27" s="59"/>
      <c r="FC27" s="59"/>
      <c r="FD27" s="59"/>
      <c r="FE27" s="59"/>
      <c r="FF27" s="59"/>
      <c r="FG27" s="59"/>
      <c r="FH27" s="59"/>
      <c r="FI27" s="59"/>
      <c r="FK27" s="59"/>
      <c r="FL27" s="59"/>
      <c r="FM27" s="59"/>
      <c r="FN27" s="59"/>
      <c r="FO27" s="59"/>
      <c r="FP27" s="59"/>
      <c r="FQ27" s="59"/>
      <c r="FS27" s="59"/>
      <c r="FT27" s="59"/>
      <c r="FU27" s="59"/>
      <c r="FV27" s="59"/>
      <c r="FW27" s="59"/>
      <c r="FX27" s="59"/>
      <c r="FY27" s="59"/>
      <c r="GA27" s="59"/>
      <c r="GB27" s="59"/>
      <c r="GC27" s="59"/>
      <c r="GD27" s="59"/>
      <c r="GE27" s="59"/>
      <c r="GF27" s="59"/>
      <c r="GG27" s="59"/>
      <c r="GI27" s="59"/>
      <c r="GJ27" s="59"/>
      <c r="GK27" s="59"/>
      <c r="GL27" s="59"/>
      <c r="GM27" s="59"/>
      <c r="GN27" s="59"/>
      <c r="GO27" s="59"/>
      <c r="GQ27" s="59"/>
      <c r="GR27" s="59"/>
      <c r="GS27" s="59"/>
      <c r="GT27" s="59"/>
      <c r="GU27" s="59"/>
      <c r="GV27" s="59"/>
      <c r="GW27" s="59"/>
      <c r="GY27" s="59"/>
      <c r="GZ27" s="59"/>
      <c r="HA27" s="59"/>
      <c r="HB27" s="59"/>
      <c r="HC27" s="59"/>
      <c r="HD27" s="59"/>
      <c r="HE27" s="59"/>
      <c r="HG27" s="59"/>
      <c r="HH27" s="59"/>
      <c r="HI27" s="59"/>
      <c r="HJ27" s="59"/>
      <c r="HK27" s="59"/>
      <c r="HL27" s="59"/>
      <c r="HM27" s="59"/>
      <c r="HO27" s="59"/>
      <c r="HP27" s="59"/>
      <c r="HQ27" s="59"/>
      <c r="HR27" s="59"/>
      <c r="HS27" s="59"/>
      <c r="HT27" s="59"/>
      <c r="HU27" s="59"/>
      <c r="HW27" s="59"/>
      <c r="HX27" s="59"/>
      <c r="HY27" s="59"/>
      <c r="HZ27" s="59"/>
      <c r="IA27" s="59"/>
      <c r="IB27" s="59"/>
      <c r="IC27" s="59"/>
      <c r="IE27" s="59"/>
      <c r="IF27" s="59"/>
      <c r="IG27" s="59"/>
      <c r="IH27" s="59"/>
      <c r="II27" s="59"/>
      <c r="IJ27" s="59"/>
      <c r="IK27" s="59"/>
      <c r="IM27" s="59"/>
      <c r="IN27" s="59"/>
      <c r="IO27" s="59"/>
      <c r="IP27" s="59"/>
      <c r="IQ27" s="59"/>
      <c r="IR27" s="59"/>
      <c r="IS27" s="59"/>
      <c r="IU27" s="59"/>
      <c r="IV27" s="59"/>
      <c r="IW27" s="59"/>
      <c r="IX27" s="59"/>
      <c r="IY27" s="59"/>
      <c r="IZ27" s="59"/>
      <c r="JA27" s="59"/>
      <c r="JC27" s="59"/>
      <c r="JD27" s="59"/>
      <c r="JE27" s="59"/>
      <c r="JF27" s="59"/>
      <c r="JG27" s="59"/>
      <c r="JH27" s="59"/>
      <c r="JI27" s="59"/>
      <c r="JJ27" s="59"/>
      <c r="JK27" s="59"/>
      <c r="JL27" s="59"/>
      <c r="JM27" s="59"/>
      <c r="JN27" s="59"/>
      <c r="JO27" s="59"/>
      <c r="JP27" s="59"/>
      <c r="JQ27" s="59"/>
      <c r="JR27" s="59"/>
      <c r="JS27" s="59"/>
      <c r="JT27" s="59"/>
      <c r="JU27" s="59"/>
      <c r="JV27" s="59"/>
      <c r="JW27" s="59"/>
      <c r="JX27" s="59"/>
      <c r="JY27" s="59"/>
      <c r="JZ27" s="59"/>
      <c r="KA27" s="59"/>
      <c r="KB27" s="59"/>
      <c r="KC27" s="59"/>
      <c r="KD27" s="59"/>
      <c r="KE27" s="59"/>
      <c r="KF27" s="59"/>
      <c r="KG27" s="59"/>
      <c r="KH27" s="59"/>
      <c r="KI27" s="59"/>
      <c r="KJ27" s="59"/>
      <c r="KK27" s="59"/>
      <c r="KL27" s="59"/>
      <c r="KM27" s="59"/>
      <c r="KN27" s="59"/>
      <c r="KO27" s="59"/>
      <c r="KP27" s="59"/>
      <c r="KQ27" s="59"/>
      <c r="KR27" s="59"/>
      <c r="KS27" s="59"/>
      <c r="KT27" s="59"/>
      <c r="KU27" s="59"/>
      <c r="KV27" s="59"/>
      <c r="KW27" s="59"/>
      <c r="KX27" s="59"/>
      <c r="KY27" s="59"/>
      <c r="KZ27" s="59"/>
      <c r="LA27" s="59"/>
      <c r="LB27" s="59"/>
      <c r="LC27" s="59"/>
      <c r="LD27" s="59"/>
      <c r="LE27" s="59"/>
      <c r="LF27" s="59"/>
      <c r="LG27" s="59"/>
      <c r="LH27" s="59"/>
      <c r="LI27" s="59"/>
      <c r="LJ27" s="59"/>
      <c r="LK27" s="59"/>
      <c r="LL27" s="59"/>
      <c r="LM27" s="59"/>
      <c r="LN27" s="59"/>
      <c r="LO27" s="59"/>
      <c r="LP27" s="59"/>
      <c r="LQ27" s="59"/>
      <c r="LR27" s="59"/>
      <c r="LS27" s="59"/>
      <c r="LT27" s="59"/>
      <c r="LU27" s="59"/>
      <c r="LV27" s="59"/>
      <c r="LW27" s="59"/>
      <c r="LX27" s="59"/>
      <c r="LY27" s="59"/>
      <c r="LZ27" s="59"/>
      <c r="MA27" s="59"/>
      <c r="MB27" s="59"/>
      <c r="MC27" s="59"/>
      <c r="MD27" s="59"/>
      <c r="ME27" s="59"/>
      <c r="MF27" s="59"/>
      <c r="MG27" s="59"/>
      <c r="MH27" s="59"/>
      <c r="MI27" s="59"/>
      <c r="MJ27" s="59"/>
      <c r="MK27" s="59"/>
      <c r="ML27" s="59"/>
      <c r="MM27" s="59"/>
      <c r="MN27" s="59"/>
      <c r="MO27" s="59"/>
      <c r="MP27" s="59"/>
      <c r="MQ27" s="59"/>
      <c r="MR27" s="59"/>
      <c r="MS27" s="59"/>
      <c r="MT27" s="59"/>
      <c r="MU27" s="59"/>
      <c r="MV27" s="59"/>
      <c r="MW27" s="59"/>
      <c r="MX27" s="59"/>
      <c r="MY27" s="59"/>
      <c r="MZ27" s="59"/>
      <c r="NA27" s="59"/>
      <c r="NB27" s="59"/>
      <c r="NC27" s="59"/>
      <c r="ND27" s="59"/>
      <c r="NE27" s="59"/>
      <c r="NF27" s="59"/>
      <c r="NG27" s="59"/>
      <c r="NH27" s="59"/>
      <c r="NI27" s="59"/>
      <c r="NJ27" s="59"/>
      <c r="NK27" s="59"/>
      <c r="NL27" s="59"/>
      <c r="NM27" s="59"/>
      <c r="NN27" s="59"/>
      <c r="NO27" s="59"/>
      <c r="NP27" s="59"/>
      <c r="NQ27" s="59"/>
      <c r="NR27" s="59"/>
      <c r="NS27" s="59"/>
      <c r="NT27" s="59"/>
      <c r="NU27" s="59"/>
      <c r="NV27" s="59"/>
      <c r="NW27" s="59"/>
      <c r="NX27" s="59"/>
      <c r="NY27" s="59"/>
      <c r="NZ27" s="59"/>
      <c r="OA27" s="59"/>
      <c r="OB27" s="59"/>
      <c r="OC27" s="59"/>
      <c r="OD27" s="59"/>
      <c r="OE27" s="59"/>
      <c r="OF27" s="59"/>
      <c r="OG27" s="59"/>
      <c r="OH27" s="59"/>
      <c r="OI27" s="59"/>
      <c r="OJ27" s="59"/>
      <c r="OK27" s="59"/>
      <c r="OL27" s="59"/>
      <c r="OM27" s="59"/>
      <c r="ON27" s="59"/>
      <c r="OO27" s="59"/>
      <c r="OP27" s="59"/>
      <c r="OQ27" s="59"/>
      <c r="OR27" s="59"/>
      <c r="OS27" s="59"/>
      <c r="OT27" s="59"/>
      <c r="OU27" s="59"/>
      <c r="OV27" s="59"/>
      <c r="OW27" s="59"/>
      <c r="OX27" s="59"/>
      <c r="OY27" s="59"/>
      <c r="OZ27" s="59"/>
      <c r="PA27" s="59"/>
      <c r="PB27" s="59"/>
      <c r="PC27" s="59"/>
      <c r="PD27" s="59"/>
      <c r="PE27" s="59"/>
      <c r="PF27" s="59"/>
      <c r="PG27" s="59"/>
      <c r="PH27" s="59"/>
      <c r="PI27" s="59"/>
      <c r="PJ27" s="59"/>
      <c r="PK27" s="59"/>
      <c r="PL27" s="59"/>
      <c r="PM27" s="59"/>
      <c r="PN27" s="59"/>
      <c r="PO27" s="59"/>
      <c r="PP27" s="59"/>
      <c r="PQ27" s="59"/>
      <c r="PR27" s="59"/>
      <c r="PS27" s="59"/>
      <c r="PT27" s="59"/>
      <c r="PU27" s="59"/>
      <c r="PV27" s="59"/>
      <c r="PW27" s="59"/>
      <c r="PX27" s="59"/>
      <c r="PY27" s="59"/>
      <c r="PZ27" s="59"/>
      <c r="QA27" s="59"/>
      <c r="QB27" s="59"/>
      <c r="QC27" s="59"/>
      <c r="QD27" s="59"/>
      <c r="QE27" s="59"/>
      <c r="QF27" s="59"/>
      <c r="QG27" s="59"/>
      <c r="QH27" s="59"/>
      <c r="QI27" s="59"/>
      <c r="QJ27" s="59"/>
      <c r="QK27" s="59"/>
      <c r="QL27" s="59"/>
      <c r="QM27" s="59"/>
      <c r="QN27" s="59"/>
      <c r="QO27" s="59"/>
      <c r="QP27" s="59"/>
      <c r="QQ27" s="59"/>
      <c r="QR27" s="59"/>
      <c r="QS27" s="59"/>
      <c r="QT27" s="58"/>
      <c r="QU27" s="58"/>
      <c r="QV27" s="58"/>
      <c r="QW27" s="58"/>
      <c r="QX27" s="58"/>
      <c r="QY27" s="58"/>
      <c r="QZ27" s="58"/>
      <c r="RA27" s="58"/>
      <c r="RB27" s="58"/>
      <c r="RC27" s="58"/>
      <c r="RD27" s="58"/>
      <c r="RE27" s="58"/>
      <c r="RF27" s="58"/>
    </row>
    <row r="28" spans="1:927" ht="12.75" customHeight="1" thickTop="1" x14ac:dyDescent="0.2">
      <c r="AS28" s="59"/>
      <c r="AT28" s="58"/>
      <c r="AU28" s="58"/>
      <c r="AV28" s="58"/>
      <c r="AW28" s="58"/>
      <c r="AX28" s="58"/>
      <c r="AY28" s="58"/>
      <c r="AZ28" s="58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  <c r="BM28" s="59"/>
      <c r="BN28" s="59"/>
      <c r="BO28" s="59"/>
      <c r="BP28" s="59"/>
      <c r="BQ28" s="59"/>
      <c r="BR28" s="59"/>
      <c r="BS28" s="59"/>
      <c r="BT28" s="59"/>
      <c r="BU28" s="59"/>
      <c r="BV28" s="59"/>
      <c r="BW28" s="59"/>
      <c r="BX28" s="59"/>
      <c r="BY28" s="59"/>
      <c r="BZ28" s="59"/>
      <c r="CA28" s="59"/>
      <c r="CB28" s="59"/>
      <c r="CC28" s="59"/>
      <c r="CD28" s="59"/>
      <c r="CE28" s="59"/>
      <c r="CF28" s="59"/>
      <c r="CG28" s="59"/>
      <c r="CH28" s="59"/>
      <c r="CI28" s="59"/>
      <c r="CJ28" s="59"/>
      <c r="CK28" s="59"/>
      <c r="CL28" s="59"/>
      <c r="CM28" s="59"/>
      <c r="CN28" s="59"/>
      <c r="CO28" s="59"/>
      <c r="CP28" s="59"/>
      <c r="CQ28" s="59"/>
      <c r="CR28" s="59"/>
      <c r="CS28" s="59"/>
      <c r="CT28" s="59"/>
      <c r="CU28" s="59"/>
      <c r="CV28" s="59"/>
      <c r="CW28" s="59"/>
      <c r="CX28" s="59"/>
      <c r="CY28" s="59"/>
      <c r="CZ28" s="59"/>
      <c r="DA28" s="59"/>
      <c r="DB28" s="59"/>
      <c r="DC28" s="59"/>
      <c r="DD28" s="59"/>
      <c r="DE28" s="59"/>
      <c r="DF28" s="59"/>
      <c r="DG28" s="59"/>
      <c r="DH28" s="59"/>
      <c r="DI28" s="59"/>
      <c r="DJ28" s="59"/>
      <c r="DK28" s="59"/>
      <c r="DL28" s="59"/>
      <c r="DM28" s="59"/>
      <c r="DN28" s="59"/>
      <c r="DO28" s="59"/>
      <c r="DP28" s="59"/>
      <c r="DQ28" s="59"/>
      <c r="DR28" s="59"/>
      <c r="DS28" s="59"/>
      <c r="DT28" s="59"/>
      <c r="DU28" s="59"/>
      <c r="DV28" s="59"/>
      <c r="DW28" s="59"/>
      <c r="DX28" s="59"/>
      <c r="DY28" s="59"/>
      <c r="DZ28" s="59"/>
      <c r="EA28" s="59"/>
      <c r="EB28" s="59"/>
      <c r="EC28" s="59"/>
      <c r="ED28" s="59"/>
      <c r="EE28" s="59"/>
      <c r="EF28" s="59"/>
      <c r="EG28" s="59"/>
      <c r="EH28" s="59"/>
      <c r="EI28" s="59"/>
      <c r="EJ28" s="59"/>
      <c r="EK28" s="59"/>
      <c r="EM28" s="59"/>
      <c r="EN28" s="59"/>
      <c r="EO28" s="59"/>
      <c r="EP28" s="59"/>
      <c r="EQ28" s="59"/>
      <c r="ER28" s="59"/>
      <c r="ES28" s="59"/>
      <c r="EU28" s="59"/>
      <c r="EV28" s="59"/>
      <c r="EW28" s="59"/>
      <c r="EX28" s="59"/>
      <c r="EY28" s="59"/>
      <c r="EZ28" s="59"/>
      <c r="FA28" s="59"/>
      <c r="FC28" s="59"/>
      <c r="FD28" s="59"/>
      <c r="FE28" s="59"/>
      <c r="FF28" s="59"/>
      <c r="FG28" s="59"/>
      <c r="FH28" s="59"/>
      <c r="FI28" s="59"/>
      <c r="FK28" s="59"/>
      <c r="FL28" s="59"/>
      <c r="FM28" s="59"/>
      <c r="FN28" s="59"/>
      <c r="FO28" s="59"/>
      <c r="FP28" s="59"/>
      <c r="FQ28" s="59"/>
      <c r="FS28" s="59"/>
      <c r="FT28" s="59"/>
      <c r="FU28" s="59"/>
      <c r="FV28" s="59"/>
      <c r="FW28" s="59"/>
      <c r="FX28" s="59"/>
      <c r="FY28" s="59"/>
      <c r="GA28" s="59"/>
      <c r="GB28" s="59"/>
      <c r="GC28" s="59"/>
      <c r="GD28" s="59"/>
      <c r="GE28" s="59"/>
      <c r="GF28" s="59"/>
      <c r="GG28" s="59"/>
      <c r="GI28" s="59"/>
      <c r="GJ28" s="59"/>
      <c r="GK28" s="59"/>
      <c r="GL28" s="59"/>
      <c r="GM28" s="59"/>
      <c r="GN28" s="59"/>
      <c r="GO28" s="59"/>
      <c r="GQ28" s="59"/>
      <c r="GR28" s="59"/>
      <c r="GS28" s="59"/>
      <c r="GT28" s="59"/>
      <c r="GU28" s="59"/>
      <c r="GV28" s="59"/>
      <c r="GW28" s="59"/>
      <c r="GY28" s="59"/>
      <c r="GZ28" s="59"/>
      <c r="HA28" s="59"/>
      <c r="HB28" s="59"/>
      <c r="HC28" s="59"/>
      <c r="HD28" s="59"/>
      <c r="HE28" s="59"/>
      <c r="HG28" s="59"/>
      <c r="HH28" s="59"/>
      <c r="HI28" s="59"/>
      <c r="HJ28" s="59"/>
      <c r="HK28" s="59"/>
      <c r="HL28" s="59"/>
      <c r="HM28" s="59"/>
      <c r="HO28" s="59"/>
      <c r="HP28" s="59"/>
      <c r="HQ28" s="59"/>
      <c r="HR28" s="59"/>
      <c r="HS28" s="59"/>
      <c r="HT28" s="59"/>
      <c r="HU28" s="59"/>
      <c r="HW28" s="59"/>
      <c r="HX28" s="59"/>
      <c r="HY28" s="59"/>
      <c r="HZ28" s="59"/>
      <c r="IA28" s="59"/>
      <c r="IB28" s="59"/>
      <c r="IC28" s="59"/>
      <c r="IE28" s="59"/>
      <c r="IF28" s="59"/>
      <c r="IG28" s="59"/>
      <c r="IH28" s="59"/>
      <c r="II28" s="59"/>
      <c r="IJ28" s="59"/>
      <c r="IK28" s="59"/>
      <c r="IM28" s="59"/>
      <c r="IN28" s="59"/>
      <c r="IO28" s="59"/>
      <c r="IP28" s="59"/>
      <c r="IQ28" s="59"/>
      <c r="IR28" s="59"/>
      <c r="IS28" s="59"/>
      <c r="IU28" s="59"/>
      <c r="IV28" s="59"/>
      <c r="IW28" s="59"/>
      <c r="IX28" s="59"/>
      <c r="IY28" s="59"/>
      <c r="IZ28" s="59"/>
      <c r="JA28" s="59"/>
      <c r="JC28" s="59"/>
      <c r="JD28" s="59"/>
      <c r="JE28" s="59"/>
      <c r="JF28" s="59"/>
      <c r="JG28" s="59"/>
      <c r="JH28" s="59"/>
      <c r="JI28" s="59"/>
      <c r="JJ28" s="59"/>
      <c r="JK28" s="59"/>
      <c r="JL28" s="59"/>
      <c r="JM28" s="59"/>
      <c r="JN28" s="59"/>
      <c r="JO28" s="59"/>
      <c r="JP28" s="59"/>
      <c r="JQ28" s="59"/>
      <c r="JR28" s="59"/>
      <c r="JS28" s="59"/>
      <c r="JT28" s="59"/>
      <c r="JU28" s="59"/>
      <c r="JV28" s="59"/>
      <c r="JW28" s="59"/>
      <c r="JX28" s="59"/>
      <c r="JY28" s="59"/>
      <c r="JZ28" s="59"/>
      <c r="KA28" s="59"/>
      <c r="KB28" s="59"/>
      <c r="KC28" s="59"/>
      <c r="KD28" s="59"/>
      <c r="KE28" s="59"/>
      <c r="KF28" s="59"/>
      <c r="KG28" s="59"/>
      <c r="KH28" s="59"/>
      <c r="KI28" s="59"/>
      <c r="KJ28" s="59"/>
      <c r="KK28" s="59"/>
      <c r="KL28" s="59"/>
      <c r="KM28" s="59"/>
      <c r="KN28" s="59"/>
      <c r="KO28" s="59"/>
      <c r="KP28" s="59"/>
      <c r="KQ28" s="59"/>
      <c r="KR28" s="59"/>
      <c r="KS28" s="59"/>
      <c r="KT28" s="59"/>
      <c r="KU28" s="59"/>
      <c r="KV28" s="59"/>
      <c r="KW28" s="59"/>
      <c r="KX28" s="59"/>
      <c r="KY28" s="59"/>
      <c r="KZ28" s="59"/>
      <c r="LA28" s="59"/>
      <c r="LB28" s="59"/>
      <c r="LC28" s="59"/>
      <c r="LD28" s="59"/>
      <c r="LE28" s="59"/>
      <c r="LF28" s="59"/>
      <c r="LG28" s="59"/>
      <c r="LH28" s="59"/>
      <c r="LI28" s="59"/>
      <c r="LJ28" s="59"/>
      <c r="LK28" s="59"/>
      <c r="LL28" s="59"/>
      <c r="LM28" s="59"/>
      <c r="LN28" s="59"/>
      <c r="LO28" s="59"/>
      <c r="LP28" s="59"/>
      <c r="LQ28" s="59"/>
      <c r="LR28" s="59"/>
      <c r="LS28" s="59"/>
      <c r="LT28" s="59"/>
      <c r="LU28" s="59"/>
      <c r="LV28" s="59"/>
      <c r="LW28" s="59"/>
      <c r="LX28" s="59"/>
      <c r="LY28" s="59"/>
      <c r="LZ28" s="59"/>
      <c r="MA28" s="59"/>
      <c r="MB28" s="59"/>
      <c r="MC28" s="59"/>
      <c r="MD28" s="59"/>
      <c r="ME28" s="59"/>
      <c r="MF28" s="59"/>
      <c r="MG28" s="59"/>
      <c r="MH28" s="59"/>
      <c r="MI28" s="59"/>
      <c r="MJ28" s="59"/>
      <c r="MK28" s="59"/>
      <c r="ML28" s="59"/>
      <c r="MM28" s="59"/>
      <c r="MN28" s="59"/>
      <c r="MO28" s="59"/>
      <c r="MP28" s="59"/>
      <c r="MQ28" s="59"/>
      <c r="MR28" s="59"/>
      <c r="MS28" s="59"/>
      <c r="MT28" s="59"/>
      <c r="MU28" s="59"/>
      <c r="MV28" s="59"/>
      <c r="MW28" s="59"/>
      <c r="MX28" s="59"/>
      <c r="MY28" s="59"/>
      <c r="MZ28" s="59"/>
      <c r="NA28" s="59"/>
      <c r="NB28" s="59"/>
      <c r="NC28" s="59"/>
      <c r="ND28" s="59"/>
      <c r="NE28" s="59"/>
      <c r="NF28" s="59"/>
      <c r="NG28" s="59"/>
      <c r="NH28" s="59"/>
      <c r="NI28" s="59"/>
      <c r="NJ28" s="59"/>
      <c r="NK28" s="59"/>
      <c r="NL28" s="59"/>
      <c r="NM28" s="59"/>
      <c r="NN28" s="59"/>
      <c r="NO28" s="59"/>
      <c r="NP28" s="59"/>
      <c r="NQ28" s="59"/>
      <c r="NR28" s="59"/>
      <c r="NS28" s="59"/>
      <c r="NT28" s="59"/>
      <c r="NU28" s="59"/>
      <c r="NV28" s="59"/>
      <c r="NW28" s="59"/>
      <c r="NX28" s="59"/>
      <c r="NY28" s="59"/>
      <c r="NZ28" s="59"/>
      <c r="OA28" s="59"/>
      <c r="OB28" s="59"/>
      <c r="OC28" s="59"/>
      <c r="OD28" s="59"/>
      <c r="OE28" s="59"/>
      <c r="OF28" s="59"/>
      <c r="OG28" s="59"/>
      <c r="OH28" s="59"/>
      <c r="OI28" s="59"/>
      <c r="OJ28" s="59"/>
      <c r="OK28" s="59"/>
      <c r="OL28" s="59"/>
      <c r="OM28" s="59"/>
      <c r="ON28" s="59"/>
      <c r="OO28" s="59"/>
      <c r="OP28" s="59"/>
      <c r="OQ28" s="59"/>
      <c r="OR28" s="59"/>
      <c r="OS28" s="59"/>
      <c r="OT28" s="59"/>
      <c r="OU28" s="59"/>
      <c r="OV28" s="59"/>
      <c r="OW28" s="59"/>
      <c r="OX28" s="59"/>
      <c r="OY28" s="59"/>
      <c r="OZ28" s="59"/>
      <c r="PA28" s="59"/>
      <c r="PB28" s="59"/>
      <c r="PC28" s="59"/>
      <c r="PD28" s="59"/>
      <c r="PE28" s="59"/>
      <c r="PF28" s="59"/>
      <c r="PG28" s="59"/>
      <c r="PH28" s="59"/>
      <c r="PI28" s="59"/>
      <c r="PJ28" s="59"/>
      <c r="PK28" s="59"/>
      <c r="PL28" s="59"/>
      <c r="PM28" s="59"/>
      <c r="PN28" s="59"/>
      <c r="PO28" s="59"/>
      <c r="PP28" s="59"/>
      <c r="PQ28" s="59"/>
      <c r="PR28" s="59"/>
      <c r="PS28" s="59"/>
      <c r="PT28" s="59"/>
      <c r="PU28" s="59"/>
      <c r="PV28" s="59"/>
      <c r="PW28" s="59"/>
      <c r="PX28" s="59"/>
      <c r="PY28" s="59"/>
      <c r="PZ28" s="59"/>
      <c r="QA28" s="59"/>
      <c r="QB28" s="59"/>
      <c r="QC28" s="59"/>
      <c r="QD28" s="59"/>
      <c r="QE28" s="59"/>
      <c r="QF28" s="59"/>
      <c r="QG28" s="59"/>
      <c r="QH28" s="59"/>
      <c r="QI28" s="59"/>
      <c r="QJ28" s="59"/>
      <c r="QK28" s="59"/>
      <c r="QL28" s="59"/>
      <c r="QM28" s="59"/>
      <c r="QN28" s="59"/>
      <c r="QO28" s="59"/>
      <c r="QP28" s="59"/>
      <c r="QQ28" s="59"/>
      <c r="QR28" s="59"/>
      <c r="QS28" s="59"/>
      <c r="QT28" s="58"/>
      <c r="QU28" s="58"/>
      <c r="QV28" s="58"/>
      <c r="QW28" s="58"/>
      <c r="QX28" s="58"/>
      <c r="QY28" s="58"/>
      <c r="QZ28" s="58"/>
      <c r="RA28" s="58"/>
      <c r="RB28" s="58"/>
      <c r="RC28" s="58"/>
      <c r="RD28" s="58"/>
      <c r="RE28" s="58"/>
      <c r="RF28" s="58"/>
      <c r="RG28" s="97">
        <f>'[1]LVG VALUES'!B5</f>
        <v>4580</v>
      </c>
      <c r="RH28" s="97">
        <f>'[1]LVG VALUES'!B6</f>
        <v>4580</v>
      </c>
      <c r="RI28" s="97">
        <f>'[1]LVG VALUES'!B7</f>
        <v>4580</v>
      </c>
      <c r="RJ28" s="97">
        <f>'[1]LVG VALUES'!B8</f>
        <v>4370</v>
      </c>
      <c r="RK28" s="97">
        <f>'[1]LVG VALUES'!B9</f>
        <v>4260</v>
      </c>
      <c r="RL28" s="97">
        <f>'[1]LVG VALUES'!B10</f>
        <v>4260</v>
      </c>
      <c r="RM28" s="97">
        <f>'[1]LVG VALUES'!B11</f>
        <v>4230</v>
      </c>
      <c r="RN28" s="97">
        <f>'[1]LVG VALUES'!B12</f>
        <v>4230</v>
      </c>
      <c r="RO28" s="97">
        <f>'[1]LVG VALUES'!B14</f>
        <v>3525</v>
      </c>
      <c r="RP28" s="97">
        <f>'[1]LVG VALUES'!B15</f>
        <v>3525</v>
      </c>
      <c r="RQ28" s="97">
        <f>'[1]LVG VALUES'!B16</f>
        <v>3525</v>
      </c>
      <c r="RR28" s="97">
        <f>'[1]LVG VALUES'!B17</f>
        <v>3295</v>
      </c>
      <c r="RS28" s="97">
        <f>'[1]LVG VALUES'!B18</f>
        <v>3175</v>
      </c>
      <c r="RT28" s="97">
        <f>'[1]LVG VALUES'!B19</f>
        <v>3175</v>
      </c>
      <c r="RU28" s="97">
        <f>'[1]LVG VALUES'!B20</f>
        <v>3140</v>
      </c>
      <c r="RV28" s="97">
        <f>'[1]LVG VALUES'!B21</f>
        <v>3140</v>
      </c>
      <c r="RW28" s="97">
        <f>'[1]LVG VALUES'!B23</f>
        <v>4135</v>
      </c>
      <c r="RX28" s="97">
        <f>'[1]LVG VALUES'!B24</f>
        <v>4135</v>
      </c>
      <c r="RY28" s="97">
        <f>'[1]LVG VALUES'!B25</f>
        <v>4135</v>
      </c>
      <c r="RZ28" s="97">
        <f>'[1]LVG VALUES'!B26</f>
        <v>3905</v>
      </c>
      <c r="SA28" s="97">
        <f>'[1]LVG VALUES'!B27</f>
        <v>3805</v>
      </c>
      <c r="SB28" s="97">
        <f>'[1]LVG VALUES'!B28</f>
        <v>3785</v>
      </c>
      <c r="SC28" s="97">
        <f>'[1]LVG VALUES'!B29</f>
        <v>3750</v>
      </c>
      <c r="SD28" s="97">
        <f>'[1]LVG VALUES'!B30</f>
        <v>3750</v>
      </c>
      <c r="SE28" s="97">
        <f>'[1]LVG VALUES'!B32</f>
        <v>3525</v>
      </c>
      <c r="SF28" s="97">
        <f>'[1]LVG VALUES'!B33</f>
        <v>3525</v>
      </c>
      <c r="SG28" s="97">
        <f>'[1]LVG VALUES'!B34</f>
        <v>3525</v>
      </c>
      <c r="SH28" s="97">
        <f>'[1]LVG VALUES'!B35</f>
        <v>3295</v>
      </c>
      <c r="SI28" s="97">
        <f>'[1]LVG VALUES'!B36</f>
        <v>3175</v>
      </c>
      <c r="SJ28" s="97">
        <f>'[1]LVG VALUES'!B37</f>
        <v>3175</v>
      </c>
      <c r="SK28" s="97">
        <f>'[1]LVG VALUES'!B38</f>
        <v>3140</v>
      </c>
      <c r="SL28" s="97">
        <f>'[1]LVG VALUES'!B39</f>
        <v>3140</v>
      </c>
      <c r="SM28" s="97">
        <f>'[1]LVG VALUES'!B46</f>
        <v>3525</v>
      </c>
      <c r="SN28" s="97">
        <f>'[1]LVG VALUES'!B47</f>
        <v>3525</v>
      </c>
      <c r="SO28" s="97">
        <f>'[1]LVG VALUES'!B48</f>
        <v>3525</v>
      </c>
      <c r="SP28" s="97">
        <f>'[1]LVG VALUES'!B49</f>
        <v>3295</v>
      </c>
      <c r="SQ28" s="97">
        <f>'[1]LVG VALUES'!B50</f>
        <v>3175</v>
      </c>
      <c r="SR28" s="97">
        <f>'[1]LVG VALUES'!B51</f>
        <v>3175</v>
      </c>
      <c r="SS28" s="97">
        <f>'[1]LVG VALUES'!B52</f>
        <v>3140</v>
      </c>
      <c r="ST28" s="97">
        <f>'[1]LVG VALUES'!B53</f>
        <v>3140</v>
      </c>
      <c r="SU28" s="97">
        <f>'[1]LVG VALUES'!B55</f>
        <v>3525</v>
      </c>
      <c r="SV28" s="97">
        <f>'[1]LVG VALUES'!B56</f>
        <v>3525</v>
      </c>
      <c r="SW28" s="97">
        <f>'[1]LVG VALUES'!B57</f>
        <v>3525</v>
      </c>
      <c r="SX28" s="97">
        <f>'[1]LVG VALUES'!B58</f>
        <v>3295</v>
      </c>
      <c r="SY28" s="97">
        <f>'[1]LVG VALUES'!B59</f>
        <v>3175</v>
      </c>
      <c r="SZ28" s="97">
        <f>'[1]LVG VALUES'!B60</f>
        <v>3175</v>
      </c>
      <c r="TA28" s="97">
        <f>'[1]LVG VALUES'!B61</f>
        <v>3140</v>
      </c>
      <c r="TB28" s="97">
        <f>'[1]LVG VALUES'!B62</f>
        <v>3140</v>
      </c>
      <c r="TC28" s="97">
        <f>'[1]LVG VALUES'!B64</f>
        <v>4580</v>
      </c>
      <c r="TD28" s="97">
        <f>'[1]LVG VALUES'!B65</f>
        <v>4580</v>
      </c>
      <c r="TE28" s="97">
        <f>'[1]LVG VALUES'!B66</f>
        <v>4580</v>
      </c>
      <c r="TF28" s="97">
        <f>'[1]LVG VALUES'!B67</f>
        <v>4370</v>
      </c>
      <c r="TG28" s="97">
        <f>'[1]LVG VALUES'!B68</f>
        <v>4260</v>
      </c>
      <c r="TH28" s="97">
        <f>'[1]LVG VALUES'!B69</f>
        <v>4260</v>
      </c>
      <c r="TI28" s="97">
        <f>'[1]LVG VALUES'!B70</f>
        <v>4230</v>
      </c>
      <c r="TJ28" s="97">
        <f>'[1]LVG VALUES'!B71</f>
        <v>4230</v>
      </c>
      <c r="TK28" s="97">
        <f>'[1]LVG VALUES'!B73</f>
        <v>4580</v>
      </c>
      <c r="TL28" s="97">
        <f>'[1]LVG VALUES'!B74</f>
        <v>4580</v>
      </c>
      <c r="TM28" s="97">
        <f>'[1]LVG VALUES'!B75</f>
        <v>4580</v>
      </c>
      <c r="TN28" s="97">
        <f>'[1]LVG VALUES'!B76</f>
        <v>4370</v>
      </c>
      <c r="TO28" s="97">
        <f>'[1]LVG VALUES'!B77</f>
        <v>4260</v>
      </c>
      <c r="TP28" s="97">
        <f>'[1]LVG VALUES'!B78</f>
        <v>4260</v>
      </c>
      <c r="TQ28" s="97">
        <f>'[1]LVG VALUES'!B79</f>
        <v>4230</v>
      </c>
      <c r="TR28" s="97">
        <f>'[1]LVG VALUES'!B80</f>
        <v>4230</v>
      </c>
      <c r="TS28" s="97">
        <f>'[1]LVG VALUES'!H5</f>
        <v>4580</v>
      </c>
      <c r="TT28" s="97">
        <f>'[1]LVG VALUES'!H6</f>
        <v>4580</v>
      </c>
      <c r="TU28" s="97">
        <f>'[1]LVG VALUES'!H7</f>
        <v>4580</v>
      </c>
      <c r="TV28" s="97">
        <f>'[1]LVG VALUES'!H8</f>
        <v>4370</v>
      </c>
      <c r="TW28" s="97">
        <f>'[1]LVG VALUES'!H9</f>
        <v>4260</v>
      </c>
      <c r="TX28" s="97">
        <f>'[1]LVG VALUES'!H10</f>
        <v>4260</v>
      </c>
      <c r="TY28" s="97">
        <f>'[1]LVG VALUES'!H11</f>
        <v>4230</v>
      </c>
      <c r="TZ28" s="97">
        <f>'[1]LVG VALUES'!H12</f>
        <v>4230</v>
      </c>
      <c r="UA28" s="97">
        <f>'[1]LVG VALUES'!H14</f>
        <v>3525</v>
      </c>
      <c r="UB28" s="97">
        <f>'[1]LVG VALUES'!H15</f>
        <v>3525</v>
      </c>
      <c r="UC28" s="97">
        <f>'[1]LVG VALUES'!H16</f>
        <v>3525</v>
      </c>
      <c r="UD28" s="97">
        <f>'[1]LVG VALUES'!H17</f>
        <v>3295</v>
      </c>
      <c r="UE28" s="97">
        <f>'[1]LVG VALUES'!H18</f>
        <v>3175</v>
      </c>
      <c r="UF28" s="97">
        <f>'[1]LVG VALUES'!H19</f>
        <v>3175</v>
      </c>
      <c r="UG28" s="97">
        <f>'[1]LVG VALUES'!H20</f>
        <v>3140</v>
      </c>
      <c r="UH28" s="97">
        <f>'[1]LVG VALUES'!H21</f>
        <v>3140</v>
      </c>
      <c r="UI28" s="97">
        <f>'[1]LVG VALUES'!H23</f>
        <v>4135</v>
      </c>
      <c r="UJ28" s="97">
        <f>'[1]LVG VALUES'!H24</f>
        <v>4135</v>
      </c>
      <c r="UK28" s="97">
        <f>'[1]LVG VALUES'!H25</f>
        <v>4135</v>
      </c>
      <c r="UL28" s="97">
        <f>'[1]LVG VALUES'!H26</f>
        <v>3905</v>
      </c>
      <c r="UM28" s="97">
        <f>'[1]LVG VALUES'!H27</f>
        <v>3805</v>
      </c>
      <c r="UN28" s="97">
        <f>'[1]LVG VALUES'!H28</f>
        <v>3785</v>
      </c>
      <c r="UO28" s="97">
        <f>'[1]LVG VALUES'!H29</f>
        <v>3750</v>
      </c>
      <c r="UP28" s="97">
        <f>'[1]LVG VALUES'!H30</f>
        <v>3750</v>
      </c>
      <c r="UQ28" s="97">
        <f>'[1]LVG VALUES'!H32</f>
        <v>3115</v>
      </c>
      <c r="UR28" s="97">
        <f>'[1]LVG VALUES'!H33</f>
        <v>3115</v>
      </c>
      <c r="US28" s="97">
        <f>'[1]LVG VALUES'!H34</f>
        <v>3115</v>
      </c>
      <c r="UT28" s="97">
        <f>'[1]LVG VALUES'!H35</f>
        <v>2905</v>
      </c>
      <c r="UU28" s="97">
        <f>'[1]LVG VALUES'!H36</f>
        <v>2790</v>
      </c>
      <c r="UV28" s="97">
        <f>'[1]LVG VALUES'!H37</f>
        <v>2790</v>
      </c>
      <c r="UW28" s="97">
        <f>'[1]LVG VALUES'!H38</f>
        <v>2760</v>
      </c>
      <c r="UX28" s="97">
        <f>'[1]LVG VALUES'!H39</f>
        <v>2760</v>
      </c>
      <c r="UY28" s="97">
        <f>'[1]LVG VALUES'!H46</f>
        <v>3525</v>
      </c>
      <c r="UZ28" s="97">
        <f>'[1]LVG VALUES'!H47</f>
        <v>3525</v>
      </c>
      <c r="VA28" s="97">
        <f>'[1]LVG VALUES'!H48</f>
        <v>3525</v>
      </c>
      <c r="VB28" s="97">
        <f>'[1]LVG VALUES'!H49</f>
        <v>3295</v>
      </c>
      <c r="VC28" s="97">
        <f>'[1]LVG VALUES'!H50</f>
        <v>3175</v>
      </c>
      <c r="VD28" s="97">
        <f>'[1]LVG VALUES'!H51</f>
        <v>3175</v>
      </c>
      <c r="VE28" s="97">
        <f>'[1]LVG VALUES'!H52</f>
        <v>3140</v>
      </c>
      <c r="VF28" s="97">
        <f>'[1]LVG VALUES'!H53</f>
        <v>3140</v>
      </c>
      <c r="VG28" s="97">
        <f>'[1]LVG VALUES'!H55</f>
        <v>3525</v>
      </c>
      <c r="VH28" s="97">
        <f>'[1]LVG VALUES'!H56</f>
        <v>3525</v>
      </c>
      <c r="VI28" s="97">
        <f>'[1]LVG VALUES'!H57</f>
        <v>3525</v>
      </c>
      <c r="VJ28" s="97">
        <f>'[1]LVG VALUES'!H58</f>
        <v>3295</v>
      </c>
      <c r="VK28" s="97">
        <f>'[1]LVG VALUES'!H59</f>
        <v>3175</v>
      </c>
      <c r="VL28" s="97">
        <f>'[1]LVG VALUES'!H60</f>
        <v>3175</v>
      </c>
      <c r="VM28" s="97">
        <f>'[1]LVG VALUES'!H61</f>
        <v>3140</v>
      </c>
      <c r="VN28" s="97">
        <f>'[1]LVG VALUES'!H62</f>
        <v>3140</v>
      </c>
      <c r="VO28" s="97">
        <f>'[1]LVG VALUES'!H64</f>
        <v>4580</v>
      </c>
      <c r="VP28" s="97">
        <f>'[1]LVG VALUES'!H65</f>
        <v>4580</v>
      </c>
      <c r="VQ28" s="97">
        <f>'[1]LVG VALUES'!H66</f>
        <v>4580</v>
      </c>
      <c r="VR28" s="97">
        <f>'[1]LVG VALUES'!H67</f>
        <v>4370</v>
      </c>
      <c r="VS28" s="97">
        <f>'[1]LVG VALUES'!H68</f>
        <v>4260</v>
      </c>
      <c r="VT28" s="97">
        <f>'[1]LVG VALUES'!H69</f>
        <v>4260</v>
      </c>
      <c r="VU28" s="97">
        <f>'[1]LVG VALUES'!H70</f>
        <v>4230</v>
      </c>
      <c r="VV28" s="97">
        <f>'[1]LVG VALUES'!H71</f>
        <v>4230</v>
      </c>
      <c r="VW28" s="97">
        <f>'[1]LVG VALUES'!H73</f>
        <v>4580</v>
      </c>
      <c r="VX28" s="97">
        <f>'[1]LVG VALUES'!H74</f>
        <v>4580</v>
      </c>
      <c r="VY28" s="97">
        <f>'[1]LVG VALUES'!H75</f>
        <v>4580</v>
      </c>
      <c r="VZ28" s="97">
        <f>'[1]LVG VALUES'!H76</f>
        <v>4370</v>
      </c>
      <c r="WA28" s="97">
        <f>'[1]LVG VALUES'!H77</f>
        <v>4260</v>
      </c>
      <c r="WB28" s="97">
        <f>'[1]LVG VALUES'!H78</f>
        <v>4260</v>
      </c>
      <c r="WC28" s="97">
        <f>'[1]LVG VALUES'!H79</f>
        <v>4230</v>
      </c>
      <c r="WD28" s="97">
        <f>'[1]LVG VALUES'!H80</f>
        <v>4230</v>
      </c>
      <c r="WE28" s="97">
        <f>'[1]LVG VALUES'!N5</f>
        <v>3120</v>
      </c>
      <c r="WF28" s="97">
        <f>'[1]LVG VALUES'!N6</f>
        <v>3120</v>
      </c>
      <c r="WG28" s="97">
        <f>'[1]LVG VALUES'!N7</f>
        <v>3120</v>
      </c>
      <c r="WH28" s="97">
        <f>'[1]LVG VALUES'!N8</f>
        <v>3015</v>
      </c>
      <c r="WI28" s="97">
        <f>'[1]LVG VALUES'!N9</f>
        <v>3015</v>
      </c>
      <c r="WJ28" s="97">
        <f>'[1]LVG VALUES'!N10</f>
        <v>3015</v>
      </c>
      <c r="WK28" s="97">
        <f>'[1]LVG VALUES'!N11</f>
        <v>2970</v>
      </c>
      <c r="WL28" s="97">
        <f>'[1]LVG VALUES'!N12</f>
        <v>2970</v>
      </c>
      <c r="WM28" s="97">
        <f>'[1]LVG VALUES'!N14</f>
        <v>2680</v>
      </c>
      <c r="WN28" s="97">
        <f>'[1]LVG VALUES'!N15</f>
        <v>2680</v>
      </c>
      <c r="WO28" s="97">
        <f>'[1]LVG VALUES'!N16</f>
        <v>2680</v>
      </c>
      <c r="WP28" s="97">
        <f>'[1]LVG VALUES'!N17</f>
        <v>2560</v>
      </c>
      <c r="WQ28" s="97">
        <f>'[1]LVG VALUES'!N18</f>
        <v>2540</v>
      </c>
      <c r="WR28" s="97">
        <f>'[1]LVG VALUES'!N19</f>
        <v>2540</v>
      </c>
      <c r="WS28" s="97">
        <f>'[1]LVG VALUES'!N20</f>
        <v>2510</v>
      </c>
      <c r="WT28" s="97">
        <f>'[1]LVG VALUES'!N21</f>
        <v>2510</v>
      </c>
      <c r="WU28" s="97">
        <f>'[1]LVG VALUES'!N23</f>
        <v>3265</v>
      </c>
      <c r="WV28" s="97">
        <f>'[1]LVG VALUES'!N24</f>
        <v>3265</v>
      </c>
      <c r="WW28" s="97">
        <f>'[1]LVG VALUES'!N25</f>
        <v>3265</v>
      </c>
      <c r="WX28" s="97">
        <f>'[1]LVG VALUES'!N26</f>
        <v>3145</v>
      </c>
      <c r="WY28" s="97">
        <f>'[1]LVG VALUES'!N27</f>
        <v>3145</v>
      </c>
      <c r="WZ28" s="97">
        <f>'[1]LVG VALUES'!N28</f>
        <v>3125</v>
      </c>
      <c r="XA28" s="97">
        <f>'[1]LVG VALUES'!N29</f>
        <v>3095</v>
      </c>
      <c r="XB28" s="97">
        <f>'[1]LVG VALUES'!N30</f>
        <v>3095</v>
      </c>
      <c r="XC28" s="97">
        <f>'[1]LVG VALUES'!N32</f>
        <v>2680</v>
      </c>
      <c r="XD28" s="97">
        <f>'[1]LVG VALUES'!N33</f>
        <v>2680</v>
      </c>
      <c r="XE28" s="97">
        <f>'[1]LVG VALUES'!N34</f>
        <v>2680</v>
      </c>
      <c r="XF28" s="97">
        <f>'[1]LVG VALUES'!N35</f>
        <v>2560</v>
      </c>
      <c r="XG28" s="97">
        <f>'[1]LVG VALUES'!N36</f>
        <v>2540</v>
      </c>
      <c r="XH28" s="97">
        <f>'[1]LVG VALUES'!N37</f>
        <v>2540</v>
      </c>
      <c r="XI28" s="97">
        <f>'[1]LVG VALUES'!N38</f>
        <v>2510</v>
      </c>
      <c r="XJ28" s="97">
        <f>'[1]LVG VALUES'!N39</f>
        <v>2510</v>
      </c>
      <c r="XK28" s="97">
        <f>'[1]LVG VALUES'!N46</f>
        <v>2680</v>
      </c>
      <c r="XL28" s="97">
        <f>'[1]LVG VALUES'!N47</f>
        <v>2680</v>
      </c>
      <c r="XM28" s="97">
        <f>'[1]LVG VALUES'!N48</f>
        <v>2680</v>
      </c>
      <c r="XN28" s="97">
        <f>'[1]LVG VALUES'!N49</f>
        <v>2560</v>
      </c>
      <c r="XO28" s="97">
        <f>'[1]LVG VALUES'!N50</f>
        <v>2540</v>
      </c>
      <c r="XP28" s="97">
        <f>'[1]LVG VALUES'!N51</f>
        <v>2540</v>
      </c>
      <c r="XQ28" s="97">
        <f>'[1]LVG VALUES'!N52</f>
        <v>2510</v>
      </c>
      <c r="XR28" s="97">
        <f>'[1]LVG VALUES'!N53</f>
        <v>2510</v>
      </c>
      <c r="XS28" s="97">
        <f>'[1]LVG VALUES'!N55</f>
        <v>2680</v>
      </c>
      <c r="XT28" s="97">
        <f>'[1]LVG VALUES'!N56</f>
        <v>2680</v>
      </c>
      <c r="XU28" s="97">
        <f>'[1]LVG VALUES'!N57</f>
        <v>2680</v>
      </c>
      <c r="XV28" s="97">
        <f>'[1]LVG VALUES'!N58</f>
        <v>2560</v>
      </c>
      <c r="XW28" s="97">
        <f>'[1]LVG VALUES'!N59</f>
        <v>2540</v>
      </c>
      <c r="XX28" s="97">
        <f>'[1]LVG VALUES'!N60</f>
        <v>2540</v>
      </c>
      <c r="XY28" s="97">
        <f>'[1]LVG VALUES'!N61</f>
        <v>2510</v>
      </c>
      <c r="XZ28" s="97">
        <f>'[1]LVG VALUES'!N62</f>
        <v>2510</v>
      </c>
      <c r="YA28" s="97">
        <f>'[1]LVG VALUES'!N64</f>
        <v>3155</v>
      </c>
      <c r="YB28" s="97">
        <f>'[1]LVG VALUES'!N65</f>
        <v>3155</v>
      </c>
      <c r="YC28" s="97">
        <f>'[1]LVG VALUES'!N66</f>
        <v>3155</v>
      </c>
      <c r="YD28" s="97">
        <f>'[1]LVG VALUES'!N67</f>
        <v>3035</v>
      </c>
      <c r="YE28" s="97">
        <f>'[1]LVG VALUES'!N68</f>
        <v>3035</v>
      </c>
      <c r="YF28" s="97">
        <f>'[1]LVG VALUES'!N69</f>
        <v>3035</v>
      </c>
      <c r="YG28" s="97">
        <f>'[1]LVG VALUES'!N70</f>
        <v>2985</v>
      </c>
      <c r="YH28" s="97">
        <f>'[1]LVG VALUES'!N71</f>
        <v>2985</v>
      </c>
      <c r="YI28" s="97">
        <f>'[1]LVG VALUES'!N73</f>
        <v>3120</v>
      </c>
      <c r="YJ28" s="97">
        <f>'[1]LVG VALUES'!N74</f>
        <v>3120</v>
      </c>
      <c r="YK28" s="97">
        <f>'[1]LVG VALUES'!N75</f>
        <v>3120</v>
      </c>
      <c r="YL28" s="97">
        <f>'[1]LVG VALUES'!N76</f>
        <v>3015</v>
      </c>
      <c r="YM28" s="97">
        <f>'[1]LVG VALUES'!N77</f>
        <v>3015</v>
      </c>
      <c r="YN28" s="97">
        <f>'[1]LVG VALUES'!N78</f>
        <v>3015</v>
      </c>
      <c r="YO28" s="97">
        <f>'[1]LVG VALUES'!N79</f>
        <v>2970</v>
      </c>
      <c r="YP28" s="97">
        <f>'[1]LVG VALUES'!N80</f>
        <v>2970</v>
      </c>
      <c r="YQ28" s="97">
        <f>'[1]LVG VALUES'!T5</f>
        <v>3120</v>
      </c>
      <c r="YR28" s="97">
        <f>'[1]LVG VALUES'!T6</f>
        <v>3120</v>
      </c>
      <c r="YS28" s="97">
        <f>'[1]LVG VALUES'!T7</f>
        <v>3120</v>
      </c>
      <c r="YT28" s="97">
        <f>'[1]LVG VALUES'!T8</f>
        <v>3015</v>
      </c>
      <c r="YU28" s="97">
        <f>'[1]LVG VALUES'!T9</f>
        <v>3015</v>
      </c>
      <c r="YV28" s="97">
        <f>'[1]LVG VALUES'!T10</f>
        <v>3015</v>
      </c>
      <c r="YW28" s="97">
        <f>'[1]LVG VALUES'!T11</f>
        <v>2970</v>
      </c>
      <c r="YX28" s="97">
        <f>'[1]LVG VALUES'!T12</f>
        <v>2970</v>
      </c>
      <c r="YY28" s="97">
        <f>'[1]LVG VALUES'!T14</f>
        <v>2680</v>
      </c>
      <c r="YZ28" s="97">
        <f>'[1]LVG VALUES'!T15</f>
        <v>2680</v>
      </c>
      <c r="ZA28" s="97">
        <f>'[1]LVG VALUES'!T16</f>
        <v>2680</v>
      </c>
      <c r="ZB28" s="97">
        <f>'[1]LVG VALUES'!T17</f>
        <v>2560</v>
      </c>
      <c r="ZC28" s="97">
        <f>'[1]LVG VALUES'!T18</f>
        <v>2540</v>
      </c>
      <c r="ZD28" s="97">
        <f>'[1]LVG VALUES'!T19</f>
        <v>2540</v>
      </c>
      <c r="ZE28" s="97">
        <f>'[1]LVG VALUES'!T20</f>
        <v>2510</v>
      </c>
      <c r="ZF28" s="97">
        <f>'[1]LVG VALUES'!T21</f>
        <v>2510</v>
      </c>
      <c r="ZG28" s="97">
        <f>'[1]LVG VALUES'!T23</f>
        <v>2750</v>
      </c>
      <c r="ZH28" s="97">
        <f>'[1]LVG VALUES'!T24</f>
        <v>2750</v>
      </c>
      <c r="ZI28" s="97">
        <f>'[1]LVG VALUES'!T25</f>
        <v>2750</v>
      </c>
      <c r="ZJ28" s="97">
        <f>'[1]LVG VALUES'!T26</f>
        <v>2650</v>
      </c>
      <c r="ZK28" s="97">
        <f>'[1]LVG VALUES'!T27</f>
        <v>2650</v>
      </c>
      <c r="ZL28" s="97">
        <f>'[1]LVG VALUES'!T28</f>
        <v>2635</v>
      </c>
      <c r="ZM28" s="97">
        <f>'[1]LVG VALUES'!T29</f>
        <v>2605</v>
      </c>
      <c r="ZN28" s="97">
        <f>'[1]LVG VALUES'!T30</f>
        <v>2605</v>
      </c>
      <c r="ZO28" s="97">
        <f>'[1]LVG VALUES'!T32</f>
        <v>2680</v>
      </c>
      <c r="ZP28" s="97">
        <f>'[1]LVG VALUES'!T33</f>
        <v>2680</v>
      </c>
      <c r="ZQ28" s="97">
        <f>'[1]LVG VALUES'!T34</f>
        <v>2680</v>
      </c>
      <c r="ZR28" s="97">
        <f>'[1]LVG VALUES'!T35</f>
        <v>2560</v>
      </c>
      <c r="ZS28" s="97">
        <f>'[1]LVG VALUES'!T36</f>
        <v>2540</v>
      </c>
      <c r="ZT28" s="97">
        <f>'[1]LVG VALUES'!T37</f>
        <v>2540</v>
      </c>
      <c r="ZU28" s="97">
        <f>'[1]LVG VALUES'!T38</f>
        <v>2510</v>
      </c>
      <c r="ZV28" s="97">
        <f>'[1]LVG VALUES'!T39</f>
        <v>2510</v>
      </c>
      <c r="ZW28" s="97">
        <f>'[1]LVG VALUES'!T46</f>
        <v>2680</v>
      </c>
      <c r="ZX28" s="97">
        <f>'[1]LVG VALUES'!T47</f>
        <v>2680</v>
      </c>
      <c r="ZY28" s="97">
        <f>'[1]LVG VALUES'!T48</f>
        <v>2680</v>
      </c>
      <c r="ZZ28" s="97">
        <f>'[1]LVG VALUES'!T49</f>
        <v>2560</v>
      </c>
      <c r="AAA28" s="97">
        <f>'[1]LVG VALUES'!T50</f>
        <v>2540</v>
      </c>
      <c r="AAB28" s="97">
        <f>'[1]LVG VALUES'!T51</f>
        <v>2540</v>
      </c>
      <c r="AAC28" s="97">
        <f>'[1]LVG VALUES'!T52</f>
        <v>2510</v>
      </c>
      <c r="AAD28" s="97">
        <f>'[1]LVG VALUES'!T53</f>
        <v>2510</v>
      </c>
      <c r="AAE28" s="97">
        <f>'[1]LVG VALUES'!T55</f>
        <v>2680</v>
      </c>
      <c r="AAF28" s="97">
        <f>'[1]LVG VALUES'!T56</f>
        <v>2680</v>
      </c>
      <c r="AAG28" s="97">
        <f>'[1]LVG VALUES'!T57</f>
        <v>2680</v>
      </c>
      <c r="AAH28" s="97">
        <f>'[1]LVG VALUES'!T58</f>
        <v>2560</v>
      </c>
      <c r="AAI28" s="97">
        <f>'[1]LVG VALUES'!T59</f>
        <v>2540</v>
      </c>
      <c r="AAJ28" s="97">
        <f>'[1]LVG VALUES'!T60</f>
        <v>2540</v>
      </c>
      <c r="AAK28" s="97">
        <f>'[1]LVG VALUES'!T61</f>
        <v>2510</v>
      </c>
      <c r="AAL28" s="97">
        <f>'[1]LVG VALUES'!T62</f>
        <v>2510</v>
      </c>
      <c r="AAM28" s="97">
        <f>'[1]LVG VALUES'!T64</f>
        <v>3155</v>
      </c>
      <c r="AAN28" s="97">
        <f>'[1]LVG VALUES'!T65</f>
        <v>3155</v>
      </c>
      <c r="AAO28" s="97">
        <f>'[1]LVG VALUES'!T66</f>
        <v>3155</v>
      </c>
      <c r="AAP28" s="97">
        <f>'[1]LVG VALUES'!T67</f>
        <v>3035</v>
      </c>
      <c r="AAQ28" s="97">
        <f>'[1]LVG VALUES'!T68</f>
        <v>3035</v>
      </c>
      <c r="AAR28" s="97">
        <f>'[1]LVG VALUES'!T69</f>
        <v>3035</v>
      </c>
      <c r="AAS28" s="97">
        <f>'[1]LVG VALUES'!T70</f>
        <v>2985</v>
      </c>
      <c r="AAT28" s="97">
        <f>'[1]LVG VALUES'!T71</f>
        <v>2985</v>
      </c>
      <c r="AAU28" s="97">
        <f>'[1]LVG VALUES'!T73</f>
        <v>3120</v>
      </c>
      <c r="AAV28" s="97">
        <f>'[1]LVG VALUES'!T74</f>
        <v>3120</v>
      </c>
      <c r="AAW28" s="97">
        <f>'[1]LVG VALUES'!T75</f>
        <v>3120</v>
      </c>
      <c r="AAX28" s="97">
        <f>'[1]LVG VALUES'!T76</f>
        <v>3015</v>
      </c>
      <c r="AAY28" s="97">
        <f>'[1]LVG VALUES'!T77</f>
        <v>3015</v>
      </c>
      <c r="AAZ28" s="97">
        <f>'[1]LVG VALUES'!T78</f>
        <v>3015</v>
      </c>
      <c r="ABA28" s="97">
        <f>'[1]LVG VALUES'!T79</f>
        <v>2970</v>
      </c>
      <c r="ABB28" s="97">
        <f>'[1]LVG VALUES'!T80</f>
        <v>2970</v>
      </c>
      <c r="ABC28" s="97">
        <f>'[1]LVG VALUES'!Z5</f>
        <v>4580</v>
      </c>
      <c r="ABD28" s="97">
        <f>'[1]LVG VALUES'!Z6</f>
        <v>4580</v>
      </c>
      <c r="ABE28" s="97">
        <f>'[1]LVG VALUES'!Z7</f>
        <v>4580</v>
      </c>
      <c r="ABF28" s="97">
        <f>'[1]LVG VALUES'!Z8</f>
        <v>4370</v>
      </c>
      <c r="ABG28" s="97">
        <f>'[1]LVG VALUES'!Z9</f>
        <v>4260</v>
      </c>
      <c r="ABH28" s="97">
        <f>'[1]LVG VALUES'!Z10</f>
        <v>4260</v>
      </c>
      <c r="ABI28" s="97">
        <f>'[1]LVG VALUES'!Z11</f>
        <v>4230</v>
      </c>
      <c r="ABJ28" s="97">
        <f>'[1]LVG VALUES'!Z12</f>
        <v>4230</v>
      </c>
      <c r="ABK28" s="97">
        <f>'[1]LVG VALUES'!AF5</f>
        <v>2745</v>
      </c>
      <c r="ABL28" s="97">
        <f>'[1]LVG VALUES'!AF6</f>
        <v>2745</v>
      </c>
      <c r="ABM28" s="97">
        <f>'[1]LVG VALUES'!AF7</f>
        <v>2745</v>
      </c>
      <c r="ABN28" s="97">
        <f>'[1]LVG VALUES'!AF8</f>
        <v>2415</v>
      </c>
      <c r="ABO28" s="97">
        <f>'[1]LVG VALUES'!AF9</f>
        <v>2415</v>
      </c>
      <c r="ABP28" s="97">
        <f>'[1]LVG VALUES'!AF10</f>
        <v>2415</v>
      </c>
      <c r="ABQ28" s="97">
        <f>'[1]LVG VALUES'!AF11</f>
        <v>1720</v>
      </c>
      <c r="ABR28" s="97">
        <f>'[1]LVG VALUES'!AF12</f>
        <v>1720</v>
      </c>
      <c r="ABS28" s="97">
        <f>'[1]LVG VALUES'!AF13</f>
        <v>1720</v>
      </c>
      <c r="ABT28" s="97">
        <f>'[1]LVG VALUES'!AF14</f>
        <v>1720</v>
      </c>
      <c r="ABU28" s="97">
        <f>'[1]LVG VALUES'!AF16</f>
        <v>2745</v>
      </c>
      <c r="ABV28" s="97">
        <f>'[1]LVG VALUES'!AF17</f>
        <v>2745</v>
      </c>
      <c r="ABW28" s="97">
        <f>'[1]LVG VALUES'!AF18</f>
        <v>2745</v>
      </c>
      <c r="ABX28" s="97">
        <f>'[1]LVG VALUES'!AF19</f>
        <v>2745</v>
      </c>
      <c r="ABY28" s="97">
        <f>'[1]LVG VALUES'!AF20</f>
        <v>2415</v>
      </c>
      <c r="ABZ28" s="97">
        <f>'[1]LVG VALUES'!AF21</f>
        <v>2415</v>
      </c>
      <c r="ACA28" s="97">
        <f>'[1]LVG VALUES'!AF22</f>
        <v>1720</v>
      </c>
      <c r="ACB28" s="97">
        <f>'[1]LVG VALUES'!AF23</f>
        <v>1720</v>
      </c>
      <c r="ACC28" s="97">
        <f>'[1]LVG VALUES'!AF25</f>
        <v>2745</v>
      </c>
      <c r="ACD28" s="97">
        <f>'[1]LVG VALUES'!AF26</f>
        <v>2745</v>
      </c>
      <c r="ACE28" s="97">
        <f>'[1]LVG VALUES'!AF27</f>
        <v>2745</v>
      </c>
      <c r="ACF28" s="97">
        <f>'[1]LVG VALUES'!AF28</f>
        <v>2745</v>
      </c>
      <c r="ACG28" s="97">
        <f>'[1]LVG VALUES'!AF29</f>
        <v>2415</v>
      </c>
      <c r="ACH28" s="97">
        <f>'[1]LVG VALUES'!AF30</f>
        <v>2415</v>
      </c>
      <c r="ACI28" s="97">
        <f>'[1]LVG VALUES'!AF31</f>
        <v>1720</v>
      </c>
      <c r="ACJ28" s="97">
        <f>'[1]LVG VALUES'!AF32</f>
        <v>1720</v>
      </c>
      <c r="ACK28" s="97">
        <f>'[1]LVG VALUES'!AF34</f>
        <v>2745</v>
      </c>
      <c r="ACL28" s="97">
        <f>'[1]LVG VALUES'!AF35</f>
        <v>2745</v>
      </c>
      <c r="ACM28" s="97">
        <f>'[1]LVG VALUES'!AF36</f>
        <v>2745</v>
      </c>
      <c r="ACN28" s="97">
        <f>'[1]LVG VALUES'!AF37</f>
        <v>2745</v>
      </c>
      <c r="ACO28" s="97">
        <f>'[1]LVG VALUES'!AF38</f>
        <v>2415</v>
      </c>
      <c r="ACP28" s="97">
        <f>'[1]LVG VALUES'!AF39</f>
        <v>2415</v>
      </c>
      <c r="ACQ28" s="97">
        <f>'[1]LVG VALUES'!AF40</f>
        <v>1720</v>
      </c>
      <c r="ACR28" s="97">
        <f>'[1]LVG VALUES'!AF41</f>
        <v>1720</v>
      </c>
      <c r="ACS28" s="97">
        <f>'[1]LVG VALUES'!AF46</f>
        <v>1400</v>
      </c>
      <c r="ACT28" s="97">
        <f>'[1]LVG VALUES'!AF47</f>
        <v>1400</v>
      </c>
      <c r="ACU28" s="97">
        <f>'[1]LVG VALUES'!AF48</f>
        <v>1400</v>
      </c>
      <c r="ACV28" s="97">
        <f>'[1]LVG VALUES'!AF49</f>
        <v>1400</v>
      </c>
      <c r="ACW28" s="97">
        <f>'[1]LVG VALUES'!AF50</f>
        <v>1400</v>
      </c>
      <c r="ACX28" s="97">
        <f>'[1]LVG VALUES'!AF51</f>
        <v>1400</v>
      </c>
      <c r="ACY28" s="97">
        <f>'[1]LVG VALUES'!AF52</f>
        <v>1000</v>
      </c>
      <c r="ACZ28" s="97">
        <f>'[1]LVG VALUES'!AF53</f>
        <v>1000</v>
      </c>
      <c r="ADA28" s="97">
        <f>'[1]LVG VALUES'!AF54</f>
        <v>1000</v>
      </c>
      <c r="ADB28" s="97">
        <f>'[1]LVG VALUES'!AF55</f>
        <v>1000</v>
      </c>
      <c r="ADC28" s="97">
        <f>'[1]LVG VALUES'!AF57</f>
        <v>1400</v>
      </c>
      <c r="ADD28" s="97">
        <f>'[1]LVG VALUES'!AF58</f>
        <v>1400</v>
      </c>
      <c r="ADE28" s="97">
        <f>'[1]LVG VALUES'!AF59</f>
        <v>1400</v>
      </c>
      <c r="ADF28" s="97">
        <f>'[1]LVG VALUES'!AF60</f>
        <v>1400</v>
      </c>
      <c r="ADG28" s="97">
        <f>'[1]LVG VALUES'!AF61</f>
        <v>1400</v>
      </c>
      <c r="ADH28" s="97">
        <f>'[1]LVG VALUES'!AF62</f>
        <v>1400</v>
      </c>
      <c r="ADI28" s="97">
        <f>'[1]LVG VALUES'!AF63</f>
        <v>1000</v>
      </c>
      <c r="ADJ28" s="97">
        <f>'[1]LVG VALUES'!AF64</f>
        <v>1000</v>
      </c>
      <c r="ADK28" s="97">
        <f>'[1]LVG VALUES'!AF66</f>
        <v>1400</v>
      </c>
      <c r="ADL28" s="97">
        <f>'[1]LVG VALUES'!AF67</f>
        <v>1400</v>
      </c>
      <c r="ADM28" s="97">
        <f>'[1]LVG VALUES'!AF68</f>
        <v>1400</v>
      </c>
      <c r="ADN28" s="97">
        <f>'[1]LVG VALUES'!AF69</f>
        <v>1400</v>
      </c>
      <c r="ADO28" s="97">
        <f>'[1]LVG VALUES'!AF70</f>
        <v>1400</v>
      </c>
      <c r="ADP28" s="97">
        <f>'[1]LVG VALUES'!AF71</f>
        <v>1400</v>
      </c>
      <c r="ADQ28" s="97">
        <f>'[1]LVG VALUES'!AF72</f>
        <v>1000</v>
      </c>
      <c r="ADR28" s="97">
        <f>'[1]LVG VALUES'!AF73</f>
        <v>1000</v>
      </c>
      <c r="ADS28" s="97">
        <f>'[1]LVG VALUES'!AF75</f>
        <v>1400</v>
      </c>
      <c r="ADT28" s="97">
        <f>'[1]LVG VALUES'!AF76</f>
        <v>1400</v>
      </c>
      <c r="ADU28" s="97">
        <f>'[1]LVG VALUES'!AF77</f>
        <v>1400</v>
      </c>
      <c r="ADV28" s="97">
        <f>'[1]LVG VALUES'!AF78</f>
        <v>1400</v>
      </c>
      <c r="ADW28" s="97">
        <f>'[1]LVG VALUES'!AF79</f>
        <v>1400</v>
      </c>
      <c r="ADX28" s="97">
        <f>'[1]LVG VALUES'!AF80</f>
        <v>1400</v>
      </c>
      <c r="ADY28" s="97">
        <f>'[1]LVG VALUES'!AF81</f>
        <v>1000</v>
      </c>
      <c r="ADZ28" s="97">
        <f>'[1]LVG VALUES'!AF82</f>
        <v>1000</v>
      </c>
      <c r="AEA28" s="97">
        <f>'[1]LVG VALUES'!AL5</f>
        <v>1840</v>
      </c>
      <c r="AEB28" s="97">
        <f>'[1]LVG VALUES'!AL6</f>
        <v>1840</v>
      </c>
      <c r="AEC28" s="97">
        <f>'[1]LVG VALUES'!AL7</f>
        <v>1840</v>
      </c>
      <c r="AED28" s="97">
        <f>'[1]LVG VALUES'!AL8</f>
        <v>1840</v>
      </c>
      <c r="AEE28" s="97">
        <f>'[1]LVG VALUES'!AL9</f>
        <v>1840</v>
      </c>
      <c r="AEF28" s="97">
        <f>'[1]LVG VALUES'!AL10</f>
        <v>1840</v>
      </c>
      <c r="AEG28" s="97">
        <f>'[1]LVG VALUES'!AL11</f>
        <v>1440</v>
      </c>
      <c r="AEH28" s="97">
        <f>'[1]LVG VALUES'!AL12</f>
        <v>1440</v>
      </c>
      <c r="AEI28" s="97">
        <f>'[1]LVG VALUES'!AL14</f>
        <v>280</v>
      </c>
      <c r="AEJ28" s="97">
        <f>'[1]LVG VALUES'!AL15</f>
        <v>280</v>
      </c>
      <c r="AEK28" s="97">
        <f>'[1]LVG VALUES'!AL16</f>
        <v>280</v>
      </c>
      <c r="AEL28" s="97">
        <f>'[1]LVG VALUES'!AL17</f>
        <v>280</v>
      </c>
      <c r="AEM28" s="97">
        <f>'[1]LVG VALUES'!AL18</f>
        <v>280</v>
      </c>
      <c r="AEN28" s="97">
        <f>'[1]LVG VALUES'!AL19</f>
        <v>280</v>
      </c>
      <c r="AEO28" s="97">
        <f>'[1]LVG VALUES'!AL20</f>
        <v>280</v>
      </c>
      <c r="AEP28" s="97">
        <f>'[1]LVG VALUES'!AL21</f>
        <v>280</v>
      </c>
      <c r="AEQ28" s="97">
        <f>'[1]LVG VALUES'!AL23</f>
        <v>280</v>
      </c>
      <c r="AER28" s="97">
        <f>'[1]LVG VALUES'!AL24</f>
        <v>280</v>
      </c>
      <c r="AES28" s="97">
        <f>'[1]LVG VALUES'!AL25</f>
        <v>280</v>
      </c>
      <c r="AET28" s="97">
        <f>'[1]LVG VALUES'!AL26</f>
        <v>280</v>
      </c>
      <c r="AEU28" s="97">
        <f>'[1]LVG VALUES'!AL27</f>
        <v>280</v>
      </c>
      <c r="AEV28" s="97">
        <f>'[1]LVG VALUES'!AL28</f>
        <v>280</v>
      </c>
      <c r="AEW28" s="97">
        <f>'[1]LVG VALUES'!AL29</f>
        <v>280</v>
      </c>
      <c r="AEX28" s="97">
        <f>'[1]LVG VALUES'!AL30</f>
        <v>280</v>
      </c>
      <c r="AEY28" s="97">
        <f>'[1]LVG VALUES'!AL32</f>
        <v>280</v>
      </c>
      <c r="AEZ28" s="97">
        <f>'[1]LVG VALUES'!AL33</f>
        <v>280</v>
      </c>
      <c r="AFA28" s="97">
        <f>'[1]LVG VALUES'!AL34</f>
        <v>280</v>
      </c>
      <c r="AFB28" s="97">
        <f>'[1]LVG VALUES'!AL35</f>
        <v>280</v>
      </c>
      <c r="AFC28" s="97">
        <f>'[1]LVG VALUES'!AL36</f>
        <v>280</v>
      </c>
      <c r="AFD28" s="97">
        <f>'[1]LVG VALUES'!AL37</f>
        <v>280</v>
      </c>
      <c r="AFE28" s="97">
        <f>'[1]LVG VALUES'!AL38</f>
        <v>280</v>
      </c>
      <c r="AFF28" s="97">
        <f>'[1]LVG VALUES'!AL39</f>
        <v>280</v>
      </c>
      <c r="AFG28" s="97">
        <f>'[1]LVG VALUES'!AL45</f>
        <v>280</v>
      </c>
      <c r="AFH28" s="97">
        <f>'[1]LVG VALUES'!AL46</f>
        <v>280</v>
      </c>
      <c r="AFI28" s="97">
        <f>'[1]LVG VALUES'!AL47</f>
        <v>280</v>
      </c>
      <c r="AFJ28" s="97">
        <f>'[1]LVG VALUES'!AL48</f>
        <v>280</v>
      </c>
      <c r="AFK28" s="97">
        <f>'[1]LVG VALUES'!AL50</f>
        <v>280</v>
      </c>
      <c r="AFL28" s="97">
        <f>'[1]LVG VALUES'!AL51</f>
        <v>280</v>
      </c>
      <c r="AFM28" s="97">
        <f>'[1]LVG VALUES'!AL52</f>
        <v>280</v>
      </c>
      <c r="AFN28" s="97">
        <f>'[1]LVG VALUES'!AL53</f>
        <v>280</v>
      </c>
      <c r="AFO28" s="97">
        <f>'[1]LVG VALUES'!AL55</f>
        <v>280</v>
      </c>
      <c r="AFP28" s="97">
        <f>'[1]LVG VALUES'!AL56</f>
        <v>280</v>
      </c>
      <c r="AFQ28" s="97">
        <f>'[1]LVG VALUES'!AL57</f>
        <v>280</v>
      </c>
      <c r="AFR28" s="97">
        <f>'[1]LVG VALUES'!AL58</f>
        <v>280</v>
      </c>
      <c r="AFS28" s="97">
        <f>'[1]LVG VALUES'!AL60</f>
        <v>280</v>
      </c>
      <c r="AFT28" s="97">
        <f>'[1]LVG VALUES'!AL61</f>
        <v>280</v>
      </c>
      <c r="AFU28" s="97">
        <f>'[1]LVG VALUES'!AL63</f>
        <v>280</v>
      </c>
      <c r="AFV28" s="97">
        <f>'[1]LVG VALUES'!AL65</f>
        <v>280</v>
      </c>
      <c r="AFW28" s="97">
        <f>'[1]LVG VALUES'!AL67</f>
        <v>280</v>
      </c>
      <c r="AFX28" s="97">
        <f>'[1]LVG VALUES'!AS5</f>
        <v>0</v>
      </c>
      <c r="AFY28" s="97">
        <f>'[1]LVG VALUES'!AS6</f>
        <v>5000</v>
      </c>
      <c r="AFZ28" s="97">
        <f>'[1]LVG VALUES'!AS7</f>
        <v>13840</v>
      </c>
      <c r="AGA28" s="97">
        <f>'[1]LVG VALUES'!AS8</f>
        <v>13840</v>
      </c>
      <c r="AGB28" s="97">
        <f>'[1]LVG VALUES'!AS9</f>
        <v>11430</v>
      </c>
      <c r="AGC28" s="97">
        <f>'[1]LVG VALUES'!AS10</f>
        <v>13840</v>
      </c>
      <c r="AGD28" s="97">
        <f>'[1]LVG VALUES'!AS11</f>
        <v>13840</v>
      </c>
      <c r="AGE28" s="97">
        <f>'[1]LVG VALUES'!AS12</f>
        <v>13840</v>
      </c>
      <c r="AGF28" s="97">
        <f>'[1]LVG VALUES'!AS13</f>
        <v>7080</v>
      </c>
      <c r="AGG28" s="97">
        <f>'[1]LVG VALUES'!AS14</f>
        <v>7080</v>
      </c>
      <c r="AGH28" s="97">
        <f>'[1]LVG VALUES'!AS15</f>
        <v>4680</v>
      </c>
      <c r="AGI28" s="97">
        <f>'[1]LVG VALUES'!AS16</f>
        <v>7080</v>
      </c>
      <c r="AGJ28" s="97">
        <f>'[1]LVG VALUES'!AS17</f>
        <v>7080</v>
      </c>
      <c r="AGK28" s="97">
        <f>'[1]LVG VALUES'!AS18</f>
        <v>7080</v>
      </c>
      <c r="AGL28" s="97">
        <f>'[1]LVG VALUES'!AS21</f>
        <v>25000</v>
      </c>
      <c r="AGM28" s="97">
        <f>'[1]LVG VALUES'!AS22</f>
        <v>25000</v>
      </c>
      <c r="AGN28" s="97">
        <f>'[1]LVG VALUES'!AS23</f>
        <v>12000</v>
      </c>
      <c r="AGO28" s="97">
        <f>'[1]LVG VALUES'!AS24</f>
        <v>25000</v>
      </c>
      <c r="AGP28" s="97">
        <f>'[1]LVG VALUES'!AS25</f>
        <v>25000</v>
      </c>
      <c r="AGQ28" s="97">
        <f>'[1]LVG VALUES'!AS26</f>
        <v>25000</v>
      </c>
      <c r="AGR28" s="97">
        <f>'[1]LVG VALUES'!AS27</f>
        <v>9655</v>
      </c>
      <c r="AGS28" s="97">
        <f>'[1]LVG VALUES'!AS28</f>
        <v>6000</v>
      </c>
      <c r="AGT28" s="97">
        <f>'[1]LVG VALUES'!AS29</f>
        <v>9655</v>
      </c>
      <c r="AGU28" s="97">
        <f>'[1]LVG VALUES'!AS30</f>
        <v>9655</v>
      </c>
      <c r="AGV28" s="97">
        <f>'[1]LVG VALUES'!AS31</f>
        <v>7425</v>
      </c>
      <c r="AGW28" s="97">
        <f>'[1]LVG VALUES'!AS33</f>
        <v>25000</v>
      </c>
      <c r="AGX28" s="97">
        <f>'[1]LVG VALUES'!AS34</f>
        <v>17570</v>
      </c>
      <c r="AGY28" s="97">
        <f>'[1]LVG VALUES'!AS35</f>
        <v>12050</v>
      </c>
      <c r="AGZ28" s="97">
        <f>'[1]LVG VALUES'!AS36</f>
        <v>22185</v>
      </c>
      <c r="AHA28" s="97">
        <f>'[1]LVG VALUES'!AS37</f>
        <v>15750</v>
      </c>
      <c r="AHB28" s="97">
        <f>'[1]LVG VALUES'!AS38</f>
        <v>3120</v>
      </c>
      <c r="AHC28" s="97">
        <f>'[1]LVG VALUES'!AS39</f>
        <v>3120</v>
      </c>
      <c r="AHD28" s="97">
        <f>'[1]LVG VALUES'!AS45</f>
        <v>3120</v>
      </c>
      <c r="AHE28" s="97">
        <f>'[1]LVG VALUES'!AS19</f>
        <v>8170</v>
      </c>
      <c r="AHF28" s="97">
        <f>'[1]LVG VALUES'!AS20</f>
        <v>500</v>
      </c>
      <c r="AHG28" s="97">
        <f>'[1]LVG VALUES'!AS46</f>
        <v>0</v>
      </c>
      <c r="AHH28" s="97">
        <f>'[1]LVG VALUES'!AS47</f>
        <v>0</v>
      </c>
      <c r="AHI28" s="97">
        <f>'[1]LVG VALUES'!AS48</f>
        <v>0</v>
      </c>
      <c r="AHJ28" s="97">
        <f>'[1]LVG VALUES'!AS49</f>
        <v>0</v>
      </c>
      <c r="AHK28" s="97">
        <f>'[1]LVG VALUES'!AS50</f>
        <v>0</v>
      </c>
      <c r="AHL28" s="97">
        <f>'[1]LVG VALUES'!AS51</f>
        <v>0</v>
      </c>
      <c r="AHM28" s="97">
        <f>'[1]LVG VALUES'!AS52</f>
        <v>0</v>
      </c>
      <c r="AHN28" s="97">
        <f>'[1]LVG VALUES'!AS58</f>
        <v>0</v>
      </c>
      <c r="AHO28" s="97">
        <f>'[1]LVG VALUES'!AS59</f>
        <v>0</v>
      </c>
      <c r="AHP28" s="97">
        <f>'[1]LVG VALUES'!AS60</f>
        <v>0</v>
      </c>
      <c r="AHQ28" s="97">
        <f>'[1]LVG VALUES'!AS61</f>
        <v>0</v>
      </c>
      <c r="AII28" s="35" t="s">
        <v>13</v>
      </c>
    </row>
    <row r="29" spans="1:927" ht="12.75" customHeight="1" x14ac:dyDescent="0.2">
      <c r="AS29" s="98" t="s">
        <v>589</v>
      </c>
      <c r="AT29" s="98"/>
      <c r="AU29" s="98"/>
      <c r="AV29" s="98"/>
      <c r="AW29" s="98"/>
      <c r="AX29" s="98"/>
      <c r="AY29" s="98"/>
      <c r="AZ29" s="98"/>
      <c r="BA29" s="98" t="s">
        <v>590</v>
      </c>
      <c r="BB29" s="98"/>
      <c r="BC29" s="98"/>
      <c r="BD29" s="98"/>
      <c r="BE29" s="98"/>
      <c r="BF29" s="98"/>
      <c r="BG29" s="98"/>
      <c r="BH29" s="98"/>
      <c r="BI29" s="98" t="s">
        <v>591</v>
      </c>
      <c r="BJ29" s="98"/>
      <c r="BK29" s="98"/>
      <c r="BL29" s="98"/>
      <c r="BM29" s="98"/>
      <c r="BN29" s="98"/>
      <c r="BO29" s="98"/>
      <c r="BP29" s="98"/>
      <c r="BQ29" s="98" t="s">
        <v>592</v>
      </c>
      <c r="BR29" s="98"/>
      <c r="BS29" s="98"/>
      <c r="BT29" s="98"/>
      <c r="BU29" s="98"/>
      <c r="BV29" s="98"/>
      <c r="BW29" s="98"/>
      <c r="BX29" s="98"/>
      <c r="BY29" s="98" t="s">
        <v>593</v>
      </c>
      <c r="BZ29" s="98"/>
      <c r="CA29" s="98"/>
      <c r="CB29" s="98"/>
      <c r="CC29" s="98"/>
      <c r="CD29" s="98"/>
      <c r="CE29" s="98"/>
      <c r="CF29" s="98"/>
      <c r="CG29" s="98" t="s">
        <v>594</v>
      </c>
      <c r="CH29" s="98"/>
      <c r="CI29" s="98"/>
      <c r="CJ29" s="98"/>
      <c r="CK29" s="98"/>
      <c r="CL29" s="98"/>
      <c r="CM29" s="98"/>
      <c r="CN29" s="98"/>
      <c r="CO29" s="98" t="s">
        <v>595</v>
      </c>
      <c r="CP29" s="98"/>
      <c r="CQ29" s="98"/>
      <c r="CR29" s="98"/>
      <c r="CS29" s="98"/>
      <c r="CT29" s="98"/>
      <c r="CU29" s="98"/>
      <c r="CV29" s="98"/>
      <c r="CW29" s="98" t="s">
        <v>596</v>
      </c>
      <c r="CX29" s="98"/>
      <c r="CY29" s="98"/>
      <c r="CZ29" s="98"/>
      <c r="DA29" s="98"/>
      <c r="DB29" s="98"/>
      <c r="DC29" s="98"/>
      <c r="DD29" s="98"/>
      <c r="DE29" s="98" t="s">
        <v>597</v>
      </c>
      <c r="DF29" s="98"/>
      <c r="DG29" s="98"/>
      <c r="DH29" s="98"/>
      <c r="DI29" s="98"/>
      <c r="DJ29" s="98"/>
      <c r="DK29" s="98"/>
      <c r="DL29" s="98"/>
      <c r="DM29" s="98" t="s">
        <v>598</v>
      </c>
      <c r="DN29" s="98"/>
      <c r="DO29" s="98"/>
      <c r="DP29" s="98"/>
      <c r="DQ29" s="98"/>
      <c r="DR29" s="98"/>
      <c r="DS29" s="98"/>
      <c r="DT29" s="98"/>
      <c r="DU29" s="98" t="s">
        <v>599</v>
      </c>
      <c r="DV29" s="98"/>
      <c r="DW29" s="98"/>
      <c r="DX29" s="98"/>
      <c r="DY29" s="98"/>
      <c r="DZ29" s="98"/>
      <c r="EA29" s="98"/>
      <c r="EB29" s="98"/>
      <c r="EC29" s="98" t="s">
        <v>600</v>
      </c>
      <c r="ED29" s="98"/>
      <c r="EE29" s="98"/>
      <c r="EF29" s="98"/>
      <c r="EG29" s="98"/>
      <c r="EH29" s="98"/>
      <c r="EI29" s="98"/>
      <c r="EJ29" s="98"/>
      <c r="EK29" s="98" t="s">
        <v>601</v>
      </c>
      <c r="EL29" s="99"/>
      <c r="EM29" s="99"/>
      <c r="EN29" s="99"/>
      <c r="EO29" s="99"/>
      <c r="EP29" s="99"/>
      <c r="EQ29" s="99"/>
      <c r="ER29" s="99"/>
      <c r="ES29" s="98" t="s">
        <v>602</v>
      </c>
      <c r="ET29" s="99"/>
      <c r="EU29" s="99"/>
      <c r="EV29" s="99"/>
      <c r="EW29" s="99"/>
      <c r="EX29" s="99"/>
      <c r="EY29" s="99"/>
      <c r="EZ29" s="99"/>
      <c r="FA29" s="98" t="s">
        <v>603</v>
      </c>
      <c r="FB29" s="99"/>
      <c r="FC29" s="99"/>
      <c r="FD29" s="99"/>
      <c r="FE29" s="99"/>
      <c r="FF29" s="99"/>
      <c r="FG29" s="99"/>
      <c r="FH29" s="99"/>
      <c r="FI29" s="98" t="s">
        <v>604</v>
      </c>
      <c r="FJ29" s="99"/>
      <c r="FK29" s="99"/>
      <c r="FL29" s="99"/>
      <c r="FM29" s="99"/>
      <c r="FN29" s="99"/>
      <c r="FO29" s="99"/>
      <c r="FP29" s="99"/>
      <c r="FQ29" s="98" t="s">
        <v>605</v>
      </c>
      <c r="FR29" s="99"/>
      <c r="FS29" s="99"/>
      <c r="FT29" s="99"/>
      <c r="FU29" s="99"/>
      <c r="FV29" s="99"/>
      <c r="FW29" s="99"/>
      <c r="FX29" s="99"/>
      <c r="FY29" s="98" t="s">
        <v>606</v>
      </c>
      <c r="FZ29" s="99"/>
      <c r="GA29" s="99"/>
      <c r="GB29" s="99"/>
      <c r="GC29" s="99"/>
      <c r="GD29" s="99"/>
      <c r="GE29" s="99"/>
      <c r="GF29" s="99"/>
      <c r="GG29" s="98" t="s">
        <v>607</v>
      </c>
      <c r="GH29" s="99"/>
      <c r="GI29" s="99"/>
      <c r="GJ29" s="99"/>
      <c r="GK29" s="99"/>
      <c r="GL29" s="99"/>
      <c r="GM29" s="99"/>
      <c r="GN29" s="99"/>
      <c r="GO29" s="98" t="s">
        <v>608</v>
      </c>
      <c r="GP29" s="99"/>
      <c r="GQ29" s="99"/>
      <c r="GR29" s="99"/>
      <c r="GS29" s="99"/>
      <c r="GT29" s="99"/>
      <c r="GU29" s="99"/>
      <c r="GV29" s="99"/>
      <c r="GW29" s="98" t="s">
        <v>609</v>
      </c>
      <c r="GX29" s="99"/>
      <c r="GY29" s="99"/>
      <c r="GZ29" s="99"/>
      <c r="HA29" s="99"/>
      <c r="HB29" s="99"/>
      <c r="HC29" s="99"/>
      <c r="HD29" s="99"/>
      <c r="HE29" s="98" t="s">
        <v>610</v>
      </c>
      <c r="HF29" s="99"/>
      <c r="HG29" s="99"/>
      <c r="HH29" s="99"/>
      <c r="HI29" s="99"/>
      <c r="HJ29" s="99"/>
      <c r="HK29" s="99"/>
      <c r="HL29" s="99"/>
      <c r="HM29" s="98" t="s">
        <v>611</v>
      </c>
      <c r="HN29" s="99"/>
      <c r="HO29" s="99"/>
      <c r="HP29" s="99"/>
      <c r="HQ29" s="99"/>
      <c r="HR29" s="99"/>
      <c r="HS29" s="99"/>
      <c r="HT29" s="99"/>
      <c r="HU29" s="98" t="s">
        <v>612</v>
      </c>
      <c r="HV29" s="99"/>
      <c r="HW29" s="99"/>
      <c r="HX29" s="99"/>
      <c r="HY29" s="99"/>
      <c r="HZ29" s="99"/>
      <c r="IA29" s="99"/>
      <c r="IB29" s="99"/>
      <c r="IC29" s="98" t="s">
        <v>613</v>
      </c>
      <c r="ID29" s="99"/>
      <c r="IE29" s="99"/>
      <c r="IF29" s="99"/>
      <c r="IG29" s="99"/>
      <c r="IH29" s="99"/>
      <c r="II29" s="99"/>
      <c r="IJ29" s="99"/>
      <c r="IK29" s="98" t="s">
        <v>614</v>
      </c>
      <c r="IL29" s="99"/>
      <c r="IM29" s="99"/>
      <c r="IN29" s="99"/>
      <c r="IO29" s="99"/>
      <c r="IP29" s="99"/>
      <c r="IQ29" s="99"/>
      <c r="IR29" s="99"/>
      <c r="IS29" s="98" t="s">
        <v>615</v>
      </c>
      <c r="IT29" s="99"/>
      <c r="IU29" s="99"/>
      <c r="IV29" s="99"/>
      <c r="IW29" s="99"/>
      <c r="IX29" s="99"/>
      <c r="IY29" s="99"/>
      <c r="IZ29" s="99"/>
      <c r="JA29" s="98" t="s">
        <v>616</v>
      </c>
      <c r="JB29" s="99"/>
      <c r="JC29" s="99"/>
      <c r="JD29" s="99"/>
      <c r="JE29" s="99"/>
      <c r="JF29" s="99"/>
      <c r="JG29" s="99"/>
      <c r="JH29" s="99"/>
      <c r="JI29" s="98" t="s">
        <v>617</v>
      </c>
      <c r="JJ29" s="98"/>
      <c r="JK29" s="98"/>
      <c r="JL29" s="98"/>
      <c r="JM29" s="98"/>
      <c r="JN29" s="98"/>
      <c r="JO29" s="98"/>
      <c r="JP29" s="98"/>
      <c r="JQ29" s="98" t="s">
        <v>618</v>
      </c>
      <c r="JR29" s="98"/>
      <c r="JS29" s="98"/>
      <c r="JT29" s="98"/>
      <c r="JU29" s="98"/>
      <c r="JV29" s="98"/>
      <c r="JW29" s="98"/>
      <c r="JX29" s="98"/>
      <c r="JY29" s="98" t="s">
        <v>619</v>
      </c>
      <c r="JZ29" s="98"/>
      <c r="KA29" s="98"/>
      <c r="KB29" s="98"/>
      <c r="KC29" s="98"/>
      <c r="KD29" s="98"/>
      <c r="KE29" s="98"/>
      <c r="KF29" s="98"/>
      <c r="KG29" s="98" t="s">
        <v>620</v>
      </c>
      <c r="KH29" s="98"/>
      <c r="KI29" s="98"/>
      <c r="KJ29" s="98"/>
      <c r="KK29" s="98"/>
      <c r="KL29" s="98"/>
      <c r="KM29" s="98"/>
      <c r="KN29" s="98"/>
      <c r="KO29" s="98" t="s">
        <v>10</v>
      </c>
      <c r="KP29" s="98"/>
      <c r="KQ29" s="98"/>
      <c r="KR29" s="98"/>
      <c r="KS29" s="98"/>
      <c r="KT29" s="98"/>
      <c r="KU29" s="98"/>
      <c r="KV29" s="98"/>
      <c r="KW29" s="98" t="s">
        <v>582</v>
      </c>
      <c r="KX29" s="98"/>
      <c r="KY29" s="98"/>
      <c r="KZ29" s="98"/>
      <c r="LA29" s="98"/>
      <c r="LB29" s="98"/>
      <c r="LC29" s="98"/>
      <c r="LD29" s="98"/>
      <c r="LE29" s="98"/>
      <c r="LF29" s="98"/>
      <c r="LG29" s="98" t="s">
        <v>621</v>
      </c>
      <c r="LH29" s="98"/>
      <c r="LI29" s="98"/>
      <c r="LJ29" s="98"/>
      <c r="LK29" s="98"/>
      <c r="LL29" s="98"/>
      <c r="LM29" s="98"/>
      <c r="LN29" s="98"/>
      <c r="LO29" s="98" t="s">
        <v>622</v>
      </c>
      <c r="LP29" s="98"/>
      <c r="LQ29" s="98"/>
      <c r="LR29" s="98"/>
      <c r="LS29" s="98"/>
      <c r="LT29" s="98"/>
      <c r="LU29" s="98"/>
      <c r="LV29" s="98"/>
      <c r="LW29" s="98" t="s">
        <v>623</v>
      </c>
      <c r="LX29" s="98"/>
      <c r="LY29" s="98"/>
      <c r="LZ29" s="98"/>
      <c r="MA29" s="98"/>
      <c r="MB29" s="98"/>
      <c r="MC29" s="98"/>
      <c r="MD29" s="98"/>
      <c r="ME29" s="98" t="s">
        <v>308</v>
      </c>
      <c r="MF29" s="98"/>
      <c r="MG29" s="98"/>
      <c r="MH29" s="98"/>
      <c r="MI29" s="98"/>
      <c r="MJ29" s="98"/>
      <c r="MK29" s="98"/>
      <c r="ML29" s="98"/>
      <c r="MM29" s="98"/>
      <c r="MN29" s="98"/>
      <c r="MO29" s="98" t="s">
        <v>394</v>
      </c>
      <c r="MP29" s="98"/>
      <c r="MQ29" s="98"/>
      <c r="MR29" s="98"/>
      <c r="MS29" s="98"/>
      <c r="MT29" s="98"/>
      <c r="MU29" s="98"/>
      <c r="MV29" s="98"/>
      <c r="MW29" s="98" t="s">
        <v>459</v>
      </c>
      <c r="MX29" s="98"/>
      <c r="MY29" s="98"/>
      <c r="MZ29" s="98"/>
      <c r="NA29" s="98"/>
      <c r="NB29" s="98"/>
      <c r="NC29" s="98"/>
      <c r="ND29" s="98"/>
      <c r="NE29" s="98" t="s">
        <v>512</v>
      </c>
      <c r="NF29" s="98"/>
      <c r="NG29" s="98"/>
      <c r="NH29" s="98"/>
      <c r="NI29" s="98"/>
      <c r="NJ29" s="98"/>
      <c r="NK29" s="98"/>
      <c r="NL29" s="98"/>
      <c r="NM29" s="98" t="s">
        <v>12</v>
      </c>
      <c r="NN29" s="98"/>
      <c r="NO29" s="98"/>
      <c r="NP29" s="98"/>
      <c r="NQ29" s="98"/>
      <c r="NR29" s="98"/>
      <c r="NS29" s="98"/>
      <c r="NT29" s="98"/>
      <c r="NU29" s="98" t="s">
        <v>91</v>
      </c>
      <c r="NV29" s="98"/>
      <c r="NW29" s="98"/>
      <c r="NX29" s="98"/>
      <c r="NY29" s="98"/>
      <c r="NZ29" s="98"/>
      <c r="OA29" s="98"/>
      <c r="OB29" s="98"/>
      <c r="OC29" s="98" t="s">
        <v>163</v>
      </c>
      <c r="OD29" s="98"/>
      <c r="OE29" s="98"/>
      <c r="OF29" s="98"/>
      <c r="OG29" s="98"/>
      <c r="OH29" s="98"/>
      <c r="OI29" s="98"/>
      <c r="OJ29" s="98"/>
      <c r="OK29" s="98" t="s">
        <v>443</v>
      </c>
      <c r="OL29" s="98"/>
      <c r="OM29" s="98"/>
      <c r="ON29" s="98"/>
      <c r="OO29" s="98"/>
      <c r="OP29" s="98"/>
      <c r="OQ29" s="98"/>
      <c r="OR29" s="98"/>
      <c r="OS29" s="98"/>
      <c r="OT29" s="98"/>
      <c r="OU29" s="98"/>
      <c r="OV29" s="98"/>
      <c r="OW29" s="98"/>
      <c r="OX29" s="98"/>
      <c r="OY29" s="98"/>
      <c r="OZ29" s="98"/>
      <c r="PA29" s="98"/>
      <c r="PB29" s="98"/>
      <c r="PC29" s="98"/>
      <c r="PD29" s="98"/>
      <c r="PE29" s="98"/>
      <c r="PF29" s="98"/>
      <c r="PG29" s="98"/>
      <c r="PH29" s="59"/>
      <c r="PI29" s="59"/>
      <c r="PJ29" s="59"/>
      <c r="PK29" s="59"/>
      <c r="PL29" s="98" t="s">
        <v>624</v>
      </c>
      <c r="PM29" s="98"/>
      <c r="PN29" s="98"/>
      <c r="PO29" s="98"/>
      <c r="PP29" s="98"/>
      <c r="PQ29" s="98"/>
      <c r="PR29" s="98"/>
      <c r="PS29" s="98"/>
      <c r="PT29" s="98"/>
      <c r="PU29" s="98"/>
      <c r="PV29" s="98"/>
      <c r="PW29" s="98"/>
      <c r="PX29" s="98" t="s">
        <v>625</v>
      </c>
      <c r="PY29" s="98"/>
      <c r="PZ29" s="98"/>
      <c r="QA29" s="98"/>
      <c r="QB29" s="98"/>
      <c r="QC29" s="98"/>
      <c r="QD29" s="98"/>
      <c r="QE29" s="98"/>
      <c r="QF29" s="98"/>
      <c r="QG29" s="98"/>
      <c r="QH29" s="98" t="s">
        <v>626</v>
      </c>
      <c r="QI29" s="98"/>
      <c r="QJ29" s="98"/>
      <c r="QK29" s="98"/>
      <c r="QL29" s="98"/>
      <c r="QM29" s="98"/>
      <c r="QN29" s="98" t="s">
        <v>627</v>
      </c>
      <c r="QO29" s="98"/>
      <c r="QP29" s="98"/>
      <c r="QQ29" s="59"/>
      <c r="QR29" s="59"/>
      <c r="QS29" s="59"/>
      <c r="QT29" s="59"/>
      <c r="QU29" s="59"/>
      <c r="QV29" s="58"/>
      <c r="QW29" s="58"/>
      <c r="QX29" s="58"/>
      <c r="QY29" s="58"/>
      <c r="QZ29" s="58"/>
      <c r="RA29" s="58"/>
      <c r="RB29" s="58"/>
      <c r="RC29" s="58"/>
      <c r="RD29" s="58"/>
      <c r="RE29" s="58"/>
      <c r="RF29" s="58"/>
      <c r="RG29" s="97"/>
      <c r="RH29" s="97"/>
      <c r="RI29" s="97"/>
      <c r="RJ29" s="97"/>
      <c r="RK29" s="97"/>
      <c r="RL29" s="97"/>
      <c r="RM29" s="97"/>
      <c r="RN29" s="97"/>
      <c r="RO29" s="97"/>
      <c r="RP29" s="97"/>
      <c r="RQ29" s="97"/>
      <c r="RR29" s="97"/>
      <c r="RS29" s="97"/>
      <c r="RT29" s="97"/>
      <c r="RU29" s="97"/>
      <c r="RV29" s="97"/>
      <c r="RW29" s="97"/>
      <c r="RX29" s="97"/>
      <c r="RY29" s="97"/>
      <c r="RZ29" s="97"/>
      <c r="SA29" s="97"/>
      <c r="SB29" s="97"/>
      <c r="SC29" s="97"/>
      <c r="SD29" s="97"/>
      <c r="SE29" s="97"/>
      <c r="SF29" s="97"/>
      <c r="SG29" s="97"/>
      <c r="SH29" s="97"/>
      <c r="SI29" s="97"/>
      <c r="SJ29" s="97"/>
      <c r="SK29" s="97"/>
      <c r="SL29" s="97"/>
      <c r="SM29" s="97"/>
      <c r="SN29" s="97"/>
      <c r="SO29" s="97"/>
      <c r="SP29" s="97"/>
      <c r="SQ29" s="97"/>
      <c r="SR29" s="97"/>
      <c r="SS29" s="97"/>
      <c r="ST29" s="97"/>
      <c r="SU29" s="97"/>
      <c r="SV29" s="97"/>
      <c r="SW29" s="97"/>
      <c r="SX29" s="97"/>
      <c r="SY29" s="97"/>
      <c r="SZ29" s="97"/>
      <c r="TA29" s="97"/>
      <c r="TB29" s="97"/>
      <c r="TC29" s="97"/>
      <c r="TD29" s="97"/>
      <c r="TE29" s="97"/>
      <c r="TF29" s="97"/>
      <c r="TG29" s="97"/>
      <c r="TH29" s="97"/>
      <c r="TI29" s="97"/>
      <c r="TJ29" s="97"/>
      <c r="TK29" s="97"/>
      <c r="TL29" s="97"/>
      <c r="TM29" s="97"/>
      <c r="TN29" s="97"/>
      <c r="TO29" s="97"/>
      <c r="TP29" s="97"/>
      <c r="TQ29" s="97"/>
      <c r="TR29" s="97"/>
      <c r="TS29" s="97"/>
      <c r="TT29" s="97"/>
      <c r="TU29" s="97"/>
      <c r="TV29" s="97"/>
      <c r="TW29" s="97"/>
      <c r="TX29" s="97"/>
      <c r="TY29" s="97"/>
      <c r="TZ29" s="97"/>
      <c r="UA29" s="97"/>
      <c r="UB29" s="97"/>
      <c r="UC29" s="97"/>
      <c r="UD29" s="97"/>
      <c r="UE29" s="97"/>
      <c r="UF29" s="97"/>
      <c r="UG29" s="97"/>
      <c r="UH29" s="97"/>
      <c r="UI29" s="97"/>
      <c r="UJ29" s="97"/>
      <c r="UK29" s="97"/>
      <c r="UL29" s="97"/>
      <c r="UM29" s="97"/>
      <c r="UN29" s="97"/>
      <c r="UO29" s="97"/>
      <c r="UP29" s="97"/>
      <c r="UQ29" s="97"/>
      <c r="UR29" s="97"/>
      <c r="US29" s="97"/>
      <c r="UT29" s="97"/>
      <c r="UU29" s="97"/>
      <c r="UV29" s="97"/>
      <c r="UW29" s="97"/>
      <c r="UX29" s="97"/>
      <c r="UY29" s="97"/>
      <c r="UZ29" s="97"/>
      <c r="VA29" s="97"/>
      <c r="VB29" s="97"/>
      <c r="VC29" s="97"/>
      <c r="VD29" s="97"/>
      <c r="VE29" s="97"/>
      <c r="VF29" s="97"/>
      <c r="VG29" s="97"/>
      <c r="VH29" s="97"/>
      <c r="VI29" s="97"/>
      <c r="VJ29" s="97"/>
      <c r="VK29" s="97"/>
      <c r="VL29" s="97"/>
      <c r="VM29" s="97"/>
      <c r="VN29" s="97"/>
      <c r="VO29" s="97"/>
      <c r="VP29" s="97"/>
      <c r="VQ29" s="97"/>
      <c r="VR29" s="97"/>
      <c r="VS29" s="97"/>
      <c r="VT29" s="97"/>
      <c r="VU29" s="97"/>
      <c r="VV29" s="97"/>
      <c r="VW29" s="97"/>
      <c r="VX29" s="97"/>
      <c r="VY29" s="97"/>
      <c r="VZ29" s="97"/>
      <c r="WA29" s="97"/>
      <c r="WB29" s="97"/>
      <c r="WC29" s="97"/>
      <c r="WD29" s="97"/>
      <c r="WE29" s="97"/>
      <c r="WF29" s="97"/>
      <c r="WG29" s="97"/>
      <c r="WH29" s="97"/>
      <c r="WI29" s="97"/>
      <c r="WJ29" s="97"/>
      <c r="WK29" s="97"/>
      <c r="WL29" s="97"/>
      <c r="WM29" s="97"/>
      <c r="WN29" s="97"/>
      <c r="WO29" s="97"/>
      <c r="WP29" s="97"/>
      <c r="WQ29" s="97"/>
      <c r="WR29" s="97"/>
      <c r="WS29" s="97"/>
      <c r="WT29" s="97"/>
      <c r="WU29" s="97"/>
      <c r="WV29" s="97"/>
      <c r="WW29" s="97"/>
      <c r="WX29" s="97"/>
      <c r="WY29" s="97"/>
      <c r="WZ29" s="97"/>
      <c r="XA29" s="97"/>
      <c r="XB29" s="97"/>
      <c r="XC29" s="97"/>
      <c r="XD29" s="97"/>
      <c r="XE29" s="97"/>
      <c r="XF29" s="97"/>
      <c r="XG29" s="97"/>
      <c r="XH29" s="97"/>
      <c r="XI29" s="97"/>
      <c r="XJ29" s="97"/>
      <c r="XK29" s="97"/>
      <c r="XL29" s="97"/>
      <c r="XM29" s="97"/>
      <c r="XN29" s="97"/>
      <c r="XO29" s="97"/>
      <c r="XP29" s="97"/>
      <c r="XQ29" s="97"/>
      <c r="XR29" s="97"/>
      <c r="XS29" s="97"/>
      <c r="XT29" s="97"/>
      <c r="XU29" s="97"/>
      <c r="XV29" s="97"/>
      <c r="XW29" s="97"/>
      <c r="XX29" s="97"/>
      <c r="XY29" s="97"/>
      <c r="XZ29" s="97"/>
      <c r="YA29" s="97"/>
      <c r="YB29" s="97"/>
      <c r="YC29" s="97"/>
      <c r="YD29" s="97"/>
      <c r="YE29" s="97"/>
      <c r="YF29" s="97"/>
      <c r="YG29" s="97"/>
      <c r="YH29" s="97"/>
      <c r="YI29" s="97"/>
      <c r="YJ29" s="97"/>
      <c r="YK29" s="97"/>
      <c r="YL29" s="97"/>
      <c r="YM29" s="97"/>
      <c r="YN29" s="97"/>
      <c r="YO29" s="97"/>
      <c r="YP29" s="97"/>
      <c r="YQ29" s="97"/>
      <c r="YR29" s="97"/>
      <c r="YS29" s="97"/>
      <c r="YT29" s="97"/>
      <c r="YU29" s="97"/>
      <c r="YV29" s="97"/>
      <c r="YW29" s="97"/>
      <c r="YX29" s="97"/>
      <c r="YY29" s="97"/>
      <c r="YZ29" s="97"/>
      <c r="ZA29" s="97"/>
      <c r="ZB29" s="97"/>
      <c r="ZC29" s="97"/>
      <c r="ZD29" s="97"/>
      <c r="ZE29" s="97"/>
      <c r="ZF29" s="97"/>
      <c r="ZG29" s="97"/>
      <c r="ZH29" s="97"/>
      <c r="ZI29" s="97"/>
      <c r="ZJ29" s="97"/>
      <c r="ZK29" s="97"/>
      <c r="ZL29" s="97"/>
      <c r="ZM29" s="97"/>
      <c r="ZN29" s="97"/>
      <c r="ZO29" s="97"/>
      <c r="ZP29" s="97"/>
      <c r="ZQ29" s="97"/>
      <c r="ZR29" s="97"/>
      <c r="ZS29" s="97"/>
      <c r="ZT29" s="97"/>
      <c r="ZU29" s="97"/>
      <c r="ZV29" s="97"/>
      <c r="ZW29" s="97"/>
      <c r="ZX29" s="97"/>
      <c r="ZY29" s="97"/>
      <c r="ZZ29" s="97"/>
      <c r="AAA29" s="97"/>
      <c r="AAB29" s="97"/>
      <c r="AAC29" s="97"/>
      <c r="AAD29" s="97"/>
      <c r="AAE29" s="97"/>
      <c r="AAF29" s="97"/>
      <c r="AAG29" s="97"/>
      <c r="AAH29" s="97"/>
      <c r="AAI29" s="97"/>
      <c r="AAJ29" s="97"/>
      <c r="AAK29" s="97"/>
      <c r="AAL29" s="97"/>
      <c r="AAM29" s="97"/>
      <c r="AAN29" s="97"/>
      <c r="AAO29" s="97"/>
      <c r="AAP29" s="97"/>
      <c r="AAQ29" s="97"/>
      <c r="AAR29" s="97"/>
      <c r="AAS29" s="97"/>
      <c r="AAT29" s="97"/>
      <c r="AAU29" s="97"/>
      <c r="AAV29" s="97"/>
      <c r="AAW29" s="97"/>
      <c r="AAX29" s="97"/>
      <c r="AAY29" s="97"/>
      <c r="AAZ29" s="97"/>
      <c r="ABA29" s="97"/>
      <c r="ABB29" s="97"/>
      <c r="ABC29" s="97"/>
      <c r="ABD29" s="97"/>
      <c r="ABE29" s="97"/>
      <c r="ABF29" s="97"/>
      <c r="ABG29" s="97"/>
      <c r="ABH29" s="97"/>
      <c r="ABI29" s="97"/>
      <c r="ABJ29" s="97"/>
      <c r="ABK29" s="97"/>
      <c r="ABL29" s="97"/>
      <c r="ABM29" s="97"/>
      <c r="ABN29" s="97"/>
      <c r="ABO29" s="97"/>
      <c r="ABP29" s="97"/>
      <c r="ABQ29" s="97"/>
      <c r="ABR29" s="97"/>
      <c r="ABS29" s="97"/>
      <c r="ABT29" s="97"/>
      <c r="ABU29" s="97"/>
      <c r="ABV29" s="97"/>
      <c r="ABW29" s="97"/>
      <c r="ABX29" s="97"/>
      <c r="ABY29" s="97"/>
      <c r="ABZ29" s="97"/>
      <c r="ACA29" s="97"/>
      <c r="ACB29" s="97"/>
      <c r="ACC29" s="97"/>
      <c r="ACD29" s="97"/>
      <c r="ACE29" s="97"/>
      <c r="ACF29" s="97"/>
      <c r="ACG29" s="97"/>
      <c r="ACH29" s="97"/>
      <c r="ACI29" s="97"/>
      <c r="ACJ29" s="97"/>
      <c r="ACK29" s="97"/>
      <c r="ACL29" s="97"/>
      <c r="ACM29" s="97"/>
      <c r="ACN29" s="97"/>
      <c r="ACO29" s="97"/>
      <c r="ACP29" s="97"/>
      <c r="ACQ29" s="97"/>
      <c r="ACR29" s="97"/>
      <c r="ACS29" s="97"/>
      <c r="ACT29" s="97"/>
      <c r="ACU29" s="97"/>
      <c r="ACV29" s="97"/>
      <c r="ACW29" s="97"/>
      <c r="ACX29" s="97"/>
      <c r="ACY29" s="97"/>
      <c r="ACZ29" s="97"/>
      <c r="ADA29" s="97"/>
      <c r="ADB29" s="97"/>
      <c r="ADC29" s="97"/>
      <c r="ADD29" s="97"/>
      <c r="ADE29" s="97"/>
      <c r="ADF29" s="97"/>
      <c r="ADG29" s="97"/>
      <c r="ADH29" s="97"/>
      <c r="ADI29" s="97"/>
      <c r="ADJ29" s="97"/>
      <c r="ADK29" s="97"/>
      <c r="ADL29" s="97"/>
      <c r="ADM29" s="97"/>
      <c r="ADN29" s="97"/>
      <c r="ADO29" s="97"/>
      <c r="ADP29" s="97"/>
      <c r="ADQ29" s="97"/>
      <c r="ADR29" s="97"/>
      <c r="ADS29" s="97"/>
      <c r="ADT29" s="97"/>
      <c r="ADU29" s="97"/>
      <c r="ADV29" s="97"/>
      <c r="ADW29" s="97"/>
      <c r="ADX29" s="97"/>
      <c r="ADY29" s="97"/>
      <c r="ADZ29" s="97"/>
      <c r="AEA29" s="97"/>
      <c r="AEB29" s="97"/>
      <c r="AEC29" s="97"/>
      <c r="AED29" s="97"/>
      <c r="AEE29" s="97"/>
      <c r="AEF29" s="97"/>
      <c r="AEG29" s="97"/>
      <c r="AEH29" s="97"/>
      <c r="AEI29" s="97"/>
      <c r="AEJ29" s="97"/>
      <c r="AEK29" s="97"/>
      <c r="AEL29" s="97"/>
      <c r="AEM29" s="97"/>
      <c r="AEN29" s="97"/>
      <c r="AEO29" s="97"/>
      <c r="AEP29" s="97"/>
      <c r="AEQ29" s="97"/>
      <c r="AER29" s="97"/>
      <c r="AES29" s="97"/>
      <c r="AET29" s="97"/>
      <c r="AEU29" s="97"/>
      <c r="AEV29" s="97"/>
      <c r="AEW29" s="97"/>
      <c r="AEX29" s="97"/>
      <c r="AEY29" s="97"/>
      <c r="AEZ29" s="97"/>
      <c r="AFA29" s="97"/>
      <c r="AFB29" s="97"/>
      <c r="AFC29" s="97"/>
      <c r="AFD29" s="97"/>
      <c r="AFE29" s="97"/>
      <c r="AFF29" s="97"/>
      <c r="AFG29" s="97"/>
      <c r="AFH29" s="97"/>
      <c r="AFI29" s="97"/>
      <c r="AFJ29" s="97"/>
      <c r="AFK29" s="97"/>
      <c r="AFL29" s="97"/>
      <c r="AFM29" s="97"/>
      <c r="AFN29" s="97"/>
      <c r="AFO29" s="97"/>
      <c r="AFP29" s="97"/>
      <c r="AFQ29" s="97"/>
      <c r="AFR29" s="97"/>
      <c r="AFS29" s="97"/>
      <c r="AFT29" s="97"/>
      <c r="AFU29" s="97"/>
      <c r="AFV29" s="97"/>
      <c r="AFW29" s="97"/>
      <c r="AFX29" s="97"/>
      <c r="AFY29" s="97"/>
      <c r="AFZ29" s="97"/>
      <c r="AGA29" s="97"/>
      <c r="AGB29" s="97"/>
      <c r="AGC29" s="97"/>
      <c r="AGD29" s="97"/>
      <c r="AGE29" s="97"/>
      <c r="AGF29" s="97"/>
      <c r="AGG29" s="97"/>
      <c r="AGH29" s="97"/>
      <c r="AGI29" s="97"/>
      <c r="AGJ29" s="97"/>
      <c r="AGK29" s="97"/>
      <c r="AGL29" s="97"/>
      <c r="AGM29" s="97"/>
      <c r="AGN29" s="97"/>
      <c r="AGO29" s="97"/>
      <c r="AGP29" s="97"/>
      <c r="AGQ29" s="97"/>
      <c r="AGR29" s="97"/>
      <c r="AGS29" s="97"/>
      <c r="AGT29" s="97"/>
      <c r="AGU29" s="97"/>
      <c r="AGV29" s="97"/>
      <c r="AGW29" s="97"/>
      <c r="AGX29" s="97"/>
      <c r="AGY29" s="97"/>
      <c r="AGZ29" s="97"/>
      <c r="AHA29" s="97"/>
      <c r="AHB29" s="97"/>
      <c r="AHC29" s="97"/>
      <c r="AHD29" s="97"/>
      <c r="AHE29" s="97"/>
      <c r="AHF29" s="97"/>
      <c r="AHG29" s="97"/>
      <c r="AHH29" s="97"/>
      <c r="AHI29" s="97"/>
      <c r="AHJ29" s="97"/>
      <c r="AHK29" s="97"/>
      <c r="AHL29" s="97"/>
      <c r="AHM29" s="97"/>
      <c r="AHN29" s="97"/>
      <c r="AHO29" s="97"/>
      <c r="AHP29" s="97"/>
      <c r="AHQ29" s="97"/>
      <c r="AHR29" s="91" t="s">
        <v>587</v>
      </c>
    </row>
    <row r="30" spans="1:927" s="100" customFormat="1" ht="25.5" customHeight="1" x14ac:dyDescent="0.25">
      <c r="J30" s="100" t="s">
        <v>628</v>
      </c>
      <c r="K30" s="100" t="s">
        <v>629</v>
      </c>
      <c r="L30" s="100" t="s">
        <v>630</v>
      </c>
      <c r="M30" s="100" t="s">
        <v>631</v>
      </c>
      <c r="N30" s="100" t="s">
        <v>632</v>
      </c>
      <c r="O30" s="100" t="s">
        <v>633</v>
      </c>
      <c r="P30" s="100" t="s">
        <v>634</v>
      </c>
      <c r="Q30" s="100" t="s">
        <v>635</v>
      </c>
      <c r="R30" s="101" t="s">
        <v>636</v>
      </c>
      <c r="S30" s="101" t="s">
        <v>637</v>
      </c>
      <c r="T30" s="101" t="s">
        <v>638</v>
      </c>
      <c r="U30" s="100" t="s">
        <v>639</v>
      </c>
      <c r="V30" s="100" t="s">
        <v>640</v>
      </c>
      <c r="W30" s="100" t="s">
        <v>641</v>
      </c>
      <c r="X30" s="100" t="s">
        <v>642</v>
      </c>
      <c r="Y30" s="100" t="s">
        <v>643</v>
      </c>
      <c r="Z30" s="100" t="s">
        <v>644</v>
      </c>
      <c r="AA30" s="100" t="s">
        <v>645</v>
      </c>
      <c r="AB30" s="100" t="s">
        <v>646</v>
      </c>
      <c r="AC30" s="100" t="s">
        <v>647</v>
      </c>
      <c r="AD30" s="100" t="s">
        <v>648</v>
      </c>
      <c r="AE30" s="100" t="s">
        <v>649</v>
      </c>
      <c r="AF30" s="100" t="s">
        <v>650</v>
      </c>
      <c r="AG30" s="100" t="s">
        <v>651</v>
      </c>
      <c r="AH30" s="100" t="s">
        <v>652</v>
      </c>
      <c r="AI30" s="100" t="s">
        <v>653</v>
      </c>
      <c r="AJ30" s="100" t="s">
        <v>654</v>
      </c>
      <c r="AK30" s="100" t="s">
        <v>655</v>
      </c>
      <c r="AL30" s="102" t="s">
        <v>656</v>
      </c>
      <c r="AM30" s="100" t="s">
        <v>657</v>
      </c>
      <c r="AN30" s="100" t="s">
        <v>658</v>
      </c>
      <c r="AO30" s="100" t="s">
        <v>659</v>
      </c>
      <c r="AP30" s="100" t="s">
        <v>660</v>
      </c>
      <c r="AQ30" s="100" t="s">
        <v>661</v>
      </c>
      <c r="AR30" s="100" t="s">
        <v>662</v>
      </c>
      <c r="AS30" s="100" t="s">
        <v>14</v>
      </c>
      <c r="AT30" s="100" t="s">
        <v>663</v>
      </c>
      <c r="AU30" s="100" t="s">
        <v>32</v>
      </c>
      <c r="AV30" s="100" t="s">
        <v>41</v>
      </c>
      <c r="AW30" s="100" t="s">
        <v>50</v>
      </c>
      <c r="AX30" s="100" t="s">
        <v>59</v>
      </c>
      <c r="AY30" s="100" t="s">
        <v>68</v>
      </c>
      <c r="AZ30" s="100" t="s">
        <v>77</v>
      </c>
      <c r="BA30" s="100" t="s">
        <v>94</v>
      </c>
      <c r="BB30" s="100" t="s">
        <v>102</v>
      </c>
      <c r="BC30" s="100" t="s">
        <v>110</v>
      </c>
      <c r="BD30" s="100" t="s">
        <v>118</v>
      </c>
      <c r="BE30" s="100" t="s">
        <v>126</v>
      </c>
      <c r="BF30" s="100" t="s">
        <v>134</v>
      </c>
      <c r="BG30" s="100" t="s">
        <v>142</v>
      </c>
      <c r="BH30" s="100" t="s">
        <v>150</v>
      </c>
      <c r="BI30" s="100" t="s">
        <v>166</v>
      </c>
      <c r="BJ30" s="100" t="s">
        <v>174</v>
      </c>
      <c r="BK30" s="100" t="s">
        <v>182</v>
      </c>
      <c r="BL30" s="100" t="s">
        <v>190</v>
      </c>
      <c r="BM30" s="100" t="s">
        <v>198</v>
      </c>
      <c r="BN30" s="100" t="s">
        <v>206</v>
      </c>
      <c r="BO30" s="100" t="s">
        <v>214</v>
      </c>
      <c r="BP30" s="100" t="s">
        <v>222</v>
      </c>
      <c r="BQ30" s="100" t="s">
        <v>238</v>
      </c>
      <c r="BR30" s="100" t="s">
        <v>246</v>
      </c>
      <c r="BS30" s="100" t="s">
        <v>254</v>
      </c>
      <c r="BT30" s="100" t="s">
        <v>262</v>
      </c>
      <c r="BU30" s="100" t="s">
        <v>270</v>
      </c>
      <c r="BV30" s="100" t="s">
        <v>278</v>
      </c>
      <c r="BW30" s="100" t="s">
        <v>286</v>
      </c>
      <c r="BX30" s="100" t="s">
        <v>294</v>
      </c>
      <c r="BY30" s="100" t="s">
        <v>312</v>
      </c>
      <c r="BZ30" s="100" t="s">
        <v>319</v>
      </c>
      <c r="CA30" s="100" t="s">
        <v>327</v>
      </c>
      <c r="CB30" s="100" t="s">
        <v>335</v>
      </c>
      <c r="CC30" s="100" t="s">
        <v>343</v>
      </c>
      <c r="CD30" s="100" t="s">
        <v>350</v>
      </c>
      <c r="CE30" s="100" t="s">
        <v>358</v>
      </c>
      <c r="CF30" s="100" t="s">
        <v>366</v>
      </c>
      <c r="CG30" s="100" t="s">
        <v>382</v>
      </c>
      <c r="CH30" s="100" t="s">
        <v>390</v>
      </c>
      <c r="CI30" s="100" t="s">
        <v>398</v>
      </c>
      <c r="CJ30" s="100" t="s">
        <v>406</v>
      </c>
      <c r="CK30" s="100" t="s">
        <v>414</v>
      </c>
      <c r="CL30" s="100" t="s">
        <v>422</v>
      </c>
      <c r="CM30" s="100" t="s">
        <v>430</v>
      </c>
      <c r="CN30" s="100" t="s">
        <v>438</v>
      </c>
      <c r="CO30" s="100" t="s">
        <v>449</v>
      </c>
      <c r="CP30" s="100" t="s">
        <v>455</v>
      </c>
      <c r="CQ30" s="100" t="s">
        <v>461</v>
      </c>
      <c r="CR30" s="100" t="s">
        <v>467</v>
      </c>
      <c r="CS30" s="100" t="s">
        <v>473</v>
      </c>
      <c r="CT30" s="100" t="s">
        <v>478</v>
      </c>
      <c r="CU30" s="100" t="s">
        <v>484</v>
      </c>
      <c r="CV30" s="100" t="s">
        <v>490</v>
      </c>
      <c r="CW30" s="100" t="s">
        <v>502</v>
      </c>
      <c r="CX30" s="100" t="s">
        <v>508</v>
      </c>
      <c r="CY30" s="100" t="s">
        <v>514</v>
      </c>
      <c r="CZ30" s="100" t="s">
        <v>520</v>
      </c>
      <c r="DA30" s="100" t="s">
        <v>526</v>
      </c>
      <c r="DB30" s="100" t="s">
        <v>531</v>
      </c>
      <c r="DC30" s="100" t="s">
        <v>536</v>
      </c>
      <c r="DD30" s="100" t="s">
        <v>541</v>
      </c>
      <c r="DE30" s="100" t="s">
        <v>15</v>
      </c>
      <c r="DF30" s="100" t="s">
        <v>24</v>
      </c>
      <c r="DG30" s="100" t="s">
        <v>33</v>
      </c>
      <c r="DH30" s="100" t="s">
        <v>42</v>
      </c>
      <c r="DI30" s="100" t="s">
        <v>51</v>
      </c>
      <c r="DJ30" s="100" t="s">
        <v>60</v>
      </c>
      <c r="DK30" s="100" t="s">
        <v>69</v>
      </c>
      <c r="DL30" s="100" t="s">
        <v>78</v>
      </c>
      <c r="DM30" s="100" t="s">
        <v>95</v>
      </c>
      <c r="DN30" s="100" t="s">
        <v>103</v>
      </c>
      <c r="DO30" s="100" t="s">
        <v>111</v>
      </c>
      <c r="DP30" s="100" t="s">
        <v>119</v>
      </c>
      <c r="DQ30" s="100" t="s">
        <v>127</v>
      </c>
      <c r="DR30" s="100" t="s">
        <v>135</v>
      </c>
      <c r="DS30" s="100" t="s">
        <v>143</v>
      </c>
      <c r="DT30" s="100" t="s">
        <v>151</v>
      </c>
      <c r="DU30" s="100" t="s">
        <v>167</v>
      </c>
      <c r="DV30" s="100" t="s">
        <v>175</v>
      </c>
      <c r="DW30" s="100" t="s">
        <v>183</v>
      </c>
      <c r="DX30" s="100" t="s">
        <v>191</v>
      </c>
      <c r="DY30" s="100" t="s">
        <v>199</v>
      </c>
      <c r="DZ30" s="100" t="s">
        <v>207</v>
      </c>
      <c r="EA30" s="100" t="s">
        <v>215</v>
      </c>
      <c r="EB30" s="100" t="s">
        <v>223</v>
      </c>
      <c r="EC30" s="100" t="s">
        <v>239</v>
      </c>
      <c r="ED30" s="100" t="s">
        <v>247</v>
      </c>
      <c r="EE30" s="100" t="s">
        <v>255</v>
      </c>
      <c r="EF30" s="100" t="s">
        <v>263</v>
      </c>
      <c r="EG30" s="100" t="s">
        <v>271</v>
      </c>
      <c r="EH30" s="100" t="s">
        <v>279</v>
      </c>
      <c r="EI30" s="100" t="s">
        <v>287</v>
      </c>
      <c r="EJ30" s="100" t="s">
        <v>295</v>
      </c>
      <c r="EK30" s="100" t="s">
        <v>313</v>
      </c>
      <c r="EL30" s="100" t="s">
        <v>320</v>
      </c>
      <c r="EM30" s="100" t="s">
        <v>328</v>
      </c>
      <c r="EN30" s="100" t="s">
        <v>336</v>
      </c>
      <c r="EO30" s="100" t="s">
        <v>344</v>
      </c>
      <c r="EP30" s="100" t="s">
        <v>351</v>
      </c>
      <c r="EQ30" s="100" t="s">
        <v>359</v>
      </c>
      <c r="ER30" s="100" t="s">
        <v>367</v>
      </c>
      <c r="ES30" s="100" t="s">
        <v>383</v>
      </c>
      <c r="ET30" s="100" t="s">
        <v>391</v>
      </c>
      <c r="EU30" s="100" t="s">
        <v>399</v>
      </c>
      <c r="EV30" s="100" t="s">
        <v>407</v>
      </c>
      <c r="EW30" s="100" t="s">
        <v>415</v>
      </c>
      <c r="EX30" s="100" t="s">
        <v>423</v>
      </c>
      <c r="EY30" s="100" t="s">
        <v>431</v>
      </c>
      <c r="EZ30" s="100" t="s">
        <v>439</v>
      </c>
      <c r="FA30" s="100" t="s">
        <v>450</v>
      </c>
      <c r="FB30" s="100" t="s">
        <v>456</v>
      </c>
      <c r="FC30" s="100" t="s">
        <v>462</v>
      </c>
      <c r="FD30" s="100" t="s">
        <v>468</v>
      </c>
      <c r="FE30" s="100" t="s">
        <v>474</v>
      </c>
      <c r="FF30" s="100" t="s">
        <v>479</v>
      </c>
      <c r="FG30" s="100" t="s">
        <v>485</v>
      </c>
      <c r="FH30" s="100" t="s">
        <v>491</v>
      </c>
      <c r="FI30" s="100" t="s">
        <v>503</v>
      </c>
      <c r="FJ30" s="100" t="s">
        <v>509</v>
      </c>
      <c r="FK30" s="100" t="s">
        <v>515</v>
      </c>
      <c r="FL30" s="100" t="s">
        <v>521</v>
      </c>
      <c r="FM30" s="100" t="s">
        <v>527</v>
      </c>
      <c r="FN30" s="100" t="s">
        <v>532</v>
      </c>
      <c r="FO30" s="100" t="s">
        <v>537</v>
      </c>
      <c r="FP30" s="100" t="s">
        <v>542</v>
      </c>
      <c r="FQ30" s="100" t="s">
        <v>16</v>
      </c>
      <c r="FR30" s="100" t="s">
        <v>25</v>
      </c>
      <c r="FS30" s="100" t="s">
        <v>34</v>
      </c>
      <c r="FT30" s="100" t="s">
        <v>43</v>
      </c>
      <c r="FU30" s="100" t="s">
        <v>52</v>
      </c>
      <c r="FV30" s="100" t="s">
        <v>61</v>
      </c>
      <c r="FW30" s="100" t="s">
        <v>70</v>
      </c>
      <c r="FX30" s="100" t="s">
        <v>79</v>
      </c>
      <c r="FY30" s="100" t="s">
        <v>96</v>
      </c>
      <c r="FZ30" s="100" t="s">
        <v>104</v>
      </c>
      <c r="GA30" s="100" t="s">
        <v>112</v>
      </c>
      <c r="GB30" s="100" t="s">
        <v>120</v>
      </c>
      <c r="GC30" s="100" t="s">
        <v>128</v>
      </c>
      <c r="GD30" s="100" t="s">
        <v>136</v>
      </c>
      <c r="GE30" s="100" t="s">
        <v>144</v>
      </c>
      <c r="GF30" s="100" t="s">
        <v>152</v>
      </c>
      <c r="GG30" s="100" t="s">
        <v>168</v>
      </c>
      <c r="GH30" s="100" t="s">
        <v>176</v>
      </c>
      <c r="GI30" s="100" t="s">
        <v>184</v>
      </c>
      <c r="GJ30" s="100" t="s">
        <v>192</v>
      </c>
      <c r="GK30" s="100" t="s">
        <v>200</v>
      </c>
      <c r="GL30" s="100" t="s">
        <v>208</v>
      </c>
      <c r="GM30" s="100" t="s">
        <v>216</v>
      </c>
      <c r="GN30" s="100" t="s">
        <v>224</v>
      </c>
      <c r="GO30" s="100" t="s">
        <v>240</v>
      </c>
      <c r="GP30" s="100" t="s">
        <v>248</v>
      </c>
      <c r="GQ30" s="100" t="s">
        <v>256</v>
      </c>
      <c r="GR30" s="100" t="s">
        <v>264</v>
      </c>
      <c r="GS30" s="100" t="s">
        <v>272</v>
      </c>
      <c r="GT30" s="100" t="s">
        <v>280</v>
      </c>
      <c r="GU30" s="100" t="s">
        <v>288</v>
      </c>
      <c r="GV30" s="100" t="s">
        <v>296</v>
      </c>
      <c r="GW30" s="100" t="s">
        <v>314</v>
      </c>
      <c r="GX30" s="100" t="s">
        <v>321</v>
      </c>
      <c r="GY30" s="100" t="s">
        <v>329</v>
      </c>
      <c r="GZ30" s="100" t="s">
        <v>337</v>
      </c>
      <c r="HA30" s="100" t="s">
        <v>345</v>
      </c>
      <c r="HB30" s="100" t="s">
        <v>352</v>
      </c>
      <c r="HC30" s="100" t="s">
        <v>360</v>
      </c>
      <c r="HD30" s="100" t="s">
        <v>368</v>
      </c>
      <c r="HE30" s="100" t="s">
        <v>384</v>
      </c>
      <c r="HF30" s="100" t="s">
        <v>392</v>
      </c>
      <c r="HG30" s="100" t="s">
        <v>400</v>
      </c>
      <c r="HH30" s="100" t="s">
        <v>408</v>
      </c>
      <c r="HI30" s="100" t="s">
        <v>416</v>
      </c>
      <c r="HJ30" s="100" t="s">
        <v>424</v>
      </c>
      <c r="HK30" s="100" t="s">
        <v>432</v>
      </c>
      <c r="HL30" s="100" t="s">
        <v>440</v>
      </c>
      <c r="HM30" s="100" t="s">
        <v>451</v>
      </c>
      <c r="HN30" s="100" t="s">
        <v>457</v>
      </c>
      <c r="HO30" s="100" t="s">
        <v>463</v>
      </c>
      <c r="HP30" s="100" t="s">
        <v>469</v>
      </c>
      <c r="HQ30" s="100" t="s">
        <v>475</v>
      </c>
      <c r="HR30" s="100" t="s">
        <v>480</v>
      </c>
      <c r="HS30" s="100" t="s">
        <v>486</v>
      </c>
      <c r="HT30" s="100" t="s">
        <v>492</v>
      </c>
      <c r="HU30" s="100" t="s">
        <v>504</v>
      </c>
      <c r="HV30" s="100" t="s">
        <v>510</v>
      </c>
      <c r="HW30" s="100" t="s">
        <v>516</v>
      </c>
      <c r="HX30" s="100" t="s">
        <v>522</v>
      </c>
      <c r="HY30" s="100" t="s">
        <v>528</v>
      </c>
      <c r="HZ30" s="100" t="s">
        <v>533</v>
      </c>
      <c r="IA30" s="100" t="s">
        <v>538</v>
      </c>
      <c r="IB30" s="100" t="s">
        <v>543</v>
      </c>
      <c r="IC30" s="100" t="s">
        <v>17</v>
      </c>
      <c r="ID30" s="100" t="s">
        <v>26</v>
      </c>
      <c r="IE30" s="100" t="s">
        <v>35</v>
      </c>
      <c r="IF30" s="100" t="s">
        <v>44</v>
      </c>
      <c r="IG30" s="100" t="s">
        <v>53</v>
      </c>
      <c r="IH30" s="100" t="s">
        <v>62</v>
      </c>
      <c r="II30" s="100" t="s">
        <v>71</v>
      </c>
      <c r="IJ30" s="100" t="s">
        <v>80</v>
      </c>
      <c r="IK30" s="100" t="s">
        <v>97</v>
      </c>
      <c r="IL30" s="100" t="s">
        <v>105</v>
      </c>
      <c r="IM30" s="100" t="s">
        <v>113</v>
      </c>
      <c r="IN30" s="100" t="s">
        <v>121</v>
      </c>
      <c r="IO30" s="100" t="s">
        <v>129</v>
      </c>
      <c r="IP30" s="100" t="s">
        <v>137</v>
      </c>
      <c r="IQ30" s="100" t="s">
        <v>145</v>
      </c>
      <c r="IR30" s="100" t="s">
        <v>153</v>
      </c>
      <c r="IS30" s="100" t="s">
        <v>169</v>
      </c>
      <c r="IT30" s="100" t="s">
        <v>177</v>
      </c>
      <c r="IU30" s="100" t="s">
        <v>185</v>
      </c>
      <c r="IV30" s="100" t="s">
        <v>193</v>
      </c>
      <c r="IW30" s="100" t="s">
        <v>201</v>
      </c>
      <c r="IX30" s="100" t="s">
        <v>209</v>
      </c>
      <c r="IY30" s="100" t="s">
        <v>217</v>
      </c>
      <c r="IZ30" s="100" t="s">
        <v>225</v>
      </c>
      <c r="JA30" s="100" t="s">
        <v>241</v>
      </c>
      <c r="JB30" s="100" t="s">
        <v>249</v>
      </c>
      <c r="JC30" s="100" t="s">
        <v>257</v>
      </c>
      <c r="JD30" s="100" t="s">
        <v>265</v>
      </c>
      <c r="JE30" s="100" t="s">
        <v>273</v>
      </c>
      <c r="JF30" s="100" t="s">
        <v>281</v>
      </c>
      <c r="JG30" s="100" t="s">
        <v>289</v>
      </c>
      <c r="JH30" s="100" t="s">
        <v>297</v>
      </c>
      <c r="JI30" s="100" t="s">
        <v>315</v>
      </c>
      <c r="JJ30" s="100" t="s">
        <v>322</v>
      </c>
      <c r="JK30" s="100" t="s">
        <v>330</v>
      </c>
      <c r="JL30" s="100" t="s">
        <v>338</v>
      </c>
      <c r="JM30" s="100" t="s">
        <v>346</v>
      </c>
      <c r="JN30" s="100" t="s">
        <v>353</v>
      </c>
      <c r="JO30" s="100" t="s">
        <v>361</v>
      </c>
      <c r="JP30" s="100" t="s">
        <v>369</v>
      </c>
      <c r="JQ30" s="100" t="s">
        <v>385</v>
      </c>
      <c r="JR30" s="100" t="s">
        <v>393</v>
      </c>
      <c r="JS30" s="100" t="s">
        <v>401</v>
      </c>
      <c r="JT30" s="100" t="s">
        <v>409</v>
      </c>
      <c r="JU30" s="100" t="s">
        <v>417</v>
      </c>
      <c r="JV30" s="100" t="s">
        <v>425</v>
      </c>
      <c r="JW30" s="100" t="s">
        <v>433</v>
      </c>
      <c r="JX30" s="100" t="s">
        <v>441</v>
      </c>
      <c r="JY30" s="100" t="s">
        <v>452</v>
      </c>
      <c r="JZ30" s="100" t="s">
        <v>458</v>
      </c>
      <c r="KA30" s="100" t="s">
        <v>464</v>
      </c>
      <c r="KB30" s="100" t="s">
        <v>470</v>
      </c>
      <c r="KC30" s="100" t="s">
        <v>476</v>
      </c>
      <c r="KD30" s="100" t="s">
        <v>481</v>
      </c>
      <c r="KE30" s="100" t="s">
        <v>487</v>
      </c>
      <c r="KF30" s="100" t="s">
        <v>493</v>
      </c>
      <c r="KG30" s="100" t="s">
        <v>505</v>
      </c>
      <c r="KH30" s="100" t="s">
        <v>511</v>
      </c>
      <c r="KI30" s="100" t="s">
        <v>517</v>
      </c>
      <c r="KJ30" s="100" t="s">
        <v>523</v>
      </c>
      <c r="KK30" s="100" t="s">
        <v>529</v>
      </c>
      <c r="KL30" s="100" t="s">
        <v>534</v>
      </c>
      <c r="KM30" s="100" t="s">
        <v>539</v>
      </c>
      <c r="KN30" s="100" t="s">
        <v>544</v>
      </c>
      <c r="KO30" s="100" t="s">
        <v>18</v>
      </c>
      <c r="KP30" s="100" t="s">
        <v>27</v>
      </c>
      <c r="KQ30" s="100" t="s">
        <v>36</v>
      </c>
      <c r="KR30" s="100" t="s">
        <v>45</v>
      </c>
      <c r="KS30" s="100" t="s">
        <v>54</v>
      </c>
      <c r="KT30" s="100" t="s">
        <v>63</v>
      </c>
      <c r="KU30" s="100" t="s">
        <v>72</v>
      </c>
      <c r="KV30" s="100" t="s">
        <v>81</v>
      </c>
      <c r="KW30" s="100" t="s">
        <v>19</v>
      </c>
      <c r="KX30" s="100" t="s">
        <v>28</v>
      </c>
      <c r="KY30" s="100" t="s">
        <v>37</v>
      </c>
      <c r="KZ30" s="100" t="s">
        <v>46</v>
      </c>
      <c r="LA30" s="100" t="s">
        <v>55</v>
      </c>
      <c r="LB30" s="100" t="s">
        <v>64</v>
      </c>
      <c r="LC30" s="100" t="s">
        <v>73</v>
      </c>
      <c r="LD30" s="100" t="s">
        <v>82</v>
      </c>
      <c r="LE30" s="100" t="s">
        <v>90</v>
      </c>
      <c r="LF30" s="100" t="s">
        <v>98</v>
      </c>
      <c r="LG30" s="100" t="s">
        <v>114</v>
      </c>
      <c r="LH30" s="100" t="s">
        <v>122</v>
      </c>
      <c r="LI30" s="100" t="s">
        <v>130</v>
      </c>
      <c r="LJ30" s="100" t="s">
        <v>138</v>
      </c>
      <c r="LK30" s="100" t="s">
        <v>146</v>
      </c>
      <c r="LL30" s="100" t="s">
        <v>154</v>
      </c>
      <c r="LM30" s="100" t="s">
        <v>162</v>
      </c>
      <c r="LN30" s="100" t="s">
        <v>170</v>
      </c>
      <c r="LO30" s="100" t="s">
        <v>186</v>
      </c>
      <c r="LP30" s="100" t="s">
        <v>194</v>
      </c>
      <c r="LQ30" s="100" t="s">
        <v>202</v>
      </c>
      <c r="LR30" s="100" t="s">
        <v>210</v>
      </c>
      <c r="LS30" s="100" t="s">
        <v>218</v>
      </c>
      <c r="LT30" s="100" t="s">
        <v>226</v>
      </c>
      <c r="LU30" s="100" t="s">
        <v>234</v>
      </c>
      <c r="LV30" s="100" t="s">
        <v>242</v>
      </c>
      <c r="LW30" s="100" t="s">
        <v>258</v>
      </c>
      <c r="LX30" s="100" t="s">
        <v>266</v>
      </c>
      <c r="LY30" s="100" t="s">
        <v>274</v>
      </c>
      <c r="LZ30" s="100" t="s">
        <v>282</v>
      </c>
      <c r="MA30" s="100" t="s">
        <v>290</v>
      </c>
      <c r="MB30" s="100" t="s">
        <v>298</v>
      </c>
      <c r="MC30" s="100" t="s">
        <v>302</v>
      </c>
      <c r="MD30" s="100" t="s">
        <v>303</v>
      </c>
      <c r="ME30" s="100" t="s">
        <v>316</v>
      </c>
      <c r="MF30" s="100" t="s">
        <v>664</v>
      </c>
      <c r="MG30" s="100" t="s">
        <v>331</v>
      </c>
      <c r="MH30" s="100" t="s">
        <v>665</v>
      </c>
      <c r="MI30" s="100" t="s">
        <v>347</v>
      </c>
      <c r="MJ30" s="100" t="s">
        <v>354</v>
      </c>
      <c r="MK30" s="100" t="s">
        <v>362</v>
      </c>
      <c r="ML30" s="100" t="s">
        <v>370</v>
      </c>
      <c r="MM30" s="100" t="s">
        <v>378</v>
      </c>
      <c r="MN30" s="100" t="s">
        <v>386</v>
      </c>
      <c r="MO30" s="100" t="s">
        <v>402</v>
      </c>
      <c r="MP30" s="100" t="s">
        <v>410</v>
      </c>
      <c r="MQ30" s="100" t="s">
        <v>418</v>
      </c>
      <c r="MR30" s="100" t="s">
        <v>426</v>
      </c>
      <c r="MS30" s="100" t="s">
        <v>434</v>
      </c>
      <c r="MT30" s="100" t="s">
        <v>442</v>
      </c>
      <c r="MU30" s="100" t="s">
        <v>448</v>
      </c>
      <c r="MV30" s="100" t="s">
        <v>453</v>
      </c>
      <c r="MW30" s="100" t="s">
        <v>465</v>
      </c>
      <c r="MX30" s="100" t="s">
        <v>471</v>
      </c>
      <c r="MY30" s="100" t="s">
        <v>477</v>
      </c>
      <c r="MZ30" s="100" t="s">
        <v>482</v>
      </c>
      <c r="NA30" s="100" t="s">
        <v>488</v>
      </c>
      <c r="NB30" s="100" t="s">
        <v>494</v>
      </c>
      <c r="NC30" s="100" t="s">
        <v>500</v>
      </c>
      <c r="ND30" s="100" t="s">
        <v>506</v>
      </c>
      <c r="NE30" s="100" t="s">
        <v>518</v>
      </c>
      <c r="NF30" s="100" t="s">
        <v>524</v>
      </c>
      <c r="NG30" s="100" t="s">
        <v>530</v>
      </c>
      <c r="NH30" s="100" t="s">
        <v>535</v>
      </c>
      <c r="NI30" s="100" t="s">
        <v>540</v>
      </c>
      <c r="NJ30" s="100" t="s">
        <v>545</v>
      </c>
      <c r="NK30" s="100" t="s">
        <v>546</v>
      </c>
      <c r="NL30" s="100" t="s">
        <v>547</v>
      </c>
      <c r="NM30" s="100" t="s">
        <v>20</v>
      </c>
      <c r="NN30" s="100" t="s">
        <v>29</v>
      </c>
      <c r="NO30" s="100" t="s">
        <v>38</v>
      </c>
      <c r="NP30" s="100" t="s">
        <v>47</v>
      </c>
      <c r="NQ30" s="100" t="s">
        <v>56</v>
      </c>
      <c r="NR30" s="100" t="s">
        <v>65</v>
      </c>
      <c r="NS30" s="100" t="s">
        <v>74</v>
      </c>
      <c r="NT30" s="100" t="s">
        <v>83</v>
      </c>
      <c r="NU30" s="100" t="s">
        <v>99</v>
      </c>
      <c r="NV30" s="100" t="s">
        <v>666</v>
      </c>
      <c r="NW30" s="100" t="s">
        <v>115</v>
      </c>
      <c r="NX30" s="100" t="s">
        <v>123</v>
      </c>
      <c r="NY30" s="100" t="s">
        <v>131</v>
      </c>
      <c r="NZ30" s="100" t="s">
        <v>139</v>
      </c>
      <c r="OA30" s="100" t="s">
        <v>147</v>
      </c>
      <c r="OB30" s="100" t="s">
        <v>155</v>
      </c>
      <c r="OC30" s="100" t="s">
        <v>171</v>
      </c>
      <c r="OD30" s="100" t="s">
        <v>667</v>
      </c>
      <c r="OE30" s="100" t="s">
        <v>187</v>
      </c>
      <c r="OF30" s="100" t="s">
        <v>195</v>
      </c>
      <c r="OG30" s="100" t="s">
        <v>203</v>
      </c>
      <c r="OH30" s="100" t="s">
        <v>211</v>
      </c>
      <c r="OI30" s="100" t="s">
        <v>219</v>
      </c>
      <c r="OJ30" s="100" t="s">
        <v>227</v>
      </c>
      <c r="OK30" s="100" t="s">
        <v>243</v>
      </c>
      <c r="OL30" s="100" t="s">
        <v>251</v>
      </c>
      <c r="OM30" s="100" t="s">
        <v>259</v>
      </c>
      <c r="ON30" s="100" t="s">
        <v>267</v>
      </c>
      <c r="OO30" s="100" t="s">
        <v>275</v>
      </c>
      <c r="OP30" s="100" t="s">
        <v>668</v>
      </c>
      <c r="OQ30" s="100" t="s">
        <v>291</v>
      </c>
      <c r="OR30" s="100" t="s">
        <v>299</v>
      </c>
      <c r="OS30" s="100" t="s">
        <v>309</v>
      </c>
      <c r="OT30" s="100" t="s">
        <v>317</v>
      </c>
      <c r="OU30" s="100" t="s">
        <v>324</v>
      </c>
      <c r="OV30" s="100" t="s">
        <v>324</v>
      </c>
      <c r="OW30" s="100" t="s">
        <v>348</v>
      </c>
      <c r="OX30" s="100" t="s">
        <v>355</v>
      </c>
      <c r="OY30" s="100" t="s">
        <v>363</v>
      </c>
      <c r="OZ30" s="100" t="s">
        <v>371</v>
      </c>
      <c r="PA30" s="100" t="s">
        <v>387</v>
      </c>
      <c r="PB30" s="100" t="s">
        <v>395</v>
      </c>
      <c r="PC30" s="100" t="s">
        <v>403</v>
      </c>
      <c r="PD30" s="100" t="s">
        <v>411</v>
      </c>
      <c r="PE30" s="100" t="s">
        <v>427</v>
      </c>
      <c r="PF30" s="100" t="s">
        <v>435</v>
      </c>
      <c r="PG30" s="100" t="s">
        <v>443</v>
      </c>
      <c r="PH30" s="100" t="s">
        <v>669</v>
      </c>
      <c r="PI30" s="100" t="s">
        <v>670</v>
      </c>
      <c r="PJ30" s="100" t="s">
        <v>21</v>
      </c>
      <c r="PK30" s="100" t="s">
        <v>671</v>
      </c>
      <c r="PL30" s="100" t="s">
        <v>39</v>
      </c>
      <c r="PM30" s="100" t="s">
        <v>48</v>
      </c>
      <c r="PN30" s="100" t="s">
        <v>57</v>
      </c>
      <c r="PO30" s="100" t="s">
        <v>66</v>
      </c>
      <c r="PP30" s="100" t="s">
        <v>75</v>
      </c>
      <c r="PQ30" s="100" t="s">
        <v>84</v>
      </c>
      <c r="PR30" s="100" t="s">
        <v>92</v>
      </c>
      <c r="PS30" s="100" t="s">
        <v>100</v>
      </c>
      <c r="PT30" s="100" t="s">
        <v>108</v>
      </c>
      <c r="PU30" s="100" t="s">
        <v>116</v>
      </c>
      <c r="PV30" s="100" t="s">
        <v>124</v>
      </c>
      <c r="PW30" s="100" t="s">
        <v>132</v>
      </c>
      <c r="PX30" s="100" t="s">
        <v>156</v>
      </c>
      <c r="PY30" s="100" t="s">
        <v>672</v>
      </c>
      <c r="PZ30" s="100" t="s">
        <v>172</v>
      </c>
      <c r="QA30" s="100" t="s">
        <v>180</v>
      </c>
      <c r="QB30" s="100" t="s">
        <v>188</v>
      </c>
      <c r="QC30" s="100" t="s">
        <v>196</v>
      </c>
      <c r="QD30" s="100" t="s">
        <v>204</v>
      </c>
      <c r="QE30" s="100" t="s">
        <v>212</v>
      </c>
      <c r="QF30" s="100" t="s">
        <v>220</v>
      </c>
      <c r="QG30" s="100" t="s">
        <v>228</v>
      </c>
      <c r="QH30" s="100" t="s">
        <v>236</v>
      </c>
      <c r="QI30" s="100" t="s">
        <v>244</v>
      </c>
      <c r="QJ30" s="100" t="s">
        <v>252</v>
      </c>
      <c r="QK30" s="100" t="s">
        <v>260</v>
      </c>
      <c r="QL30" s="100" t="s">
        <v>268</v>
      </c>
      <c r="QM30" s="100" t="s">
        <v>276</v>
      </c>
      <c r="QN30" s="100" t="s">
        <v>292</v>
      </c>
      <c r="QO30" s="100" t="s">
        <v>300</v>
      </c>
      <c r="QP30" s="100" t="s">
        <v>310</v>
      </c>
      <c r="QQ30" s="100" t="s">
        <v>140</v>
      </c>
      <c r="QR30" s="100" t="s">
        <v>148</v>
      </c>
      <c r="QS30" s="100" t="s">
        <v>318</v>
      </c>
      <c r="QT30" s="100" t="s">
        <v>326</v>
      </c>
      <c r="QU30" s="100" t="s">
        <v>334</v>
      </c>
      <c r="QV30" s="100" t="s">
        <v>342</v>
      </c>
      <c r="QW30" s="101" t="s">
        <v>349</v>
      </c>
      <c r="QX30" s="101" t="s">
        <v>357</v>
      </c>
      <c r="QY30" s="101" t="s">
        <v>673</v>
      </c>
      <c r="QZ30" s="101" t="s">
        <v>413</v>
      </c>
      <c r="RA30" s="101" t="s">
        <v>421</v>
      </c>
      <c r="RB30" s="101" t="s">
        <v>429</v>
      </c>
      <c r="RC30" s="101" t="s">
        <v>437</v>
      </c>
      <c r="RD30" s="101"/>
      <c r="RE30" s="101" t="s">
        <v>674</v>
      </c>
      <c r="RF30" s="101" t="s">
        <v>675</v>
      </c>
      <c r="RG30" s="100" t="s">
        <v>14</v>
      </c>
      <c r="RH30" s="100" t="s">
        <v>663</v>
      </c>
      <c r="RI30" s="100" t="s">
        <v>32</v>
      </c>
      <c r="RJ30" s="100" t="s">
        <v>41</v>
      </c>
      <c r="RK30" s="100" t="s">
        <v>50</v>
      </c>
      <c r="RL30" s="100" t="s">
        <v>59</v>
      </c>
      <c r="RM30" s="100" t="s">
        <v>68</v>
      </c>
      <c r="RN30" s="100" t="s">
        <v>77</v>
      </c>
      <c r="RO30" s="100" t="s">
        <v>94</v>
      </c>
      <c r="RP30" s="100" t="s">
        <v>102</v>
      </c>
      <c r="RQ30" s="100" t="s">
        <v>110</v>
      </c>
      <c r="RR30" s="100" t="s">
        <v>118</v>
      </c>
      <c r="RS30" s="100" t="s">
        <v>126</v>
      </c>
      <c r="RT30" s="100" t="s">
        <v>134</v>
      </c>
      <c r="RU30" s="100" t="s">
        <v>142</v>
      </c>
      <c r="RV30" s="100" t="s">
        <v>150</v>
      </c>
      <c r="RW30" s="100" t="s">
        <v>166</v>
      </c>
      <c r="RX30" s="100" t="s">
        <v>174</v>
      </c>
      <c r="RY30" s="100" t="s">
        <v>182</v>
      </c>
      <c r="RZ30" s="100" t="s">
        <v>190</v>
      </c>
      <c r="SA30" s="100" t="s">
        <v>198</v>
      </c>
      <c r="SB30" s="100" t="s">
        <v>206</v>
      </c>
      <c r="SC30" s="100" t="s">
        <v>214</v>
      </c>
      <c r="SD30" s="100" t="s">
        <v>222</v>
      </c>
      <c r="SE30" s="100" t="s">
        <v>238</v>
      </c>
      <c r="SF30" s="100" t="s">
        <v>246</v>
      </c>
      <c r="SG30" s="100" t="s">
        <v>254</v>
      </c>
      <c r="SH30" s="100" t="s">
        <v>262</v>
      </c>
      <c r="SI30" s="100" t="s">
        <v>270</v>
      </c>
      <c r="SJ30" s="100" t="s">
        <v>278</v>
      </c>
      <c r="SK30" s="100" t="s">
        <v>286</v>
      </c>
      <c r="SL30" s="100" t="s">
        <v>294</v>
      </c>
      <c r="SM30" s="100" t="s">
        <v>312</v>
      </c>
      <c r="SN30" s="100" t="s">
        <v>319</v>
      </c>
      <c r="SO30" s="100" t="s">
        <v>327</v>
      </c>
      <c r="SP30" s="100" t="s">
        <v>335</v>
      </c>
      <c r="SQ30" s="100" t="s">
        <v>343</v>
      </c>
      <c r="SR30" s="100" t="s">
        <v>350</v>
      </c>
      <c r="SS30" s="100" t="s">
        <v>358</v>
      </c>
      <c r="ST30" s="100" t="s">
        <v>366</v>
      </c>
      <c r="SU30" s="100" t="s">
        <v>382</v>
      </c>
      <c r="SV30" s="100" t="s">
        <v>390</v>
      </c>
      <c r="SW30" s="100" t="s">
        <v>398</v>
      </c>
      <c r="SX30" s="100" t="s">
        <v>406</v>
      </c>
      <c r="SY30" s="100" t="s">
        <v>414</v>
      </c>
      <c r="SZ30" s="100" t="s">
        <v>422</v>
      </c>
      <c r="TA30" s="100" t="s">
        <v>430</v>
      </c>
      <c r="TB30" s="100" t="s">
        <v>438</v>
      </c>
      <c r="TC30" s="100" t="s">
        <v>449</v>
      </c>
      <c r="TD30" s="100" t="s">
        <v>455</v>
      </c>
      <c r="TE30" s="100" t="s">
        <v>461</v>
      </c>
      <c r="TF30" s="100" t="s">
        <v>467</v>
      </c>
      <c r="TG30" s="100" t="s">
        <v>473</v>
      </c>
      <c r="TH30" s="100" t="s">
        <v>478</v>
      </c>
      <c r="TI30" s="100" t="s">
        <v>484</v>
      </c>
      <c r="TJ30" s="100" t="s">
        <v>490</v>
      </c>
      <c r="TK30" s="100" t="s">
        <v>502</v>
      </c>
      <c r="TL30" s="100" t="s">
        <v>508</v>
      </c>
      <c r="TM30" s="100" t="s">
        <v>514</v>
      </c>
      <c r="TN30" s="100" t="s">
        <v>520</v>
      </c>
      <c r="TO30" s="100" t="s">
        <v>526</v>
      </c>
      <c r="TP30" s="100" t="s">
        <v>531</v>
      </c>
      <c r="TQ30" s="100" t="s">
        <v>536</v>
      </c>
      <c r="TR30" s="100" t="s">
        <v>541</v>
      </c>
      <c r="TS30" s="100" t="s">
        <v>15</v>
      </c>
      <c r="TT30" s="100" t="s">
        <v>24</v>
      </c>
      <c r="TU30" s="100" t="s">
        <v>33</v>
      </c>
      <c r="TV30" s="100" t="s">
        <v>42</v>
      </c>
      <c r="TW30" s="100" t="s">
        <v>51</v>
      </c>
      <c r="TX30" s="100" t="s">
        <v>60</v>
      </c>
      <c r="TY30" s="100" t="s">
        <v>69</v>
      </c>
      <c r="TZ30" s="100" t="s">
        <v>78</v>
      </c>
      <c r="UA30" s="100" t="s">
        <v>95</v>
      </c>
      <c r="UB30" s="100" t="s">
        <v>103</v>
      </c>
      <c r="UC30" s="100" t="s">
        <v>111</v>
      </c>
      <c r="UD30" s="100" t="s">
        <v>119</v>
      </c>
      <c r="UE30" s="100" t="s">
        <v>127</v>
      </c>
      <c r="UF30" s="100" t="s">
        <v>135</v>
      </c>
      <c r="UG30" s="100" t="s">
        <v>143</v>
      </c>
      <c r="UH30" s="100" t="s">
        <v>151</v>
      </c>
      <c r="UI30" s="100" t="s">
        <v>167</v>
      </c>
      <c r="UJ30" s="100" t="s">
        <v>175</v>
      </c>
      <c r="UK30" s="100" t="s">
        <v>183</v>
      </c>
      <c r="UL30" s="100" t="s">
        <v>191</v>
      </c>
      <c r="UM30" s="100" t="s">
        <v>199</v>
      </c>
      <c r="UN30" s="100" t="s">
        <v>207</v>
      </c>
      <c r="UO30" s="100" t="s">
        <v>215</v>
      </c>
      <c r="UP30" s="100" t="s">
        <v>223</v>
      </c>
      <c r="UQ30" s="100" t="s">
        <v>239</v>
      </c>
      <c r="UR30" s="100" t="s">
        <v>247</v>
      </c>
      <c r="US30" s="100" t="s">
        <v>255</v>
      </c>
      <c r="UT30" s="100" t="s">
        <v>263</v>
      </c>
      <c r="UU30" s="100" t="s">
        <v>271</v>
      </c>
      <c r="UV30" s="100" t="s">
        <v>279</v>
      </c>
      <c r="UW30" s="100" t="s">
        <v>287</v>
      </c>
      <c r="UX30" s="100" t="s">
        <v>295</v>
      </c>
      <c r="UY30" s="100" t="s">
        <v>313</v>
      </c>
      <c r="UZ30" s="100" t="s">
        <v>320</v>
      </c>
      <c r="VA30" s="100" t="s">
        <v>328</v>
      </c>
      <c r="VB30" s="100" t="s">
        <v>336</v>
      </c>
      <c r="VC30" s="100" t="s">
        <v>344</v>
      </c>
      <c r="VD30" s="100" t="s">
        <v>351</v>
      </c>
      <c r="VE30" s="100" t="s">
        <v>359</v>
      </c>
      <c r="VF30" s="100" t="s">
        <v>367</v>
      </c>
      <c r="VG30" s="100" t="s">
        <v>383</v>
      </c>
      <c r="VH30" s="100" t="s">
        <v>391</v>
      </c>
      <c r="VI30" s="100" t="s">
        <v>399</v>
      </c>
      <c r="VJ30" s="100" t="s">
        <v>407</v>
      </c>
      <c r="VK30" s="100" t="s">
        <v>415</v>
      </c>
      <c r="VL30" s="100" t="s">
        <v>423</v>
      </c>
      <c r="VM30" s="100" t="s">
        <v>431</v>
      </c>
      <c r="VN30" s="100" t="s">
        <v>439</v>
      </c>
      <c r="VO30" s="100" t="s">
        <v>450</v>
      </c>
      <c r="VP30" s="100" t="s">
        <v>456</v>
      </c>
      <c r="VQ30" s="100" t="s">
        <v>462</v>
      </c>
      <c r="VR30" s="100" t="s">
        <v>468</v>
      </c>
      <c r="VS30" s="100" t="s">
        <v>474</v>
      </c>
      <c r="VT30" s="100" t="s">
        <v>479</v>
      </c>
      <c r="VU30" s="100" t="s">
        <v>485</v>
      </c>
      <c r="VV30" s="100" t="s">
        <v>491</v>
      </c>
      <c r="VW30" s="100" t="s">
        <v>503</v>
      </c>
      <c r="VX30" s="100" t="s">
        <v>509</v>
      </c>
      <c r="VY30" s="100" t="s">
        <v>515</v>
      </c>
      <c r="VZ30" s="100" t="s">
        <v>521</v>
      </c>
      <c r="WA30" s="100" t="s">
        <v>527</v>
      </c>
      <c r="WB30" s="100" t="s">
        <v>532</v>
      </c>
      <c r="WC30" s="100" t="s">
        <v>537</v>
      </c>
      <c r="WD30" s="100" t="s">
        <v>542</v>
      </c>
      <c r="WE30" s="100" t="s">
        <v>16</v>
      </c>
      <c r="WF30" s="100" t="s">
        <v>25</v>
      </c>
      <c r="WG30" s="100" t="s">
        <v>34</v>
      </c>
      <c r="WH30" s="100" t="s">
        <v>43</v>
      </c>
      <c r="WI30" s="100" t="s">
        <v>52</v>
      </c>
      <c r="WJ30" s="100" t="s">
        <v>61</v>
      </c>
      <c r="WK30" s="100" t="s">
        <v>70</v>
      </c>
      <c r="WL30" s="100" t="s">
        <v>79</v>
      </c>
      <c r="WM30" s="100" t="s">
        <v>96</v>
      </c>
      <c r="WN30" s="100" t="s">
        <v>104</v>
      </c>
      <c r="WO30" s="100" t="s">
        <v>112</v>
      </c>
      <c r="WP30" s="100" t="s">
        <v>120</v>
      </c>
      <c r="WQ30" s="100" t="s">
        <v>128</v>
      </c>
      <c r="WR30" s="100" t="s">
        <v>136</v>
      </c>
      <c r="WS30" s="100" t="s">
        <v>144</v>
      </c>
      <c r="WT30" s="100" t="s">
        <v>152</v>
      </c>
      <c r="WU30" s="100" t="s">
        <v>168</v>
      </c>
      <c r="WV30" s="100" t="s">
        <v>176</v>
      </c>
      <c r="WW30" s="100" t="s">
        <v>184</v>
      </c>
      <c r="WX30" s="100" t="s">
        <v>192</v>
      </c>
      <c r="WY30" s="100" t="s">
        <v>200</v>
      </c>
      <c r="WZ30" s="100" t="s">
        <v>208</v>
      </c>
      <c r="XA30" s="100" t="s">
        <v>216</v>
      </c>
      <c r="XB30" s="100" t="s">
        <v>224</v>
      </c>
      <c r="XC30" s="100" t="s">
        <v>240</v>
      </c>
      <c r="XD30" s="100" t="s">
        <v>248</v>
      </c>
      <c r="XE30" s="100" t="s">
        <v>256</v>
      </c>
      <c r="XF30" s="100" t="s">
        <v>264</v>
      </c>
      <c r="XG30" s="100" t="s">
        <v>272</v>
      </c>
      <c r="XH30" s="100" t="s">
        <v>280</v>
      </c>
      <c r="XI30" s="100" t="s">
        <v>288</v>
      </c>
      <c r="XJ30" s="100" t="s">
        <v>296</v>
      </c>
      <c r="XK30" s="100" t="s">
        <v>314</v>
      </c>
      <c r="XL30" s="100" t="s">
        <v>321</v>
      </c>
      <c r="XM30" s="100" t="s">
        <v>329</v>
      </c>
      <c r="XN30" s="100" t="s">
        <v>337</v>
      </c>
      <c r="XO30" s="100" t="s">
        <v>345</v>
      </c>
      <c r="XP30" s="100" t="s">
        <v>352</v>
      </c>
      <c r="XQ30" s="100" t="s">
        <v>360</v>
      </c>
      <c r="XR30" s="100" t="s">
        <v>368</v>
      </c>
      <c r="XS30" s="100" t="s">
        <v>384</v>
      </c>
      <c r="XT30" s="100" t="s">
        <v>392</v>
      </c>
      <c r="XU30" s="100" t="s">
        <v>400</v>
      </c>
      <c r="XV30" s="100" t="s">
        <v>408</v>
      </c>
      <c r="XW30" s="100" t="s">
        <v>416</v>
      </c>
      <c r="XX30" s="100" t="s">
        <v>424</v>
      </c>
      <c r="XY30" s="100" t="s">
        <v>432</v>
      </c>
      <c r="XZ30" s="100" t="s">
        <v>440</v>
      </c>
      <c r="YA30" s="100" t="s">
        <v>451</v>
      </c>
      <c r="YB30" s="100" t="s">
        <v>457</v>
      </c>
      <c r="YC30" s="100" t="s">
        <v>463</v>
      </c>
      <c r="YD30" s="100" t="s">
        <v>469</v>
      </c>
      <c r="YE30" s="100" t="s">
        <v>475</v>
      </c>
      <c r="YF30" s="100" t="s">
        <v>480</v>
      </c>
      <c r="YG30" s="100" t="s">
        <v>486</v>
      </c>
      <c r="YH30" s="100" t="s">
        <v>492</v>
      </c>
      <c r="YI30" s="100" t="s">
        <v>504</v>
      </c>
      <c r="YJ30" s="100" t="s">
        <v>510</v>
      </c>
      <c r="YK30" s="100" t="s">
        <v>516</v>
      </c>
      <c r="YL30" s="100" t="s">
        <v>522</v>
      </c>
      <c r="YM30" s="100" t="s">
        <v>528</v>
      </c>
      <c r="YN30" s="100" t="s">
        <v>533</v>
      </c>
      <c r="YO30" s="100" t="s">
        <v>538</v>
      </c>
      <c r="YP30" s="100" t="s">
        <v>543</v>
      </c>
      <c r="YQ30" s="100" t="s">
        <v>17</v>
      </c>
      <c r="YR30" s="100" t="s">
        <v>26</v>
      </c>
      <c r="YS30" s="100" t="s">
        <v>35</v>
      </c>
      <c r="YT30" s="100" t="s">
        <v>44</v>
      </c>
      <c r="YU30" s="100" t="s">
        <v>53</v>
      </c>
      <c r="YV30" s="100" t="s">
        <v>62</v>
      </c>
      <c r="YW30" s="100" t="s">
        <v>71</v>
      </c>
      <c r="YX30" s="100" t="s">
        <v>80</v>
      </c>
      <c r="YY30" s="100" t="s">
        <v>97</v>
      </c>
      <c r="YZ30" s="100" t="s">
        <v>105</v>
      </c>
      <c r="ZA30" s="100" t="s">
        <v>113</v>
      </c>
      <c r="ZB30" s="100" t="s">
        <v>121</v>
      </c>
      <c r="ZC30" s="100" t="s">
        <v>129</v>
      </c>
      <c r="ZD30" s="100" t="s">
        <v>137</v>
      </c>
      <c r="ZE30" s="100" t="s">
        <v>145</v>
      </c>
      <c r="ZF30" s="100" t="s">
        <v>153</v>
      </c>
      <c r="ZG30" s="100" t="s">
        <v>169</v>
      </c>
      <c r="ZH30" s="100" t="s">
        <v>177</v>
      </c>
      <c r="ZI30" s="100" t="s">
        <v>185</v>
      </c>
      <c r="ZJ30" s="100" t="s">
        <v>193</v>
      </c>
      <c r="ZK30" s="100" t="s">
        <v>201</v>
      </c>
      <c r="ZL30" s="100" t="s">
        <v>209</v>
      </c>
      <c r="ZM30" s="100" t="s">
        <v>217</v>
      </c>
      <c r="ZN30" s="100" t="s">
        <v>225</v>
      </c>
      <c r="ZO30" s="100" t="s">
        <v>241</v>
      </c>
      <c r="ZP30" s="100" t="s">
        <v>249</v>
      </c>
      <c r="ZQ30" s="100" t="s">
        <v>257</v>
      </c>
      <c r="ZR30" s="100" t="s">
        <v>265</v>
      </c>
      <c r="ZS30" s="100" t="s">
        <v>273</v>
      </c>
      <c r="ZT30" s="100" t="s">
        <v>281</v>
      </c>
      <c r="ZU30" s="100" t="s">
        <v>289</v>
      </c>
      <c r="ZV30" s="100" t="s">
        <v>297</v>
      </c>
      <c r="ZW30" s="100" t="s">
        <v>315</v>
      </c>
      <c r="ZX30" s="100" t="s">
        <v>322</v>
      </c>
      <c r="ZY30" s="100" t="s">
        <v>330</v>
      </c>
      <c r="ZZ30" s="100" t="s">
        <v>338</v>
      </c>
      <c r="AAA30" s="100" t="s">
        <v>346</v>
      </c>
      <c r="AAB30" s="100" t="s">
        <v>353</v>
      </c>
      <c r="AAC30" s="100" t="s">
        <v>361</v>
      </c>
      <c r="AAD30" s="100" t="s">
        <v>369</v>
      </c>
      <c r="AAE30" s="100" t="s">
        <v>385</v>
      </c>
      <c r="AAF30" s="100" t="s">
        <v>393</v>
      </c>
      <c r="AAG30" s="100" t="s">
        <v>401</v>
      </c>
      <c r="AAH30" s="100" t="s">
        <v>409</v>
      </c>
      <c r="AAI30" s="100" t="s">
        <v>417</v>
      </c>
      <c r="AAJ30" s="100" t="s">
        <v>425</v>
      </c>
      <c r="AAK30" s="100" t="s">
        <v>433</v>
      </c>
      <c r="AAL30" s="100" t="s">
        <v>441</v>
      </c>
      <c r="AAM30" s="100" t="s">
        <v>452</v>
      </c>
      <c r="AAN30" s="100" t="s">
        <v>458</v>
      </c>
      <c r="AAO30" s="100" t="s">
        <v>464</v>
      </c>
      <c r="AAP30" s="100" t="s">
        <v>470</v>
      </c>
      <c r="AAQ30" s="100" t="s">
        <v>476</v>
      </c>
      <c r="AAR30" s="100" t="s">
        <v>481</v>
      </c>
      <c r="AAS30" s="100" t="s">
        <v>487</v>
      </c>
      <c r="AAT30" s="100" t="s">
        <v>493</v>
      </c>
      <c r="AAU30" s="100" t="s">
        <v>505</v>
      </c>
      <c r="AAV30" s="100" t="s">
        <v>511</v>
      </c>
      <c r="AAW30" s="100" t="s">
        <v>517</v>
      </c>
      <c r="AAX30" s="100" t="s">
        <v>523</v>
      </c>
      <c r="AAY30" s="100" t="s">
        <v>529</v>
      </c>
      <c r="AAZ30" s="100" t="s">
        <v>534</v>
      </c>
      <c r="ABA30" s="100" t="s">
        <v>539</v>
      </c>
      <c r="ABB30" s="100" t="s">
        <v>544</v>
      </c>
      <c r="ABC30" s="100" t="s">
        <v>18</v>
      </c>
      <c r="ABD30" s="100" t="s">
        <v>27</v>
      </c>
      <c r="ABE30" s="100" t="s">
        <v>36</v>
      </c>
      <c r="ABF30" s="100" t="s">
        <v>45</v>
      </c>
      <c r="ABG30" s="100" t="s">
        <v>54</v>
      </c>
      <c r="ABH30" s="100" t="s">
        <v>63</v>
      </c>
      <c r="ABI30" s="100" t="s">
        <v>72</v>
      </c>
      <c r="ABJ30" s="100" t="s">
        <v>81</v>
      </c>
      <c r="ABK30" s="100" t="s">
        <v>19</v>
      </c>
      <c r="ABL30" s="100" t="s">
        <v>28</v>
      </c>
      <c r="ABM30" s="100" t="s">
        <v>37</v>
      </c>
      <c r="ABN30" s="100" t="s">
        <v>46</v>
      </c>
      <c r="ABO30" s="100" t="s">
        <v>55</v>
      </c>
      <c r="ABP30" s="100" t="s">
        <v>64</v>
      </c>
      <c r="ABQ30" s="100" t="s">
        <v>73</v>
      </c>
      <c r="ABR30" s="100" t="s">
        <v>82</v>
      </c>
      <c r="ABS30" s="100" t="s">
        <v>90</v>
      </c>
      <c r="ABT30" s="100" t="s">
        <v>98</v>
      </c>
      <c r="ABU30" s="100" t="s">
        <v>114</v>
      </c>
      <c r="ABV30" s="100" t="s">
        <v>122</v>
      </c>
      <c r="ABW30" s="100" t="s">
        <v>130</v>
      </c>
      <c r="ABX30" s="100" t="s">
        <v>138</v>
      </c>
      <c r="ABY30" s="100" t="s">
        <v>146</v>
      </c>
      <c r="ABZ30" s="100" t="s">
        <v>154</v>
      </c>
      <c r="ACA30" s="100" t="s">
        <v>162</v>
      </c>
      <c r="ACB30" s="100" t="s">
        <v>170</v>
      </c>
      <c r="ACC30" s="100" t="s">
        <v>186</v>
      </c>
      <c r="ACD30" s="100" t="s">
        <v>194</v>
      </c>
      <c r="ACE30" s="100" t="s">
        <v>202</v>
      </c>
      <c r="ACF30" s="100" t="s">
        <v>210</v>
      </c>
      <c r="ACG30" s="100" t="s">
        <v>218</v>
      </c>
      <c r="ACH30" s="100" t="s">
        <v>226</v>
      </c>
      <c r="ACI30" s="100" t="s">
        <v>234</v>
      </c>
      <c r="ACJ30" s="100" t="s">
        <v>242</v>
      </c>
      <c r="ACK30" s="100" t="s">
        <v>258</v>
      </c>
      <c r="ACL30" s="100" t="s">
        <v>266</v>
      </c>
      <c r="ACM30" s="100" t="s">
        <v>274</v>
      </c>
      <c r="ACN30" s="100" t="s">
        <v>282</v>
      </c>
      <c r="ACO30" s="100" t="s">
        <v>290</v>
      </c>
      <c r="ACP30" s="100" t="s">
        <v>298</v>
      </c>
      <c r="ACQ30" s="100" t="s">
        <v>302</v>
      </c>
      <c r="ACR30" s="100" t="s">
        <v>303</v>
      </c>
      <c r="ACS30" s="100" t="s">
        <v>316</v>
      </c>
      <c r="ACT30" s="100" t="s">
        <v>664</v>
      </c>
      <c r="ACU30" s="100" t="s">
        <v>331</v>
      </c>
      <c r="ACV30" s="100" t="s">
        <v>665</v>
      </c>
      <c r="ACW30" s="100" t="s">
        <v>347</v>
      </c>
      <c r="ACX30" s="100" t="s">
        <v>354</v>
      </c>
      <c r="ACY30" s="100" t="s">
        <v>362</v>
      </c>
      <c r="ACZ30" s="100" t="s">
        <v>370</v>
      </c>
      <c r="ADA30" s="100" t="s">
        <v>378</v>
      </c>
      <c r="ADB30" s="100" t="s">
        <v>386</v>
      </c>
      <c r="ADC30" s="100" t="s">
        <v>402</v>
      </c>
      <c r="ADD30" s="100" t="s">
        <v>410</v>
      </c>
      <c r="ADE30" s="100" t="s">
        <v>418</v>
      </c>
      <c r="ADF30" s="100" t="s">
        <v>426</v>
      </c>
      <c r="ADG30" s="100" t="s">
        <v>434</v>
      </c>
      <c r="ADH30" s="100" t="s">
        <v>442</v>
      </c>
      <c r="ADI30" s="100" t="s">
        <v>448</v>
      </c>
      <c r="ADJ30" s="100" t="s">
        <v>453</v>
      </c>
      <c r="ADK30" s="100" t="s">
        <v>465</v>
      </c>
      <c r="ADL30" s="100" t="s">
        <v>471</v>
      </c>
      <c r="ADM30" s="100" t="s">
        <v>477</v>
      </c>
      <c r="ADN30" s="100" t="s">
        <v>482</v>
      </c>
      <c r="ADO30" s="100" t="s">
        <v>488</v>
      </c>
      <c r="ADP30" s="100" t="s">
        <v>494</v>
      </c>
      <c r="ADQ30" s="100" t="s">
        <v>500</v>
      </c>
      <c r="ADR30" s="100" t="s">
        <v>506</v>
      </c>
      <c r="ADS30" s="100" t="s">
        <v>518</v>
      </c>
      <c r="ADT30" s="100" t="s">
        <v>524</v>
      </c>
      <c r="ADU30" s="100" t="s">
        <v>530</v>
      </c>
      <c r="ADV30" s="100" t="s">
        <v>535</v>
      </c>
      <c r="ADW30" s="100" t="s">
        <v>540</v>
      </c>
      <c r="ADX30" s="100" t="s">
        <v>545</v>
      </c>
      <c r="ADY30" s="100" t="s">
        <v>546</v>
      </c>
      <c r="ADZ30" s="100" t="s">
        <v>547</v>
      </c>
      <c r="AEA30" s="100" t="s">
        <v>20</v>
      </c>
      <c r="AEB30" s="100" t="s">
        <v>29</v>
      </c>
      <c r="AEC30" s="100" t="s">
        <v>38</v>
      </c>
      <c r="AED30" s="100" t="s">
        <v>47</v>
      </c>
      <c r="AEE30" s="100" t="s">
        <v>56</v>
      </c>
      <c r="AEF30" s="100" t="s">
        <v>65</v>
      </c>
      <c r="AEG30" s="100" t="s">
        <v>74</v>
      </c>
      <c r="AEH30" s="100" t="s">
        <v>83</v>
      </c>
      <c r="AEI30" s="100" t="s">
        <v>99</v>
      </c>
      <c r="AEJ30" s="100" t="s">
        <v>666</v>
      </c>
      <c r="AEK30" s="100" t="s">
        <v>115</v>
      </c>
      <c r="AEL30" s="100" t="s">
        <v>123</v>
      </c>
      <c r="AEM30" s="100" t="s">
        <v>131</v>
      </c>
      <c r="AEN30" s="100" t="s">
        <v>139</v>
      </c>
      <c r="AEO30" s="100" t="s">
        <v>147</v>
      </c>
      <c r="AEP30" s="100" t="s">
        <v>155</v>
      </c>
      <c r="AEQ30" s="100" t="s">
        <v>171</v>
      </c>
      <c r="AER30" s="100" t="s">
        <v>667</v>
      </c>
      <c r="AES30" s="100" t="s">
        <v>187</v>
      </c>
      <c r="AET30" s="100" t="s">
        <v>195</v>
      </c>
      <c r="AEU30" s="100" t="s">
        <v>203</v>
      </c>
      <c r="AEV30" s="100" t="s">
        <v>211</v>
      </c>
      <c r="AEW30" s="100" t="s">
        <v>219</v>
      </c>
      <c r="AEX30" s="100" t="s">
        <v>227</v>
      </c>
      <c r="AEY30" s="100" t="s">
        <v>243</v>
      </c>
      <c r="AEZ30" s="100" t="s">
        <v>251</v>
      </c>
      <c r="AFA30" s="100" t="s">
        <v>259</v>
      </c>
      <c r="AFB30" s="100" t="s">
        <v>267</v>
      </c>
      <c r="AFC30" s="100" t="s">
        <v>275</v>
      </c>
      <c r="AFD30" s="100" t="s">
        <v>668</v>
      </c>
      <c r="AFE30" s="100" t="s">
        <v>291</v>
      </c>
      <c r="AFF30" s="100" t="s">
        <v>299</v>
      </c>
      <c r="AFG30" s="100" t="s">
        <v>309</v>
      </c>
      <c r="AFH30" s="100" t="s">
        <v>317</v>
      </c>
      <c r="AFI30" s="100" t="s">
        <v>324</v>
      </c>
      <c r="AFJ30" s="100" t="s">
        <v>324</v>
      </c>
      <c r="AFK30" s="100" t="s">
        <v>348</v>
      </c>
      <c r="AFL30" s="100" t="s">
        <v>355</v>
      </c>
      <c r="AFM30" s="100" t="s">
        <v>363</v>
      </c>
      <c r="AFN30" s="100" t="s">
        <v>371</v>
      </c>
      <c r="AFO30" s="100" t="s">
        <v>387</v>
      </c>
      <c r="AFP30" s="100" t="s">
        <v>395</v>
      </c>
      <c r="AFQ30" s="100" t="s">
        <v>403</v>
      </c>
      <c r="AFR30" s="100" t="s">
        <v>411</v>
      </c>
      <c r="AFS30" s="100" t="s">
        <v>427</v>
      </c>
      <c r="AFT30" s="100" t="s">
        <v>435</v>
      </c>
      <c r="AFU30" s="100" t="s">
        <v>443</v>
      </c>
      <c r="AFV30" s="100" t="s">
        <v>669</v>
      </c>
      <c r="AFW30" s="100" t="s">
        <v>670</v>
      </c>
      <c r="AFX30" s="100" t="s">
        <v>21</v>
      </c>
      <c r="AFY30" s="100" t="s">
        <v>671</v>
      </c>
      <c r="AFZ30" s="100" t="s">
        <v>39</v>
      </c>
      <c r="AGA30" s="100" t="s">
        <v>48</v>
      </c>
      <c r="AGB30" s="100" t="s">
        <v>57</v>
      </c>
      <c r="AGC30" s="100" t="s">
        <v>66</v>
      </c>
      <c r="AGD30" s="100" t="s">
        <v>75</v>
      </c>
      <c r="AGE30" s="100" t="s">
        <v>84</v>
      </c>
      <c r="AGF30" s="100" t="s">
        <v>92</v>
      </c>
      <c r="AGG30" s="100" t="s">
        <v>100</v>
      </c>
      <c r="AGH30" s="100" t="s">
        <v>108</v>
      </c>
      <c r="AGI30" s="100" t="s">
        <v>116</v>
      </c>
      <c r="AGJ30" s="100" t="s">
        <v>124</v>
      </c>
      <c r="AGK30" s="100" t="s">
        <v>132</v>
      </c>
      <c r="AGL30" s="100" t="s">
        <v>156</v>
      </c>
      <c r="AGM30" s="100" t="s">
        <v>672</v>
      </c>
      <c r="AGN30" s="100" t="s">
        <v>172</v>
      </c>
      <c r="AGO30" s="100" t="s">
        <v>180</v>
      </c>
      <c r="AGP30" s="100" t="s">
        <v>188</v>
      </c>
      <c r="AGQ30" s="100" t="s">
        <v>196</v>
      </c>
      <c r="AGR30" s="100" t="s">
        <v>204</v>
      </c>
      <c r="AGS30" s="100" t="s">
        <v>212</v>
      </c>
      <c r="AGT30" s="100" t="s">
        <v>220</v>
      </c>
      <c r="AGU30" s="100" t="s">
        <v>228</v>
      </c>
      <c r="AGV30" s="100" t="s">
        <v>236</v>
      </c>
      <c r="AGW30" s="100" t="s">
        <v>244</v>
      </c>
      <c r="AGX30" s="100" t="s">
        <v>252</v>
      </c>
      <c r="AGY30" s="100" t="s">
        <v>260</v>
      </c>
      <c r="AGZ30" s="100" t="s">
        <v>268</v>
      </c>
      <c r="AHA30" s="100" t="s">
        <v>276</v>
      </c>
      <c r="AHB30" s="100" t="s">
        <v>292</v>
      </c>
      <c r="AHC30" s="100" t="s">
        <v>300</v>
      </c>
      <c r="AHD30" s="100" t="s">
        <v>310</v>
      </c>
      <c r="AHE30" s="100" t="s">
        <v>140</v>
      </c>
      <c r="AHF30" s="100" t="s">
        <v>148</v>
      </c>
      <c r="AHG30" s="100" t="s">
        <v>318</v>
      </c>
      <c r="AHH30" s="100" t="s">
        <v>326</v>
      </c>
      <c r="AHI30" s="100" t="s">
        <v>334</v>
      </c>
      <c r="AHJ30" s="100" t="s">
        <v>342</v>
      </c>
      <c r="AHK30" s="101" t="s">
        <v>349</v>
      </c>
      <c r="AHL30" s="101" t="s">
        <v>357</v>
      </c>
      <c r="AHM30" s="101" t="s">
        <v>673</v>
      </c>
      <c r="AHN30" s="101" t="s">
        <v>413</v>
      </c>
      <c r="AHO30" s="101" t="s">
        <v>421</v>
      </c>
      <c r="AHP30" s="101" t="s">
        <v>429</v>
      </c>
      <c r="AHQ30" s="101" t="s">
        <v>437</v>
      </c>
      <c r="AHR30" s="100" t="s">
        <v>628</v>
      </c>
      <c r="AHS30" s="100" t="s">
        <v>629</v>
      </c>
      <c r="AHT30" s="101" t="s">
        <v>676</v>
      </c>
      <c r="AHU30" s="101" t="s">
        <v>677</v>
      </c>
      <c r="AHV30" s="101" t="s">
        <v>678</v>
      </c>
      <c r="AHW30" s="101" t="s">
        <v>679</v>
      </c>
      <c r="AHX30" s="101" t="s">
        <v>680</v>
      </c>
      <c r="AHY30" s="101" t="s">
        <v>681</v>
      </c>
      <c r="AHZ30" s="101" t="s">
        <v>682</v>
      </c>
      <c r="AIA30" s="101" t="s">
        <v>675</v>
      </c>
      <c r="AIB30" s="101" t="s">
        <v>683</v>
      </c>
      <c r="AIC30" s="101" t="s">
        <v>684</v>
      </c>
      <c r="AID30" s="101" t="s">
        <v>685</v>
      </c>
      <c r="AIE30" s="101" t="s">
        <v>686</v>
      </c>
      <c r="AIF30" s="101" t="s">
        <v>687</v>
      </c>
      <c r="AIG30" s="101" t="s">
        <v>688</v>
      </c>
      <c r="AIH30" s="100" t="s">
        <v>689</v>
      </c>
      <c r="AII30" s="101" t="s">
        <v>690</v>
      </c>
      <c r="AIJ30" s="101"/>
      <c r="AIK30" s="101" t="s">
        <v>691</v>
      </c>
      <c r="AIL30" s="101" t="s">
        <v>692</v>
      </c>
      <c r="AIM30" s="101" t="s">
        <v>693</v>
      </c>
      <c r="AIN30" s="101" t="s">
        <v>694</v>
      </c>
      <c r="AIO30" s="101" t="s">
        <v>695</v>
      </c>
      <c r="AIP30" s="101" t="s">
        <v>696</v>
      </c>
      <c r="AIQ30" s="101"/>
    </row>
    <row r="31" spans="1:927" ht="23.25" customHeight="1" x14ac:dyDescent="0.2">
      <c r="E31" s="103"/>
      <c r="J31" s="32">
        <v>2018</v>
      </c>
      <c r="K31" s="32">
        <v>2551</v>
      </c>
      <c r="L31" s="104">
        <v>43465</v>
      </c>
      <c r="M31" s="32">
        <v>171100</v>
      </c>
      <c r="N31" s="33" t="s">
        <v>697</v>
      </c>
      <c r="O31" s="33" t="s">
        <v>698</v>
      </c>
      <c r="P31" s="33" t="s">
        <v>699</v>
      </c>
      <c r="Q31" s="34" t="s">
        <v>700</v>
      </c>
      <c r="U31" s="34" t="s">
        <v>701</v>
      </c>
      <c r="V31" s="35" t="s">
        <v>702</v>
      </c>
      <c r="X31" s="35">
        <v>5.49</v>
      </c>
      <c r="Y31" s="105">
        <f t="shared" ref="Y31:Y56" si="0">SUM(AK31/X31)</f>
        <v>1183.9708561020036</v>
      </c>
      <c r="Z31" s="106">
        <v>10980</v>
      </c>
      <c r="AA31" s="106">
        <v>0</v>
      </c>
      <c r="AB31" s="106">
        <v>0</v>
      </c>
      <c r="AC31" s="106">
        <f t="shared" ref="AC31:AC56" si="1">SUM(Z31:AB31)</f>
        <v>10980</v>
      </c>
      <c r="AD31" s="106">
        <v>10980</v>
      </c>
      <c r="AE31" s="106">
        <v>0</v>
      </c>
      <c r="AF31" s="106">
        <v>0</v>
      </c>
      <c r="AG31" s="106">
        <f t="shared" ref="AG31:AG56" si="2">SUM(AD31:AF31)</f>
        <v>10980</v>
      </c>
      <c r="AH31" s="105">
        <v>6500</v>
      </c>
      <c r="AI31" s="105">
        <v>0</v>
      </c>
      <c r="AJ31" s="105">
        <v>0</v>
      </c>
      <c r="AK31" s="107">
        <f t="shared" ref="AK31:AK56" si="3">SUM(AH31-(AI31+AJ31))</f>
        <v>6500</v>
      </c>
      <c r="AL31" s="36">
        <f t="shared" ref="AL31:AL56" si="4">SUM(AD31/AK31)</f>
        <v>1.6892307692307693</v>
      </c>
      <c r="AM31" s="108">
        <f t="shared" ref="AM31:AM56" si="5">ABS(AL31-$A$7)</f>
        <v>0.98573044273823207</v>
      </c>
      <c r="AN31" s="108">
        <f t="shared" ref="AN31:AN56" si="6">ABS(AL31-$A$9)</f>
        <v>0.96792142593951436</v>
      </c>
      <c r="AO31" s="108">
        <f t="shared" ref="AO31:AO56" si="7">SUMSQ(AN31)</f>
        <v>0.93687188679278277</v>
      </c>
      <c r="AP31" s="106">
        <f t="shared" ref="AP31:AP56" si="8">AK31^2</f>
        <v>42250000</v>
      </c>
      <c r="AQ31" s="105">
        <f t="shared" ref="AQ31:AQ56" si="9">AG31^2</f>
        <v>120560400</v>
      </c>
      <c r="AR31" s="106">
        <f t="shared" ref="AR31:AR56" si="10">AG31*AK31</f>
        <v>71370000</v>
      </c>
      <c r="LZ31" s="35">
        <v>4.4000000000000004</v>
      </c>
      <c r="MA31" s="35">
        <v>0</v>
      </c>
      <c r="MB31" s="35">
        <v>0</v>
      </c>
      <c r="NH31" s="35">
        <v>1.0900000000000001</v>
      </c>
      <c r="RB31" s="35">
        <v>0</v>
      </c>
      <c r="RE31" s="35">
        <f t="shared" ref="RE31:RE56" si="11">SUM(AS31:PG31)</f>
        <v>5.49</v>
      </c>
      <c r="RF31" s="35">
        <f t="shared" ref="RF31:RF56" si="12">SUM(AS31:RC31)</f>
        <v>5.49</v>
      </c>
      <c r="RG31" s="106">
        <f t="shared" ref="RG31:RG56" si="13">SUM(AS31*$RG$28)</f>
        <v>0</v>
      </c>
      <c r="RH31" s="106">
        <f t="shared" ref="RH31:RH56" si="14">SUM(AT31*$RH$28)</f>
        <v>0</v>
      </c>
      <c r="RI31" s="106">
        <f t="shared" ref="RI31:RI56" si="15">SUM(AU31*$RI$28)</f>
        <v>0</v>
      </c>
      <c r="RJ31" s="106">
        <f t="shared" ref="RJ31:RJ56" si="16">SUM(AV31*$RJ$28)</f>
        <v>0</v>
      </c>
      <c r="RK31" s="106">
        <f t="shared" ref="RK31:RK56" si="17">SUM(AW31*$RK$28)</f>
        <v>0</v>
      </c>
      <c r="RL31" s="106">
        <f t="shared" ref="RL31:RL56" si="18">SUM(AX31*$RL$28)</f>
        <v>0</v>
      </c>
      <c r="RM31" s="106">
        <f t="shared" ref="RM31:RM56" si="19">SUM(AY31*$RM$28)</f>
        <v>0</v>
      </c>
      <c r="RN31" s="106">
        <f t="shared" ref="RN31:RN56" si="20">SUM(AZ31*$RN$28)</f>
        <v>0</v>
      </c>
      <c r="RO31" s="106">
        <f t="shared" ref="RO31:RO56" si="21">SUM(BA31*$RO$28)</f>
        <v>0</v>
      </c>
      <c r="RP31" s="106">
        <f t="shared" ref="RP31:RP56" si="22">SUM(BB31*$RP$28)</f>
        <v>0</v>
      </c>
      <c r="RQ31" s="106">
        <f t="shared" ref="RQ31:RQ56" si="23">SUM(BC31*$RQ$28)</f>
        <v>0</v>
      </c>
      <c r="RR31" s="106">
        <f t="shared" ref="RR31:RR56" si="24">SUM(BD31*$RR$28)</f>
        <v>0</v>
      </c>
      <c r="RS31" s="106">
        <f t="shared" ref="RS31:RS56" si="25">SUM(BE31*$RS$28)</f>
        <v>0</v>
      </c>
      <c r="RT31" s="106">
        <f t="shared" ref="RT31:RT56" si="26">SUM(BF31*$RT$28)</f>
        <v>0</v>
      </c>
      <c r="RU31" s="106">
        <f t="shared" ref="RU31:RU56" si="27">SUM(BG31*$RU$28)</f>
        <v>0</v>
      </c>
      <c r="RV31" s="106">
        <f t="shared" ref="RV31:RV56" si="28">SUM(BH31*$RV$28)</f>
        <v>0</v>
      </c>
      <c r="RW31" s="106">
        <f t="shared" ref="RW31:RW56" si="29">SUM(BI31*$RW$28)</f>
        <v>0</v>
      </c>
      <c r="RX31" s="106">
        <f t="shared" ref="RX31:RX56" si="30">SUM(BJ31*$RX$28)</f>
        <v>0</v>
      </c>
      <c r="RY31" s="106">
        <f t="shared" ref="RY31:RY56" si="31">SUM(BK31*$RY$28)</f>
        <v>0</v>
      </c>
      <c r="RZ31" s="106">
        <f t="shared" ref="RZ31:RZ56" si="32">SUM(BL31*$RZ$28)</f>
        <v>0</v>
      </c>
      <c r="SA31" s="106">
        <f t="shared" ref="SA31:SA56" si="33">SUM(BM31*$SA$28)</f>
        <v>0</v>
      </c>
      <c r="SB31" s="106">
        <f t="shared" ref="SB31:SB56" si="34">SUM(BN31*$SB$28)</f>
        <v>0</v>
      </c>
      <c r="SC31" s="106">
        <f t="shared" ref="SC31:SC56" si="35">SUM(BO31*$SC$28)</f>
        <v>0</v>
      </c>
      <c r="SD31" s="106">
        <f t="shared" ref="SD31:SD56" si="36">SUM(BP31*$SD$28)</f>
        <v>0</v>
      </c>
      <c r="SE31" s="106">
        <f t="shared" ref="SE31:SE56" si="37">SUM(BQ31*$SE$28)</f>
        <v>0</v>
      </c>
      <c r="SF31" s="106">
        <f t="shared" ref="SF31:SF56" si="38">SUM(BR31*$SF$28)</f>
        <v>0</v>
      </c>
      <c r="SG31" s="106">
        <f t="shared" ref="SG31:SG56" si="39">SUM(BS31*$SG$28)</f>
        <v>0</v>
      </c>
      <c r="SH31" s="106">
        <f t="shared" ref="SH31:SH56" si="40">SUM(BT31*$SH$28)</f>
        <v>0</v>
      </c>
      <c r="SI31" s="106">
        <f t="shared" ref="SI31:SI56" si="41">SUM(BU31*$SI$28)</f>
        <v>0</v>
      </c>
      <c r="SJ31" s="106">
        <f t="shared" ref="SJ31:SJ56" si="42">SUM(BV31*$SJ$28)</f>
        <v>0</v>
      </c>
      <c r="SK31" s="106">
        <f t="shared" ref="SK31:SK56" si="43">SUM(BW31*$SK$28)</f>
        <v>0</v>
      </c>
      <c r="SL31" s="106">
        <f t="shared" ref="SL31:SL56" si="44">SUM(BX31*$SL$28)</f>
        <v>0</v>
      </c>
      <c r="SM31" s="106">
        <f t="shared" ref="SM31:SM56" si="45">SUM(BY31*$SM$28)</f>
        <v>0</v>
      </c>
      <c r="SN31" s="106">
        <f t="shared" ref="SN31:SN56" si="46">SUM(BZ31*$SN$28)</f>
        <v>0</v>
      </c>
      <c r="SO31" s="106">
        <f t="shared" ref="SO31:SO56" si="47">SUM(CA31*$SO$28)</f>
        <v>0</v>
      </c>
      <c r="SP31" s="106">
        <f t="shared" ref="SP31:SP56" si="48">SUM(CB31*$SP$28)</f>
        <v>0</v>
      </c>
      <c r="SQ31" s="106">
        <f t="shared" ref="SQ31:SQ56" si="49">SUM(CC31*$SQ$28)</f>
        <v>0</v>
      </c>
      <c r="SR31" s="106">
        <f t="shared" ref="SR31:SR56" si="50">SUM(CD31*$SR$28)</f>
        <v>0</v>
      </c>
      <c r="SS31" s="106">
        <f t="shared" ref="SS31:SS56" si="51">SUM(CE31*$SS$28)</f>
        <v>0</v>
      </c>
      <c r="ST31" s="106">
        <f t="shared" ref="ST31:ST56" si="52">SUM(CF31*$ST$28)</f>
        <v>0</v>
      </c>
      <c r="SU31" s="106">
        <f t="shared" ref="SU31:SU56" si="53">SUM(CG31*$SU$28)</f>
        <v>0</v>
      </c>
      <c r="SV31" s="106">
        <f t="shared" ref="SV31:SV56" si="54">SUM(CH31*$SV$28)</f>
        <v>0</v>
      </c>
      <c r="SW31" s="106">
        <f t="shared" ref="SW31:SW56" si="55">SUM(CI31*$SW$28)</f>
        <v>0</v>
      </c>
      <c r="SX31" s="106">
        <f t="shared" ref="SX31:SX56" si="56">SUM(CJ31*$SX$28)</f>
        <v>0</v>
      </c>
      <c r="SY31" s="106">
        <f t="shared" ref="SY31:SY56" si="57">SUM(CK31*$SY$28)</f>
        <v>0</v>
      </c>
      <c r="SZ31" s="106">
        <f t="shared" ref="SZ31:SZ56" si="58">SUM(CL31*$SZ$28)</f>
        <v>0</v>
      </c>
      <c r="TA31" s="106">
        <f t="shared" ref="TA31:TA56" si="59">SUM(CM31*$TA$28)</f>
        <v>0</v>
      </c>
      <c r="TB31" s="106">
        <f t="shared" ref="TB31:TB56" si="60">SUM(CN31*$TB$28)</f>
        <v>0</v>
      </c>
      <c r="TC31" s="106">
        <f t="shared" ref="TC31:TC56" si="61">SUM(CO31*$TC$28)</f>
        <v>0</v>
      </c>
      <c r="TD31" s="106">
        <f t="shared" ref="TD31:TD56" si="62">SUM(CP31*$TD$28)</f>
        <v>0</v>
      </c>
      <c r="TE31" s="106">
        <f t="shared" ref="TE31:TE56" si="63">SUM(CQ31*$TE$28)</f>
        <v>0</v>
      </c>
      <c r="TF31" s="106">
        <f t="shared" ref="TF31:TF56" si="64">SUM(CR31*$TF$28)</f>
        <v>0</v>
      </c>
      <c r="TG31" s="106">
        <f t="shared" ref="TG31:TG56" si="65">SUM(CS31*$TG$28)</f>
        <v>0</v>
      </c>
      <c r="TH31" s="106">
        <f t="shared" ref="TH31:TH56" si="66">SUM(CT31*$TH$28)</f>
        <v>0</v>
      </c>
      <c r="TI31" s="106">
        <f t="shared" ref="TI31:TI56" si="67">SUM(CU31*$TI$28)</f>
        <v>0</v>
      </c>
      <c r="TJ31" s="106">
        <f t="shared" ref="TJ31:TJ56" si="68">SUM(CV31*$TJ$28)</f>
        <v>0</v>
      </c>
      <c r="TK31" s="106">
        <f t="shared" ref="TK31:TK56" si="69">SUM(CW31*$TK$28)</f>
        <v>0</v>
      </c>
      <c r="TL31" s="106">
        <f t="shared" ref="TL31:TL56" si="70">SUM(CX31*$TL$28)</f>
        <v>0</v>
      </c>
      <c r="TM31" s="106">
        <f t="shared" ref="TM31:TM56" si="71">SUM(CY31*$TM$28)</f>
        <v>0</v>
      </c>
      <c r="TN31" s="106">
        <f t="shared" ref="TN31:TN56" si="72">SUM(CZ31*$TN$28)</f>
        <v>0</v>
      </c>
      <c r="TO31" s="106">
        <f t="shared" ref="TO31:TO56" si="73">SUM(DA31*$TO$28)</f>
        <v>0</v>
      </c>
      <c r="TP31" s="106">
        <f t="shared" ref="TP31:TP56" si="74">SUM(DB31*$TP$28)</f>
        <v>0</v>
      </c>
      <c r="TQ31" s="106">
        <f t="shared" ref="TQ31:TQ56" si="75">SUM(DC31*$TQ$28)</f>
        <v>0</v>
      </c>
      <c r="TR31" s="106">
        <f t="shared" ref="TR31:TR56" si="76">SUM(DD31*$TR$28)</f>
        <v>0</v>
      </c>
      <c r="TS31" s="106">
        <f t="shared" ref="TS31:TS56" si="77">SUM(DE31*$TS$28)</f>
        <v>0</v>
      </c>
      <c r="TT31" s="106">
        <f t="shared" ref="TT31:TT56" si="78">SUM(DF31*$TT$28)</f>
        <v>0</v>
      </c>
      <c r="TU31" s="106">
        <f t="shared" ref="TU31:TU56" si="79">SUM(DG31*$TU$28)</f>
        <v>0</v>
      </c>
      <c r="TV31" s="106">
        <f t="shared" ref="TV31:TV56" si="80">SUM(DH31*$TV$28)</f>
        <v>0</v>
      </c>
      <c r="TW31" s="106">
        <f t="shared" ref="TW31:TW56" si="81">SUM(DI31*$TW$28)</f>
        <v>0</v>
      </c>
      <c r="TX31" s="106">
        <f t="shared" ref="TX31:TX56" si="82">SUM(DJ31*$TX$28)</f>
        <v>0</v>
      </c>
      <c r="TY31" s="106">
        <f t="shared" ref="TY31:TY56" si="83">SUM(DK31*$TY$28)</f>
        <v>0</v>
      </c>
      <c r="TZ31" s="106">
        <f t="shared" ref="TZ31:TZ56" si="84">SUM(DL31*$TZ$28)</f>
        <v>0</v>
      </c>
      <c r="UA31" s="106">
        <f t="shared" ref="UA31:UA56" si="85">SUM(DM31*$UA$28)</f>
        <v>0</v>
      </c>
      <c r="UB31" s="106">
        <f t="shared" ref="UB31:UB56" si="86">SUM(DN31*$UB$28)</f>
        <v>0</v>
      </c>
      <c r="UC31" s="106">
        <f t="shared" ref="UC31:UC56" si="87">SUM(DO31*$UC$28)</f>
        <v>0</v>
      </c>
      <c r="UD31" s="106">
        <f t="shared" ref="UD31:UD56" si="88">SUM(DP31*$UD$28)</f>
        <v>0</v>
      </c>
      <c r="UE31" s="106">
        <f t="shared" ref="UE31:UE56" si="89">SUM(DQ31*$UE$28)</f>
        <v>0</v>
      </c>
      <c r="UF31" s="106">
        <f t="shared" ref="UF31:UF56" si="90">SUM(DR31*$UF$28)</f>
        <v>0</v>
      </c>
      <c r="UG31" s="106">
        <f t="shared" ref="UG31:UG56" si="91">SUM(DS31*$UG$28)</f>
        <v>0</v>
      </c>
      <c r="UH31" s="106">
        <f t="shared" ref="UH31:UH56" si="92">SUM(DT31*$UH$28)</f>
        <v>0</v>
      </c>
      <c r="UI31" s="106">
        <f t="shared" ref="UI31:UI56" si="93">SUM(DU31*$UI$28)</f>
        <v>0</v>
      </c>
      <c r="UJ31" s="106">
        <f t="shared" ref="UJ31:UJ56" si="94">SUM(DV31*$UJ$28)</f>
        <v>0</v>
      </c>
      <c r="UK31" s="106">
        <f t="shared" ref="UK31:UK56" si="95">SUM(DW31*$UK$28)</f>
        <v>0</v>
      </c>
      <c r="UL31" s="106">
        <f t="shared" ref="UL31:UL56" si="96">SUM(DX31*$UL$28)</f>
        <v>0</v>
      </c>
      <c r="UM31" s="106">
        <f t="shared" ref="UM31:UM56" si="97">SUM(DY31*$UM$28)</f>
        <v>0</v>
      </c>
      <c r="UN31" s="106">
        <f t="shared" ref="UN31:UN56" si="98">SUM(DZ31*$UN$28)</f>
        <v>0</v>
      </c>
      <c r="UO31" s="106">
        <f t="shared" ref="UO31:UO56" si="99">SUM(EA31*$UO$28)</f>
        <v>0</v>
      </c>
      <c r="UP31" s="106">
        <f t="shared" ref="UP31:UP56" si="100">SUM(EB31*$UP$28)</f>
        <v>0</v>
      </c>
      <c r="UQ31" s="106">
        <f t="shared" ref="UQ31:UQ56" si="101">SUM(EC31*$UQ$28)</f>
        <v>0</v>
      </c>
      <c r="UR31" s="106">
        <f t="shared" ref="UR31:UR56" si="102">SUM(ED31*$UR$28)</f>
        <v>0</v>
      </c>
      <c r="US31" s="106">
        <f t="shared" ref="US31:US56" si="103">SUM(EE31*$US$28)</f>
        <v>0</v>
      </c>
      <c r="UT31" s="106">
        <f t="shared" ref="UT31:UT56" si="104">SUM(EF31*$UT$28)</f>
        <v>0</v>
      </c>
      <c r="UU31" s="106">
        <f t="shared" ref="UU31:UU56" si="105">SUM(EG31*$UU$28)</f>
        <v>0</v>
      </c>
      <c r="UV31" s="106">
        <f t="shared" ref="UV31:UV56" si="106">SUM(EH31*$UV$28)</f>
        <v>0</v>
      </c>
      <c r="UW31" s="106">
        <f t="shared" ref="UW31:UW56" si="107">SUM(EI31*$UW$28)</f>
        <v>0</v>
      </c>
      <c r="UX31" s="106">
        <f t="shared" ref="UX31:UX56" si="108">SUM(EJ31*$UX$28)</f>
        <v>0</v>
      </c>
      <c r="UY31" s="106">
        <f t="shared" ref="UY31:UY56" si="109">SUM(EK31*$UY$28)</f>
        <v>0</v>
      </c>
      <c r="UZ31" s="106">
        <f t="shared" ref="UZ31:UZ56" si="110">SUM(EL31*$UZ$28)</f>
        <v>0</v>
      </c>
      <c r="VA31" s="106">
        <f t="shared" ref="VA31:VA56" si="111">SUM(EM31*$VA$28)</f>
        <v>0</v>
      </c>
      <c r="VB31" s="106">
        <f t="shared" ref="VB31:VB56" si="112">SUM(EN31*$VB$28)</f>
        <v>0</v>
      </c>
      <c r="VC31" s="106">
        <f t="shared" ref="VC31:VC56" si="113">SUM(EO31*$VC$28)</f>
        <v>0</v>
      </c>
      <c r="VD31" s="106">
        <f t="shared" ref="VD31:VD56" si="114">SUM(EP31*$VD$28)</f>
        <v>0</v>
      </c>
      <c r="VE31" s="106">
        <f t="shared" ref="VE31:VE56" si="115">SUM(EQ31*$VE$28)</f>
        <v>0</v>
      </c>
      <c r="VF31" s="106">
        <f t="shared" ref="VF31:VF56" si="116">SUM(ER31*$VF$28)</f>
        <v>0</v>
      </c>
      <c r="VG31" s="106">
        <f t="shared" ref="VG31:VG56" si="117">SUM(ES31*$VG$28)</f>
        <v>0</v>
      </c>
      <c r="VH31" s="106">
        <f t="shared" ref="VH31:VH56" si="118">SUM(ET31*$VH$28)</f>
        <v>0</v>
      </c>
      <c r="VI31" s="106">
        <f t="shared" ref="VI31:VI56" si="119">SUM(EU31*$VI$28)</f>
        <v>0</v>
      </c>
      <c r="VJ31" s="106">
        <f t="shared" ref="VJ31:VJ56" si="120">SUM(EV31*$VJ$28)</f>
        <v>0</v>
      </c>
      <c r="VK31" s="106">
        <f t="shared" ref="VK31:VK56" si="121">SUM(EW31*$VK$28)</f>
        <v>0</v>
      </c>
      <c r="VL31" s="106">
        <f t="shared" ref="VL31:VL56" si="122">SUM(EX31*$VL$28)</f>
        <v>0</v>
      </c>
      <c r="VM31" s="106">
        <f t="shared" ref="VM31:VM56" si="123">SUM(EY31*$VM$28)</f>
        <v>0</v>
      </c>
      <c r="VN31" s="106">
        <f t="shared" ref="VN31:VN56" si="124">SUM(EZ31*$VND$28)</f>
        <v>0</v>
      </c>
      <c r="VO31" s="106">
        <f t="shared" ref="VO31:VO56" si="125">SUM(FA31*$VO$28)</f>
        <v>0</v>
      </c>
      <c r="VP31" s="106">
        <f t="shared" ref="VP31:VP56" si="126">SUM(FB31*$VP$28)</f>
        <v>0</v>
      </c>
      <c r="VQ31" s="106">
        <f t="shared" ref="VQ31:VQ56" si="127">SUM(FC31*$VQ$28)</f>
        <v>0</v>
      </c>
      <c r="VR31" s="106">
        <f t="shared" ref="VR31:VR56" si="128">SUM(FD31*$VR$28)</f>
        <v>0</v>
      </c>
      <c r="VS31" s="106">
        <f t="shared" ref="VS31:VS56" si="129">SUM(FE31*$VS$28)</f>
        <v>0</v>
      </c>
      <c r="VT31" s="106">
        <f t="shared" ref="VT31:VT56" si="130">SUM(FF31*$VT$28)</f>
        <v>0</v>
      </c>
      <c r="VU31" s="106">
        <f t="shared" ref="VU31:VU56" si="131">SUM(FG31*$VU$28)</f>
        <v>0</v>
      </c>
      <c r="VV31" s="106">
        <f t="shared" ref="VV31:VV56" si="132">SUM(FH31*$VV$28)</f>
        <v>0</v>
      </c>
      <c r="VW31" s="106">
        <f t="shared" ref="VW31:VW56" si="133">SUM(FI31*$VW$28)</f>
        <v>0</v>
      </c>
      <c r="VX31" s="106">
        <f t="shared" ref="VX31:VX56" si="134">SUM(FJ31*$VX$28)</f>
        <v>0</v>
      </c>
      <c r="VY31" s="106">
        <f t="shared" ref="VY31:VY56" si="135">SUM(FK31*$VY$28)</f>
        <v>0</v>
      </c>
      <c r="VZ31" s="106">
        <f t="shared" ref="VZ31:VZ56" si="136">SUM(FL31*$VZ$28)</f>
        <v>0</v>
      </c>
      <c r="WA31" s="106">
        <f t="shared" ref="WA31:WA56" si="137">SUM(FM31*$WA$28)</f>
        <v>0</v>
      </c>
      <c r="WB31" s="106">
        <f t="shared" ref="WB31:WB56" si="138">SUM(FN31*$WB$28)</f>
        <v>0</v>
      </c>
      <c r="WC31" s="106">
        <f t="shared" ref="WC31:WC56" si="139">SUM(FO31*$WC$28)</f>
        <v>0</v>
      </c>
      <c r="WD31" s="106">
        <f t="shared" ref="WD31:WD56" si="140">SUM(FP31*$WD$28)</f>
        <v>0</v>
      </c>
      <c r="WE31" s="106">
        <f t="shared" ref="WE31:WE56" si="141">SUM(FQ31*$WE$28)</f>
        <v>0</v>
      </c>
      <c r="WF31" s="106">
        <f t="shared" ref="WF31:WF56" si="142">SUM(FR31*$WF$28)</f>
        <v>0</v>
      </c>
      <c r="WG31" s="106">
        <f t="shared" ref="WG31:WG56" si="143">SUM(FS31*$WG$28)</f>
        <v>0</v>
      </c>
      <c r="WH31" s="106">
        <f t="shared" ref="WH31:WH56" si="144">SUM(FT31*$WH$28)</f>
        <v>0</v>
      </c>
      <c r="WI31" s="106">
        <f t="shared" ref="WI31:WI56" si="145">SUM(FU31*$WI$28)</f>
        <v>0</v>
      </c>
      <c r="WJ31" s="106">
        <f t="shared" ref="WJ31:WJ56" si="146">SUM(FV31*$WJ$28)</f>
        <v>0</v>
      </c>
      <c r="WK31" s="106">
        <f t="shared" ref="WK31:WK56" si="147">SUM(FW31*$WK$28)</f>
        <v>0</v>
      </c>
      <c r="WL31" s="106">
        <f t="shared" ref="WL31:WL56" si="148">SUM(FX31*$WL$28)</f>
        <v>0</v>
      </c>
      <c r="WM31" s="106">
        <f t="shared" ref="WM31:WM56" si="149">SUM(FY31*$WM$28)</f>
        <v>0</v>
      </c>
      <c r="WN31" s="106">
        <f t="shared" ref="WN31:WN56" si="150">SUM(FZ31*$WN$28)</f>
        <v>0</v>
      </c>
      <c r="WO31" s="106">
        <f t="shared" ref="WO31:WO56" si="151">SUM(GA31*$WO$28)</f>
        <v>0</v>
      </c>
      <c r="WP31" s="106">
        <f t="shared" ref="WP31:WP56" si="152">SUM(GB31*$WP$28)</f>
        <v>0</v>
      </c>
      <c r="WQ31" s="106">
        <f t="shared" ref="WQ31:WQ56" si="153">SUM(GC31*$WQ$28)</f>
        <v>0</v>
      </c>
      <c r="WR31" s="106">
        <f t="shared" ref="WR31:WR56" si="154">SUM(GD31*$WR$28)</f>
        <v>0</v>
      </c>
      <c r="WS31" s="106">
        <f t="shared" ref="WS31:WS56" si="155">SUM(GE31*$WS$28)</f>
        <v>0</v>
      </c>
      <c r="WT31" s="106">
        <f t="shared" ref="WT31:WT56" si="156">SUM(GF31*$WT$28)</f>
        <v>0</v>
      </c>
      <c r="WU31" s="106">
        <f t="shared" ref="WU31:WU56" si="157">SUM(GG31*$WU$28)</f>
        <v>0</v>
      </c>
      <c r="WV31" s="106">
        <f t="shared" ref="WV31:WV56" si="158">SUM(GH31*$WV$28)</f>
        <v>0</v>
      </c>
      <c r="WW31" s="106">
        <f t="shared" ref="WW31:WW56" si="159">SUM(GI31*$WW$28)</f>
        <v>0</v>
      </c>
      <c r="WX31" s="106">
        <f t="shared" ref="WX31:WX56" si="160">SUM(GJ31*$WX$28)</f>
        <v>0</v>
      </c>
      <c r="WY31" s="106">
        <f t="shared" ref="WY31:WY56" si="161">SUM(GK31*$WY$28)</f>
        <v>0</v>
      </c>
      <c r="WZ31" s="106">
        <f t="shared" ref="WZ31:WZ56" si="162">SUM(GL31*$WZ$28)</f>
        <v>0</v>
      </c>
      <c r="XA31" s="106">
        <f t="shared" ref="XA31:XA56" si="163">SUM(GM31*$XA$28)</f>
        <v>0</v>
      </c>
      <c r="XB31" s="106">
        <f t="shared" ref="XB31:XB56" si="164">SUM(GN31*$XB$28)</f>
        <v>0</v>
      </c>
      <c r="XC31" s="106">
        <f t="shared" ref="XC31:XC56" si="165">SUM(GO31*$XC$28)</f>
        <v>0</v>
      </c>
      <c r="XD31" s="106">
        <f t="shared" ref="XD31:XD56" si="166">SUM(GP31*$XD$28)</f>
        <v>0</v>
      </c>
      <c r="XE31" s="106">
        <f t="shared" ref="XE31:XE56" si="167">SUM(GQ31*$XE$28)</f>
        <v>0</v>
      </c>
      <c r="XF31" s="106">
        <f t="shared" ref="XF31:XF56" si="168">SUM(GR31*$XF$28)</f>
        <v>0</v>
      </c>
      <c r="XG31" s="106">
        <f t="shared" ref="XG31:XG56" si="169">SUM(GS31*$XG$28)</f>
        <v>0</v>
      </c>
      <c r="XH31" s="106">
        <f t="shared" ref="XH31:XH56" si="170">SUM(GT31*$XH$28)</f>
        <v>0</v>
      </c>
      <c r="XI31" s="106">
        <f t="shared" ref="XI31:XI56" si="171">SUM(GU31*$XI$28)</f>
        <v>0</v>
      </c>
      <c r="XJ31" s="106">
        <f t="shared" ref="XJ31:XJ56" si="172">SUM(GV31*$XJ$28)</f>
        <v>0</v>
      </c>
      <c r="XK31" s="106">
        <f t="shared" ref="XK31:XK56" si="173">SUM(GW31*$XK$28)</f>
        <v>0</v>
      </c>
      <c r="XL31" s="106">
        <f t="shared" ref="XL31:XL56" si="174">SUM(GX31*$XL$28)</f>
        <v>0</v>
      </c>
      <c r="XM31" s="106">
        <f t="shared" ref="XM31:XM56" si="175">SUM(GY31*$XM$28)</f>
        <v>0</v>
      </c>
      <c r="XN31" s="106">
        <f t="shared" ref="XN31:XN56" si="176">SUM(GZ31*$XN$28)</f>
        <v>0</v>
      </c>
      <c r="XO31" s="106">
        <f t="shared" ref="XO31:XO56" si="177">SUM(HA31*$XO$28)</f>
        <v>0</v>
      </c>
      <c r="XP31" s="106">
        <f t="shared" ref="XP31:XP56" si="178">SUM(HB31*$XP$28)</f>
        <v>0</v>
      </c>
      <c r="XQ31" s="106">
        <f t="shared" ref="XQ31:XQ56" si="179">SUM(HC31*$XQ$28)</f>
        <v>0</v>
      </c>
      <c r="XR31" s="106">
        <f t="shared" ref="XR31:XR56" si="180">SUM(HD31*$XR$28)</f>
        <v>0</v>
      </c>
      <c r="XS31" s="106">
        <f t="shared" ref="XS31:XS56" si="181">SUM(HE31*$XS$28)</f>
        <v>0</v>
      </c>
      <c r="XT31" s="106">
        <f t="shared" ref="XT31:XT56" si="182">SUM(HF31*$XT$28)</f>
        <v>0</v>
      </c>
      <c r="XU31" s="106">
        <f t="shared" ref="XU31:XU56" si="183">SUM(HG31*$XU$28)</f>
        <v>0</v>
      </c>
      <c r="XV31" s="106">
        <f t="shared" ref="XV31:XV56" si="184">SUM(HH31*$XV$28)</f>
        <v>0</v>
      </c>
      <c r="XW31" s="106">
        <f t="shared" ref="XW31:XW56" si="185">SUM(HI31*$XW$28)</f>
        <v>0</v>
      </c>
      <c r="XX31" s="106">
        <f t="shared" ref="XX31:XX56" si="186">SUM(HJ31*$XX$28)</f>
        <v>0</v>
      </c>
      <c r="XY31" s="106">
        <f t="shared" ref="XY31:XY56" si="187">SUM(HK31*$XY$28)</f>
        <v>0</v>
      </c>
      <c r="XZ31" s="106">
        <f t="shared" ref="XZ31:XZ56" si="188">SUM(HL31*$XZ$28)</f>
        <v>0</v>
      </c>
      <c r="YA31" s="106">
        <f t="shared" ref="YA31:YA56" si="189">SUM(HM31*$YA$28)</f>
        <v>0</v>
      </c>
      <c r="YB31" s="106">
        <f t="shared" ref="YB31:YB56" si="190">SUM(HN31*$YB$28)</f>
        <v>0</v>
      </c>
      <c r="YC31" s="106">
        <f t="shared" ref="YC31:YC56" si="191">SUM(HO31*$YC$28)</f>
        <v>0</v>
      </c>
      <c r="YD31" s="106">
        <f t="shared" ref="YD31:YD56" si="192">SUM(HP31*$YD$28)</f>
        <v>0</v>
      </c>
      <c r="YE31" s="106">
        <f t="shared" ref="YE31:YE56" si="193">SUM(HQ31*$YE$28)</f>
        <v>0</v>
      </c>
      <c r="YF31" s="106">
        <f t="shared" ref="YF31:YF56" si="194">SUM(HR31*$YF$28)</f>
        <v>0</v>
      </c>
      <c r="YG31" s="106">
        <f t="shared" ref="YG31:YG56" si="195">SUM(HS31*$YG$28)</f>
        <v>0</v>
      </c>
      <c r="YH31" s="106">
        <f t="shared" ref="YH31:YH56" si="196">SUM(HT31*$YH$28)</f>
        <v>0</v>
      </c>
      <c r="YI31" s="106">
        <f t="shared" ref="YI31:YI56" si="197">SUM(HU31*$YI$28)</f>
        <v>0</v>
      </c>
      <c r="YJ31" s="106">
        <f t="shared" ref="YJ31:YJ56" si="198">SUM(HV31*$YJ$28)</f>
        <v>0</v>
      </c>
      <c r="YK31" s="106">
        <f t="shared" ref="YK31:YK56" si="199">SUM(HW31*$YK$28)</f>
        <v>0</v>
      </c>
      <c r="YL31" s="106">
        <f t="shared" ref="YL31:YL56" si="200">SUM(HX31*$YL$28)</f>
        <v>0</v>
      </c>
      <c r="YM31" s="106">
        <f t="shared" ref="YM31:YM56" si="201">SUM(HY31*$YM$28)</f>
        <v>0</v>
      </c>
      <c r="YN31" s="106">
        <f t="shared" ref="YN31:YN56" si="202">SUM(HZ31*$YN$28)</f>
        <v>0</v>
      </c>
      <c r="YO31" s="106">
        <f t="shared" ref="YO31:YO56" si="203">SUM(IA31*$YO$28)</f>
        <v>0</v>
      </c>
      <c r="YP31" s="106">
        <f t="shared" ref="YP31:YP56" si="204">SUM(IB31*$YP$28)</f>
        <v>0</v>
      </c>
      <c r="YQ31" s="106">
        <f t="shared" ref="YQ31:YQ56" si="205">SUM(IC31*$YQ$28)</f>
        <v>0</v>
      </c>
      <c r="YR31" s="106">
        <f t="shared" ref="YR31:YR56" si="206">SUM(ID31*$YR$28)</f>
        <v>0</v>
      </c>
      <c r="YS31" s="106">
        <f t="shared" ref="YS31:YS56" si="207">SUM(IE31*$YS$28)</f>
        <v>0</v>
      </c>
      <c r="YT31" s="106">
        <f t="shared" ref="YT31:YT56" si="208">SUM(IF31*$YT$28)</f>
        <v>0</v>
      </c>
      <c r="YU31" s="106">
        <f t="shared" ref="YU31:YU56" si="209">SUM(IG31*$YU$28)</f>
        <v>0</v>
      </c>
      <c r="YV31" s="106">
        <f t="shared" ref="YV31:YV56" si="210">SUM(IH31*$YV$28)</f>
        <v>0</v>
      </c>
      <c r="YW31" s="106">
        <f t="shared" ref="YW31:YW56" si="211">SUM(II31*$YW$28)</f>
        <v>0</v>
      </c>
      <c r="YX31" s="106">
        <f t="shared" ref="YX31:YX56" si="212">SUM(IJ31*$YX$28)</f>
        <v>0</v>
      </c>
      <c r="YY31" s="106">
        <f t="shared" ref="YY31:YY56" si="213">SUM(IK31*$YY$28)</f>
        <v>0</v>
      </c>
      <c r="YZ31" s="106">
        <f t="shared" ref="YZ31:YZ56" si="214">SUM(IL31*$YZ$28)</f>
        <v>0</v>
      </c>
      <c r="ZA31" s="106">
        <f t="shared" ref="ZA31:ZA56" si="215">SUM(IM31*$ZA$28)</f>
        <v>0</v>
      </c>
      <c r="ZB31" s="106">
        <f t="shared" ref="ZB31:ZB56" si="216">SUM(IN31*$ZB$28)</f>
        <v>0</v>
      </c>
      <c r="ZC31" s="106">
        <f t="shared" ref="ZC31:ZC56" si="217">SUM(IO31*$ZC$28)</f>
        <v>0</v>
      </c>
      <c r="ZD31" s="106">
        <f t="shared" ref="ZD31:ZD56" si="218">SUM(IP31*$ZD$28)</f>
        <v>0</v>
      </c>
      <c r="ZE31" s="106">
        <f t="shared" ref="ZE31:ZE56" si="219">SUM(IQ31*$ZE$28)</f>
        <v>0</v>
      </c>
      <c r="ZF31" s="106">
        <f t="shared" ref="ZF31:ZF56" si="220">SUM(IR31*$ZF$28)</f>
        <v>0</v>
      </c>
      <c r="ZG31" s="106">
        <f t="shared" ref="ZG31:ZG56" si="221">SUM(IS31*$ZG$28)</f>
        <v>0</v>
      </c>
      <c r="ZH31" s="106">
        <f t="shared" ref="ZH31:ZH56" si="222">SUM(IT31*$ZH$28)</f>
        <v>0</v>
      </c>
      <c r="ZI31" s="106">
        <f t="shared" ref="ZI31:ZI56" si="223">SUM(IU31*$ZI$28)</f>
        <v>0</v>
      </c>
      <c r="ZJ31" s="106">
        <f t="shared" ref="ZJ31:ZJ56" si="224">SUM(IV31*$ZJ$28)</f>
        <v>0</v>
      </c>
      <c r="ZK31" s="106">
        <f t="shared" ref="ZK31:ZK56" si="225">SUM(IW31*$ZK$28)</f>
        <v>0</v>
      </c>
      <c r="ZL31" s="106">
        <f t="shared" ref="ZL31:ZL56" si="226">SUM(IX31*$ZL$28)</f>
        <v>0</v>
      </c>
      <c r="ZM31" s="106">
        <f t="shared" ref="ZM31:ZM56" si="227">SUM(IY31*$ZM$28)</f>
        <v>0</v>
      </c>
      <c r="ZN31" s="106">
        <f t="shared" ref="ZN31:ZN56" si="228">SUM(IZ31*$ZN$28)</f>
        <v>0</v>
      </c>
      <c r="ZO31" s="106">
        <f t="shared" ref="ZO31:ZO56" si="229">SUM(JA31*$ZO$28)</f>
        <v>0</v>
      </c>
      <c r="ZP31" s="106">
        <f t="shared" ref="ZP31:ZP56" si="230">SUM(JB31*$ZP$28)</f>
        <v>0</v>
      </c>
      <c r="ZQ31" s="106">
        <f t="shared" ref="ZQ31:ZQ56" si="231">SUM(JC31*$ZQ$28)</f>
        <v>0</v>
      </c>
      <c r="ZR31" s="106">
        <f t="shared" ref="ZR31:ZR56" si="232">SUM(JD31*$ZR$28)</f>
        <v>0</v>
      </c>
      <c r="ZS31" s="106">
        <f t="shared" ref="ZS31:ZS56" si="233">SUM(JE31*$ZS$28)</f>
        <v>0</v>
      </c>
      <c r="ZT31" s="106">
        <f t="shared" ref="ZT31:ZT56" si="234">SUM(JF31*$ZT$28)</f>
        <v>0</v>
      </c>
      <c r="ZU31" s="106">
        <f t="shared" ref="ZU31:ZU56" si="235">SUM(JG31*$ZU$28)</f>
        <v>0</v>
      </c>
      <c r="ZV31" s="106">
        <f t="shared" ref="ZV31:ZV56" si="236">SUM(JH31*$ZV$28)</f>
        <v>0</v>
      </c>
      <c r="ZW31" s="106">
        <f t="shared" ref="ZW31:ZW56" si="237">SUM(JI31*$ZW$28)</f>
        <v>0</v>
      </c>
      <c r="ZX31" s="106">
        <f t="shared" ref="ZX31:ZX56" si="238">SUM(JJ31*$ZX$28)</f>
        <v>0</v>
      </c>
      <c r="ZY31" s="106">
        <f t="shared" ref="ZY31:ZY56" si="239">SUM(JK31*$ZY$28)</f>
        <v>0</v>
      </c>
      <c r="ZZ31" s="106">
        <f t="shared" ref="ZZ31:ZZ56" si="240">SUM(JL31*$ZZ$28)</f>
        <v>0</v>
      </c>
      <c r="AAA31" s="106">
        <f t="shared" ref="AAA31:AAA56" si="241">SUM(JM31*$AAA$28)</f>
        <v>0</v>
      </c>
      <c r="AAB31" s="106">
        <f t="shared" ref="AAB31:AAB56" si="242">SUM(JN31*$AAB$28)</f>
        <v>0</v>
      </c>
      <c r="AAC31" s="106">
        <f t="shared" ref="AAC31:AAC56" si="243">SUM(JO31*$AAC$28)</f>
        <v>0</v>
      </c>
      <c r="AAD31" s="106">
        <f t="shared" ref="AAD31:AAD56" si="244">SUM(JP31*$AAD$28)</f>
        <v>0</v>
      </c>
      <c r="AAE31" s="106">
        <f t="shared" ref="AAE31:AAE56" si="245">SUM(JQ31*$AAE$28)</f>
        <v>0</v>
      </c>
      <c r="AAF31" s="106">
        <f t="shared" ref="AAF31:AAF56" si="246">SUM(JR31*$AAF$28)</f>
        <v>0</v>
      </c>
      <c r="AAG31" s="106">
        <f t="shared" ref="AAG31:AAG56" si="247">SUM(JS31*$AAG$28)</f>
        <v>0</v>
      </c>
      <c r="AAH31" s="106">
        <f t="shared" ref="AAH31:AAH56" si="248">SUM(JT31*$AAH$28)</f>
        <v>0</v>
      </c>
      <c r="AAI31" s="106">
        <f t="shared" ref="AAI31:AAI56" si="249">SUM(JU31*$AAI$28)</f>
        <v>0</v>
      </c>
      <c r="AAJ31" s="106">
        <f t="shared" ref="AAJ31:AAJ56" si="250">SUM(JV31*$AAJ$28)</f>
        <v>0</v>
      </c>
      <c r="AAK31" s="106">
        <f t="shared" ref="AAK31:AAK56" si="251">SUM(JW31*$AAK$28)</f>
        <v>0</v>
      </c>
      <c r="AAL31" s="106">
        <f t="shared" ref="AAL31:AAL56" si="252">SUM(JX31*$AAL$28)</f>
        <v>0</v>
      </c>
      <c r="AAM31" s="106">
        <f t="shared" ref="AAM31:AAM56" si="253">SUM(JY31*$AAM$28)</f>
        <v>0</v>
      </c>
      <c r="AAN31" s="106">
        <f t="shared" ref="AAN31:AAN56" si="254">SUM(JZ31*$AAN$28)</f>
        <v>0</v>
      </c>
      <c r="AAO31" s="106">
        <f t="shared" ref="AAO31:AAO56" si="255">SUM(KA31*$AAO$28)</f>
        <v>0</v>
      </c>
      <c r="AAP31" s="106">
        <f t="shared" ref="AAP31:AAP56" si="256">SUM(KB31*$AAP$28)</f>
        <v>0</v>
      </c>
      <c r="AAQ31" s="106">
        <f t="shared" ref="AAQ31:AAQ56" si="257">SUM(KC31*$AAQ$28)</f>
        <v>0</v>
      </c>
      <c r="AAR31" s="106">
        <f t="shared" ref="AAR31:AAR56" si="258">SUM(KD31*$AAR$28)</f>
        <v>0</v>
      </c>
      <c r="AAS31" s="106">
        <f t="shared" ref="AAS31:AAS56" si="259">SUM(KE31*$AAS$28)</f>
        <v>0</v>
      </c>
      <c r="AAT31" s="106">
        <f t="shared" ref="AAT31:AAT56" si="260">SUM(KF31*$AAT$28)</f>
        <v>0</v>
      </c>
      <c r="AAU31" s="106">
        <f t="shared" ref="AAU31:AAU56" si="261">SUM(KG31*$AAU$28)</f>
        <v>0</v>
      </c>
      <c r="AAV31" s="106">
        <f t="shared" ref="AAV31:AAV56" si="262">SUM(KH31*$AAV$28)</f>
        <v>0</v>
      </c>
      <c r="AAW31" s="106">
        <f t="shared" ref="AAW31:AAW56" si="263">SUM(KI31*$AAW$28)</f>
        <v>0</v>
      </c>
      <c r="AAX31" s="106">
        <f t="shared" ref="AAX31:AAX56" si="264">SUM(KJ31*$AAX$28)</f>
        <v>0</v>
      </c>
      <c r="AAY31" s="106">
        <f t="shared" ref="AAY31:AAY56" si="265">SUM(KK31*$AAY$28)</f>
        <v>0</v>
      </c>
      <c r="AAZ31" s="106">
        <f t="shared" ref="AAZ31:AAZ56" si="266">SUM(KL31*$AAZ$28)</f>
        <v>0</v>
      </c>
      <c r="ABA31" s="106">
        <f t="shared" ref="ABA31:ABA56" si="267">SUM(KM31*$ABA$28)</f>
        <v>0</v>
      </c>
      <c r="ABB31" s="106">
        <f t="shared" ref="ABB31:ABB56" si="268">SUM(KN31*$ABB$28)</f>
        <v>0</v>
      </c>
      <c r="ABC31" s="106">
        <f t="shared" ref="ABC31:ABC56" si="269">SUM(KO31*$ABC$28)</f>
        <v>0</v>
      </c>
      <c r="ABD31" s="106">
        <f t="shared" ref="ABD31:ABD56" si="270">SUM(KP31*$ABD$28)</f>
        <v>0</v>
      </c>
      <c r="ABE31" s="106">
        <f t="shared" ref="ABE31:ABE56" si="271">SUM(KQ31*$ABE$28)</f>
        <v>0</v>
      </c>
      <c r="ABF31" s="106">
        <f t="shared" ref="ABF31:ABF56" si="272">SUM(KR31*$ABF$28)</f>
        <v>0</v>
      </c>
      <c r="ABG31" s="106">
        <f t="shared" ref="ABG31:ABG56" si="273">SUM(KS31*$ABG$28)</f>
        <v>0</v>
      </c>
      <c r="ABH31" s="106">
        <f t="shared" ref="ABH31:ABH56" si="274">SUM(KT31*$ABH$28)</f>
        <v>0</v>
      </c>
      <c r="ABI31" s="106">
        <f t="shared" ref="ABI31:ABI56" si="275">SUM(KU31*$ABI$28)</f>
        <v>0</v>
      </c>
      <c r="ABJ31" s="106">
        <f t="shared" ref="ABJ31:ABJ56" si="276">SUM(KV31*$ABJ$28)</f>
        <v>0</v>
      </c>
      <c r="ABK31" s="106">
        <f t="shared" ref="ABK31:ABK56" si="277">SUM(KW31*$ABK$28)</f>
        <v>0</v>
      </c>
      <c r="ABL31" s="106">
        <f t="shared" ref="ABL31:ABL56" si="278">SUM(KX31*$ABL$28)</f>
        <v>0</v>
      </c>
      <c r="ABM31" s="106">
        <f t="shared" ref="ABM31:ABM56" si="279">SUM(KY31*$ABM$28)</f>
        <v>0</v>
      </c>
      <c r="ABN31" s="106">
        <f t="shared" ref="ABN31:ABN56" si="280">SUM(KZ31*$ABN$28)</f>
        <v>0</v>
      </c>
      <c r="ABO31" s="106">
        <f t="shared" ref="ABO31:ABO56" si="281">SUM(LA31*$ABO$28)</f>
        <v>0</v>
      </c>
      <c r="ABP31" s="106">
        <f t="shared" ref="ABP31:ABP56" si="282">SUM(LB31*$ABP$28)</f>
        <v>0</v>
      </c>
      <c r="ABQ31" s="106">
        <f t="shared" ref="ABQ31:ABQ56" si="283">SUM(LC31*$ABQ$28)</f>
        <v>0</v>
      </c>
      <c r="ABR31" s="106">
        <f t="shared" ref="ABR31:ABR56" si="284">SUM(LD31*$ABR$28)</f>
        <v>0</v>
      </c>
      <c r="ABS31" s="106">
        <f t="shared" ref="ABS31:ABS56" si="285">SUM(LE31*$ABS$28)</f>
        <v>0</v>
      </c>
      <c r="ABT31" s="106">
        <f t="shared" ref="ABT31:ABT56" si="286">SUM(LF31*$ABT$28)</f>
        <v>0</v>
      </c>
      <c r="ABU31" s="106">
        <f t="shared" ref="ABU31:ABU56" si="287">SUM(LG31*$ABU$28)</f>
        <v>0</v>
      </c>
      <c r="ABV31" s="106">
        <f t="shared" ref="ABV31:ABV56" si="288">SUM(LH31*$ABV$28)</f>
        <v>0</v>
      </c>
      <c r="ABW31" s="106">
        <f t="shared" ref="ABW31:ABW56" si="289">SUM(LI31*$ABW$28)</f>
        <v>0</v>
      </c>
      <c r="ABX31" s="106">
        <f t="shared" ref="ABX31:ABX56" si="290">SUM(LJ31*$ABX$28)</f>
        <v>0</v>
      </c>
      <c r="ABY31" s="106">
        <f t="shared" ref="ABY31:ABY56" si="291">SUM(LK31*$ABY$28)</f>
        <v>0</v>
      </c>
      <c r="ABZ31" s="106">
        <f t="shared" ref="ABZ31:ABZ56" si="292">SUM(LL31*$ABZ$28)</f>
        <v>0</v>
      </c>
      <c r="ACA31" s="106">
        <f t="shared" ref="ACA31:ACA56" si="293">SUM(LM31*$ACA$28)</f>
        <v>0</v>
      </c>
      <c r="ACB31" s="106">
        <f t="shared" ref="ACB31:ACB56" si="294">SUM(LN31*$ACB$28)</f>
        <v>0</v>
      </c>
      <c r="ACC31" s="106">
        <f t="shared" ref="ACC31:ACC56" si="295">SUM(LO31*$ACC$28)</f>
        <v>0</v>
      </c>
      <c r="ACD31" s="106">
        <f t="shared" ref="ACD31:ACD56" si="296">SUM(LP31*$ACD$28)</f>
        <v>0</v>
      </c>
      <c r="ACE31" s="106">
        <f t="shared" ref="ACE31:ACE56" si="297">SUM(LQ31*$ACE$28)</f>
        <v>0</v>
      </c>
      <c r="ACF31" s="106">
        <f t="shared" ref="ACF31:ACF56" si="298">SUM(LR31*$ACF$28)</f>
        <v>0</v>
      </c>
      <c r="ACG31" s="106">
        <f t="shared" ref="ACG31:ACG56" si="299">SUM(LS31*$ACG$28)</f>
        <v>0</v>
      </c>
      <c r="ACH31" s="106">
        <f t="shared" ref="ACH31:ACH56" si="300">SUM(LT31*$ACH$28)</f>
        <v>0</v>
      </c>
      <c r="ACI31" s="106">
        <f t="shared" ref="ACI31:ACI56" si="301">SUM(LU31*$ACI$28)</f>
        <v>0</v>
      </c>
      <c r="ACJ31" s="106">
        <f t="shared" ref="ACJ31:ACJ56" si="302">SUM(LV31*$ACJ$28)</f>
        <v>0</v>
      </c>
      <c r="ACK31" s="106">
        <f t="shared" ref="ACK31:ACK56" si="303">SUM(LW31*$ACK$28)</f>
        <v>0</v>
      </c>
      <c r="ACL31" s="106">
        <f t="shared" ref="ACL31:ACL56" si="304">SUM(LX31*$ACL$28)</f>
        <v>0</v>
      </c>
      <c r="ACM31" s="106">
        <f t="shared" ref="ACM31:ACM56" si="305">SUM(LY31*$ACM$28)</f>
        <v>0</v>
      </c>
      <c r="ACN31" s="106">
        <f t="shared" ref="ACN31:ACN56" si="306">SUM(LZ31*$ACN$28)</f>
        <v>12078.000000000002</v>
      </c>
      <c r="ACO31" s="106">
        <f t="shared" ref="ACO31:ACO56" si="307">SUM(MA31*$ACO$28)</f>
        <v>0</v>
      </c>
      <c r="ACP31" s="106">
        <f t="shared" ref="ACP31:ACP56" si="308">SUM(MB31*$ACP$28)</f>
        <v>0</v>
      </c>
      <c r="ACQ31" s="106">
        <f t="shared" ref="ACQ31:ACQ56" si="309">SUM(MC31*$ACQ$28)</f>
        <v>0</v>
      </c>
      <c r="ACR31" s="106">
        <f t="shared" ref="ACR31:ACR56" si="310">SUM(MD31*$ACR$28)</f>
        <v>0</v>
      </c>
      <c r="ACS31" s="106">
        <f t="shared" ref="ACS31:ACS56" si="311">SUM(ME31*$ACS$28)</f>
        <v>0</v>
      </c>
      <c r="ACT31" s="106">
        <f t="shared" ref="ACT31:ACT56" si="312">SUM(MF31*$ACT$28)</f>
        <v>0</v>
      </c>
      <c r="ACU31" s="106">
        <f t="shared" ref="ACU31:ACU56" si="313">SUM(MG31*$ACU$28)</f>
        <v>0</v>
      </c>
      <c r="ACV31" s="106">
        <f t="shared" ref="ACV31:ACV56" si="314">SUM(MH31*$ACV$28)</f>
        <v>0</v>
      </c>
      <c r="ACW31" s="106">
        <f t="shared" ref="ACW31:ACW56" si="315">SUM(MI31*$ACW$28)</f>
        <v>0</v>
      </c>
      <c r="ACX31" s="106">
        <f t="shared" ref="ACX31:ACX56" si="316">SUM(MJ31*$ACX$28)</f>
        <v>0</v>
      </c>
      <c r="ACY31" s="106">
        <f t="shared" ref="ACY31:ACY56" si="317">SUM(MK31*$ACY$28)</f>
        <v>0</v>
      </c>
      <c r="ACZ31" s="106">
        <f t="shared" ref="ACZ31:ACZ56" si="318">SUM(ML31*$ACZ$28)</f>
        <v>0</v>
      </c>
      <c r="ADA31" s="106">
        <f t="shared" ref="ADA31:ADA56" si="319">SUM(MM31*$ADA$28)</f>
        <v>0</v>
      </c>
      <c r="ADB31" s="106">
        <f t="shared" ref="ADB31:ADB56" si="320">SUM(MN31*$ADB$28)</f>
        <v>0</v>
      </c>
      <c r="ADC31" s="106">
        <f t="shared" ref="ADC31:ADC56" si="321">SUM(MO31*$ADC$28)</f>
        <v>0</v>
      </c>
      <c r="ADD31" s="106">
        <f t="shared" ref="ADD31:ADD56" si="322">SUM(MP31*$ADD$28)</f>
        <v>0</v>
      </c>
      <c r="ADE31" s="106">
        <f t="shared" ref="ADE31:ADE56" si="323">SUM(MQ31*$ADE$28)</f>
        <v>0</v>
      </c>
      <c r="ADF31" s="106">
        <f t="shared" ref="ADF31:ADF56" si="324">SUM(MR31*$ADF$28)</f>
        <v>0</v>
      </c>
      <c r="ADG31" s="106">
        <f t="shared" ref="ADG31:ADG56" si="325">SUM(MS31*$ADG$28)</f>
        <v>0</v>
      </c>
      <c r="ADH31" s="106">
        <f t="shared" ref="ADH31:ADH56" si="326">SUM(MT31*$ADH$28)</f>
        <v>0</v>
      </c>
      <c r="ADI31" s="106">
        <f t="shared" ref="ADI31:ADI56" si="327">SUM(MU31*$ADI$28)</f>
        <v>0</v>
      </c>
      <c r="ADJ31" s="106">
        <f t="shared" ref="ADJ31:ADJ56" si="328">SUM(MV31*$ADJ$28)</f>
        <v>0</v>
      </c>
      <c r="ADK31" s="106">
        <f t="shared" ref="ADK31:ADK56" si="329">SUM(MW31*$ADK$28)</f>
        <v>0</v>
      </c>
      <c r="ADL31" s="106">
        <f t="shared" ref="ADL31:ADL56" si="330">SUM(MX31*$ADL$28)</f>
        <v>0</v>
      </c>
      <c r="ADM31" s="106">
        <f t="shared" ref="ADM31:ADM56" si="331">SUM(MY31*$ADM$28)</f>
        <v>0</v>
      </c>
      <c r="ADN31" s="106">
        <f t="shared" ref="ADN31:ADN56" si="332">SUM(MZ31*$ADN$28)</f>
        <v>0</v>
      </c>
      <c r="ADO31" s="106">
        <f t="shared" ref="ADO31:ADO56" si="333">SUM(NA31*$ADO$28)</f>
        <v>0</v>
      </c>
      <c r="ADP31" s="106">
        <f t="shared" ref="ADP31:ADP56" si="334">SUM(NB31*$ADP$28)</f>
        <v>0</v>
      </c>
      <c r="ADQ31" s="106">
        <f t="shared" ref="ADQ31:ADQ56" si="335">SUM(NC31*$ADQ$28)</f>
        <v>0</v>
      </c>
      <c r="ADR31" s="106">
        <f t="shared" ref="ADR31:ADR56" si="336">SUM(ND31*$ADR$28)</f>
        <v>0</v>
      </c>
      <c r="ADS31" s="106">
        <f t="shared" ref="ADS31:ADS56" si="337">SUM(NE31*$ADS$28)</f>
        <v>0</v>
      </c>
      <c r="ADT31" s="106">
        <f t="shared" ref="ADT31:ADT56" si="338">SUM(NF31*$ADT$28)</f>
        <v>0</v>
      </c>
      <c r="ADU31" s="106">
        <f t="shared" ref="ADU31:ADU56" si="339">SUM(NG31*$ADU$28)</f>
        <v>0</v>
      </c>
      <c r="ADV31" s="106">
        <f t="shared" ref="ADV31:ADV56" si="340">SUM(NH31*$ADV$28)</f>
        <v>1526</v>
      </c>
      <c r="ADW31" s="106">
        <f t="shared" ref="ADW31:ADW56" si="341">SUM(NI31*$ADW$28)</f>
        <v>0</v>
      </c>
      <c r="ADX31" s="106">
        <f t="shared" ref="ADX31:ADX56" si="342">SUM(NJ31*$ADX$28)</f>
        <v>0</v>
      </c>
      <c r="ADY31" s="106">
        <f t="shared" ref="ADY31:ADY56" si="343">SUM(NK31*$ADY$28)</f>
        <v>0</v>
      </c>
      <c r="ADZ31" s="106">
        <f t="shared" ref="ADZ31:ADZ56" si="344">SUM(NL31*$ADZ$28)</f>
        <v>0</v>
      </c>
      <c r="AEA31" s="106">
        <f t="shared" ref="AEA31:AEA56" si="345">SUM(NM31*$AEA$28)</f>
        <v>0</v>
      </c>
      <c r="AEB31" s="106">
        <f t="shared" ref="AEB31:AEB56" si="346">SUM(NN31*$AEB$28)</f>
        <v>0</v>
      </c>
      <c r="AEC31" s="106">
        <f t="shared" ref="AEC31:AEC56" si="347">SUM(NO31*$AEC$28)</f>
        <v>0</v>
      </c>
      <c r="AED31" s="106">
        <f t="shared" ref="AED31:AED56" si="348">SUM(NP31*$AED$28)</f>
        <v>0</v>
      </c>
      <c r="AEE31" s="106">
        <f t="shared" ref="AEE31:AEE56" si="349">SUM(NQ31*$AEE$28)</f>
        <v>0</v>
      </c>
      <c r="AEF31" s="106">
        <f t="shared" ref="AEF31:AEF56" si="350">SUM(NR31*$AEF$28)</f>
        <v>0</v>
      </c>
      <c r="AEG31" s="106">
        <f t="shared" ref="AEG31:AEG56" si="351">SUM(NS31*$AEG$28)</f>
        <v>0</v>
      </c>
      <c r="AEH31" s="106">
        <f t="shared" ref="AEH31:AEH56" si="352">SUM(NT31*$AEH$28)</f>
        <v>0</v>
      </c>
      <c r="AEI31" s="106">
        <f t="shared" ref="AEI31:AEI56" si="353">SUM(NU31*$AEI$28)</f>
        <v>0</v>
      </c>
      <c r="AEJ31" s="106">
        <f t="shared" ref="AEJ31:AEJ56" si="354">SUM(NV31*$AEJ$28)</f>
        <v>0</v>
      </c>
      <c r="AEK31" s="106">
        <f t="shared" ref="AEK31:AEK56" si="355">SUM(NW31*$AEK$28)</f>
        <v>0</v>
      </c>
      <c r="AEL31" s="106">
        <f t="shared" ref="AEL31:AEL56" si="356">SUM(NX31*$AEL$28)</f>
        <v>0</v>
      </c>
      <c r="AEM31" s="106">
        <f t="shared" ref="AEM31:AEM56" si="357">SUM(NY31*$AEM$28)</f>
        <v>0</v>
      </c>
      <c r="AEN31" s="106">
        <f t="shared" ref="AEN31:AEN56" si="358">SUM(NZ31*$AEN$28)</f>
        <v>0</v>
      </c>
      <c r="AEO31" s="106">
        <f t="shared" ref="AEO31:AEO56" si="359">SUM(OA31*$AEO$28)</f>
        <v>0</v>
      </c>
      <c r="AEP31" s="106">
        <f t="shared" ref="AEP31:AEP56" si="360">SUM(OB31*$AEP$28)</f>
        <v>0</v>
      </c>
      <c r="AEQ31" s="106">
        <f t="shared" ref="AEQ31:AEQ56" si="361">SUM(OC31*$AEQ$28)</f>
        <v>0</v>
      </c>
      <c r="AER31" s="106">
        <f t="shared" ref="AER31:AER56" si="362">SUM(OD31*$AER$28)</f>
        <v>0</v>
      </c>
      <c r="AES31" s="106">
        <f t="shared" ref="AES31:AES56" si="363">SUM(OE31*$AES$28)</f>
        <v>0</v>
      </c>
      <c r="AET31" s="106">
        <f t="shared" ref="AET31:AET56" si="364">SUM(OF31*$AET$28)</f>
        <v>0</v>
      </c>
      <c r="AEU31" s="106">
        <f t="shared" ref="AEU31:AEU56" si="365">SUM(OG31*$AEU$28)</f>
        <v>0</v>
      </c>
      <c r="AEV31" s="106">
        <f t="shared" ref="AEV31:AEV56" si="366">SUM(OH31*$AEV$28)</f>
        <v>0</v>
      </c>
      <c r="AEW31" s="106">
        <f t="shared" ref="AEW31:AEW56" si="367">SUM(OI31*$AEW$28)</f>
        <v>0</v>
      </c>
      <c r="AEX31" s="106">
        <f t="shared" ref="AEX31:AEX56" si="368">SUM(OJ31*$AEX$28)</f>
        <v>0</v>
      </c>
      <c r="AEY31" s="106">
        <f t="shared" ref="AEY31:AEY56" si="369">SUM(OK31*$AEY$28)</f>
        <v>0</v>
      </c>
      <c r="AEZ31" s="106">
        <f t="shared" ref="AEZ31:AEZ56" si="370">SUM(OL31*$AEZ$28)</f>
        <v>0</v>
      </c>
      <c r="AFA31" s="106">
        <f t="shared" ref="AFA31:AFA56" si="371">SUM(OM31*$AFA$28)</f>
        <v>0</v>
      </c>
      <c r="AFB31" s="106">
        <f t="shared" ref="AFB31:AFB56" si="372">SUM(ON31*$AFB$28)</f>
        <v>0</v>
      </c>
      <c r="AFC31" s="106">
        <f t="shared" ref="AFC31:AFC56" si="373">SUM(OO31*$AFC$28)</f>
        <v>0</v>
      </c>
      <c r="AFD31" s="106">
        <f t="shared" ref="AFD31:AFD56" si="374">SUM(OP31*$AFD$28)</f>
        <v>0</v>
      </c>
      <c r="AFE31" s="106">
        <f t="shared" ref="AFE31:AFE56" si="375">SUM(OQ31*$AFE$28)</f>
        <v>0</v>
      </c>
      <c r="AFF31" s="106">
        <f t="shared" ref="AFF31:AFF56" si="376">SUM(OR31*$AFF$28)</f>
        <v>0</v>
      </c>
      <c r="AFG31" s="106">
        <f t="shared" ref="AFG31:AFG56" si="377">SUM(OS31*$AFG$28)</f>
        <v>0</v>
      </c>
      <c r="AFH31" s="106">
        <f t="shared" ref="AFH31:AFH56" si="378">SUM(OT31*$AFH$28)</f>
        <v>0</v>
      </c>
      <c r="AFI31" s="106">
        <f t="shared" ref="AFI31:AFI56" si="379">SUM(OU31*$AFI$28)</f>
        <v>0</v>
      </c>
      <c r="AFJ31" s="106">
        <f t="shared" ref="AFJ31:AFJ56" si="380">SUM(OV31*$AFJ$28)</f>
        <v>0</v>
      </c>
      <c r="AFK31" s="106">
        <f t="shared" ref="AFK31:AFK56" si="381">SUM(OW31*$AFK$28)</f>
        <v>0</v>
      </c>
      <c r="AFL31" s="106">
        <f t="shared" ref="AFL31:AFL56" si="382">SUM(OX31*$AFL$28)</f>
        <v>0</v>
      </c>
      <c r="AFM31" s="106">
        <f t="shared" ref="AFM31:AFM56" si="383">SUM(OY31*$AFM$28)</f>
        <v>0</v>
      </c>
      <c r="AFN31" s="106">
        <f t="shared" ref="AFN31:AFN56" si="384">SUM(OZ31*$AFN$28)</f>
        <v>0</v>
      </c>
      <c r="AFO31" s="106">
        <f t="shared" ref="AFO31:AFO56" si="385">SUM(PA31*$AFO$28)</f>
        <v>0</v>
      </c>
      <c r="AFP31" s="106">
        <f t="shared" ref="AFP31:AFP56" si="386">SUM(PB31*$AFP$28)</f>
        <v>0</v>
      </c>
      <c r="AFQ31" s="106">
        <f t="shared" ref="AFQ31:AFQ56" si="387">SUM(PC31*$AFQ$28)</f>
        <v>0</v>
      </c>
      <c r="AFR31" s="106">
        <f t="shared" ref="AFR31:AFR56" si="388">SUM(PD31*$AFR$28)</f>
        <v>0</v>
      </c>
      <c r="AFS31" s="106">
        <f t="shared" ref="AFS31:AFS56" si="389">SUM(PE31*$AFS$28)</f>
        <v>0</v>
      </c>
      <c r="AFT31" s="106">
        <f t="shared" ref="AFT31:AFT56" si="390">SUM(PF31*$AFT$28)</f>
        <v>0</v>
      </c>
      <c r="AFU31" s="106">
        <f t="shared" ref="AFU31:AFU56" si="391">SUM(PG31*$AFU$28)</f>
        <v>0</v>
      </c>
      <c r="AFV31" s="106">
        <f t="shared" ref="AFV31:AFV56" si="392">SUM(PH31*$AFV$28)</f>
        <v>0</v>
      </c>
      <c r="AFW31" s="106">
        <f t="shared" ref="AFW31:AFW56" si="393">SUM(PI31*$AFW$28)</f>
        <v>0</v>
      </c>
      <c r="AFX31" s="106">
        <f t="shared" ref="AFX31:AFX56" si="394">SUM(PJ31*$AFX$28)</f>
        <v>0</v>
      </c>
      <c r="AFY31" s="106">
        <f t="shared" ref="AFY31:AFY56" si="395">SUM(PK31*$AFY$28)</f>
        <v>0</v>
      </c>
      <c r="AFZ31" s="106">
        <f t="shared" ref="AFZ31:AFZ56" si="396">SUM(PL31*$AFZ$28)</f>
        <v>0</v>
      </c>
      <c r="AGA31" s="106">
        <f t="shared" ref="AGA31:AGA56" si="397">SUM(PM31*$AGA$28)</f>
        <v>0</v>
      </c>
      <c r="AGB31" s="106">
        <f t="shared" ref="AGB31:AGB56" si="398">SUM(PN31*$AGB$28)</f>
        <v>0</v>
      </c>
      <c r="AGC31" s="106">
        <f t="shared" ref="AGC31:AGC56" si="399">SUM(PO31*$AGC$28)</f>
        <v>0</v>
      </c>
      <c r="AGD31" s="106">
        <f t="shared" ref="AGD31:AGD56" si="400">SUM(PP31*$AGD$28)</f>
        <v>0</v>
      </c>
      <c r="AGE31" s="106">
        <f t="shared" ref="AGE31:AGE56" si="401">SUM(PQ31*$AGE$28)</f>
        <v>0</v>
      </c>
      <c r="AGF31" s="106">
        <f t="shared" ref="AGF31:AGF56" si="402">SUM(PR31*$AGF$28)</f>
        <v>0</v>
      </c>
      <c r="AGG31" s="106">
        <f t="shared" ref="AGG31:AGG56" si="403">SUM(PS31*$AGG$28)</f>
        <v>0</v>
      </c>
      <c r="AGH31" s="106">
        <f t="shared" ref="AGH31:AGH56" si="404">SUM(PT31*$AGH$28)</f>
        <v>0</v>
      </c>
      <c r="AGI31" s="106">
        <f t="shared" ref="AGI31:AGI56" si="405">SUM(PU31*$AGI$28)</f>
        <v>0</v>
      </c>
      <c r="AGJ31" s="106">
        <f t="shared" ref="AGJ31:AGJ56" si="406">SUM(PV31*$AGJ$28)</f>
        <v>0</v>
      </c>
      <c r="AGK31" s="106">
        <f t="shared" ref="AGK31:AGK56" si="407">SUM(PW31*$AGK$28)</f>
        <v>0</v>
      </c>
      <c r="AGL31" s="106">
        <f t="shared" ref="AGL31:AGL56" si="408">SUM(PX31*$AGL$28)</f>
        <v>0</v>
      </c>
      <c r="AGM31" s="106">
        <f t="shared" ref="AGM31:AGM56" si="409">SUM(PY31*$AGM$28)</f>
        <v>0</v>
      </c>
      <c r="AGN31" s="106">
        <f t="shared" ref="AGN31:AGN56" si="410">SUM(PZ31*$AGN$28)</f>
        <v>0</v>
      </c>
      <c r="AGO31" s="106">
        <f t="shared" ref="AGO31:AGO56" si="411">SUM(QA31*$AGO$28)</f>
        <v>0</v>
      </c>
      <c r="AGP31" s="106">
        <f t="shared" ref="AGP31:AGP56" si="412">SUM(QB31*$AGP$28)</f>
        <v>0</v>
      </c>
      <c r="AGQ31" s="106">
        <f t="shared" ref="AGQ31:AGQ56" si="413">SUM(QC31*$AGQ$28)</f>
        <v>0</v>
      </c>
      <c r="AGR31" s="106">
        <f t="shared" ref="AGR31:AGR56" si="414">SUM(QD31*$AGR$28)</f>
        <v>0</v>
      </c>
      <c r="AGS31" s="106">
        <f t="shared" ref="AGS31:AGS56" si="415">SUM(QE31*$AGS$28)</f>
        <v>0</v>
      </c>
      <c r="AGT31" s="106">
        <f t="shared" ref="AGT31:AGT56" si="416">SUM(QF31*$AGT$28)</f>
        <v>0</v>
      </c>
      <c r="AGU31" s="106">
        <f t="shared" ref="AGU31:AGU56" si="417">SUM(QG31*$AGU$28)</f>
        <v>0</v>
      </c>
      <c r="AGV31" s="106">
        <f t="shared" ref="AGV31:AGV56" si="418">SUM(QH31*$AGV$28)</f>
        <v>0</v>
      </c>
      <c r="AGW31" s="106">
        <f t="shared" ref="AGW31:AGW56" si="419">SUM(QI31*$AGW$28)</f>
        <v>0</v>
      </c>
      <c r="AGX31" s="106">
        <f t="shared" ref="AGX31:AGX56" si="420">SUM(QJ31*$AGX$28)</f>
        <v>0</v>
      </c>
      <c r="AGY31" s="106">
        <f t="shared" ref="AGY31:AGY56" si="421">SUM(QK31*$AGY$28)</f>
        <v>0</v>
      </c>
      <c r="AGZ31" s="106">
        <f t="shared" ref="AGZ31:AGZ56" si="422">SUM(QL31*$AGZ$28)</f>
        <v>0</v>
      </c>
      <c r="AHA31" s="106">
        <f t="shared" ref="AHA31:AHA56" si="423">SUM(QM31*$AHA$28)</f>
        <v>0</v>
      </c>
      <c r="AHB31" s="106">
        <f t="shared" ref="AHB31:AHB56" si="424">SUM(QN31*$AHB$28)</f>
        <v>0</v>
      </c>
      <c r="AHC31" s="106">
        <f t="shared" ref="AHC31:AHC56" si="425">SUM(QO31*$AHC$28)</f>
        <v>0</v>
      </c>
      <c r="AHD31" s="106">
        <f t="shared" ref="AHD31:AHD56" si="426">SUM(QP31*$AHD$28)</f>
        <v>0</v>
      </c>
      <c r="AHE31" s="106">
        <f t="shared" ref="AHE31:AHE56" si="427">SUM(QQ31*$AHE$28)</f>
        <v>0</v>
      </c>
      <c r="AHF31" s="106">
        <f t="shared" ref="AHF31:AHF56" si="428">SUM(QR31*$AHF$28)</f>
        <v>0</v>
      </c>
      <c r="AHG31" s="106">
        <f t="shared" ref="AHG31:AHG56" si="429">SUM(QS31*$AHG$28)</f>
        <v>0</v>
      </c>
      <c r="AHH31" s="106">
        <f t="shared" ref="AHH31:AHH56" si="430">SUM(QT31*$AHH$28)</f>
        <v>0</v>
      </c>
      <c r="AHI31" s="106">
        <f t="shared" ref="AHI31:AHI56" si="431">SUM(QU31*$AHI$28)</f>
        <v>0</v>
      </c>
      <c r="AHJ31" s="106">
        <f t="shared" ref="AHJ31:AHJ56" si="432">SUM(QV31*$AHJ$28)</f>
        <v>0</v>
      </c>
      <c r="AHK31" s="106">
        <f t="shared" ref="AHK31:AHK56" si="433">SUM(QW31*$AHK$28)</f>
        <v>0</v>
      </c>
      <c r="AHL31" s="106">
        <f t="shared" ref="AHL31:AHL56" si="434">SUM(QX31*$AHL$28)</f>
        <v>0</v>
      </c>
      <c r="AHM31" s="106">
        <f t="shared" ref="AHM31:AHM56" si="435">SUM(QY31*$AHM$28)</f>
        <v>0</v>
      </c>
      <c r="AHN31" s="106">
        <f t="shared" ref="AHN31:AHN56" si="436">SUM(QZ31*$AHN$28)</f>
        <v>0</v>
      </c>
      <c r="AHO31" s="106">
        <f t="shared" ref="AHO31:AHO56" si="437">SUM(RA31*$AHO$28)</f>
        <v>0</v>
      </c>
      <c r="AHP31" s="106">
        <f t="shared" ref="AHP31:AHP56" si="438">SUM(RB31*$AHP$28)</f>
        <v>0</v>
      </c>
      <c r="AHQ31" s="106">
        <f t="shared" ref="AHQ31:AHQ56" si="439">SUM(RC31*$AHQ$28)</f>
        <v>0</v>
      </c>
      <c r="AHT31" s="35">
        <f t="shared" ref="AHT31:AHT56" si="440">SUM(AS31:KN31)</f>
        <v>0</v>
      </c>
      <c r="AHU31" s="35">
        <f t="shared" ref="AHU31:AHU56" si="441">SUM(KO31:KV31)</f>
        <v>0</v>
      </c>
      <c r="AHV31" s="35">
        <f t="shared" ref="AHV31:AHV56" si="442">SUM(KW31:MD31)</f>
        <v>4.4000000000000004</v>
      </c>
      <c r="AHW31" s="35">
        <f t="shared" ref="AHW31:AHW56" si="443">SUM(ME31:NL31)</f>
        <v>1.0900000000000001</v>
      </c>
      <c r="AHX31" s="35">
        <f t="shared" ref="AHX31:AHX56" si="444">SUM(NM31:NT31)</f>
        <v>0</v>
      </c>
      <c r="AHY31" s="35">
        <f t="shared" ref="AHY31:AHY56" si="445">SUM(NU31:OJ31)</f>
        <v>0</v>
      </c>
      <c r="AHZ31" s="35">
        <f t="shared" ref="AHZ31:AHZ56" si="446">SUM(OK31:RC31)</f>
        <v>0</v>
      </c>
      <c r="AIA31" s="35">
        <f t="shared" ref="AIA31:AIA56" si="447">SUM(AHT31:AHZ31)</f>
        <v>5.49</v>
      </c>
      <c r="AIB31" s="108">
        <f t="shared" ref="AIB31:AIB56" si="448">SUM(AHT31/AIA31)</f>
        <v>0</v>
      </c>
      <c r="AIC31" s="108">
        <f t="shared" ref="AIC31:AIC56" si="449">SUM(AHU31/AIA31)</f>
        <v>0</v>
      </c>
      <c r="AID31" s="108">
        <f t="shared" ref="AID31:AID56" si="450">SUM(AHV31/AIA31)</f>
        <v>0.80145719489981793</v>
      </c>
      <c r="AIE31" s="108">
        <f t="shared" ref="AIE31:AIE56" si="451">SUM(AHW31/AIA31)</f>
        <v>0.19854280510018216</v>
      </c>
      <c r="AIF31" s="108">
        <f t="shared" ref="AIF31:AIF56" si="452">SUM(AHX31/AIA31)</f>
        <v>0</v>
      </c>
      <c r="AIG31" s="108">
        <f t="shared" ref="AIG31:AIG56" si="453">SUM(AHY31/AIA31)</f>
        <v>0</v>
      </c>
      <c r="AIH31" s="108">
        <f t="shared" ref="AIH31:AIH56" si="454">SUM(AHZ31/AIA31)</f>
        <v>0</v>
      </c>
      <c r="AII31" s="35" t="s">
        <v>582</v>
      </c>
      <c r="AIK31" s="106">
        <f t="shared" ref="AIK31:AIK56" si="455">SUM(RG31:AHQ31)</f>
        <v>13604.000000000002</v>
      </c>
      <c r="AIL31" s="106">
        <f t="shared" ref="AIL31:AIL56" si="456">AE31</f>
        <v>0</v>
      </c>
      <c r="AIM31" s="106">
        <f t="shared" ref="AIM31:AIM56" si="457">SUM(AFZ31:AHD31)</f>
        <v>0</v>
      </c>
      <c r="AIN31" s="106">
        <f t="shared" ref="AIN31:AIN56" si="458">SUM(AIK31-AIM31)</f>
        <v>13604.000000000002</v>
      </c>
      <c r="AIO31" s="106">
        <f t="shared" ref="AIO31:AIO56" si="459">SUM(AIL31+AIM31)</f>
        <v>0</v>
      </c>
      <c r="AIP31" s="36">
        <f t="shared" ref="AIP31:AIP56" si="460">SUM(AIO31/AIN31)</f>
        <v>0</v>
      </c>
    </row>
    <row r="32" spans="1:927" ht="23.25" customHeight="1" x14ac:dyDescent="0.2">
      <c r="E32" s="103"/>
      <c r="J32" s="32">
        <v>2019</v>
      </c>
      <c r="K32" s="32">
        <v>75</v>
      </c>
      <c r="L32" s="104">
        <v>43502</v>
      </c>
      <c r="M32" s="32">
        <v>171100</v>
      </c>
      <c r="N32" s="33" t="s">
        <v>703</v>
      </c>
      <c r="O32" s="33" t="s">
        <v>698</v>
      </c>
      <c r="P32" s="33" t="s">
        <v>704</v>
      </c>
      <c r="Q32" s="34" t="s">
        <v>705</v>
      </c>
      <c r="U32" s="34" t="s">
        <v>701</v>
      </c>
      <c r="V32" s="35" t="s">
        <v>702</v>
      </c>
      <c r="X32" s="35">
        <v>5.49</v>
      </c>
      <c r="Y32" s="105">
        <f t="shared" si="0"/>
        <v>2732.2404371584698</v>
      </c>
      <c r="Z32" s="106">
        <v>10980</v>
      </c>
      <c r="AA32" s="106">
        <v>0</v>
      </c>
      <c r="AB32" s="106">
        <v>0</v>
      </c>
      <c r="AC32" s="106">
        <f t="shared" si="1"/>
        <v>10980</v>
      </c>
      <c r="AD32" s="106">
        <v>10980</v>
      </c>
      <c r="AE32" s="106">
        <v>0</v>
      </c>
      <c r="AF32" s="106">
        <v>0</v>
      </c>
      <c r="AG32" s="106">
        <f t="shared" si="2"/>
        <v>10980</v>
      </c>
      <c r="AH32" s="105">
        <v>15000</v>
      </c>
      <c r="AI32" s="105">
        <v>0</v>
      </c>
      <c r="AJ32" s="105">
        <v>0</v>
      </c>
      <c r="AK32" s="107">
        <f t="shared" si="3"/>
        <v>15000</v>
      </c>
      <c r="AL32" s="36">
        <f t="shared" si="4"/>
        <v>0.73199999999999998</v>
      </c>
      <c r="AM32" s="108">
        <f t="shared" si="5"/>
        <v>2.8499673507462742E-2</v>
      </c>
      <c r="AN32" s="108">
        <f t="shared" si="6"/>
        <v>1.0690656708745028E-2</v>
      </c>
      <c r="AO32" s="108">
        <f t="shared" si="7"/>
        <v>1.1429014086423506E-4</v>
      </c>
      <c r="AP32" s="106">
        <f t="shared" si="8"/>
        <v>225000000</v>
      </c>
      <c r="AQ32" s="105">
        <f t="shared" si="9"/>
        <v>120560400</v>
      </c>
      <c r="AR32" s="106">
        <f t="shared" si="10"/>
        <v>164700000</v>
      </c>
      <c r="KZ32" s="35">
        <v>4.4000000000000004</v>
      </c>
      <c r="MH32" s="35">
        <v>1.0900000000000001</v>
      </c>
      <c r="RB32" s="35">
        <v>0</v>
      </c>
      <c r="RE32" s="35">
        <f t="shared" si="11"/>
        <v>5.49</v>
      </c>
      <c r="RF32" s="35">
        <f t="shared" si="12"/>
        <v>5.49</v>
      </c>
      <c r="RG32" s="106">
        <f t="shared" si="13"/>
        <v>0</v>
      </c>
      <c r="RH32" s="106">
        <f t="shared" si="14"/>
        <v>0</v>
      </c>
      <c r="RI32" s="106">
        <f t="shared" si="15"/>
        <v>0</v>
      </c>
      <c r="RJ32" s="106">
        <f t="shared" si="16"/>
        <v>0</v>
      </c>
      <c r="RK32" s="106">
        <f t="shared" si="17"/>
        <v>0</v>
      </c>
      <c r="RL32" s="106">
        <f t="shared" si="18"/>
        <v>0</v>
      </c>
      <c r="RM32" s="106">
        <f t="shared" si="19"/>
        <v>0</v>
      </c>
      <c r="RN32" s="106">
        <f t="shared" si="20"/>
        <v>0</v>
      </c>
      <c r="RO32" s="106">
        <f t="shared" si="21"/>
        <v>0</v>
      </c>
      <c r="RP32" s="106">
        <f t="shared" si="22"/>
        <v>0</v>
      </c>
      <c r="RQ32" s="106">
        <f t="shared" si="23"/>
        <v>0</v>
      </c>
      <c r="RR32" s="106">
        <f t="shared" si="24"/>
        <v>0</v>
      </c>
      <c r="RS32" s="106">
        <f t="shared" si="25"/>
        <v>0</v>
      </c>
      <c r="RT32" s="106">
        <f t="shared" si="26"/>
        <v>0</v>
      </c>
      <c r="RU32" s="106">
        <f t="shared" si="27"/>
        <v>0</v>
      </c>
      <c r="RV32" s="106">
        <f t="shared" si="28"/>
        <v>0</v>
      </c>
      <c r="RW32" s="106">
        <f t="shared" si="29"/>
        <v>0</v>
      </c>
      <c r="RX32" s="106">
        <f t="shared" si="30"/>
        <v>0</v>
      </c>
      <c r="RY32" s="106">
        <f t="shared" si="31"/>
        <v>0</v>
      </c>
      <c r="RZ32" s="106">
        <f t="shared" si="32"/>
        <v>0</v>
      </c>
      <c r="SA32" s="106">
        <f t="shared" si="33"/>
        <v>0</v>
      </c>
      <c r="SB32" s="106">
        <f t="shared" si="34"/>
        <v>0</v>
      </c>
      <c r="SC32" s="106">
        <f t="shared" si="35"/>
        <v>0</v>
      </c>
      <c r="SD32" s="106">
        <f t="shared" si="36"/>
        <v>0</v>
      </c>
      <c r="SE32" s="106">
        <f t="shared" si="37"/>
        <v>0</v>
      </c>
      <c r="SF32" s="106">
        <f t="shared" si="38"/>
        <v>0</v>
      </c>
      <c r="SG32" s="106">
        <f t="shared" si="39"/>
        <v>0</v>
      </c>
      <c r="SH32" s="106">
        <f t="shared" si="40"/>
        <v>0</v>
      </c>
      <c r="SI32" s="106">
        <f t="shared" si="41"/>
        <v>0</v>
      </c>
      <c r="SJ32" s="106">
        <f t="shared" si="42"/>
        <v>0</v>
      </c>
      <c r="SK32" s="106">
        <f t="shared" si="43"/>
        <v>0</v>
      </c>
      <c r="SL32" s="106">
        <f t="shared" si="44"/>
        <v>0</v>
      </c>
      <c r="SM32" s="106">
        <f t="shared" si="45"/>
        <v>0</v>
      </c>
      <c r="SN32" s="106">
        <f t="shared" si="46"/>
        <v>0</v>
      </c>
      <c r="SO32" s="106">
        <f t="shared" si="47"/>
        <v>0</v>
      </c>
      <c r="SP32" s="106">
        <f t="shared" si="48"/>
        <v>0</v>
      </c>
      <c r="SQ32" s="106">
        <f t="shared" si="49"/>
        <v>0</v>
      </c>
      <c r="SR32" s="106">
        <f t="shared" si="50"/>
        <v>0</v>
      </c>
      <c r="SS32" s="106">
        <f t="shared" si="51"/>
        <v>0</v>
      </c>
      <c r="ST32" s="106">
        <f t="shared" si="52"/>
        <v>0</v>
      </c>
      <c r="SU32" s="106">
        <f t="shared" si="53"/>
        <v>0</v>
      </c>
      <c r="SV32" s="106">
        <f t="shared" si="54"/>
        <v>0</v>
      </c>
      <c r="SW32" s="106">
        <f t="shared" si="55"/>
        <v>0</v>
      </c>
      <c r="SX32" s="106">
        <f t="shared" si="56"/>
        <v>0</v>
      </c>
      <c r="SY32" s="106">
        <f t="shared" si="57"/>
        <v>0</v>
      </c>
      <c r="SZ32" s="106">
        <f t="shared" si="58"/>
        <v>0</v>
      </c>
      <c r="TA32" s="106">
        <f t="shared" si="59"/>
        <v>0</v>
      </c>
      <c r="TB32" s="106">
        <f t="shared" si="60"/>
        <v>0</v>
      </c>
      <c r="TC32" s="106">
        <f t="shared" si="61"/>
        <v>0</v>
      </c>
      <c r="TD32" s="106">
        <f t="shared" si="62"/>
        <v>0</v>
      </c>
      <c r="TE32" s="106">
        <f t="shared" si="63"/>
        <v>0</v>
      </c>
      <c r="TF32" s="106">
        <f t="shared" si="64"/>
        <v>0</v>
      </c>
      <c r="TG32" s="106">
        <f t="shared" si="65"/>
        <v>0</v>
      </c>
      <c r="TH32" s="106">
        <f t="shared" si="66"/>
        <v>0</v>
      </c>
      <c r="TI32" s="106">
        <f t="shared" si="67"/>
        <v>0</v>
      </c>
      <c r="TJ32" s="106">
        <f t="shared" si="68"/>
        <v>0</v>
      </c>
      <c r="TK32" s="106">
        <f t="shared" si="69"/>
        <v>0</v>
      </c>
      <c r="TL32" s="106">
        <f t="shared" si="70"/>
        <v>0</v>
      </c>
      <c r="TM32" s="106">
        <f t="shared" si="71"/>
        <v>0</v>
      </c>
      <c r="TN32" s="106">
        <f t="shared" si="72"/>
        <v>0</v>
      </c>
      <c r="TO32" s="106">
        <f t="shared" si="73"/>
        <v>0</v>
      </c>
      <c r="TP32" s="106">
        <f t="shared" si="74"/>
        <v>0</v>
      </c>
      <c r="TQ32" s="106">
        <f t="shared" si="75"/>
        <v>0</v>
      </c>
      <c r="TR32" s="106">
        <f t="shared" si="76"/>
        <v>0</v>
      </c>
      <c r="TS32" s="106">
        <f t="shared" si="77"/>
        <v>0</v>
      </c>
      <c r="TT32" s="106">
        <f t="shared" si="78"/>
        <v>0</v>
      </c>
      <c r="TU32" s="106">
        <f t="shared" si="79"/>
        <v>0</v>
      </c>
      <c r="TV32" s="106">
        <f t="shared" si="80"/>
        <v>0</v>
      </c>
      <c r="TW32" s="106">
        <f t="shared" si="81"/>
        <v>0</v>
      </c>
      <c r="TX32" s="106">
        <f t="shared" si="82"/>
        <v>0</v>
      </c>
      <c r="TY32" s="106">
        <f t="shared" si="83"/>
        <v>0</v>
      </c>
      <c r="TZ32" s="106">
        <f t="shared" si="84"/>
        <v>0</v>
      </c>
      <c r="UA32" s="106">
        <f t="shared" si="85"/>
        <v>0</v>
      </c>
      <c r="UB32" s="106">
        <f t="shared" si="86"/>
        <v>0</v>
      </c>
      <c r="UC32" s="106">
        <f t="shared" si="87"/>
        <v>0</v>
      </c>
      <c r="UD32" s="106">
        <f t="shared" si="88"/>
        <v>0</v>
      </c>
      <c r="UE32" s="106">
        <f t="shared" si="89"/>
        <v>0</v>
      </c>
      <c r="UF32" s="106">
        <f t="shared" si="90"/>
        <v>0</v>
      </c>
      <c r="UG32" s="106">
        <f t="shared" si="91"/>
        <v>0</v>
      </c>
      <c r="UH32" s="106">
        <f t="shared" si="92"/>
        <v>0</v>
      </c>
      <c r="UI32" s="106">
        <f t="shared" si="93"/>
        <v>0</v>
      </c>
      <c r="UJ32" s="106">
        <f t="shared" si="94"/>
        <v>0</v>
      </c>
      <c r="UK32" s="106">
        <f t="shared" si="95"/>
        <v>0</v>
      </c>
      <c r="UL32" s="106">
        <f t="shared" si="96"/>
        <v>0</v>
      </c>
      <c r="UM32" s="106">
        <f t="shared" si="97"/>
        <v>0</v>
      </c>
      <c r="UN32" s="106">
        <f t="shared" si="98"/>
        <v>0</v>
      </c>
      <c r="UO32" s="106">
        <f t="shared" si="99"/>
        <v>0</v>
      </c>
      <c r="UP32" s="106">
        <f t="shared" si="100"/>
        <v>0</v>
      </c>
      <c r="UQ32" s="106">
        <f t="shared" si="101"/>
        <v>0</v>
      </c>
      <c r="UR32" s="106">
        <f t="shared" si="102"/>
        <v>0</v>
      </c>
      <c r="US32" s="106">
        <f t="shared" si="103"/>
        <v>0</v>
      </c>
      <c r="UT32" s="106">
        <f t="shared" si="104"/>
        <v>0</v>
      </c>
      <c r="UU32" s="106">
        <f t="shared" si="105"/>
        <v>0</v>
      </c>
      <c r="UV32" s="106">
        <f t="shared" si="106"/>
        <v>0</v>
      </c>
      <c r="UW32" s="106">
        <f t="shared" si="107"/>
        <v>0</v>
      </c>
      <c r="UX32" s="106">
        <f t="shared" si="108"/>
        <v>0</v>
      </c>
      <c r="UY32" s="106">
        <f t="shared" si="109"/>
        <v>0</v>
      </c>
      <c r="UZ32" s="106">
        <f t="shared" si="110"/>
        <v>0</v>
      </c>
      <c r="VA32" s="106">
        <f t="shared" si="111"/>
        <v>0</v>
      </c>
      <c r="VB32" s="106">
        <f t="shared" si="112"/>
        <v>0</v>
      </c>
      <c r="VC32" s="106">
        <f t="shared" si="113"/>
        <v>0</v>
      </c>
      <c r="VD32" s="106">
        <f t="shared" si="114"/>
        <v>0</v>
      </c>
      <c r="VE32" s="106">
        <f t="shared" si="115"/>
        <v>0</v>
      </c>
      <c r="VF32" s="106">
        <f t="shared" si="116"/>
        <v>0</v>
      </c>
      <c r="VG32" s="106">
        <f t="shared" si="117"/>
        <v>0</v>
      </c>
      <c r="VH32" s="106">
        <f t="shared" si="118"/>
        <v>0</v>
      </c>
      <c r="VI32" s="106">
        <f t="shared" si="119"/>
        <v>0</v>
      </c>
      <c r="VJ32" s="106">
        <f t="shared" si="120"/>
        <v>0</v>
      </c>
      <c r="VK32" s="106">
        <f t="shared" si="121"/>
        <v>0</v>
      </c>
      <c r="VL32" s="106">
        <f t="shared" si="122"/>
        <v>0</v>
      </c>
      <c r="VM32" s="106">
        <f t="shared" si="123"/>
        <v>0</v>
      </c>
      <c r="VN32" s="106">
        <f t="shared" si="124"/>
        <v>0</v>
      </c>
      <c r="VO32" s="106">
        <f t="shared" si="125"/>
        <v>0</v>
      </c>
      <c r="VP32" s="106">
        <f t="shared" si="126"/>
        <v>0</v>
      </c>
      <c r="VQ32" s="106">
        <f t="shared" si="127"/>
        <v>0</v>
      </c>
      <c r="VR32" s="106">
        <f t="shared" si="128"/>
        <v>0</v>
      </c>
      <c r="VS32" s="106">
        <f t="shared" si="129"/>
        <v>0</v>
      </c>
      <c r="VT32" s="106">
        <f t="shared" si="130"/>
        <v>0</v>
      </c>
      <c r="VU32" s="106">
        <f t="shared" si="131"/>
        <v>0</v>
      </c>
      <c r="VV32" s="106">
        <f t="shared" si="132"/>
        <v>0</v>
      </c>
      <c r="VW32" s="106">
        <f t="shared" si="133"/>
        <v>0</v>
      </c>
      <c r="VX32" s="106">
        <f t="shared" si="134"/>
        <v>0</v>
      </c>
      <c r="VY32" s="106">
        <f t="shared" si="135"/>
        <v>0</v>
      </c>
      <c r="VZ32" s="106">
        <f t="shared" si="136"/>
        <v>0</v>
      </c>
      <c r="WA32" s="106">
        <f t="shared" si="137"/>
        <v>0</v>
      </c>
      <c r="WB32" s="106">
        <f t="shared" si="138"/>
        <v>0</v>
      </c>
      <c r="WC32" s="106">
        <f t="shared" si="139"/>
        <v>0</v>
      </c>
      <c r="WD32" s="106">
        <f t="shared" si="140"/>
        <v>0</v>
      </c>
      <c r="WE32" s="106">
        <f t="shared" si="141"/>
        <v>0</v>
      </c>
      <c r="WF32" s="106">
        <f t="shared" si="142"/>
        <v>0</v>
      </c>
      <c r="WG32" s="106">
        <f t="shared" si="143"/>
        <v>0</v>
      </c>
      <c r="WH32" s="106">
        <f t="shared" si="144"/>
        <v>0</v>
      </c>
      <c r="WI32" s="106">
        <f t="shared" si="145"/>
        <v>0</v>
      </c>
      <c r="WJ32" s="106">
        <f t="shared" si="146"/>
        <v>0</v>
      </c>
      <c r="WK32" s="106">
        <f t="shared" si="147"/>
        <v>0</v>
      </c>
      <c r="WL32" s="106">
        <f t="shared" si="148"/>
        <v>0</v>
      </c>
      <c r="WM32" s="106">
        <f t="shared" si="149"/>
        <v>0</v>
      </c>
      <c r="WN32" s="106">
        <f t="shared" si="150"/>
        <v>0</v>
      </c>
      <c r="WO32" s="106">
        <f t="shared" si="151"/>
        <v>0</v>
      </c>
      <c r="WP32" s="106">
        <f t="shared" si="152"/>
        <v>0</v>
      </c>
      <c r="WQ32" s="106">
        <f t="shared" si="153"/>
        <v>0</v>
      </c>
      <c r="WR32" s="106">
        <f t="shared" si="154"/>
        <v>0</v>
      </c>
      <c r="WS32" s="106">
        <f t="shared" si="155"/>
        <v>0</v>
      </c>
      <c r="WT32" s="106">
        <f t="shared" si="156"/>
        <v>0</v>
      </c>
      <c r="WU32" s="106">
        <f t="shared" si="157"/>
        <v>0</v>
      </c>
      <c r="WV32" s="106">
        <f t="shared" si="158"/>
        <v>0</v>
      </c>
      <c r="WW32" s="106">
        <f t="shared" si="159"/>
        <v>0</v>
      </c>
      <c r="WX32" s="106">
        <f t="shared" si="160"/>
        <v>0</v>
      </c>
      <c r="WY32" s="106">
        <f t="shared" si="161"/>
        <v>0</v>
      </c>
      <c r="WZ32" s="106">
        <f t="shared" si="162"/>
        <v>0</v>
      </c>
      <c r="XA32" s="106">
        <f t="shared" si="163"/>
        <v>0</v>
      </c>
      <c r="XB32" s="106">
        <f t="shared" si="164"/>
        <v>0</v>
      </c>
      <c r="XC32" s="106">
        <f t="shared" si="165"/>
        <v>0</v>
      </c>
      <c r="XD32" s="106">
        <f t="shared" si="166"/>
        <v>0</v>
      </c>
      <c r="XE32" s="106">
        <f t="shared" si="167"/>
        <v>0</v>
      </c>
      <c r="XF32" s="106">
        <f t="shared" si="168"/>
        <v>0</v>
      </c>
      <c r="XG32" s="106">
        <f t="shared" si="169"/>
        <v>0</v>
      </c>
      <c r="XH32" s="106">
        <f t="shared" si="170"/>
        <v>0</v>
      </c>
      <c r="XI32" s="106">
        <f t="shared" si="171"/>
        <v>0</v>
      </c>
      <c r="XJ32" s="106">
        <f t="shared" si="172"/>
        <v>0</v>
      </c>
      <c r="XK32" s="106">
        <f t="shared" si="173"/>
        <v>0</v>
      </c>
      <c r="XL32" s="106">
        <f t="shared" si="174"/>
        <v>0</v>
      </c>
      <c r="XM32" s="106">
        <f t="shared" si="175"/>
        <v>0</v>
      </c>
      <c r="XN32" s="106">
        <f t="shared" si="176"/>
        <v>0</v>
      </c>
      <c r="XO32" s="106">
        <f t="shared" si="177"/>
        <v>0</v>
      </c>
      <c r="XP32" s="106">
        <f t="shared" si="178"/>
        <v>0</v>
      </c>
      <c r="XQ32" s="106">
        <f t="shared" si="179"/>
        <v>0</v>
      </c>
      <c r="XR32" s="106">
        <f t="shared" si="180"/>
        <v>0</v>
      </c>
      <c r="XS32" s="106">
        <f t="shared" si="181"/>
        <v>0</v>
      </c>
      <c r="XT32" s="106">
        <f t="shared" si="182"/>
        <v>0</v>
      </c>
      <c r="XU32" s="106">
        <f t="shared" si="183"/>
        <v>0</v>
      </c>
      <c r="XV32" s="106">
        <f t="shared" si="184"/>
        <v>0</v>
      </c>
      <c r="XW32" s="106">
        <f t="shared" si="185"/>
        <v>0</v>
      </c>
      <c r="XX32" s="106">
        <f t="shared" si="186"/>
        <v>0</v>
      </c>
      <c r="XY32" s="106">
        <f t="shared" si="187"/>
        <v>0</v>
      </c>
      <c r="XZ32" s="106">
        <f t="shared" si="188"/>
        <v>0</v>
      </c>
      <c r="YA32" s="106">
        <f t="shared" si="189"/>
        <v>0</v>
      </c>
      <c r="YB32" s="106">
        <f t="shared" si="190"/>
        <v>0</v>
      </c>
      <c r="YC32" s="106">
        <f t="shared" si="191"/>
        <v>0</v>
      </c>
      <c r="YD32" s="106">
        <f t="shared" si="192"/>
        <v>0</v>
      </c>
      <c r="YE32" s="106">
        <f t="shared" si="193"/>
        <v>0</v>
      </c>
      <c r="YF32" s="106">
        <f t="shared" si="194"/>
        <v>0</v>
      </c>
      <c r="YG32" s="106">
        <f t="shared" si="195"/>
        <v>0</v>
      </c>
      <c r="YH32" s="106">
        <f t="shared" si="196"/>
        <v>0</v>
      </c>
      <c r="YI32" s="106">
        <f t="shared" si="197"/>
        <v>0</v>
      </c>
      <c r="YJ32" s="106">
        <f t="shared" si="198"/>
        <v>0</v>
      </c>
      <c r="YK32" s="106">
        <f t="shared" si="199"/>
        <v>0</v>
      </c>
      <c r="YL32" s="106">
        <f t="shared" si="200"/>
        <v>0</v>
      </c>
      <c r="YM32" s="106">
        <f t="shared" si="201"/>
        <v>0</v>
      </c>
      <c r="YN32" s="106">
        <f t="shared" si="202"/>
        <v>0</v>
      </c>
      <c r="YO32" s="106">
        <f t="shared" si="203"/>
        <v>0</v>
      </c>
      <c r="YP32" s="106">
        <f t="shared" si="204"/>
        <v>0</v>
      </c>
      <c r="YQ32" s="106">
        <f t="shared" si="205"/>
        <v>0</v>
      </c>
      <c r="YR32" s="106">
        <f t="shared" si="206"/>
        <v>0</v>
      </c>
      <c r="YS32" s="106">
        <f t="shared" si="207"/>
        <v>0</v>
      </c>
      <c r="YT32" s="106">
        <f t="shared" si="208"/>
        <v>0</v>
      </c>
      <c r="YU32" s="106">
        <f t="shared" si="209"/>
        <v>0</v>
      </c>
      <c r="YV32" s="106">
        <f t="shared" si="210"/>
        <v>0</v>
      </c>
      <c r="YW32" s="106">
        <f t="shared" si="211"/>
        <v>0</v>
      </c>
      <c r="YX32" s="106">
        <f t="shared" si="212"/>
        <v>0</v>
      </c>
      <c r="YY32" s="106">
        <f t="shared" si="213"/>
        <v>0</v>
      </c>
      <c r="YZ32" s="106">
        <f t="shared" si="214"/>
        <v>0</v>
      </c>
      <c r="ZA32" s="106">
        <f t="shared" si="215"/>
        <v>0</v>
      </c>
      <c r="ZB32" s="106">
        <f t="shared" si="216"/>
        <v>0</v>
      </c>
      <c r="ZC32" s="106">
        <f t="shared" si="217"/>
        <v>0</v>
      </c>
      <c r="ZD32" s="106">
        <f t="shared" si="218"/>
        <v>0</v>
      </c>
      <c r="ZE32" s="106">
        <f t="shared" si="219"/>
        <v>0</v>
      </c>
      <c r="ZF32" s="106">
        <f t="shared" si="220"/>
        <v>0</v>
      </c>
      <c r="ZG32" s="106">
        <f t="shared" si="221"/>
        <v>0</v>
      </c>
      <c r="ZH32" s="106">
        <f t="shared" si="222"/>
        <v>0</v>
      </c>
      <c r="ZI32" s="106">
        <f t="shared" si="223"/>
        <v>0</v>
      </c>
      <c r="ZJ32" s="106">
        <f t="shared" si="224"/>
        <v>0</v>
      </c>
      <c r="ZK32" s="106">
        <f t="shared" si="225"/>
        <v>0</v>
      </c>
      <c r="ZL32" s="106">
        <f t="shared" si="226"/>
        <v>0</v>
      </c>
      <c r="ZM32" s="106">
        <f t="shared" si="227"/>
        <v>0</v>
      </c>
      <c r="ZN32" s="106">
        <f t="shared" si="228"/>
        <v>0</v>
      </c>
      <c r="ZO32" s="106">
        <f t="shared" si="229"/>
        <v>0</v>
      </c>
      <c r="ZP32" s="106">
        <f t="shared" si="230"/>
        <v>0</v>
      </c>
      <c r="ZQ32" s="106">
        <f t="shared" si="231"/>
        <v>0</v>
      </c>
      <c r="ZR32" s="106">
        <f t="shared" si="232"/>
        <v>0</v>
      </c>
      <c r="ZS32" s="106">
        <f t="shared" si="233"/>
        <v>0</v>
      </c>
      <c r="ZT32" s="106">
        <f t="shared" si="234"/>
        <v>0</v>
      </c>
      <c r="ZU32" s="106">
        <f t="shared" si="235"/>
        <v>0</v>
      </c>
      <c r="ZV32" s="106">
        <f t="shared" si="236"/>
        <v>0</v>
      </c>
      <c r="ZW32" s="106">
        <f t="shared" si="237"/>
        <v>0</v>
      </c>
      <c r="ZX32" s="106">
        <f t="shared" si="238"/>
        <v>0</v>
      </c>
      <c r="ZY32" s="106">
        <f t="shared" si="239"/>
        <v>0</v>
      </c>
      <c r="ZZ32" s="106">
        <f t="shared" si="240"/>
        <v>0</v>
      </c>
      <c r="AAA32" s="106">
        <f t="shared" si="241"/>
        <v>0</v>
      </c>
      <c r="AAB32" s="106">
        <f t="shared" si="242"/>
        <v>0</v>
      </c>
      <c r="AAC32" s="106">
        <f t="shared" si="243"/>
        <v>0</v>
      </c>
      <c r="AAD32" s="106">
        <f t="shared" si="244"/>
        <v>0</v>
      </c>
      <c r="AAE32" s="106">
        <f t="shared" si="245"/>
        <v>0</v>
      </c>
      <c r="AAF32" s="106">
        <f t="shared" si="246"/>
        <v>0</v>
      </c>
      <c r="AAG32" s="106">
        <f t="shared" si="247"/>
        <v>0</v>
      </c>
      <c r="AAH32" s="106">
        <f t="shared" si="248"/>
        <v>0</v>
      </c>
      <c r="AAI32" s="106">
        <f t="shared" si="249"/>
        <v>0</v>
      </c>
      <c r="AAJ32" s="106">
        <f t="shared" si="250"/>
        <v>0</v>
      </c>
      <c r="AAK32" s="106">
        <f t="shared" si="251"/>
        <v>0</v>
      </c>
      <c r="AAL32" s="106">
        <f t="shared" si="252"/>
        <v>0</v>
      </c>
      <c r="AAM32" s="106">
        <f t="shared" si="253"/>
        <v>0</v>
      </c>
      <c r="AAN32" s="106">
        <f t="shared" si="254"/>
        <v>0</v>
      </c>
      <c r="AAO32" s="106">
        <f t="shared" si="255"/>
        <v>0</v>
      </c>
      <c r="AAP32" s="106">
        <f t="shared" si="256"/>
        <v>0</v>
      </c>
      <c r="AAQ32" s="106">
        <f t="shared" si="257"/>
        <v>0</v>
      </c>
      <c r="AAR32" s="106">
        <f t="shared" si="258"/>
        <v>0</v>
      </c>
      <c r="AAS32" s="106">
        <f t="shared" si="259"/>
        <v>0</v>
      </c>
      <c r="AAT32" s="106">
        <f t="shared" si="260"/>
        <v>0</v>
      </c>
      <c r="AAU32" s="106">
        <f t="shared" si="261"/>
        <v>0</v>
      </c>
      <c r="AAV32" s="106">
        <f t="shared" si="262"/>
        <v>0</v>
      </c>
      <c r="AAW32" s="106">
        <f t="shared" si="263"/>
        <v>0</v>
      </c>
      <c r="AAX32" s="106">
        <f t="shared" si="264"/>
        <v>0</v>
      </c>
      <c r="AAY32" s="106">
        <f t="shared" si="265"/>
        <v>0</v>
      </c>
      <c r="AAZ32" s="106">
        <f t="shared" si="266"/>
        <v>0</v>
      </c>
      <c r="ABA32" s="106">
        <f t="shared" si="267"/>
        <v>0</v>
      </c>
      <c r="ABB32" s="106">
        <f t="shared" si="268"/>
        <v>0</v>
      </c>
      <c r="ABC32" s="106">
        <f t="shared" si="269"/>
        <v>0</v>
      </c>
      <c r="ABD32" s="106">
        <f t="shared" si="270"/>
        <v>0</v>
      </c>
      <c r="ABE32" s="106">
        <f t="shared" si="271"/>
        <v>0</v>
      </c>
      <c r="ABF32" s="106">
        <f t="shared" si="272"/>
        <v>0</v>
      </c>
      <c r="ABG32" s="106">
        <f t="shared" si="273"/>
        <v>0</v>
      </c>
      <c r="ABH32" s="106">
        <f t="shared" si="274"/>
        <v>0</v>
      </c>
      <c r="ABI32" s="106">
        <f t="shared" si="275"/>
        <v>0</v>
      </c>
      <c r="ABJ32" s="106">
        <f t="shared" si="276"/>
        <v>0</v>
      </c>
      <c r="ABK32" s="106">
        <f t="shared" si="277"/>
        <v>0</v>
      </c>
      <c r="ABL32" s="106">
        <f t="shared" si="278"/>
        <v>0</v>
      </c>
      <c r="ABM32" s="106">
        <f t="shared" si="279"/>
        <v>0</v>
      </c>
      <c r="ABN32" s="106">
        <f t="shared" si="280"/>
        <v>10626</v>
      </c>
      <c r="ABO32" s="106">
        <f t="shared" si="281"/>
        <v>0</v>
      </c>
      <c r="ABP32" s="106">
        <f t="shared" si="282"/>
        <v>0</v>
      </c>
      <c r="ABQ32" s="106">
        <f t="shared" si="283"/>
        <v>0</v>
      </c>
      <c r="ABR32" s="106">
        <f t="shared" si="284"/>
        <v>0</v>
      </c>
      <c r="ABS32" s="106">
        <f t="shared" si="285"/>
        <v>0</v>
      </c>
      <c r="ABT32" s="106">
        <f t="shared" si="286"/>
        <v>0</v>
      </c>
      <c r="ABU32" s="106">
        <f t="shared" si="287"/>
        <v>0</v>
      </c>
      <c r="ABV32" s="106">
        <f t="shared" si="288"/>
        <v>0</v>
      </c>
      <c r="ABW32" s="106">
        <f t="shared" si="289"/>
        <v>0</v>
      </c>
      <c r="ABX32" s="106">
        <f t="shared" si="290"/>
        <v>0</v>
      </c>
      <c r="ABY32" s="106">
        <f t="shared" si="291"/>
        <v>0</v>
      </c>
      <c r="ABZ32" s="106">
        <f t="shared" si="292"/>
        <v>0</v>
      </c>
      <c r="ACA32" s="106">
        <f t="shared" si="293"/>
        <v>0</v>
      </c>
      <c r="ACB32" s="106">
        <f t="shared" si="294"/>
        <v>0</v>
      </c>
      <c r="ACC32" s="106">
        <f t="shared" si="295"/>
        <v>0</v>
      </c>
      <c r="ACD32" s="106">
        <f t="shared" si="296"/>
        <v>0</v>
      </c>
      <c r="ACE32" s="106">
        <f t="shared" si="297"/>
        <v>0</v>
      </c>
      <c r="ACF32" s="106">
        <f t="shared" si="298"/>
        <v>0</v>
      </c>
      <c r="ACG32" s="106">
        <f t="shared" si="299"/>
        <v>0</v>
      </c>
      <c r="ACH32" s="106">
        <f t="shared" si="300"/>
        <v>0</v>
      </c>
      <c r="ACI32" s="106">
        <f t="shared" si="301"/>
        <v>0</v>
      </c>
      <c r="ACJ32" s="106">
        <f t="shared" si="302"/>
        <v>0</v>
      </c>
      <c r="ACK32" s="106">
        <f t="shared" si="303"/>
        <v>0</v>
      </c>
      <c r="ACL32" s="106">
        <f t="shared" si="304"/>
        <v>0</v>
      </c>
      <c r="ACM32" s="106">
        <f t="shared" si="305"/>
        <v>0</v>
      </c>
      <c r="ACN32" s="106">
        <f t="shared" si="306"/>
        <v>0</v>
      </c>
      <c r="ACO32" s="106">
        <f t="shared" si="307"/>
        <v>0</v>
      </c>
      <c r="ACP32" s="106">
        <f t="shared" si="308"/>
        <v>0</v>
      </c>
      <c r="ACQ32" s="106">
        <f t="shared" si="309"/>
        <v>0</v>
      </c>
      <c r="ACR32" s="106">
        <f t="shared" si="310"/>
        <v>0</v>
      </c>
      <c r="ACS32" s="106">
        <f t="shared" si="311"/>
        <v>0</v>
      </c>
      <c r="ACT32" s="106">
        <f t="shared" si="312"/>
        <v>0</v>
      </c>
      <c r="ACU32" s="106">
        <f t="shared" si="313"/>
        <v>0</v>
      </c>
      <c r="ACV32" s="106">
        <f t="shared" si="314"/>
        <v>1526</v>
      </c>
      <c r="ACW32" s="106">
        <f t="shared" si="315"/>
        <v>0</v>
      </c>
      <c r="ACX32" s="106">
        <f t="shared" si="316"/>
        <v>0</v>
      </c>
      <c r="ACY32" s="106">
        <f t="shared" si="317"/>
        <v>0</v>
      </c>
      <c r="ACZ32" s="106">
        <f t="shared" si="318"/>
        <v>0</v>
      </c>
      <c r="ADA32" s="106">
        <f t="shared" si="319"/>
        <v>0</v>
      </c>
      <c r="ADB32" s="106">
        <f t="shared" si="320"/>
        <v>0</v>
      </c>
      <c r="ADC32" s="106">
        <f t="shared" si="321"/>
        <v>0</v>
      </c>
      <c r="ADD32" s="106">
        <f t="shared" si="322"/>
        <v>0</v>
      </c>
      <c r="ADE32" s="106">
        <f t="shared" si="323"/>
        <v>0</v>
      </c>
      <c r="ADF32" s="106">
        <f t="shared" si="324"/>
        <v>0</v>
      </c>
      <c r="ADG32" s="106">
        <f t="shared" si="325"/>
        <v>0</v>
      </c>
      <c r="ADH32" s="106">
        <f t="shared" si="326"/>
        <v>0</v>
      </c>
      <c r="ADI32" s="106">
        <f t="shared" si="327"/>
        <v>0</v>
      </c>
      <c r="ADJ32" s="106">
        <f t="shared" si="328"/>
        <v>0</v>
      </c>
      <c r="ADK32" s="106">
        <f t="shared" si="329"/>
        <v>0</v>
      </c>
      <c r="ADL32" s="106">
        <f t="shared" si="330"/>
        <v>0</v>
      </c>
      <c r="ADM32" s="106">
        <f t="shared" si="331"/>
        <v>0</v>
      </c>
      <c r="ADN32" s="106">
        <f t="shared" si="332"/>
        <v>0</v>
      </c>
      <c r="ADO32" s="106">
        <f t="shared" si="333"/>
        <v>0</v>
      </c>
      <c r="ADP32" s="106">
        <f t="shared" si="334"/>
        <v>0</v>
      </c>
      <c r="ADQ32" s="106">
        <f t="shared" si="335"/>
        <v>0</v>
      </c>
      <c r="ADR32" s="106">
        <f t="shared" si="336"/>
        <v>0</v>
      </c>
      <c r="ADS32" s="106">
        <f t="shared" si="337"/>
        <v>0</v>
      </c>
      <c r="ADT32" s="106">
        <f t="shared" si="338"/>
        <v>0</v>
      </c>
      <c r="ADU32" s="106">
        <f t="shared" si="339"/>
        <v>0</v>
      </c>
      <c r="ADV32" s="106">
        <f t="shared" si="340"/>
        <v>0</v>
      </c>
      <c r="ADW32" s="106">
        <f t="shared" si="341"/>
        <v>0</v>
      </c>
      <c r="ADX32" s="106">
        <f t="shared" si="342"/>
        <v>0</v>
      </c>
      <c r="ADY32" s="106">
        <f t="shared" si="343"/>
        <v>0</v>
      </c>
      <c r="ADZ32" s="106">
        <f t="shared" si="344"/>
        <v>0</v>
      </c>
      <c r="AEA32" s="106">
        <f t="shared" si="345"/>
        <v>0</v>
      </c>
      <c r="AEB32" s="106">
        <f t="shared" si="346"/>
        <v>0</v>
      </c>
      <c r="AEC32" s="106">
        <f t="shared" si="347"/>
        <v>0</v>
      </c>
      <c r="AED32" s="106">
        <f t="shared" si="348"/>
        <v>0</v>
      </c>
      <c r="AEE32" s="106">
        <f t="shared" si="349"/>
        <v>0</v>
      </c>
      <c r="AEF32" s="106">
        <f t="shared" si="350"/>
        <v>0</v>
      </c>
      <c r="AEG32" s="106">
        <f t="shared" si="351"/>
        <v>0</v>
      </c>
      <c r="AEH32" s="106">
        <f t="shared" si="352"/>
        <v>0</v>
      </c>
      <c r="AEI32" s="106">
        <f t="shared" si="353"/>
        <v>0</v>
      </c>
      <c r="AEJ32" s="106">
        <f t="shared" si="354"/>
        <v>0</v>
      </c>
      <c r="AEK32" s="106">
        <f t="shared" si="355"/>
        <v>0</v>
      </c>
      <c r="AEL32" s="106">
        <f t="shared" si="356"/>
        <v>0</v>
      </c>
      <c r="AEM32" s="106">
        <f t="shared" si="357"/>
        <v>0</v>
      </c>
      <c r="AEN32" s="106">
        <f t="shared" si="358"/>
        <v>0</v>
      </c>
      <c r="AEO32" s="106">
        <f t="shared" si="359"/>
        <v>0</v>
      </c>
      <c r="AEP32" s="106">
        <f t="shared" si="360"/>
        <v>0</v>
      </c>
      <c r="AEQ32" s="106">
        <f t="shared" si="361"/>
        <v>0</v>
      </c>
      <c r="AER32" s="106">
        <f t="shared" si="362"/>
        <v>0</v>
      </c>
      <c r="AES32" s="106">
        <f t="shared" si="363"/>
        <v>0</v>
      </c>
      <c r="AET32" s="106">
        <f t="shared" si="364"/>
        <v>0</v>
      </c>
      <c r="AEU32" s="106">
        <f t="shared" si="365"/>
        <v>0</v>
      </c>
      <c r="AEV32" s="106">
        <f t="shared" si="366"/>
        <v>0</v>
      </c>
      <c r="AEW32" s="106">
        <f t="shared" si="367"/>
        <v>0</v>
      </c>
      <c r="AEX32" s="106">
        <f t="shared" si="368"/>
        <v>0</v>
      </c>
      <c r="AEY32" s="106">
        <f t="shared" si="369"/>
        <v>0</v>
      </c>
      <c r="AEZ32" s="106">
        <f t="shared" si="370"/>
        <v>0</v>
      </c>
      <c r="AFA32" s="106">
        <f t="shared" si="371"/>
        <v>0</v>
      </c>
      <c r="AFB32" s="106">
        <f t="shared" si="372"/>
        <v>0</v>
      </c>
      <c r="AFC32" s="106">
        <f t="shared" si="373"/>
        <v>0</v>
      </c>
      <c r="AFD32" s="106">
        <f t="shared" si="374"/>
        <v>0</v>
      </c>
      <c r="AFE32" s="106">
        <f t="shared" si="375"/>
        <v>0</v>
      </c>
      <c r="AFF32" s="106">
        <f t="shared" si="376"/>
        <v>0</v>
      </c>
      <c r="AFG32" s="106">
        <f t="shared" si="377"/>
        <v>0</v>
      </c>
      <c r="AFH32" s="106">
        <f t="shared" si="378"/>
        <v>0</v>
      </c>
      <c r="AFI32" s="106">
        <f t="shared" si="379"/>
        <v>0</v>
      </c>
      <c r="AFJ32" s="106">
        <f t="shared" si="380"/>
        <v>0</v>
      </c>
      <c r="AFK32" s="106">
        <f t="shared" si="381"/>
        <v>0</v>
      </c>
      <c r="AFL32" s="106">
        <f t="shared" si="382"/>
        <v>0</v>
      </c>
      <c r="AFM32" s="106">
        <f t="shared" si="383"/>
        <v>0</v>
      </c>
      <c r="AFN32" s="106">
        <f t="shared" si="384"/>
        <v>0</v>
      </c>
      <c r="AFO32" s="106">
        <f t="shared" si="385"/>
        <v>0</v>
      </c>
      <c r="AFP32" s="106">
        <f t="shared" si="386"/>
        <v>0</v>
      </c>
      <c r="AFQ32" s="106">
        <f t="shared" si="387"/>
        <v>0</v>
      </c>
      <c r="AFR32" s="106">
        <f t="shared" si="388"/>
        <v>0</v>
      </c>
      <c r="AFS32" s="106">
        <f t="shared" si="389"/>
        <v>0</v>
      </c>
      <c r="AFT32" s="106">
        <f t="shared" si="390"/>
        <v>0</v>
      </c>
      <c r="AFU32" s="106">
        <f t="shared" si="391"/>
        <v>0</v>
      </c>
      <c r="AFV32" s="106">
        <f t="shared" si="392"/>
        <v>0</v>
      </c>
      <c r="AFW32" s="106">
        <f t="shared" si="393"/>
        <v>0</v>
      </c>
      <c r="AFX32" s="106">
        <f t="shared" si="394"/>
        <v>0</v>
      </c>
      <c r="AFY32" s="106">
        <f t="shared" si="395"/>
        <v>0</v>
      </c>
      <c r="AFZ32" s="106">
        <f t="shared" si="396"/>
        <v>0</v>
      </c>
      <c r="AGA32" s="106">
        <f t="shared" si="397"/>
        <v>0</v>
      </c>
      <c r="AGB32" s="106">
        <f t="shared" si="398"/>
        <v>0</v>
      </c>
      <c r="AGC32" s="106">
        <f t="shared" si="399"/>
        <v>0</v>
      </c>
      <c r="AGD32" s="106">
        <f t="shared" si="400"/>
        <v>0</v>
      </c>
      <c r="AGE32" s="106">
        <f t="shared" si="401"/>
        <v>0</v>
      </c>
      <c r="AGF32" s="106">
        <f t="shared" si="402"/>
        <v>0</v>
      </c>
      <c r="AGG32" s="106">
        <f t="shared" si="403"/>
        <v>0</v>
      </c>
      <c r="AGH32" s="106">
        <f t="shared" si="404"/>
        <v>0</v>
      </c>
      <c r="AGI32" s="106">
        <f t="shared" si="405"/>
        <v>0</v>
      </c>
      <c r="AGJ32" s="106">
        <f t="shared" si="406"/>
        <v>0</v>
      </c>
      <c r="AGK32" s="106">
        <f t="shared" si="407"/>
        <v>0</v>
      </c>
      <c r="AGL32" s="106">
        <f t="shared" si="408"/>
        <v>0</v>
      </c>
      <c r="AGM32" s="106">
        <f t="shared" si="409"/>
        <v>0</v>
      </c>
      <c r="AGN32" s="106">
        <f t="shared" si="410"/>
        <v>0</v>
      </c>
      <c r="AGO32" s="106">
        <f t="shared" si="411"/>
        <v>0</v>
      </c>
      <c r="AGP32" s="106">
        <f t="shared" si="412"/>
        <v>0</v>
      </c>
      <c r="AGQ32" s="106">
        <f t="shared" si="413"/>
        <v>0</v>
      </c>
      <c r="AGR32" s="106">
        <f t="shared" si="414"/>
        <v>0</v>
      </c>
      <c r="AGS32" s="106">
        <f t="shared" si="415"/>
        <v>0</v>
      </c>
      <c r="AGT32" s="106">
        <f t="shared" si="416"/>
        <v>0</v>
      </c>
      <c r="AGU32" s="106">
        <f t="shared" si="417"/>
        <v>0</v>
      </c>
      <c r="AGV32" s="106">
        <f t="shared" si="418"/>
        <v>0</v>
      </c>
      <c r="AGW32" s="106">
        <f t="shared" si="419"/>
        <v>0</v>
      </c>
      <c r="AGX32" s="106">
        <f t="shared" si="420"/>
        <v>0</v>
      </c>
      <c r="AGY32" s="106">
        <f t="shared" si="421"/>
        <v>0</v>
      </c>
      <c r="AGZ32" s="106">
        <f t="shared" si="422"/>
        <v>0</v>
      </c>
      <c r="AHA32" s="106">
        <f t="shared" si="423"/>
        <v>0</v>
      </c>
      <c r="AHB32" s="106">
        <f t="shared" si="424"/>
        <v>0</v>
      </c>
      <c r="AHC32" s="106">
        <f t="shared" si="425"/>
        <v>0</v>
      </c>
      <c r="AHD32" s="106">
        <f t="shared" si="426"/>
        <v>0</v>
      </c>
      <c r="AHE32" s="106">
        <f t="shared" si="427"/>
        <v>0</v>
      </c>
      <c r="AHF32" s="106">
        <f t="shared" si="428"/>
        <v>0</v>
      </c>
      <c r="AHG32" s="106">
        <f t="shared" si="429"/>
        <v>0</v>
      </c>
      <c r="AHH32" s="106">
        <f t="shared" si="430"/>
        <v>0</v>
      </c>
      <c r="AHI32" s="106">
        <f t="shared" si="431"/>
        <v>0</v>
      </c>
      <c r="AHJ32" s="106">
        <f t="shared" si="432"/>
        <v>0</v>
      </c>
      <c r="AHK32" s="106">
        <f t="shared" si="433"/>
        <v>0</v>
      </c>
      <c r="AHL32" s="106">
        <f t="shared" si="434"/>
        <v>0</v>
      </c>
      <c r="AHM32" s="106">
        <f t="shared" si="435"/>
        <v>0</v>
      </c>
      <c r="AHN32" s="106">
        <f t="shared" si="436"/>
        <v>0</v>
      </c>
      <c r="AHO32" s="106">
        <f t="shared" si="437"/>
        <v>0</v>
      </c>
      <c r="AHP32" s="106">
        <f t="shared" si="438"/>
        <v>0</v>
      </c>
      <c r="AHQ32" s="106">
        <f t="shared" si="439"/>
        <v>0</v>
      </c>
      <c r="AHT32" s="35">
        <f t="shared" si="440"/>
        <v>0</v>
      </c>
      <c r="AHU32" s="35">
        <f t="shared" si="441"/>
        <v>0</v>
      </c>
      <c r="AHV32" s="35">
        <f t="shared" si="442"/>
        <v>4.4000000000000004</v>
      </c>
      <c r="AHW32" s="35">
        <f t="shared" si="443"/>
        <v>1.0900000000000001</v>
      </c>
      <c r="AHX32" s="35">
        <f t="shared" si="444"/>
        <v>0</v>
      </c>
      <c r="AHY32" s="35">
        <f t="shared" si="445"/>
        <v>0</v>
      </c>
      <c r="AHZ32" s="35">
        <f t="shared" si="446"/>
        <v>0</v>
      </c>
      <c r="AIA32" s="35">
        <f t="shared" si="447"/>
        <v>5.49</v>
      </c>
      <c r="AIB32" s="108">
        <f t="shared" si="448"/>
        <v>0</v>
      </c>
      <c r="AIC32" s="108">
        <f t="shared" si="449"/>
        <v>0</v>
      </c>
      <c r="AID32" s="108">
        <f t="shared" si="450"/>
        <v>0.80145719489981793</v>
      </c>
      <c r="AIE32" s="108">
        <f t="shared" si="451"/>
        <v>0.19854280510018216</v>
      </c>
      <c r="AIF32" s="108">
        <f t="shared" si="452"/>
        <v>0</v>
      </c>
      <c r="AIG32" s="108">
        <f t="shared" si="453"/>
        <v>0</v>
      </c>
      <c r="AIH32" s="108">
        <f t="shared" si="454"/>
        <v>0</v>
      </c>
      <c r="AII32" s="35" t="s">
        <v>582</v>
      </c>
      <c r="AIK32" s="106">
        <f t="shared" si="455"/>
        <v>12152</v>
      </c>
      <c r="AIL32" s="106">
        <f t="shared" si="456"/>
        <v>0</v>
      </c>
      <c r="AIM32" s="106">
        <f t="shared" si="457"/>
        <v>0</v>
      </c>
      <c r="AIN32" s="106">
        <f t="shared" si="458"/>
        <v>12152</v>
      </c>
      <c r="AIO32" s="106">
        <f t="shared" si="459"/>
        <v>0</v>
      </c>
      <c r="AIP32" s="36">
        <f t="shared" si="460"/>
        <v>0</v>
      </c>
    </row>
    <row r="33" spans="5:926" ht="23.25" customHeight="1" x14ac:dyDescent="0.2">
      <c r="E33" s="103"/>
      <c r="J33" s="109">
        <v>2021</v>
      </c>
      <c r="K33" s="109">
        <v>810</v>
      </c>
      <c r="L33" s="110">
        <v>44261</v>
      </c>
      <c r="M33" s="109">
        <v>1100700</v>
      </c>
      <c r="N33" s="111"/>
      <c r="O33" s="111" t="s">
        <v>706</v>
      </c>
      <c r="P33" s="111" t="s">
        <v>717</v>
      </c>
      <c r="Q33" s="111" t="s">
        <v>718</v>
      </c>
      <c r="R33" s="35">
        <v>2</v>
      </c>
      <c r="S33" s="35">
        <v>2</v>
      </c>
      <c r="T33" s="35">
        <v>9</v>
      </c>
      <c r="U33" s="34" t="s">
        <v>701</v>
      </c>
      <c r="V33" s="35" t="s">
        <v>709</v>
      </c>
      <c r="X33" s="35">
        <v>80.39</v>
      </c>
      <c r="Y33" s="105">
        <f t="shared" si="0"/>
        <v>2363.478044532902</v>
      </c>
      <c r="Z33" s="106">
        <v>150820</v>
      </c>
      <c r="AA33" s="106"/>
      <c r="AB33" s="106"/>
      <c r="AC33" s="106">
        <f t="shared" si="1"/>
        <v>150820</v>
      </c>
      <c r="AD33" s="106">
        <v>150820</v>
      </c>
      <c r="AE33" s="106"/>
      <c r="AF33" s="106"/>
      <c r="AG33" s="106">
        <f t="shared" si="2"/>
        <v>150820</v>
      </c>
      <c r="AH33" s="105">
        <v>190000</v>
      </c>
      <c r="AI33" s="105"/>
      <c r="AJ33" s="105"/>
      <c r="AK33" s="107">
        <f t="shared" si="3"/>
        <v>190000</v>
      </c>
      <c r="AL33" s="36">
        <f t="shared" si="4"/>
        <v>0.79378947368421049</v>
      </c>
      <c r="AM33" s="108">
        <f t="shared" si="5"/>
        <v>9.0289147191673247E-2</v>
      </c>
      <c r="AN33" s="108">
        <f t="shared" si="6"/>
        <v>7.2480130392955533E-2</v>
      </c>
      <c r="AO33" s="108">
        <f t="shared" si="7"/>
        <v>5.2533693017798363E-3</v>
      </c>
      <c r="AP33" s="106">
        <f t="shared" si="8"/>
        <v>36100000000</v>
      </c>
      <c r="AQ33" s="105">
        <f t="shared" si="9"/>
        <v>22746672400</v>
      </c>
      <c r="AR33" s="106">
        <f t="shared" si="10"/>
        <v>28655800000</v>
      </c>
      <c r="KX33" s="35">
        <v>21.58</v>
      </c>
      <c r="KZ33" s="35">
        <v>26.98</v>
      </c>
      <c r="LD33" s="35">
        <v>6.34</v>
      </c>
      <c r="ME33" s="35">
        <v>13.06</v>
      </c>
      <c r="MF33" s="35">
        <v>8.59</v>
      </c>
      <c r="MG33" s="35">
        <v>0.85</v>
      </c>
      <c r="RB33" s="35">
        <v>2.99</v>
      </c>
      <c r="RE33" s="35">
        <f t="shared" si="11"/>
        <v>77.400000000000006</v>
      </c>
      <c r="RF33" s="35">
        <f t="shared" si="12"/>
        <v>80.39</v>
      </c>
      <c r="RG33" s="106">
        <f t="shared" si="13"/>
        <v>0</v>
      </c>
      <c r="RH33" s="106">
        <f t="shared" si="14"/>
        <v>0</v>
      </c>
      <c r="RI33" s="106">
        <f t="shared" si="15"/>
        <v>0</v>
      </c>
      <c r="RJ33" s="106">
        <f t="shared" si="16"/>
        <v>0</v>
      </c>
      <c r="RK33" s="106">
        <f t="shared" si="17"/>
        <v>0</v>
      </c>
      <c r="RL33" s="106">
        <f t="shared" si="18"/>
        <v>0</v>
      </c>
      <c r="RM33" s="106">
        <f t="shared" si="19"/>
        <v>0</v>
      </c>
      <c r="RN33" s="106">
        <f t="shared" si="20"/>
        <v>0</v>
      </c>
      <c r="RO33" s="106">
        <f t="shared" si="21"/>
        <v>0</v>
      </c>
      <c r="RP33" s="106">
        <f t="shared" si="22"/>
        <v>0</v>
      </c>
      <c r="RQ33" s="106">
        <f t="shared" si="23"/>
        <v>0</v>
      </c>
      <c r="RR33" s="106">
        <f t="shared" si="24"/>
        <v>0</v>
      </c>
      <c r="RS33" s="106">
        <f t="shared" si="25"/>
        <v>0</v>
      </c>
      <c r="RT33" s="106">
        <f t="shared" si="26"/>
        <v>0</v>
      </c>
      <c r="RU33" s="106">
        <f t="shared" si="27"/>
        <v>0</v>
      </c>
      <c r="RV33" s="106">
        <f t="shared" si="28"/>
        <v>0</v>
      </c>
      <c r="RW33" s="106">
        <f t="shared" si="29"/>
        <v>0</v>
      </c>
      <c r="RX33" s="106">
        <f t="shared" si="30"/>
        <v>0</v>
      </c>
      <c r="RY33" s="106">
        <f t="shared" si="31"/>
        <v>0</v>
      </c>
      <c r="RZ33" s="106">
        <f t="shared" si="32"/>
        <v>0</v>
      </c>
      <c r="SA33" s="106">
        <f t="shared" si="33"/>
        <v>0</v>
      </c>
      <c r="SB33" s="106">
        <f t="shared" si="34"/>
        <v>0</v>
      </c>
      <c r="SC33" s="106">
        <f t="shared" si="35"/>
        <v>0</v>
      </c>
      <c r="SD33" s="106">
        <f t="shared" si="36"/>
        <v>0</v>
      </c>
      <c r="SE33" s="106">
        <f t="shared" si="37"/>
        <v>0</v>
      </c>
      <c r="SF33" s="106">
        <f t="shared" si="38"/>
        <v>0</v>
      </c>
      <c r="SG33" s="106">
        <f t="shared" si="39"/>
        <v>0</v>
      </c>
      <c r="SH33" s="106">
        <f t="shared" si="40"/>
        <v>0</v>
      </c>
      <c r="SI33" s="106">
        <f t="shared" si="41"/>
        <v>0</v>
      </c>
      <c r="SJ33" s="106">
        <f t="shared" si="42"/>
        <v>0</v>
      </c>
      <c r="SK33" s="106">
        <f t="shared" si="43"/>
        <v>0</v>
      </c>
      <c r="SL33" s="106">
        <f t="shared" si="44"/>
        <v>0</v>
      </c>
      <c r="SM33" s="106">
        <f t="shared" si="45"/>
        <v>0</v>
      </c>
      <c r="SN33" s="106">
        <f t="shared" si="46"/>
        <v>0</v>
      </c>
      <c r="SO33" s="106">
        <f t="shared" si="47"/>
        <v>0</v>
      </c>
      <c r="SP33" s="106">
        <f t="shared" si="48"/>
        <v>0</v>
      </c>
      <c r="SQ33" s="106">
        <f t="shared" si="49"/>
        <v>0</v>
      </c>
      <c r="SR33" s="106">
        <f t="shared" si="50"/>
        <v>0</v>
      </c>
      <c r="SS33" s="106">
        <f t="shared" si="51"/>
        <v>0</v>
      </c>
      <c r="ST33" s="106">
        <f t="shared" si="52"/>
        <v>0</v>
      </c>
      <c r="SU33" s="106">
        <f t="shared" si="53"/>
        <v>0</v>
      </c>
      <c r="SV33" s="106">
        <f t="shared" si="54"/>
        <v>0</v>
      </c>
      <c r="SW33" s="106">
        <f t="shared" si="55"/>
        <v>0</v>
      </c>
      <c r="SX33" s="106">
        <f t="shared" si="56"/>
        <v>0</v>
      </c>
      <c r="SY33" s="106">
        <f t="shared" si="57"/>
        <v>0</v>
      </c>
      <c r="SZ33" s="106">
        <f t="shared" si="58"/>
        <v>0</v>
      </c>
      <c r="TA33" s="106">
        <f t="shared" si="59"/>
        <v>0</v>
      </c>
      <c r="TB33" s="106">
        <f t="shared" si="60"/>
        <v>0</v>
      </c>
      <c r="TC33" s="106">
        <f t="shared" si="61"/>
        <v>0</v>
      </c>
      <c r="TD33" s="106">
        <f t="shared" si="62"/>
        <v>0</v>
      </c>
      <c r="TE33" s="106">
        <f t="shared" si="63"/>
        <v>0</v>
      </c>
      <c r="TF33" s="106">
        <f t="shared" si="64"/>
        <v>0</v>
      </c>
      <c r="TG33" s="106">
        <f t="shared" si="65"/>
        <v>0</v>
      </c>
      <c r="TH33" s="106">
        <f t="shared" si="66"/>
        <v>0</v>
      </c>
      <c r="TI33" s="106">
        <f t="shared" si="67"/>
        <v>0</v>
      </c>
      <c r="TJ33" s="106">
        <f t="shared" si="68"/>
        <v>0</v>
      </c>
      <c r="TK33" s="106">
        <f t="shared" si="69"/>
        <v>0</v>
      </c>
      <c r="TL33" s="106">
        <f t="shared" si="70"/>
        <v>0</v>
      </c>
      <c r="TM33" s="106">
        <f t="shared" si="71"/>
        <v>0</v>
      </c>
      <c r="TN33" s="106">
        <f t="shared" si="72"/>
        <v>0</v>
      </c>
      <c r="TO33" s="106">
        <f t="shared" si="73"/>
        <v>0</v>
      </c>
      <c r="TP33" s="106">
        <f t="shared" si="74"/>
        <v>0</v>
      </c>
      <c r="TQ33" s="106">
        <f t="shared" si="75"/>
        <v>0</v>
      </c>
      <c r="TR33" s="106">
        <f t="shared" si="76"/>
        <v>0</v>
      </c>
      <c r="TS33" s="106">
        <f t="shared" si="77"/>
        <v>0</v>
      </c>
      <c r="TT33" s="106">
        <f t="shared" si="78"/>
        <v>0</v>
      </c>
      <c r="TU33" s="106">
        <f t="shared" si="79"/>
        <v>0</v>
      </c>
      <c r="TV33" s="106">
        <f t="shared" si="80"/>
        <v>0</v>
      </c>
      <c r="TW33" s="106">
        <f t="shared" si="81"/>
        <v>0</v>
      </c>
      <c r="TX33" s="106">
        <f t="shared" si="82"/>
        <v>0</v>
      </c>
      <c r="TY33" s="106">
        <f t="shared" si="83"/>
        <v>0</v>
      </c>
      <c r="TZ33" s="106">
        <f t="shared" si="84"/>
        <v>0</v>
      </c>
      <c r="UA33" s="106">
        <f t="shared" si="85"/>
        <v>0</v>
      </c>
      <c r="UB33" s="106">
        <f t="shared" si="86"/>
        <v>0</v>
      </c>
      <c r="UC33" s="106">
        <f t="shared" si="87"/>
        <v>0</v>
      </c>
      <c r="UD33" s="106">
        <f t="shared" si="88"/>
        <v>0</v>
      </c>
      <c r="UE33" s="106">
        <f t="shared" si="89"/>
        <v>0</v>
      </c>
      <c r="UF33" s="106">
        <f t="shared" si="90"/>
        <v>0</v>
      </c>
      <c r="UG33" s="106">
        <f t="shared" si="91"/>
        <v>0</v>
      </c>
      <c r="UH33" s="106">
        <f t="shared" si="92"/>
        <v>0</v>
      </c>
      <c r="UI33" s="106">
        <f t="shared" si="93"/>
        <v>0</v>
      </c>
      <c r="UJ33" s="106">
        <f t="shared" si="94"/>
        <v>0</v>
      </c>
      <c r="UK33" s="106">
        <f t="shared" si="95"/>
        <v>0</v>
      </c>
      <c r="UL33" s="106">
        <f t="shared" si="96"/>
        <v>0</v>
      </c>
      <c r="UM33" s="106">
        <f t="shared" si="97"/>
        <v>0</v>
      </c>
      <c r="UN33" s="106">
        <f t="shared" si="98"/>
        <v>0</v>
      </c>
      <c r="UO33" s="106">
        <f t="shared" si="99"/>
        <v>0</v>
      </c>
      <c r="UP33" s="106">
        <f t="shared" si="100"/>
        <v>0</v>
      </c>
      <c r="UQ33" s="106">
        <f t="shared" si="101"/>
        <v>0</v>
      </c>
      <c r="UR33" s="106">
        <f t="shared" si="102"/>
        <v>0</v>
      </c>
      <c r="US33" s="106">
        <f t="shared" si="103"/>
        <v>0</v>
      </c>
      <c r="UT33" s="106">
        <f t="shared" si="104"/>
        <v>0</v>
      </c>
      <c r="UU33" s="106">
        <f t="shared" si="105"/>
        <v>0</v>
      </c>
      <c r="UV33" s="106">
        <f t="shared" si="106"/>
        <v>0</v>
      </c>
      <c r="UW33" s="106">
        <f t="shared" si="107"/>
        <v>0</v>
      </c>
      <c r="UX33" s="106">
        <f t="shared" si="108"/>
        <v>0</v>
      </c>
      <c r="UY33" s="106">
        <f t="shared" si="109"/>
        <v>0</v>
      </c>
      <c r="UZ33" s="106">
        <f t="shared" si="110"/>
        <v>0</v>
      </c>
      <c r="VA33" s="106">
        <f t="shared" si="111"/>
        <v>0</v>
      </c>
      <c r="VB33" s="106">
        <f t="shared" si="112"/>
        <v>0</v>
      </c>
      <c r="VC33" s="106">
        <f t="shared" si="113"/>
        <v>0</v>
      </c>
      <c r="VD33" s="106">
        <f t="shared" si="114"/>
        <v>0</v>
      </c>
      <c r="VE33" s="106">
        <f t="shared" si="115"/>
        <v>0</v>
      </c>
      <c r="VF33" s="106">
        <f t="shared" si="116"/>
        <v>0</v>
      </c>
      <c r="VG33" s="106">
        <f t="shared" si="117"/>
        <v>0</v>
      </c>
      <c r="VH33" s="106">
        <f t="shared" si="118"/>
        <v>0</v>
      </c>
      <c r="VI33" s="106">
        <f t="shared" si="119"/>
        <v>0</v>
      </c>
      <c r="VJ33" s="106">
        <f t="shared" si="120"/>
        <v>0</v>
      </c>
      <c r="VK33" s="106">
        <f t="shared" si="121"/>
        <v>0</v>
      </c>
      <c r="VL33" s="106">
        <f t="shared" si="122"/>
        <v>0</v>
      </c>
      <c r="VM33" s="106">
        <f t="shared" si="123"/>
        <v>0</v>
      </c>
      <c r="VN33" s="106">
        <f t="shared" si="124"/>
        <v>0</v>
      </c>
      <c r="VO33" s="106">
        <f t="shared" si="125"/>
        <v>0</v>
      </c>
      <c r="VP33" s="106">
        <f t="shared" si="126"/>
        <v>0</v>
      </c>
      <c r="VQ33" s="106">
        <f t="shared" si="127"/>
        <v>0</v>
      </c>
      <c r="VR33" s="106">
        <f t="shared" si="128"/>
        <v>0</v>
      </c>
      <c r="VS33" s="106">
        <f t="shared" si="129"/>
        <v>0</v>
      </c>
      <c r="VT33" s="106">
        <f t="shared" si="130"/>
        <v>0</v>
      </c>
      <c r="VU33" s="106">
        <f t="shared" si="131"/>
        <v>0</v>
      </c>
      <c r="VV33" s="106">
        <f t="shared" si="132"/>
        <v>0</v>
      </c>
      <c r="VW33" s="106">
        <f t="shared" si="133"/>
        <v>0</v>
      </c>
      <c r="VX33" s="106">
        <f t="shared" si="134"/>
        <v>0</v>
      </c>
      <c r="VY33" s="106">
        <f t="shared" si="135"/>
        <v>0</v>
      </c>
      <c r="VZ33" s="106">
        <f t="shared" si="136"/>
        <v>0</v>
      </c>
      <c r="WA33" s="106">
        <f t="shared" si="137"/>
        <v>0</v>
      </c>
      <c r="WB33" s="106">
        <f t="shared" si="138"/>
        <v>0</v>
      </c>
      <c r="WC33" s="106">
        <f t="shared" si="139"/>
        <v>0</v>
      </c>
      <c r="WD33" s="106">
        <f t="shared" si="140"/>
        <v>0</v>
      </c>
      <c r="WE33" s="106">
        <f t="shared" si="141"/>
        <v>0</v>
      </c>
      <c r="WF33" s="106">
        <f t="shared" si="142"/>
        <v>0</v>
      </c>
      <c r="WG33" s="106">
        <f t="shared" si="143"/>
        <v>0</v>
      </c>
      <c r="WH33" s="106">
        <f t="shared" si="144"/>
        <v>0</v>
      </c>
      <c r="WI33" s="106">
        <f t="shared" si="145"/>
        <v>0</v>
      </c>
      <c r="WJ33" s="106">
        <f t="shared" si="146"/>
        <v>0</v>
      </c>
      <c r="WK33" s="106">
        <f t="shared" si="147"/>
        <v>0</v>
      </c>
      <c r="WL33" s="106">
        <f t="shared" si="148"/>
        <v>0</v>
      </c>
      <c r="WM33" s="106">
        <f t="shared" si="149"/>
        <v>0</v>
      </c>
      <c r="WN33" s="106">
        <f t="shared" si="150"/>
        <v>0</v>
      </c>
      <c r="WO33" s="106">
        <f t="shared" si="151"/>
        <v>0</v>
      </c>
      <c r="WP33" s="106">
        <f t="shared" si="152"/>
        <v>0</v>
      </c>
      <c r="WQ33" s="106">
        <f t="shared" si="153"/>
        <v>0</v>
      </c>
      <c r="WR33" s="106">
        <f t="shared" si="154"/>
        <v>0</v>
      </c>
      <c r="WS33" s="106">
        <f t="shared" si="155"/>
        <v>0</v>
      </c>
      <c r="WT33" s="106">
        <f t="shared" si="156"/>
        <v>0</v>
      </c>
      <c r="WU33" s="106">
        <f t="shared" si="157"/>
        <v>0</v>
      </c>
      <c r="WV33" s="106">
        <f t="shared" si="158"/>
        <v>0</v>
      </c>
      <c r="WW33" s="106">
        <f t="shared" si="159"/>
        <v>0</v>
      </c>
      <c r="WX33" s="106">
        <f t="shared" si="160"/>
        <v>0</v>
      </c>
      <c r="WY33" s="106">
        <f t="shared" si="161"/>
        <v>0</v>
      </c>
      <c r="WZ33" s="106">
        <f t="shared" si="162"/>
        <v>0</v>
      </c>
      <c r="XA33" s="106">
        <f t="shared" si="163"/>
        <v>0</v>
      </c>
      <c r="XB33" s="106">
        <f t="shared" si="164"/>
        <v>0</v>
      </c>
      <c r="XC33" s="106">
        <f t="shared" si="165"/>
        <v>0</v>
      </c>
      <c r="XD33" s="106">
        <f t="shared" si="166"/>
        <v>0</v>
      </c>
      <c r="XE33" s="106">
        <f t="shared" si="167"/>
        <v>0</v>
      </c>
      <c r="XF33" s="106">
        <f t="shared" si="168"/>
        <v>0</v>
      </c>
      <c r="XG33" s="106">
        <f t="shared" si="169"/>
        <v>0</v>
      </c>
      <c r="XH33" s="106">
        <f t="shared" si="170"/>
        <v>0</v>
      </c>
      <c r="XI33" s="106">
        <f t="shared" si="171"/>
        <v>0</v>
      </c>
      <c r="XJ33" s="106">
        <f t="shared" si="172"/>
        <v>0</v>
      </c>
      <c r="XK33" s="106">
        <f t="shared" si="173"/>
        <v>0</v>
      </c>
      <c r="XL33" s="106">
        <f t="shared" si="174"/>
        <v>0</v>
      </c>
      <c r="XM33" s="106">
        <f t="shared" si="175"/>
        <v>0</v>
      </c>
      <c r="XN33" s="106">
        <f t="shared" si="176"/>
        <v>0</v>
      </c>
      <c r="XO33" s="106">
        <f t="shared" si="177"/>
        <v>0</v>
      </c>
      <c r="XP33" s="106">
        <f t="shared" si="178"/>
        <v>0</v>
      </c>
      <c r="XQ33" s="106">
        <f t="shared" si="179"/>
        <v>0</v>
      </c>
      <c r="XR33" s="106">
        <f t="shared" si="180"/>
        <v>0</v>
      </c>
      <c r="XS33" s="106">
        <f t="shared" si="181"/>
        <v>0</v>
      </c>
      <c r="XT33" s="106">
        <f t="shared" si="182"/>
        <v>0</v>
      </c>
      <c r="XU33" s="106">
        <f t="shared" si="183"/>
        <v>0</v>
      </c>
      <c r="XV33" s="106">
        <f t="shared" si="184"/>
        <v>0</v>
      </c>
      <c r="XW33" s="106">
        <f t="shared" si="185"/>
        <v>0</v>
      </c>
      <c r="XX33" s="106">
        <f t="shared" si="186"/>
        <v>0</v>
      </c>
      <c r="XY33" s="106">
        <f t="shared" si="187"/>
        <v>0</v>
      </c>
      <c r="XZ33" s="106">
        <f t="shared" si="188"/>
        <v>0</v>
      </c>
      <c r="YA33" s="106">
        <f t="shared" si="189"/>
        <v>0</v>
      </c>
      <c r="YB33" s="106">
        <f t="shared" si="190"/>
        <v>0</v>
      </c>
      <c r="YC33" s="106">
        <f t="shared" si="191"/>
        <v>0</v>
      </c>
      <c r="YD33" s="106">
        <f t="shared" si="192"/>
        <v>0</v>
      </c>
      <c r="YE33" s="106">
        <f t="shared" si="193"/>
        <v>0</v>
      </c>
      <c r="YF33" s="106">
        <f t="shared" si="194"/>
        <v>0</v>
      </c>
      <c r="YG33" s="106">
        <f t="shared" si="195"/>
        <v>0</v>
      </c>
      <c r="YH33" s="106">
        <f t="shared" si="196"/>
        <v>0</v>
      </c>
      <c r="YI33" s="106">
        <f t="shared" si="197"/>
        <v>0</v>
      </c>
      <c r="YJ33" s="106">
        <f t="shared" si="198"/>
        <v>0</v>
      </c>
      <c r="YK33" s="106">
        <f t="shared" si="199"/>
        <v>0</v>
      </c>
      <c r="YL33" s="106">
        <f t="shared" si="200"/>
        <v>0</v>
      </c>
      <c r="YM33" s="106">
        <f t="shared" si="201"/>
        <v>0</v>
      </c>
      <c r="YN33" s="106">
        <f t="shared" si="202"/>
        <v>0</v>
      </c>
      <c r="YO33" s="106">
        <f t="shared" si="203"/>
        <v>0</v>
      </c>
      <c r="YP33" s="106">
        <f t="shared" si="204"/>
        <v>0</v>
      </c>
      <c r="YQ33" s="106">
        <f t="shared" si="205"/>
        <v>0</v>
      </c>
      <c r="YR33" s="106">
        <f t="shared" si="206"/>
        <v>0</v>
      </c>
      <c r="YS33" s="106">
        <f t="shared" si="207"/>
        <v>0</v>
      </c>
      <c r="YT33" s="106">
        <f t="shared" si="208"/>
        <v>0</v>
      </c>
      <c r="YU33" s="106">
        <f t="shared" si="209"/>
        <v>0</v>
      </c>
      <c r="YV33" s="106">
        <f t="shared" si="210"/>
        <v>0</v>
      </c>
      <c r="YW33" s="106">
        <f t="shared" si="211"/>
        <v>0</v>
      </c>
      <c r="YX33" s="106">
        <f t="shared" si="212"/>
        <v>0</v>
      </c>
      <c r="YY33" s="106">
        <f t="shared" si="213"/>
        <v>0</v>
      </c>
      <c r="YZ33" s="106">
        <f t="shared" si="214"/>
        <v>0</v>
      </c>
      <c r="ZA33" s="106">
        <f t="shared" si="215"/>
        <v>0</v>
      </c>
      <c r="ZB33" s="106">
        <f t="shared" si="216"/>
        <v>0</v>
      </c>
      <c r="ZC33" s="106">
        <f t="shared" si="217"/>
        <v>0</v>
      </c>
      <c r="ZD33" s="106">
        <f t="shared" si="218"/>
        <v>0</v>
      </c>
      <c r="ZE33" s="106">
        <f t="shared" si="219"/>
        <v>0</v>
      </c>
      <c r="ZF33" s="106">
        <f t="shared" si="220"/>
        <v>0</v>
      </c>
      <c r="ZG33" s="106">
        <f t="shared" si="221"/>
        <v>0</v>
      </c>
      <c r="ZH33" s="106">
        <f t="shared" si="222"/>
        <v>0</v>
      </c>
      <c r="ZI33" s="106">
        <f t="shared" si="223"/>
        <v>0</v>
      </c>
      <c r="ZJ33" s="106">
        <f t="shared" si="224"/>
        <v>0</v>
      </c>
      <c r="ZK33" s="106">
        <f t="shared" si="225"/>
        <v>0</v>
      </c>
      <c r="ZL33" s="106">
        <f t="shared" si="226"/>
        <v>0</v>
      </c>
      <c r="ZM33" s="106">
        <f t="shared" si="227"/>
        <v>0</v>
      </c>
      <c r="ZN33" s="106">
        <f t="shared" si="228"/>
        <v>0</v>
      </c>
      <c r="ZO33" s="106">
        <f t="shared" si="229"/>
        <v>0</v>
      </c>
      <c r="ZP33" s="106">
        <f t="shared" si="230"/>
        <v>0</v>
      </c>
      <c r="ZQ33" s="106">
        <f t="shared" si="231"/>
        <v>0</v>
      </c>
      <c r="ZR33" s="106">
        <f t="shared" si="232"/>
        <v>0</v>
      </c>
      <c r="ZS33" s="106">
        <f t="shared" si="233"/>
        <v>0</v>
      </c>
      <c r="ZT33" s="106">
        <f t="shared" si="234"/>
        <v>0</v>
      </c>
      <c r="ZU33" s="106">
        <f t="shared" si="235"/>
        <v>0</v>
      </c>
      <c r="ZV33" s="106">
        <f t="shared" si="236"/>
        <v>0</v>
      </c>
      <c r="ZW33" s="106">
        <f t="shared" si="237"/>
        <v>0</v>
      </c>
      <c r="ZX33" s="106">
        <f t="shared" si="238"/>
        <v>0</v>
      </c>
      <c r="ZY33" s="106">
        <f t="shared" si="239"/>
        <v>0</v>
      </c>
      <c r="ZZ33" s="106">
        <f t="shared" si="240"/>
        <v>0</v>
      </c>
      <c r="AAA33" s="106">
        <f t="shared" si="241"/>
        <v>0</v>
      </c>
      <c r="AAB33" s="106">
        <f t="shared" si="242"/>
        <v>0</v>
      </c>
      <c r="AAC33" s="106">
        <f t="shared" si="243"/>
        <v>0</v>
      </c>
      <c r="AAD33" s="106">
        <f t="shared" si="244"/>
        <v>0</v>
      </c>
      <c r="AAE33" s="106">
        <f t="shared" si="245"/>
        <v>0</v>
      </c>
      <c r="AAF33" s="106">
        <f t="shared" si="246"/>
        <v>0</v>
      </c>
      <c r="AAG33" s="106">
        <f t="shared" si="247"/>
        <v>0</v>
      </c>
      <c r="AAH33" s="106">
        <f t="shared" si="248"/>
        <v>0</v>
      </c>
      <c r="AAI33" s="106">
        <f t="shared" si="249"/>
        <v>0</v>
      </c>
      <c r="AAJ33" s="106">
        <f t="shared" si="250"/>
        <v>0</v>
      </c>
      <c r="AAK33" s="106">
        <f t="shared" si="251"/>
        <v>0</v>
      </c>
      <c r="AAL33" s="106">
        <f t="shared" si="252"/>
        <v>0</v>
      </c>
      <c r="AAM33" s="106">
        <f t="shared" si="253"/>
        <v>0</v>
      </c>
      <c r="AAN33" s="106">
        <f t="shared" si="254"/>
        <v>0</v>
      </c>
      <c r="AAO33" s="106">
        <f t="shared" si="255"/>
        <v>0</v>
      </c>
      <c r="AAP33" s="106">
        <f t="shared" si="256"/>
        <v>0</v>
      </c>
      <c r="AAQ33" s="106">
        <f t="shared" si="257"/>
        <v>0</v>
      </c>
      <c r="AAR33" s="106">
        <f t="shared" si="258"/>
        <v>0</v>
      </c>
      <c r="AAS33" s="106">
        <f t="shared" si="259"/>
        <v>0</v>
      </c>
      <c r="AAT33" s="106">
        <f t="shared" si="260"/>
        <v>0</v>
      </c>
      <c r="AAU33" s="106">
        <f t="shared" si="261"/>
        <v>0</v>
      </c>
      <c r="AAV33" s="106">
        <f t="shared" si="262"/>
        <v>0</v>
      </c>
      <c r="AAW33" s="106">
        <f t="shared" si="263"/>
        <v>0</v>
      </c>
      <c r="AAX33" s="106">
        <f t="shared" si="264"/>
        <v>0</v>
      </c>
      <c r="AAY33" s="106">
        <f t="shared" si="265"/>
        <v>0</v>
      </c>
      <c r="AAZ33" s="106">
        <f t="shared" si="266"/>
        <v>0</v>
      </c>
      <c r="ABA33" s="106">
        <f t="shared" si="267"/>
        <v>0</v>
      </c>
      <c r="ABB33" s="106">
        <f t="shared" si="268"/>
        <v>0</v>
      </c>
      <c r="ABC33" s="106">
        <f t="shared" si="269"/>
        <v>0</v>
      </c>
      <c r="ABD33" s="106">
        <f t="shared" si="270"/>
        <v>0</v>
      </c>
      <c r="ABE33" s="106">
        <f t="shared" si="271"/>
        <v>0</v>
      </c>
      <c r="ABF33" s="106">
        <f t="shared" si="272"/>
        <v>0</v>
      </c>
      <c r="ABG33" s="106">
        <f t="shared" si="273"/>
        <v>0</v>
      </c>
      <c r="ABH33" s="106">
        <f t="shared" si="274"/>
        <v>0</v>
      </c>
      <c r="ABI33" s="106">
        <f t="shared" si="275"/>
        <v>0</v>
      </c>
      <c r="ABJ33" s="106">
        <f t="shared" si="276"/>
        <v>0</v>
      </c>
      <c r="ABK33" s="106">
        <f t="shared" si="277"/>
        <v>0</v>
      </c>
      <c r="ABL33" s="106">
        <f t="shared" si="278"/>
        <v>59237.1</v>
      </c>
      <c r="ABM33" s="106">
        <f t="shared" si="279"/>
        <v>0</v>
      </c>
      <c r="ABN33" s="106">
        <f t="shared" si="280"/>
        <v>65156.700000000004</v>
      </c>
      <c r="ABO33" s="106">
        <f t="shared" si="281"/>
        <v>0</v>
      </c>
      <c r="ABP33" s="106">
        <f t="shared" si="282"/>
        <v>0</v>
      </c>
      <c r="ABQ33" s="106">
        <f t="shared" si="283"/>
        <v>0</v>
      </c>
      <c r="ABR33" s="106">
        <f t="shared" si="284"/>
        <v>10904.8</v>
      </c>
      <c r="ABS33" s="106">
        <f t="shared" si="285"/>
        <v>0</v>
      </c>
      <c r="ABT33" s="106">
        <f t="shared" si="286"/>
        <v>0</v>
      </c>
      <c r="ABU33" s="106">
        <f t="shared" si="287"/>
        <v>0</v>
      </c>
      <c r="ABV33" s="106">
        <f t="shared" si="288"/>
        <v>0</v>
      </c>
      <c r="ABW33" s="106">
        <f t="shared" si="289"/>
        <v>0</v>
      </c>
      <c r="ABX33" s="106">
        <f t="shared" si="290"/>
        <v>0</v>
      </c>
      <c r="ABY33" s="106">
        <f t="shared" si="291"/>
        <v>0</v>
      </c>
      <c r="ABZ33" s="106">
        <f t="shared" si="292"/>
        <v>0</v>
      </c>
      <c r="ACA33" s="106">
        <f t="shared" si="293"/>
        <v>0</v>
      </c>
      <c r="ACB33" s="106">
        <f t="shared" si="294"/>
        <v>0</v>
      </c>
      <c r="ACC33" s="106">
        <f t="shared" si="295"/>
        <v>0</v>
      </c>
      <c r="ACD33" s="106">
        <f t="shared" si="296"/>
        <v>0</v>
      </c>
      <c r="ACE33" s="106">
        <f t="shared" si="297"/>
        <v>0</v>
      </c>
      <c r="ACF33" s="106">
        <f t="shared" si="298"/>
        <v>0</v>
      </c>
      <c r="ACG33" s="106">
        <f t="shared" si="299"/>
        <v>0</v>
      </c>
      <c r="ACH33" s="106">
        <f t="shared" si="300"/>
        <v>0</v>
      </c>
      <c r="ACI33" s="106">
        <f t="shared" si="301"/>
        <v>0</v>
      </c>
      <c r="ACJ33" s="106">
        <f t="shared" si="302"/>
        <v>0</v>
      </c>
      <c r="ACK33" s="106">
        <f t="shared" si="303"/>
        <v>0</v>
      </c>
      <c r="ACL33" s="106">
        <f t="shared" si="304"/>
        <v>0</v>
      </c>
      <c r="ACM33" s="106">
        <f t="shared" si="305"/>
        <v>0</v>
      </c>
      <c r="ACN33" s="106">
        <f t="shared" si="306"/>
        <v>0</v>
      </c>
      <c r="ACO33" s="106">
        <f t="shared" si="307"/>
        <v>0</v>
      </c>
      <c r="ACP33" s="106">
        <f t="shared" si="308"/>
        <v>0</v>
      </c>
      <c r="ACQ33" s="106">
        <f t="shared" si="309"/>
        <v>0</v>
      </c>
      <c r="ACR33" s="106">
        <f t="shared" si="310"/>
        <v>0</v>
      </c>
      <c r="ACS33" s="106">
        <f t="shared" si="311"/>
        <v>18284</v>
      </c>
      <c r="ACT33" s="106">
        <f t="shared" si="312"/>
        <v>12026</v>
      </c>
      <c r="ACU33" s="106">
        <f t="shared" si="313"/>
        <v>1190</v>
      </c>
      <c r="ACV33" s="106">
        <f t="shared" si="314"/>
        <v>0</v>
      </c>
      <c r="ACW33" s="106">
        <f t="shared" si="315"/>
        <v>0</v>
      </c>
      <c r="ACX33" s="106">
        <f t="shared" si="316"/>
        <v>0</v>
      </c>
      <c r="ACY33" s="106">
        <f t="shared" si="317"/>
        <v>0</v>
      </c>
      <c r="ACZ33" s="106">
        <f t="shared" si="318"/>
        <v>0</v>
      </c>
      <c r="ADA33" s="106">
        <f t="shared" si="319"/>
        <v>0</v>
      </c>
      <c r="ADB33" s="106">
        <f t="shared" si="320"/>
        <v>0</v>
      </c>
      <c r="ADC33" s="106">
        <f t="shared" si="321"/>
        <v>0</v>
      </c>
      <c r="ADD33" s="106">
        <f t="shared" si="322"/>
        <v>0</v>
      </c>
      <c r="ADE33" s="106">
        <f t="shared" si="323"/>
        <v>0</v>
      </c>
      <c r="ADF33" s="106">
        <f t="shared" si="324"/>
        <v>0</v>
      </c>
      <c r="ADG33" s="106">
        <f t="shared" si="325"/>
        <v>0</v>
      </c>
      <c r="ADH33" s="106">
        <f t="shared" si="326"/>
        <v>0</v>
      </c>
      <c r="ADI33" s="106">
        <f t="shared" si="327"/>
        <v>0</v>
      </c>
      <c r="ADJ33" s="106">
        <f t="shared" si="328"/>
        <v>0</v>
      </c>
      <c r="ADK33" s="106">
        <f t="shared" si="329"/>
        <v>0</v>
      </c>
      <c r="ADL33" s="106">
        <f t="shared" si="330"/>
        <v>0</v>
      </c>
      <c r="ADM33" s="106">
        <f t="shared" si="331"/>
        <v>0</v>
      </c>
      <c r="ADN33" s="106">
        <f t="shared" si="332"/>
        <v>0</v>
      </c>
      <c r="ADO33" s="106">
        <f t="shared" si="333"/>
        <v>0</v>
      </c>
      <c r="ADP33" s="106">
        <f t="shared" si="334"/>
        <v>0</v>
      </c>
      <c r="ADQ33" s="106">
        <f t="shared" si="335"/>
        <v>0</v>
      </c>
      <c r="ADR33" s="106">
        <f t="shared" si="336"/>
        <v>0</v>
      </c>
      <c r="ADS33" s="106">
        <f t="shared" si="337"/>
        <v>0</v>
      </c>
      <c r="ADT33" s="106">
        <f t="shared" si="338"/>
        <v>0</v>
      </c>
      <c r="ADU33" s="106">
        <f t="shared" si="339"/>
        <v>0</v>
      </c>
      <c r="ADV33" s="106">
        <f t="shared" si="340"/>
        <v>0</v>
      </c>
      <c r="ADW33" s="106">
        <f t="shared" si="341"/>
        <v>0</v>
      </c>
      <c r="ADX33" s="106">
        <f t="shared" si="342"/>
        <v>0</v>
      </c>
      <c r="ADY33" s="106">
        <f t="shared" si="343"/>
        <v>0</v>
      </c>
      <c r="ADZ33" s="106">
        <f t="shared" si="344"/>
        <v>0</v>
      </c>
      <c r="AEA33" s="106">
        <f t="shared" si="345"/>
        <v>0</v>
      </c>
      <c r="AEB33" s="106">
        <f t="shared" si="346"/>
        <v>0</v>
      </c>
      <c r="AEC33" s="106">
        <f t="shared" si="347"/>
        <v>0</v>
      </c>
      <c r="AED33" s="106">
        <f t="shared" si="348"/>
        <v>0</v>
      </c>
      <c r="AEE33" s="106">
        <f t="shared" si="349"/>
        <v>0</v>
      </c>
      <c r="AEF33" s="106">
        <f t="shared" si="350"/>
        <v>0</v>
      </c>
      <c r="AEG33" s="106">
        <f t="shared" si="351"/>
        <v>0</v>
      </c>
      <c r="AEH33" s="106">
        <f t="shared" si="352"/>
        <v>0</v>
      </c>
      <c r="AEI33" s="106">
        <f t="shared" si="353"/>
        <v>0</v>
      </c>
      <c r="AEJ33" s="106">
        <f t="shared" si="354"/>
        <v>0</v>
      </c>
      <c r="AEK33" s="106">
        <f t="shared" si="355"/>
        <v>0</v>
      </c>
      <c r="AEL33" s="106">
        <f t="shared" si="356"/>
        <v>0</v>
      </c>
      <c r="AEM33" s="106">
        <f t="shared" si="357"/>
        <v>0</v>
      </c>
      <c r="AEN33" s="106">
        <f t="shared" si="358"/>
        <v>0</v>
      </c>
      <c r="AEO33" s="106">
        <f t="shared" si="359"/>
        <v>0</v>
      </c>
      <c r="AEP33" s="106">
        <f t="shared" si="360"/>
        <v>0</v>
      </c>
      <c r="AEQ33" s="106">
        <f t="shared" si="361"/>
        <v>0</v>
      </c>
      <c r="AER33" s="106">
        <f t="shared" si="362"/>
        <v>0</v>
      </c>
      <c r="AES33" s="106">
        <f t="shared" si="363"/>
        <v>0</v>
      </c>
      <c r="AET33" s="106">
        <f t="shared" si="364"/>
        <v>0</v>
      </c>
      <c r="AEU33" s="106">
        <f t="shared" si="365"/>
        <v>0</v>
      </c>
      <c r="AEV33" s="106">
        <f t="shared" si="366"/>
        <v>0</v>
      </c>
      <c r="AEW33" s="106">
        <f t="shared" si="367"/>
        <v>0</v>
      </c>
      <c r="AEX33" s="106">
        <f t="shared" si="368"/>
        <v>0</v>
      </c>
      <c r="AEY33" s="106">
        <f t="shared" si="369"/>
        <v>0</v>
      </c>
      <c r="AEZ33" s="106">
        <f t="shared" si="370"/>
        <v>0</v>
      </c>
      <c r="AFA33" s="106">
        <f t="shared" si="371"/>
        <v>0</v>
      </c>
      <c r="AFB33" s="106">
        <f t="shared" si="372"/>
        <v>0</v>
      </c>
      <c r="AFC33" s="106">
        <f t="shared" si="373"/>
        <v>0</v>
      </c>
      <c r="AFD33" s="106">
        <f t="shared" si="374"/>
        <v>0</v>
      </c>
      <c r="AFE33" s="106">
        <f t="shared" si="375"/>
        <v>0</v>
      </c>
      <c r="AFF33" s="106">
        <f t="shared" si="376"/>
        <v>0</v>
      </c>
      <c r="AFG33" s="106">
        <f t="shared" si="377"/>
        <v>0</v>
      </c>
      <c r="AFH33" s="106">
        <f t="shared" si="378"/>
        <v>0</v>
      </c>
      <c r="AFI33" s="106">
        <f t="shared" si="379"/>
        <v>0</v>
      </c>
      <c r="AFJ33" s="106">
        <f t="shared" si="380"/>
        <v>0</v>
      </c>
      <c r="AFK33" s="106">
        <f t="shared" si="381"/>
        <v>0</v>
      </c>
      <c r="AFL33" s="106">
        <f t="shared" si="382"/>
        <v>0</v>
      </c>
      <c r="AFM33" s="106">
        <f t="shared" si="383"/>
        <v>0</v>
      </c>
      <c r="AFN33" s="106">
        <f t="shared" si="384"/>
        <v>0</v>
      </c>
      <c r="AFO33" s="106">
        <f t="shared" si="385"/>
        <v>0</v>
      </c>
      <c r="AFP33" s="106">
        <f t="shared" si="386"/>
        <v>0</v>
      </c>
      <c r="AFQ33" s="106">
        <f t="shared" si="387"/>
        <v>0</v>
      </c>
      <c r="AFR33" s="106">
        <f t="shared" si="388"/>
        <v>0</v>
      </c>
      <c r="AFS33" s="106">
        <f t="shared" si="389"/>
        <v>0</v>
      </c>
      <c r="AFT33" s="106">
        <f t="shared" si="390"/>
        <v>0</v>
      </c>
      <c r="AFU33" s="106">
        <f t="shared" si="391"/>
        <v>0</v>
      </c>
      <c r="AFV33" s="106">
        <f t="shared" si="392"/>
        <v>0</v>
      </c>
      <c r="AFW33" s="106">
        <f t="shared" si="393"/>
        <v>0</v>
      </c>
      <c r="AFX33" s="106">
        <f t="shared" si="394"/>
        <v>0</v>
      </c>
      <c r="AFY33" s="106">
        <f t="shared" si="395"/>
        <v>0</v>
      </c>
      <c r="AFZ33" s="106">
        <f t="shared" si="396"/>
        <v>0</v>
      </c>
      <c r="AGA33" s="106">
        <f t="shared" si="397"/>
        <v>0</v>
      </c>
      <c r="AGB33" s="106">
        <f t="shared" si="398"/>
        <v>0</v>
      </c>
      <c r="AGC33" s="106">
        <f t="shared" si="399"/>
        <v>0</v>
      </c>
      <c r="AGD33" s="106">
        <f t="shared" si="400"/>
        <v>0</v>
      </c>
      <c r="AGE33" s="106">
        <f t="shared" si="401"/>
        <v>0</v>
      </c>
      <c r="AGF33" s="106">
        <f t="shared" si="402"/>
        <v>0</v>
      </c>
      <c r="AGG33" s="106">
        <f t="shared" si="403"/>
        <v>0</v>
      </c>
      <c r="AGH33" s="106">
        <f t="shared" si="404"/>
        <v>0</v>
      </c>
      <c r="AGI33" s="106">
        <f t="shared" si="405"/>
        <v>0</v>
      </c>
      <c r="AGJ33" s="106">
        <f t="shared" si="406"/>
        <v>0</v>
      </c>
      <c r="AGK33" s="106">
        <f t="shared" si="407"/>
        <v>0</v>
      </c>
      <c r="AGL33" s="106">
        <f t="shared" si="408"/>
        <v>0</v>
      </c>
      <c r="AGM33" s="106">
        <f t="shared" si="409"/>
        <v>0</v>
      </c>
      <c r="AGN33" s="106">
        <f t="shared" si="410"/>
        <v>0</v>
      </c>
      <c r="AGO33" s="106">
        <f t="shared" si="411"/>
        <v>0</v>
      </c>
      <c r="AGP33" s="106">
        <f t="shared" si="412"/>
        <v>0</v>
      </c>
      <c r="AGQ33" s="106">
        <f t="shared" si="413"/>
        <v>0</v>
      </c>
      <c r="AGR33" s="106">
        <f t="shared" si="414"/>
        <v>0</v>
      </c>
      <c r="AGS33" s="106">
        <f t="shared" si="415"/>
        <v>0</v>
      </c>
      <c r="AGT33" s="106">
        <f t="shared" si="416"/>
        <v>0</v>
      </c>
      <c r="AGU33" s="106">
        <f t="shared" si="417"/>
        <v>0</v>
      </c>
      <c r="AGV33" s="106">
        <f t="shared" si="418"/>
        <v>0</v>
      </c>
      <c r="AGW33" s="106">
        <f t="shared" si="419"/>
        <v>0</v>
      </c>
      <c r="AGX33" s="106">
        <f t="shared" si="420"/>
        <v>0</v>
      </c>
      <c r="AGY33" s="106">
        <f t="shared" si="421"/>
        <v>0</v>
      </c>
      <c r="AGZ33" s="106">
        <f t="shared" si="422"/>
        <v>0</v>
      </c>
      <c r="AHA33" s="106">
        <f t="shared" si="423"/>
        <v>0</v>
      </c>
      <c r="AHB33" s="106">
        <f t="shared" si="424"/>
        <v>0</v>
      </c>
      <c r="AHC33" s="106">
        <f t="shared" si="425"/>
        <v>0</v>
      </c>
      <c r="AHD33" s="106">
        <f t="shared" si="426"/>
        <v>0</v>
      </c>
      <c r="AHE33" s="106">
        <f t="shared" si="427"/>
        <v>0</v>
      </c>
      <c r="AHF33" s="106">
        <f t="shared" si="428"/>
        <v>0</v>
      </c>
      <c r="AHG33" s="106">
        <f t="shared" si="429"/>
        <v>0</v>
      </c>
      <c r="AHH33" s="106">
        <f t="shared" si="430"/>
        <v>0</v>
      </c>
      <c r="AHI33" s="106">
        <f t="shared" si="431"/>
        <v>0</v>
      </c>
      <c r="AHJ33" s="106">
        <f t="shared" si="432"/>
        <v>0</v>
      </c>
      <c r="AHK33" s="106">
        <f t="shared" si="433"/>
        <v>0</v>
      </c>
      <c r="AHL33" s="106">
        <f t="shared" si="434"/>
        <v>0</v>
      </c>
      <c r="AHM33" s="106">
        <f t="shared" si="435"/>
        <v>0</v>
      </c>
      <c r="AHN33" s="106">
        <f t="shared" si="436"/>
        <v>0</v>
      </c>
      <c r="AHO33" s="106">
        <f t="shared" si="437"/>
        <v>0</v>
      </c>
      <c r="AHP33" s="106">
        <f t="shared" si="438"/>
        <v>0</v>
      </c>
      <c r="AHQ33" s="106">
        <f t="shared" si="439"/>
        <v>0</v>
      </c>
      <c r="AHT33" s="35">
        <f t="shared" si="440"/>
        <v>0</v>
      </c>
      <c r="AHU33" s="35">
        <f t="shared" si="441"/>
        <v>0</v>
      </c>
      <c r="AHV33" s="35">
        <f t="shared" si="442"/>
        <v>54.900000000000006</v>
      </c>
      <c r="AHW33" s="35">
        <f t="shared" si="443"/>
        <v>22.5</v>
      </c>
      <c r="AHX33" s="35">
        <f t="shared" si="444"/>
        <v>0</v>
      </c>
      <c r="AHY33" s="35">
        <f t="shared" si="445"/>
        <v>0</v>
      </c>
      <c r="AHZ33" s="35">
        <f t="shared" si="446"/>
        <v>2.99</v>
      </c>
      <c r="AIA33" s="35">
        <f t="shared" si="447"/>
        <v>80.39</v>
      </c>
      <c r="AIB33" s="108">
        <f t="shared" si="448"/>
        <v>0</v>
      </c>
      <c r="AIC33" s="108">
        <f t="shared" si="449"/>
        <v>0</v>
      </c>
      <c r="AID33" s="108">
        <f t="shared" si="450"/>
        <v>0.68292076128871759</v>
      </c>
      <c r="AIE33" s="108">
        <f t="shared" si="451"/>
        <v>0.27988555790521208</v>
      </c>
      <c r="AIF33" s="108">
        <f t="shared" si="452"/>
        <v>0</v>
      </c>
      <c r="AIG33" s="108">
        <f t="shared" si="453"/>
        <v>0</v>
      </c>
      <c r="AIH33" s="108">
        <f t="shared" si="454"/>
        <v>3.7193680806070412E-2</v>
      </c>
      <c r="AII33" s="35" t="s">
        <v>582</v>
      </c>
      <c r="AIK33" s="106">
        <f t="shared" si="455"/>
        <v>166798.6</v>
      </c>
      <c r="AIL33" s="106">
        <f t="shared" si="456"/>
        <v>0</v>
      </c>
      <c r="AIM33" s="106">
        <f t="shared" si="457"/>
        <v>0</v>
      </c>
      <c r="AIN33" s="106">
        <f t="shared" si="458"/>
        <v>166798.6</v>
      </c>
      <c r="AIO33" s="106">
        <f t="shared" si="459"/>
        <v>0</v>
      </c>
      <c r="AIP33" s="36">
        <f t="shared" si="460"/>
        <v>0</v>
      </c>
    </row>
    <row r="34" spans="5:926" ht="23.25" customHeight="1" x14ac:dyDescent="0.2">
      <c r="E34" s="103"/>
      <c r="J34" s="109">
        <v>2020</v>
      </c>
      <c r="K34" s="109">
        <v>1020</v>
      </c>
      <c r="L34" s="110">
        <v>43923</v>
      </c>
      <c r="M34" s="109">
        <v>1101800</v>
      </c>
      <c r="N34" s="111"/>
      <c r="O34" s="111" t="s">
        <v>698</v>
      </c>
      <c r="P34" s="111" t="s">
        <v>719</v>
      </c>
      <c r="Q34" s="111" t="s">
        <v>720</v>
      </c>
      <c r="R34" s="35">
        <v>4</v>
      </c>
      <c r="S34" s="35">
        <v>2</v>
      </c>
      <c r="T34" s="35">
        <v>9</v>
      </c>
      <c r="U34" s="34" t="s">
        <v>701</v>
      </c>
      <c r="V34" s="35" t="s">
        <v>709</v>
      </c>
      <c r="X34" s="35">
        <v>77.02</v>
      </c>
      <c r="Y34" s="105">
        <f t="shared" si="0"/>
        <v>2053.6224357309789</v>
      </c>
      <c r="Z34" s="106">
        <v>119540</v>
      </c>
      <c r="AA34" s="106">
        <v>0</v>
      </c>
      <c r="AB34" s="106">
        <v>0</v>
      </c>
      <c r="AC34" s="106">
        <f t="shared" si="1"/>
        <v>119540</v>
      </c>
      <c r="AD34" s="106">
        <v>119540</v>
      </c>
      <c r="AE34" s="106">
        <v>0</v>
      </c>
      <c r="AF34" s="106">
        <v>0</v>
      </c>
      <c r="AG34" s="106">
        <f t="shared" si="2"/>
        <v>119540</v>
      </c>
      <c r="AH34" s="105">
        <v>158170</v>
      </c>
      <c r="AI34" s="105">
        <v>0</v>
      </c>
      <c r="AJ34" s="105">
        <v>0</v>
      </c>
      <c r="AK34" s="107">
        <f t="shared" si="3"/>
        <v>158170</v>
      </c>
      <c r="AL34" s="36">
        <f t="shared" si="4"/>
        <v>0.75576910918631857</v>
      </c>
      <c r="AM34" s="108">
        <f t="shared" si="5"/>
        <v>5.2268782693781324E-2</v>
      </c>
      <c r="AN34" s="108">
        <f t="shared" si="6"/>
        <v>3.445976589506361E-2</v>
      </c>
      <c r="AO34" s="108">
        <f t="shared" si="7"/>
        <v>1.1874754655425892E-3</v>
      </c>
      <c r="AP34" s="106">
        <f t="shared" si="8"/>
        <v>25017748900</v>
      </c>
      <c r="AQ34" s="105">
        <f t="shared" si="9"/>
        <v>14289811600</v>
      </c>
      <c r="AR34" s="106">
        <f t="shared" si="10"/>
        <v>18907641800</v>
      </c>
      <c r="KX34" s="35">
        <v>11.83</v>
      </c>
      <c r="KZ34" s="35">
        <v>15.73</v>
      </c>
      <c r="LA34" s="35">
        <v>12.73</v>
      </c>
      <c r="LD34" s="35">
        <v>10.91</v>
      </c>
      <c r="ME34" s="35">
        <v>4.58</v>
      </c>
      <c r="MG34" s="35">
        <v>1.94</v>
      </c>
      <c r="NV34" s="35">
        <v>0.06</v>
      </c>
      <c r="NZ34" s="35">
        <v>0.67</v>
      </c>
      <c r="OB34" s="35">
        <v>15.64</v>
      </c>
      <c r="RB34" s="35">
        <v>2.93</v>
      </c>
      <c r="RE34" s="35">
        <f t="shared" si="11"/>
        <v>74.09</v>
      </c>
      <c r="RF34" s="35">
        <f t="shared" si="12"/>
        <v>77.02000000000001</v>
      </c>
      <c r="RG34" s="106">
        <f t="shared" si="13"/>
        <v>0</v>
      </c>
      <c r="RH34" s="106">
        <f t="shared" si="14"/>
        <v>0</v>
      </c>
      <c r="RI34" s="106">
        <f t="shared" si="15"/>
        <v>0</v>
      </c>
      <c r="RJ34" s="106">
        <f t="shared" si="16"/>
        <v>0</v>
      </c>
      <c r="RK34" s="106">
        <f t="shared" si="17"/>
        <v>0</v>
      </c>
      <c r="RL34" s="106">
        <f t="shared" si="18"/>
        <v>0</v>
      </c>
      <c r="RM34" s="106">
        <f t="shared" si="19"/>
        <v>0</v>
      </c>
      <c r="RN34" s="106">
        <f t="shared" si="20"/>
        <v>0</v>
      </c>
      <c r="RO34" s="106">
        <f t="shared" si="21"/>
        <v>0</v>
      </c>
      <c r="RP34" s="106">
        <f t="shared" si="22"/>
        <v>0</v>
      </c>
      <c r="RQ34" s="106">
        <f t="shared" si="23"/>
        <v>0</v>
      </c>
      <c r="RR34" s="106">
        <f t="shared" si="24"/>
        <v>0</v>
      </c>
      <c r="RS34" s="106">
        <f t="shared" si="25"/>
        <v>0</v>
      </c>
      <c r="RT34" s="106">
        <f t="shared" si="26"/>
        <v>0</v>
      </c>
      <c r="RU34" s="106">
        <f t="shared" si="27"/>
        <v>0</v>
      </c>
      <c r="RV34" s="106">
        <f t="shared" si="28"/>
        <v>0</v>
      </c>
      <c r="RW34" s="106">
        <f t="shared" si="29"/>
        <v>0</v>
      </c>
      <c r="RX34" s="106">
        <f t="shared" si="30"/>
        <v>0</v>
      </c>
      <c r="RY34" s="106">
        <f t="shared" si="31"/>
        <v>0</v>
      </c>
      <c r="RZ34" s="106">
        <f t="shared" si="32"/>
        <v>0</v>
      </c>
      <c r="SA34" s="106">
        <f t="shared" si="33"/>
        <v>0</v>
      </c>
      <c r="SB34" s="106">
        <f t="shared" si="34"/>
        <v>0</v>
      </c>
      <c r="SC34" s="106">
        <f t="shared" si="35"/>
        <v>0</v>
      </c>
      <c r="SD34" s="106">
        <f t="shared" si="36"/>
        <v>0</v>
      </c>
      <c r="SE34" s="106">
        <f t="shared" si="37"/>
        <v>0</v>
      </c>
      <c r="SF34" s="106">
        <f t="shared" si="38"/>
        <v>0</v>
      </c>
      <c r="SG34" s="106">
        <f t="shared" si="39"/>
        <v>0</v>
      </c>
      <c r="SH34" s="106">
        <f t="shared" si="40"/>
        <v>0</v>
      </c>
      <c r="SI34" s="106">
        <f t="shared" si="41"/>
        <v>0</v>
      </c>
      <c r="SJ34" s="106">
        <f t="shared" si="42"/>
        <v>0</v>
      </c>
      <c r="SK34" s="106">
        <f t="shared" si="43"/>
        <v>0</v>
      </c>
      <c r="SL34" s="106">
        <f t="shared" si="44"/>
        <v>0</v>
      </c>
      <c r="SM34" s="106">
        <f t="shared" si="45"/>
        <v>0</v>
      </c>
      <c r="SN34" s="106">
        <f t="shared" si="46"/>
        <v>0</v>
      </c>
      <c r="SO34" s="106">
        <f t="shared" si="47"/>
        <v>0</v>
      </c>
      <c r="SP34" s="106">
        <f t="shared" si="48"/>
        <v>0</v>
      </c>
      <c r="SQ34" s="106">
        <f t="shared" si="49"/>
        <v>0</v>
      </c>
      <c r="SR34" s="106">
        <f t="shared" si="50"/>
        <v>0</v>
      </c>
      <c r="SS34" s="106">
        <f t="shared" si="51"/>
        <v>0</v>
      </c>
      <c r="ST34" s="106">
        <f t="shared" si="52"/>
        <v>0</v>
      </c>
      <c r="SU34" s="106">
        <f t="shared" si="53"/>
        <v>0</v>
      </c>
      <c r="SV34" s="106">
        <f t="shared" si="54"/>
        <v>0</v>
      </c>
      <c r="SW34" s="106">
        <f t="shared" si="55"/>
        <v>0</v>
      </c>
      <c r="SX34" s="106">
        <f t="shared" si="56"/>
        <v>0</v>
      </c>
      <c r="SY34" s="106">
        <f t="shared" si="57"/>
        <v>0</v>
      </c>
      <c r="SZ34" s="106">
        <f t="shared" si="58"/>
        <v>0</v>
      </c>
      <c r="TA34" s="106">
        <f t="shared" si="59"/>
        <v>0</v>
      </c>
      <c r="TB34" s="106">
        <f t="shared" si="60"/>
        <v>0</v>
      </c>
      <c r="TC34" s="106">
        <f t="shared" si="61"/>
        <v>0</v>
      </c>
      <c r="TD34" s="106">
        <f t="shared" si="62"/>
        <v>0</v>
      </c>
      <c r="TE34" s="106">
        <f t="shared" si="63"/>
        <v>0</v>
      </c>
      <c r="TF34" s="106">
        <f t="shared" si="64"/>
        <v>0</v>
      </c>
      <c r="TG34" s="106">
        <f t="shared" si="65"/>
        <v>0</v>
      </c>
      <c r="TH34" s="106">
        <f t="shared" si="66"/>
        <v>0</v>
      </c>
      <c r="TI34" s="106">
        <f t="shared" si="67"/>
        <v>0</v>
      </c>
      <c r="TJ34" s="106">
        <f t="shared" si="68"/>
        <v>0</v>
      </c>
      <c r="TK34" s="106">
        <f t="shared" si="69"/>
        <v>0</v>
      </c>
      <c r="TL34" s="106">
        <f t="shared" si="70"/>
        <v>0</v>
      </c>
      <c r="TM34" s="106">
        <f t="shared" si="71"/>
        <v>0</v>
      </c>
      <c r="TN34" s="106">
        <f t="shared" si="72"/>
        <v>0</v>
      </c>
      <c r="TO34" s="106">
        <f t="shared" si="73"/>
        <v>0</v>
      </c>
      <c r="TP34" s="106">
        <f t="shared" si="74"/>
        <v>0</v>
      </c>
      <c r="TQ34" s="106">
        <f t="shared" si="75"/>
        <v>0</v>
      </c>
      <c r="TR34" s="106">
        <f t="shared" si="76"/>
        <v>0</v>
      </c>
      <c r="TS34" s="106">
        <f t="shared" si="77"/>
        <v>0</v>
      </c>
      <c r="TT34" s="106">
        <f t="shared" si="78"/>
        <v>0</v>
      </c>
      <c r="TU34" s="106">
        <f t="shared" si="79"/>
        <v>0</v>
      </c>
      <c r="TV34" s="106">
        <f t="shared" si="80"/>
        <v>0</v>
      </c>
      <c r="TW34" s="106">
        <f t="shared" si="81"/>
        <v>0</v>
      </c>
      <c r="TX34" s="106">
        <f t="shared" si="82"/>
        <v>0</v>
      </c>
      <c r="TY34" s="106">
        <f t="shared" si="83"/>
        <v>0</v>
      </c>
      <c r="TZ34" s="106">
        <f t="shared" si="84"/>
        <v>0</v>
      </c>
      <c r="UA34" s="106">
        <f t="shared" si="85"/>
        <v>0</v>
      </c>
      <c r="UB34" s="106">
        <f t="shared" si="86"/>
        <v>0</v>
      </c>
      <c r="UC34" s="106">
        <f t="shared" si="87"/>
        <v>0</v>
      </c>
      <c r="UD34" s="106">
        <f t="shared" si="88"/>
        <v>0</v>
      </c>
      <c r="UE34" s="106">
        <f t="shared" si="89"/>
        <v>0</v>
      </c>
      <c r="UF34" s="106">
        <f t="shared" si="90"/>
        <v>0</v>
      </c>
      <c r="UG34" s="106">
        <f t="shared" si="91"/>
        <v>0</v>
      </c>
      <c r="UH34" s="106">
        <f t="shared" si="92"/>
        <v>0</v>
      </c>
      <c r="UI34" s="106">
        <f t="shared" si="93"/>
        <v>0</v>
      </c>
      <c r="UJ34" s="106">
        <f t="shared" si="94"/>
        <v>0</v>
      </c>
      <c r="UK34" s="106">
        <f t="shared" si="95"/>
        <v>0</v>
      </c>
      <c r="UL34" s="106">
        <f t="shared" si="96"/>
        <v>0</v>
      </c>
      <c r="UM34" s="106">
        <f t="shared" si="97"/>
        <v>0</v>
      </c>
      <c r="UN34" s="106">
        <f t="shared" si="98"/>
        <v>0</v>
      </c>
      <c r="UO34" s="106">
        <f t="shared" si="99"/>
        <v>0</v>
      </c>
      <c r="UP34" s="106">
        <f t="shared" si="100"/>
        <v>0</v>
      </c>
      <c r="UQ34" s="106">
        <f t="shared" si="101"/>
        <v>0</v>
      </c>
      <c r="UR34" s="106">
        <f t="shared" si="102"/>
        <v>0</v>
      </c>
      <c r="US34" s="106">
        <f t="shared" si="103"/>
        <v>0</v>
      </c>
      <c r="UT34" s="106">
        <f t="shared" si="104"/>
        <v>0</v>
      </c>
      <c r="UU34" s="106">
        <f t="shared" si="105"/>
        <v>0</v>
      </c>
      <c r="UV34" s="106">
        <f t="shared" si="106"/>
        <v>0</v>
      </c>
      <c r="UW34" s="106">
        <f t="shared" si="107"/>
        <v>0</v>
      </c>
      <c r="UX34" s="106">
        <f t="shared" si="108"/>
        <v>0</v>
      </c>
      <c r="UY34" s="106">
        <f t="shared" si="109"/>
        <v>0</v>
      </c>
      <c r="UZ34" s="106">
        <f t="shared" si="110"/>
        <v>0</v>
      </c>
      <c r="VA34" s="106">
        <f t="shared" si="111"/>
        <v>0</v>
      </c>
      <c r="VB34" s="106">
        <f t="shared" si="112"/>
        <v>0</v>
      </c>
      <c r="VC34" s="106">
        <f t="shared" si="113"/>
        <v>0</v>
      </c>
      <c r="VD34" s="106">
        <f t="shared" si="114"/>
        <v>0</v>
      </c>
      <c r="VE34" s="106">
        <f t="shared" si="115"/>
        <v>0</v>
      </c>
      <c r="VF34" s="106">
        <f t="shared" si="116"/>
        <v>0</v>
      </c>
      <c r="VG34" s="106">
        <f t="shared" si="117"/>
        <v>0</v>
      </c>
      <c r="VH34" s="106">
        <f t="shared" si="118"/>
        <v>0</v>
      </c>
      <c r="VI34" s="106">
        <f t="shared" si="119"/>
        <v>0</v>
      </c>
      <c r="VJ34" s="106">
        <f t="shared" si="120"/>
        <v>0</v>
      </c>
      <c r="VK34" s="106">
        <f t="shared" si="121"/>
        <v>0</v>
      </c>
      <c r="VL34" s="106">
        <f t="shared" si="122"/>
        <v>0</v>
      </c>
      <c r="VM34" s="106">
        <f t="shared" si="123"/>
        <v>0</v>
      </c>
      <c r="VN34" s="106">
        <f t="shared" si="124"/>
        <v>0</v>
      </c>
      <c r="VO34" s="106">
        <f t="shared" si="125"/>
        <v>0</v>
      </c>
      <c r="VP34" s="106">
        <f t="shared" si="126"/>
        <v>0</v>
      </c>
      <c r="VQ34" s="106">
        <f t="shared" si="127"/>
        <v>0</v>
      </c>
      <c r="VR34" s="106">
        <f t="shared" si="128"/>
        <v>0</v>
      </c>
      <c r="VS34" s="106">
        <f t="shared" si="129"/>
        <v>0</v>
      </c>
      <c r="VT34" s="106">
        <f t="shared" si="130"/>
        <v>0</v>
      </c>
      <c r="VU34" s="106">
        <f t="shared" si="131"/>
        <v>0</v>
      </c>
      <c r="VV34" s="106">
        <f t="shared" si="132"/>
        <v>0</v>
      </c>
      <c r="VW34" s="106">
        <f t="shared" si="133"/>
        <v>0</v>
      </c>
      <c r="VX34" s="106">
        <f t="shared" si="134"/>
        <v>0</v>
      </c>
      <c r="VY34" s="106">
        <f t="shared" si="135"/>
        <v>0</v>
      </c>
      <c r="VZ34" s="106">
        <f t="shared" si="136"/>
        <v>0</v>
      </c>
      <c r="WA34" s="106">
        <f t="shared" si="137"/>
        <v>0</v>
      </c>
      <c r="WB34" s="106">
        <f t="shared" si="138"/>
        <v>0</v>
      </c>
      <c r="WC34" s="106">
        <f t="shared" si="139"/>
        <v>0</v>
      </c>
      <c r="WD34" s="106">
        <f t="shared" si="140"/>
        <v>0</v>
      </c>
      <c r="WE34" s="106">
        <f t="shared" si="141"/>
        <v>0</v>
      </c>
      <c r="WF34" s="106">
        <f t="shared" si="142"/>
        <v>0</v>
      </c>
      <c r="WG34" s="106">
        <f t="shared" si="143"/>
        <v>0</v>
      </c>
      <c r="WH34" s="106">
        <f t="shared" si="144"/>
        <v>0</v>
      </c>
      <c r="WI34" s="106">
        <f t="shared" si="145"/>
        <v>0</v>
      </c>
      <c r="WJ34" s="106">
        <f t="shared" si="146"/>
        <v>0</v>
      </c>
      <c r="WK34" s="106">
        <f t="shared" si="147"/>
        <v>0</v>
      </c>
      <c r="WL34" s="106">
        <f t="shared" si="148"/>
        <v>0</v>
      </c>
      <c r="WM34" s="106">
        <f t="shared" si="149"/>
        <v>0</v>
      </c>
      <c r="WN34" s="106">
        <f t="shared" si="150"/>
        <v>0</v>
      </c>
      <c r="WO34" s="106">
        <f t="shared" si="151"/>
        <v>0</v>
      </c>
      <c r="WP34" s="106">
        <f t="shared" si="152"/>
        <v>0</v>
      </c>
      <c r="WQ34" s="106">
        <f t="shared" si="153"/>
        <v>0</v>
      </c>
      <c r="WR34" s="106">
        <f t="shared" si="154"/>
        <v>0</v>
      </c>
      <c r="WS34" s="106">
        <f t="shared" si="155"/>
        <v>0</v>
      </c>
      <c r="WT34" s="106">
        <f t="shared" si="156"/>
        <v>0</v>
      </c>
      <c r="WU34" s="106">
        <f t="shared" si="157"/>
        <v>0</v>
      </c>
      <c r="WV34" s="106">
        <f t="shared" si="158"/>
        <v>0</v>
      </c>
      <c r="WW34" s="106">
        <f t="shared" si="159"/>
        <v>0</v>
      </c>
      <c r="WX34" s="106">
        <f t="shared" si="160"/>
        <v>0</v>
      </c>
      <c r="WY34" s="106">
        <f t="shared" si="161"/>
        <v>0</v>
      </c>
      <c r="WZ34" s="106">
        <f t="shared" si="162"/>
        <v>0</v>
      </c>
      <c r="XA34" s="106">
        <f t="shared" si="163"/>
        <v>0</v>
      </c>
      <c r="XB34" s="106">
        <f t="shared" si="164"/>
        <v>0</v>
      </c>
      <c r="XC34" s="106">
        <f t="shared" si="165"/>
        <v>0</v>
      </c>
      <c r="XD34" s="106">
        <f t="shared" si="166"/>
        <v>0</v>
      </c>
      <c r="XE34" s="106">
        <f t="shared" si="167"/>
        <v>0</v>
      </c>
      <c r="XF34" s="106">
        <f t="shared" si="168"/>
        <v>0</v>
      </c>
      <c r="XG34" s="106">
        <f t="shared" si="169"/>
        <v>0</v>
      </c>
      <c r="XH34" s="106">
        <f t="shared" si="170"/>
        <v>0</v>
      </c>
      <c r="XI34" s="106">
        <f t="shared" si="171"/>
        <v>0</v>
      </c>
      <c r="XJ34" s="106">
        <f t="shared" si="172"/>
        <v>0</v>
      </c>
      <c r="XK34" s="106">
        <f t="shared" si="173"/>
        <v>0</v>
      </c>
      <c r="XL34" s="106">
        <f t="shared" si="174"/>
        <v>0</v>
      </c>
      <c r="XM34" s="106">
        <f t="shared" si="175"/>
        <v>0</v>
      </c>
      <c r="XN34" s="106">
        <f t="shared" si="176"/>
        <v>0</v>
      </c>
      <c r="XO34" s="106">
        <f t="shared" si="177"/>
        <v>0</v>
      </c>
      <c r="XP34" s="106">
        <f t="shared" si="178"/>
        <v>0</v>
      </c>
      <c r="XQ34" s="106">
        <f t="shared" si="179"/>
        <v>0</v>
      </c>
      <c r="XR34" s="106">
        <f t="shared" si="180"/>
        <v>0</v>
      </c>
      <c r="XS34" s="106">
        <f t="shared" si="181"/>
        <v>0</v>
      </c>
      <c r="XT34" s="106">
        <f t="shared" si="182"/>
        <v>0</v>
      </c>
      <c r="XU34" s="106">
        <f t="shared" si="183"/>
        <v>0</v>
      </c>
      <c r="XV34" s="106">
        <f t="shared" si="184"/>
        <v>0</v>
      </c>
      <c r="XW34" s="106">
        <f t="shared" si="185"/>
        <v>0</v>
      </c>
      <c r="XX34" s="106">
        <f t="shared" si="186"/>
        <v>0</v>
      </c>
      <c r="XY34" s="106">
        <f t="shared" si="187"/>
        <v>0</v>
      </c>
      <c r="XZ34" s="106">
        <f t="shared" si="188"/>
        <v>0</v>
      </c>
      <c r="YA34" s="106">
        <f t="shared" si="189"/>
        <v>0</v>
      </c>
      <c r="YB34" s="106">
        <f t="shared" si="190"/>
        <v>0</v>
      </c>
      <c r="YC34" s="106">
        <f t="shared" si="191"/>
        <v>0</v>
      </c>
      <c r="YD34" s="106">
        <f t="shared" si="192"/>
        <v>0</v>
      </c>
      <c r="YE34" s="106">
        <f t="shared" si="193"/>
        <v>0</v>
      </c>
      <c r="YF34" s="106">
        <f t="shared" si="194"/>
        <v>0</v>
      </c>
      <c r="YG34" s="106">
        <f t="shared" si="195"/>
        <v>0</v>
      </c>
      <c r="YH34" s="106">
        <f t="shared" si="196"/>
        <v>0</v>
      </c>
      <c r="YI34" s="106">
        <f t="shared" si="197"/>
        <v>0</v>
      </c>
      <c r="YJ34" s="106">
        <f t="shared" si="198"/>
        <v>0</v>
      </c>
      <c r="YK34" s="106">
        <f t="shared" si="199"/>
        <v>0</v>
      </c>
      <c r="YL34" s="106">
        <f t="shared" si="200"/>
        <v>0</v>
      </c>
      <c r="YM34" s="106">
        <f t="shared" si="201"/>
        <v>0</v>
      </c>
      <c r="YN34" s="106">
        <f t="shared" si="202"/>
        <v>0</v>
      </c>
      <c r="YO34" s="106">
        <f t="shared" si="203"/>
        <v>0</v>
      </c>
      <c r="YP34" s="106">
        <f t="shared" si="204"/>
        <v>0</v>
      </c>
      <c r="YQ34" s="106">
        <f t="shared" si="205"/>
        <v>0</v>
      </c>
      <c r="YR34" s="106">
        <f t="shared" si="206"/>
        <v>0</v>
      </c>
      <c r="YS34" s="106">
        <f t="shared" si="207"/>
        <v>0</v>
      </c>
      <c r="YT34" s="106">
        <f t="shared" si="208"/>
        <v>0</v>
      </c>
      <c r="YU34" s="106">
        <f t="shared" si="209"/>
        <v>0</v>
      </c>
      <c r="YV34" s="106">
        <f t="shared" si="210"/>
        <v>0</v>
      </c>
      <c r="YW34" s="106">
        <f t="shared" si="211"/>
        <v>0</v>
      </c>
      <c r="YX34" s="106">
        <f t="shared" si="212"/>
        <v>0</v>
      </c>
      <c r="YY34" s="106">
        <f t="shared" si="213"/>
        <v>0</v>
      </c>
      <c r="YZ34" s="106">
        <f t="shared" si="214"/>
        <v>0</v>
      </c>
      <c r="ZA34" s="106">
        <f t="shared" si="215"/>
        <v>0</v>
      </c>
      <c r="ZB34" s="106">
        <f t="shared" si="216"/>
        <v>0</v>
      </c>
      <c r="ZC34" s="106">
        <f t="shared" si="217"/>
        <v>0</v>
      </c>
      <c r="ZD34" s="106">
        <f t="shared" si="218"/>
        <v>0</v>
      </c>
      <c r="ZE34" s="106">
        <f t="shared" si="219"/>
        <v>0</v>
      </c>
      <c r="ZF34" s="106">
        <f t="shared" si="220"/>
        <v>0</v>
      </c>
      <c r="ZG34" s="106">
        <f t="shared" si="221"/>
        <v>0</v>
      </c>
      <c r="ZH34" s="106">
        <f t="shared" si="222"/>
        <v>0</v>
      </c>
      <c r="ZI34" s="106">
        <f t="shared" si="223"/>
        <v>0</v>
      </c>
      <c r="ZJ34" s="106">
        <f t="shared" si="224"/>
        <v>0</v>
      </c>
      <c r="ZK34" s="106">
        <f t="shared" si="225"/>
        <v>0</v>
      </c>
      <c r="ZL34" s="106">
        <f t="shared" si="226"/>
        <v>0</v>
      </c>
      <c r="ZM34" s="106">
        <f t="shared" si="227"/>
        <v>0</v>
      </c>
      <c r="ZN34" s="106">
        <f t="shared" si="228"/>
        <v>0</v>
      </c>
      <c r="ZO34" s="106">
        <f t="shared" si="229"/>
        <v>0</v>
      </c>
      <c r="ZP34" s="106">
        <f t="shared" si="230"/>
        <v>0</v>
      </c>
      <c r="ZQ34" s="106">
        <f t="shared" si="231"/>
        <v>0</v>
      </c>
      <c r="ZR34" s="106">
        <f t="shared" si="232"/>
        <v>0</v>
      </c>
      <c r="ZS34" s="106">
        <f t="shared" si="233"/>
        <v>0</v>
      </c>
      <c r="ZT34" s="106">
        <f t="shared" si="234"/>
        <v>0</v>
      </c>
      <c r="ZU34" s="106">
        <f t="shared" si="235"/>
        <v>0</v>
      </c>
      <c r="ZV34" s="106">
        <f t="shared" si="236"/>
        <v>0</v>
      </c>
      <c r="ZW34" s="106">
        <f t="shared" si="237"/>
        <v>0</v>
      </c>
      <c r="ZX34" s="106">
        <f t="shared" si="238"/>
        <v>0</v>
      </c>
      <c r="ZY34" s="106">
        <f t="shared" si="239"/>
        <v>0</v>
      </c>
      <c r="ZZ34" s="106">
        <f t="shared" si="240"/>
        <v>0</v>
      </c>
      <c r="AAA34" s="106">
        <f t="shared" si="241"/>
        <v>0</v>
      </c>
      <c r="AAB34" s="106">
        <f t="shared" si="242"/>
        <v>0</v>
      </c>
      <c r="AAC34" s="106">
        <f t="shared" si="243"/>
        <v>0</v>
      </c>
      <c r="AAD34" s="106">
        <f t="shared" si="244"/>
        <v>0</v>
      </c>
      <c r="AAE34" s="106">
        <f t="shared" si="245"/>
        <v>0</v>
      </c>
      <c r="AAF34" s="106">
        <f t="shared" si="246"/>
        <v>0</v>
      </c>
      <c r="AAG34" s="106">
        <f t="shared" si="247"/>
        <v>0</v>
      </c>
      <c r="AAH34" s="106">
        <f t="shared" si="248"/>
        <v>0</v>
      </c>
      <c r="AAI34" s="106">
        <f t="shared" si="249"/>
        <v>0</v>
      </c>
      <c r="AAJ34" s="106">
        <f t="shared" si="250"/>
        <v>0</v>
      </c>
      <c r="AAK34" s="106">
        <f t="shared" si="251"/>
        <v>0</v>
      </c>
      <c r="AAL34" s="106">
        <f t="shared" si="252"/>
        <v>0</v>
      </c>
      <c r="AAM34" s="106">
        <f t="shared" si="253"/>
        <v>0</v>
      </c>
      <c r="AAN34" s="106">
        <f t="shared" si="254"/>
        <v>0</v>
      </c>
      <c r="AAO34" s="106">
        <f t="shared" si="255"/>
        <v>0</v>
      </c>
      <c r="AAP34" s="106">
        <f t="shared" si="256"/>
        <v>0</v>
      </c>
      <c r="AAQ34" s="106">
        <f t="shared" si="257"/>
        <v>0</v>
      </c>
      <c r="AAR34" s="106">
        <f t="shared" si="258"/>
        <v>0</v>
      </c>
      <c r="AAS34" s="106">
        <f t="shared" si="259"/>
        <v>0</v>
      </c>
      <c r="AAT34" s="106">
        <f t="shared" si="260"/>
        <v>0</v>
      </c>
      <c r="AAU34" s="106">
        <f t="shared" si="261"/>
        <v>0</v>
      </c>
      <c r="AAV34" s="106">
        <f t="shared" si="262"/>
        <v>0</v>
      </c>
      <c r="AAW34" s="106">
        <f t="shared" si="263"/>
        <v>0</v>
      </c>
      <c r="AAX34" s="106">
        <f t="shared" si="264"/>
        <v>0</v>
      </c>
      <c r="AAY34" s="106">
        <f t="shared" si="265"/>
        <v>0</v>
      </c>
      <c r="AAZ34" s="106">
        <f t="shared" si="266"/>
        <v>0</v>
      </c>
      <c r="ABA34" s="106">
        <f t="shared" si="267"/>
        <v>0</v>
      </c>
      <c r="ABB34" s="106">
        <f t="shared" si="268"/>
        <v>0</v>
      </c>
      <c r="ABC34" s="106">
        <f t="shared" si="269"/>
        <v>0</v>
      </c>
      <c r="ABD34" s="106">
        <f t="shared" si="270"/>
        <v>0</v>
      </c>
      <c r="ABE34" s="106">
        <f t="shared" si="271"/>
        <v>0</v>
      </c>
      <c r="ABF34" s="106">
        <f t="shared" si="272"/>
        <v>0</v>
      </c>
      <c r="ABG34" s="106">
        <f t="shared" si="273"/>
        <v>0</v>
      </c>
      <c r="ABH34" s="106">
        <f t="shared" si="274"/>
        <v>0</v>
      </c>
      <c r="ABI34" s="106">
        <f t="shared" si="275"/>
        <v>0</v>
      </c>
      <c r="ABJ34" s="106">
        <f t="shared" si="276"/>
        <v>0</v>
      </c>
      <c r="ABK34" s="106">
        <f t="shared" si="277"/>
        <v>0</v>
      </c>
      <c r="ABL34" s="106">
        <f t="shared" si="278"/>
        <v>32473.35</v>
      </c>
      <c r="ABM34" s="106">
        <f t="shared" si="279"/>
        <v>0</v>
      </c>
      <c r="ABN34" s="106">
        <f t="shared" si="280"/>
        <v>37987.950000000004</v>
      </c>
      <c r="ABO34" s="106">
        <f t="shared" si="281"/>
        <v>30742.95</v>
      </c>
      <c r="ABP34" s="106">
        <f t="shared" si="282"/>
        <v>0</v>
      </c>
      <c r="ABQ34" s="106">
        <f t="shared" si="283"/>
        <v>0</v>
      </c>
      <c r="ABR34" s="106">
        <f t="shared" si="284"/>
        <v>18765.2</v>
      </c>
      <c r="ABS34" s="106">
        <f t="shared" si="285"/>
        <v>0</v>
      </c>
      <c r="ABT34" s="106">
        <f t="shared" si="286"/>
        <v>0</v>
      </c>
      <c r="ABU34" s="106">
        <f t="shared" si="287"/>
        <v>0</v>
      </c>
      <c r="ABV34" s="106">
        <f t="shared" si="288"/>
        <v>0</v>
      </c>
      <c r="ABW34" s="106">
        <f t="shared" si="289"/>
        <v>0</v>
      </c>
      <c r="ABX34" s="106">
        <f t="shared" si="290"/>
        <v>0</v>
      </c>
      <c r="ABY34" s="106">
        <f t="shared" si="291"/>
        <v>0</v>
      </c>
      <c r="ABZ34" s="106">
        <f t="shared" si="292"/>
        <v>0</v>
      </c>
      <c r="ACA34" s="106">
        <f t="shared" si="293"/>
        <v>0</v>
      </c>
      <c r="ACB34" s="106">
        <f t="shared" si="294"/>
        <v>0</v>
      </c>
      <c r="ACC34" s="106">
        <f t="shared" si="295"/>
        <v>0</v>
      </c>
      <c r="ACD34" s="106">
        <f t="shared" si="296"/>
        <v>0</v>
      </c>
      <c r="ACE34" s="106">
        <f t="shared" si="297"/>
        <v>0</v>
      </c>
      <c r="ACF34" s="106">
        <f t="shared" si="298"/>
        <v>0</v>
      </c>
      <c r="ACG34" s="106">
        <f t="shared" si="299"/>
        <v>0</v>
      </c>
      <c r="ACH34" s="106">
        <f t="shared" si="300"/>
        <v>0</v>
      </c>
      <c r="ACI34" s="106">
        <f t="shared" si="301"/>
        <v>0</v>
      </c>
      <c r="ACJ34" s="106">
        <f t="shared" si="302"/>
        <v>0</v>
      </c>
      <c r="ACK34" s="106">
        <f t="shared" si="303"/>
        <v>0</v>
      </c>
      <c r="ACL34" s="106">
        <f t="shared" si="304"/>
        <v>0</v>
      </c>
      <c r="ACM34" s="106">
        <f t="shared" si="305"/>
        <v>0</v>
      </c>
      <c r="ACN34" s="106">
        <f t="shared" si="306"/>
        <v>0</v>
      </c>
      <c r="ACO34" s="106">
        <f t="shared" si="307"/>
        <v>0</v>
      </c>
      <c r="ACP34" s="106">
        <f t="shared" si="308"/>
        <v>0</v>
      </c>
      <c r="ACQ34" s="106">
        <f t="shared" si="309"/>
        <v>0</v>
      </c>
      <c r="ACR34" s="106">
        <f t="shared" si="310"/>
        <v>0</v>
      </c>
      <c r="ACS34" s="106">
        <f t="shared" si="311"/>
        <v>6412</v>
      </c>
      <c r="ACT34" s="106">
        <f t="shared" si="312"/>
        <v>0</v>
      </c>
      <c r="ACU34" s="106">
        <f t="shared" si="313"/>
        <v>2716</v>
      </c>
      <c r="ACV34" s="106">
        <f t="shared" si="314"/>
        <v>0</v>
      </c>
      <c r="ACW34" s="106">
        <f t="shared" si="315"/>
        <v>0</v>
      </c>
      <c r="ACX34" s="106">
        <f t="shared" si="316"/>
        <v>0</v>
      </c>
      <c r="ACY34" s="106">
        <f t="shared" si="317"/>
        <v>0</v>
      </c>
      <c r="ACZ34" s="106">
        <f t="shared" si="318"/>
        <v>0</v>
      </c>
      <c r="ADA34" s="106">
        <f t="shared" si="319"/>
        <v>0</v>
      </c>
      <c r="ADB34" s="106">
        <f t="shared" si="320"/>
        <v>0</v>
      </c>
      <c r="ADC34" s="106">
        <f t="shared" si="321"/>
        <v>0</v>
      </c>
      <c r="ADD34" s="106">
        <f t="shared" si="322"/>
        <v>0</v>
      </c>
      <c r="ADE34" s="106">
        <f t="shared" si="323"/>
        <v>0</v>
      </c>
      <c r="ADF34" s="106">
        <f t="shared" si="324"/>
        <v>0</v>
      </c>
      <c r="ADG34" s="106">
        <f t="shared" si="325"/>
        <v>0</v>
      </c>
      <c r="ADH34" s="106">
        <f t="shared" si="326"/>
        <v>0</v>
      </c>
      <c r="ADI34" s="106">
        <f t="shared" si="327"/>
        <v>0</v>
      </c>
      <c r="ADJ34" s="106">
        <f t="shared" si="328"/>
        <v>0</v>
      </c>
      <c r="ADK34" s="106">
        <f t="shared" si="329"/>
        <v>0</v>
      </c>
      <c r="ADL34" s="106">
        <f t="shared" si="330"/>
        <v>0</v>
      </c>
      <c r="ADM34" s="106">
        <f t="shared" si="331"/>
        <v>0</v>
      </c>
      <c r="ADN34" s="106">
        <f t="shared" si="332"/>
        <v>0</v>
      </c>
      <c r="ADO34" s="106">
        <f t="shared" si="333"/>
        <v>0</v>
      </c>
      <c r="ADP34" s="106">
        <f t="shared" si="334"/>
        <v>0</v>
      </c>
      <c r="ADQ34" s="106">
        <f t="shared" si="335"/>
        <v>0</v>
      </c>
      <c r="ADR34" s="106">
        <f t="shared" si="336"/>
        <v>0</v>
      </c>
      <c r="ADS34" s="106">
        <f t="shared" si="337"/>
        <v>0</v>
      </c>
      <c r="ADT34" s="106">
        <f t="shared" si="338"/>
        <v>0</v>
      </c>
      <c r="ADU34" s="106">
        <f t="shared" si="339"/>
        <v>0</v>
      </c>
      <c r="ADV34" s="106">
        <f t="shared" si="340"/>
        <v>0</v>
      </c>
      <c r="ADW34" s="106">
        <f t="shared" si="341"/>
        <v>0</v>
      </c>
      <c r="ADX34" s="106">
        <f t="shared" si="342"/>
        <v>0</v>
      </c>
      <c r="ADY34" s="106">
        <f t="shared" si="343"/>
        <v>0</v>
      </c>
      <c r="ADZ34" s="106">
        <f t="shared" si="344"/>
        <v>0</v>
      </c>
      <c r="AEA34" s="106">
        <f t="shared" si="345"/>
        <v>0</v>
      </c>
      <c r="AEB34" s="106">
        <f t="shared" si="346"/>
        <v>0</v>
      </c>
      <c r="AEC34" s="106">
        <f t="shared" si="347"/>
        <v>0</v>
      </c>
      <c r="AED34" s="106">
        <f t="shared" si="348"/>
        <v>0</v>
      </c>
      <c r="AEE34" s="106">
        <f t="shared" si="349"/>
        <v>0</v>
      </c>
      <c r="AEF34" s="106">
        <f t="shared" si="350"/>
        <v>0</v>
      </c>
      <c r="AEG34" s="106">
        <f t="shared" si="351"/>
        <v>0</v>
      </c>
      <c r="AEH34" s="106">
        <f t="shared" si="352"/>
        <v>0</v>
      </c>
      <c r="AEI34" s="106">
        <f t="shared" si="353"/>
        <v>0</v>
      </c>
      <c r="AEJ34" s="106">
        <f t="shared" si="354"/>
        <v>16.8</v>
      </c>
      <c r="AEK34" s="106">
        <f t="shared" si="355"/>
        <v>0</v>
      </c>
      <c r="AEL34" s="106">
        <f t="shared" si="356"/>
        <v>0</v>
      </c>
      <c r="AEM34" s="106">
        <f t="shared" si="357"/>
        <v>0</v>
      </c>
      <c r="AEN34" s="106">
        <f t="shared" si="358"/>
        <v>187.60000000000002</v>
      </c>
      <c r="AEO34" s="106">
        <f t="shared" si="359"/>
        <v>0</v>
      </c>
      <c r="AEP34" s="106">
        <f t="shared" si="360"/>
        <v>4379.2</v>
      </c>
      <c r="AEQ34" s="106">
        <f t="shared" si="361"/>
        <v>0</v>
      </c>
      <c r="AER34" s="106">
        <f t="shared" si="362"/>
        <v>0</v>
      </c>
      <c r="AES34" s="106">
        <f t="shared" si="363"/>
        <v>0</v>
      </c>
      <c r="AET34" s="106">
        <f t="shared" si="364"/>
        <v>0</v>
      </c>
      <c r="AEU34" s="106">
        <f t="shared" si="365"/>
        <v>0</v>
      </c>
      <c r="AEV34" s="106">
        <f t="shared" si="366"/>
        <v>0</v>
      </c>
      <c r="AEW34" s="106">
        <f t="shared" si="367"/>
        <v>0</v>
      </c>
      <c r="AEX34" s="106">
        <f t="shared" si="368"/>
        <v>0</v>
      </c>
      <c r="AEY34" s="106">
        <f t="shared" si="369"/>
        <v>0</v>
      </c>
      <c r="AEZ34" s="106">
        <f t="shared" si="370"/>
        <v>0</v>
      </c>
      <c r="AFA34" s="106">
        <f t="shared" si="371"/>
        <v>0</v>
      </c>
      <c r="AFB34" s="106">
        <f t="shared" si="372"/>
        <v>0</v>
      </c>
      <c r="AFC34" s="106">
        <f t="shared" si="373"/>
        <v>0</v>
      </c>
      <c r="AFD34" s="106">
        <f t="shared" si="374"/>
        <v>0</v>
      </c>
      <c r="AFE34" s="106">
        <f t="shared" si="375"/>
        <v>0</v>
      </c>
      <c r="AFF34" s="106">
        <f t="shared" si="376"/>
        <v>0</v>
      </c>
      <c r="AFG34" s="106">
        <f t="shared" si="377"/>
        <v>0</v>
      </c>
      <c r="AFH34" s="106">
        <f t="shared" si="378"/>
        <v>0</v>
      </c>
      <c r="AFI34" s="106">
        <f t="shared" si="379"/>
        <v>0</v>
      </c>
      <c r="AFJ34" s="106">
        <f t="shared" si="380"/>
        <v>0</v>
      </c>
      <c r="AFK34" s="106">
        <f t="shared" si="381"/>
        <v>0</v>
      </c>
      <c r="AFL34" s="106">
        <f t="shared" si="382"/>
        <v>0</v>
      </c>
      <c r="AFM34" s="106">
        <f t="shared" si="383"/>
        <v>0</v>
      </c>
      <c r="AFN34" s="106">
        <f t="shared" si="384"/>
        <v>0</v>
      </c>
      <c r="AFO34" s="106">
        <f t="shared" si="385"/>
        <v>0</v>
      </c>
      <c r="AFP34" s="106">
        <f t="shared" si="386"/>
        <v>0</v>
      </c>
      <c r="AFQ34" s="106">
        <f t="shared" si="387"/>
        <v>0</v>
      </c>
      <c r="AFR34" s="106">
        <f t="shared" si="388"/>
        <v>0</v>
      </c>
      <c r="AFS34" s="106">
        <f t="shared" si="389"/>
        <v>0</v>
      </c>
      <c r="AFT34" s="106">
        <f t="shared" si="390"/>
        <v>0</v>
      </c>
      <c r="AFU34" s="106">
        <f t="shared" si="391"/>
        <v>0</v>
      </c>
      <c r="AFV34" s="106">
        <f t="shared" si="392"/>
        <v>0</v>
      </c>
      <c r="AFW34" s="106">
        <f t="shared" si="393"/>
        <v>0</v>
      </c>
      <c r="AFX34" s="106">
        <f t="shared" si="394"/>
        <v>0</v>
      </c>
      <c r="AFY34" s="106">
        <f t="shared" si="395"/>
        <v>0</v>
      </c>
      <c r="AFZ34" s="106">
        <f t="shared" si="396"/>
        <v>0</v>
      </c>
      <c r="AGA34" s="106">
        <f t="shared" si="397"/>
        <v>0</v>
      </c>
      <c r="AGB34" s="106">
        <f t="shared" si="398"/>
        <v>0</v>
      </c>
      <c r="AGC34" s="106">
        <f t="shared" si="399"/>
        <v>0</v>
      </c>
      <c r="AGD34" s="106">
        <f t="shared" si="400"/>
        <v>0</v>
      </c>
      <c r="AGE34" s="106">
        <f t="shared" si="401"/>
        <v>0</v>
      </c>
      <c r="AGF34" s="106">
        <f t="shared" si="402"/>
        <v>0</v>
      </c>
      <c r="AGG34" s="106">
        <f t="shared" si="403"/>
        <v>0</v>
      </c>
      <c r="AGH34" s="106">
        <f t="shared" si="404"/>
        <v>0</v>
      </c>
      <c r="AGI34" s="106">
        <f t="shared" si="405"/>
        <v>0</v>
      </c>
      <c r="AGJ34" s="106">
        <f t="shared" si="406"/>
        <v>0</v>
      </c>
      <c r="AGK34" s="106">
        <f t="shared" si="407"/>
        <v>0</v>
      </c>
      <c r="AGL34" s="106">
        <f t="shared" si="408"/>
        <v>0</v>
      </c>
      <c r="AGM34" s="106">
        <f t="shared" si="409"/>
        <v>0</v>
      </c>
      <c r="AGN34" s="106">
        <f t="shared" si="410"/>
        <v>0</v>
      </c>
      <c r="AGO34" s="106">
        <f t="shared" si="411"/>
        <v>0</v>
      </c>
      <c r="AGP34" s="106">
        <f t="shared" si="412"/>
        <v>0</v>
      </c>
      <c r="AGQ34" s="106">
        <f t="shared" si="413"/>
        <v>0</v>
      </c>
      <c r="AGR34" s="106">
        <f t="shared" si="414"/>
        <v>0</v>
      </c>
      <c r="AGS34" s="106">
        <f t="shared" si="415"/>
        <v>0</v>
      </c>
      <c r="AGT34" s="106">
        <f t="shared" si="416"/>
        <v>0</v>
      </c>
      <c r="AGU34" s="106">
        <f t="shared" si="417"/>
        <v>0</v>
      </c>
      <c r="AGV34" s="106">
        <f t="shared" si="418"/>
        <v>0</v>
      </c>
      <c r="AGW34" s="106">
        <f t="shared" si="419"/>
        <v>0</v>
      </c>
      <c r="AGX34" s="106">
        <f t="shared" si="420"/>
        <v>0</v>
      </c>
      <c r="AGY34" s="106">
        <f t="shared" si="421"/>
        <v>0</v>
      </c>
      <c r="AGZ34" s="106">
        <f t="shared" si="422"/>
        <v>0</v>
      </c>
      <c r="AHA34" s="106">
        <f t="shared" si="423"/>
        <v>0</v>
      </c>
      <c r="AHB34" s="106">
        <f t="shared" si="424"/>
        <v>0</v>
      </c>
      <c r="AHC34" s="106">
        <f t="shared" si="425"/>
        <v>0</v>
      </c>
      <c r="AHD34" s="106">
        <f t="shared" si="426"/>
        <v>0</v>
      </c>
      <c r="AHE34" s="106">
        <f t="shared" si="427"/>
        <v>0</v>
      </c>
      <c r="AHF34" s="106">
        <f t="shared" si="428"/>
        <v>0</v>
      </c>
      <c r="AHG34" s="106">
        <f t="shared" si="429"/>
        <v>0</v>
      </c>
      <c r="AHH34" s="106">
        <f t="shared" si="430"/>
        <v>0</v>
      </c>
      <c r="AHI34" s="106">
        <f t="shared" si="431"/>
        <v>0</v>
      </c>
      <c r="AHJ34" s="106">
        <f t="shared" si="432"/>
        <v>0</v>
      </c>
      <c r="AHK34" s="106">
        <f t="shared" si="433"/>
        <v>0</v>
      </c>
      <c r="AHL34" s="106">
        <f t="shared" si="434"/>
        <v>0</v>
      </c>
      <c r="AHM34" s="106">
        <f t="shared" si="435"/>
        <v>0</v>
      </c>
      <c r="AHN34" s="106">
        <f t="shared" si="436"/>
        <v>0</v>
      </c>
      <c r="AHO34" s="106">
        <f t="shared" si="437"/>
        <v>0</v>
      </c>
      <c r="AHP34" s="106">
        <f t="shared" si="438"/>
        <v>0</v>
      </c>
      <c r="AHQ34" s="106">
        <f t="shared" si="439"/>
        <v>0</v>
      </c>
      <c r="AHT34" s="35">
        <f t="shared" si="440"/>
        <v>0</v>
      </c>
      <c r="AHU34" s="35">
        <f t="shared" si="441"/>
        <v>0</v>
      </c>
      <c r="AHV34" s="35">
        <f t="shared" si="442"/>
        <v>51.2</v>
      </c>
      <c r="AHW34" s="35">
        <f t="shared" si="443"/>
        <v>6.52</v>
      </c>
      <c r="AHX34" s="35">
        <f t="shared" si="444"/>
        <v>0</v>
      </c>
      <c r="AHY34" s="35">
        <f t="shared" si="445"/>
        <v>16.37</v>
      </c>
      <c r="AHZ34" s="35">
        <f t="shared" si="446"/>
        <v>2.93</v>
      </c>
      <c r="AIA34" s="35">
        <f t="shared" si="447"/>
        <v>77.02000000000001</v>
      </c>
      <c r="AIB34" s="108">
        <f t="shared" si="448"/>
        <v>0</v>
      </c>
      <c r="AIC34" s="108">
        <f t="shared" si="449"/>
        <v>0</v>
      </c>
      <c r="AID34" s="108">
        <f t="shared" si="450"/>
        <v>0.66476239937678516</v>
      </c>
      <c r="AIE34" s="108">
        <f t="shared" si="451"/>
        <v>8.4653336795637482E-2</v>
      </c>
      <c r="AIF34" s="108">
        <f t="shared" si="452"/>
        <v>0</v>
      </c>
      <c r="AIG34" s="108">
        <f t="shared" si="453"/>
        <v>0.21254219683199169</v>
      </c>
      <c r="AIH34" s="108">
        <f t="shared" si="454"/>
        <v>3.8042066995585558E-2</v>
      </c>
      <c r="AII34" s="35" t="s">
        <v>582</v>
      </c>
      <c r="AIK34" s="106">
        <f t="shared" si="455"/>
        <v>133681.05000000002</v>
      </c>
      <c r="AIL34" s="106">
        <f t="shared" si="456"/>
        <v>0</v>
      </c>
      <c r="AIM34" s="106">
        <f t="shared" si="457"/>
        <v>0</v>
      </c>
      <c r="AIN34" s="106">
        <f t="shared" si="458"/>
        <v>133681.05000000002</v>
      </c>
      <c r="AIO34" s="106">
        <f t="shared" si="459"/>
        <v>0</v>
      </c>
      <c r="AIP34" s="36">
        <f t="shared" si="460"/>
        <v>0</v>
      </c>
    </row>
    <row r="35" spans="5:926" ht="23.25" customHeight="1" x14ac:dyDescent="0.2">
      <c r="E35" s="103"/>
      <c r="J35" s="109">
        <v>2021</v>
      </c>
      <c r="K35" s="109">
        <v>2013</v>
      </c>
      <c r="L35" s="110">
        <v>44403</v>
      </c>
      <c r="M35" s="109">
        <v>1210900</v>
      </c>
      <c r="N35" s="111"/>
      <c r="O35" s="111" t="s">
        <v>706</v>
      </c>
      <c r="P35" s="111" t="s">
        <v>733</v>
      </c>
      <c r="Q35" s="111" t="s">
        <v>734</v>
      </c>
      <c r="R35" s="35">
        <v>25</v>
      </c>
      <c r="S35" s="35">
        <v>3</v>
      </c>
      <c r="T35" s="35">
        <v>9</v>
      </c>
      <c r="U35" s="34" t="s">
        <v>701</v>
      </c>
      <c r="V35" s="35" t="s">
        <v>709</v>
      </c>
      <c r="X35" s="35">
        <v>160</v>
      </c>
      <c r="Y35" s="105">
        <f t="shared" si="0"/>
        <v>3593.75</v>
      </c>
      <c r="Z35" s="106">
        <v>305630</v>
      </c>
      <c r="AA35" s="106"/>
      <c r="AB35" s="106"/>
      <c r="AC35" s="106">
        <f t="shared" si="1"/>
        <v>305630</v>
      </c>
      <c r="AD35" s="106">
        <v>305630</v>
      </c>
      <c r="AE35" s="106"/>
      <c r="AF35" s="106"/>
      <c r="AG35" s="106">
        <f t="shared" si="2"/>
        <v>305630</v>
      </c>
      <c r="AH35" s="105">
        <v>575000</v>
      </c>
      <c r="AI35" s="105"/>
      <c r="AJ35" s="105"/>
      <c r="AK35" s="107">
        <f t="shared" si="3"/>
        <v>575000</v>
      </c>
      <c r="AL35" s="36">
        <f t="shared" si="4"/>
        <v>0.53153043478260864</v>
      </c>
      <c r="AM35" s="108">
        <f t="shared" si="5"/>
        <v>0.1719698917099286</v>
      </c>
      <c r="AN35" s="108">
        <f t="shared" si="6"/>
        <v>0.18977890850864632</v>
      </c>
      <c r="AO35" s="108">
        <f t="shared" si="7"/>
        <v>3.6016034114733149E-2</v>
      </c>
      <c r="AP35" s="106">
        <f t="shared" si="8"/>
        <v>330625000000</v>
      </c>
      <c r="AQ35" s="105">
        <f t="shared" si="9"/>
        <v>93409696900</v>
      </c>
      <c r="AR35" s="106">
        <f t="shared" si="10"/>
        <v>175737250000</v>
      </c>
      <c r="KW35" s="35">
        <v>19</v>
      </c>
      <c r="KX35" s="35">
        <v>19</v>
      </c>
      <c r="KZ35" s="35">
        <v>67</v>
      </c>
      <c r="ME35" s="35">
        <v>21</v>
      </c>
      <c r="MF35" s="35">
        <v>30</v>
      </c>
      <c r="RB35" s="35">
        <v>4</v>
      </c>
      <c r="RE35" s="35">
        <f t="shared" si="11"/>
        <v>156</v>
      </c>
      <c r="RF35" s="35">
        <f t="shared" si="12"/>
        <v>160</v>
      </c>
      <c r="RG35" s="106">
        <f t="shared" si="13"/>
        <v>0</v>
      </c>
      <c r="RH35" s="106">
        <f t="shared" si="14"/>
        <v>0</v>
      </c>
      <c r="RI35" s="106">
        <f t="shared" si="15"/>
        <v>0</v>
      </c>
      <c r="RJ35" s="106">
        <f t="shared" si="16"/>
        <v>0</v>
      </c>
      <c r="RK35" s="106">
        <f t="shared" si="17"/>
        <v>0</v>
      </c>
      <c r="RL35" s="106">
        <f t="shared" si="18"/>
        <v>0</v>
      </c>
      <c r="RM35" s="106">
        <f t="shared" si="19"/>
        <v>0</v>
      </c>
      <c r="RN35" s="106">
        <f t="shared" si="20"/>
        <v>0</v>
      </c>
      <c r="RO35" s="106">
        <f t="shared" si="21"/>
        <v>0</v>
      </c>
      <c r="RP35" s="106">
        <f t="shared" si="22"/>
        <v>0</v>
      </c>
      <c r="RQ35" s="106">
        <f t="shared" si="23"/>
        <v>0</v>
      </c>
      <c r="RR35" s="106">
        <f t="shared" si="24"/>
        <v>0</v>
      </c>
      <c r="RS35" s="106">
        <f t="shared" si="25"/>
        <v>0</v>
      </c>
      <c r="RT35" s="106">
        <f t="shared" si="26"/>
        <v>0</v>
      </c>
      <c r="RU35" s="106">
        <f t="shared" si="27"/>
        <v>0</v>
      </c>
      <c r="RV35" s="106">
        <f t="shared" si="28"/>
        <v>0</v>
      </c>
      <c r="RW35" s="106">
        <f t="shared" si="29"/>
        <v>0</v>
      </c>
      <c r="RX35" s="106">
        <f t="shared" si="30"/>
        <v>0</v>
      </c>
      <c r="RY35" s="106">
        <f t="shared" si="31"/>
        <v>0</v>
      </c>
      <c r="RZ35" s="106">
        <f t="shared" si="32"/>
        <v>0</v>
      </c>
      <c r="SA35" s="106">
        <f t="shared" si="33"/>
        <v>0</v>
      </c>
      <c r="SB35" s="106">
        <f t="shared" si="34"/>
        <v>0</v>
      </c>
      <c r="SC35" s="106">
        <f t="shared" si="35"/>
        <v>0</v>
      </c>
      <c r="SD35" s="106">
        <f t="shared" si="36"/>
        <v>0</v>
      </c>
      <c r="SE35" s="106">
        <f t="shared" si="37"/>
        <v>0</v>
      </c>
      <c r="SF35" s="106">
        <f t="shared" si="38"/>
        <v>0</v>
      </c>
      <c r="SG35" s="106">
        <f t="shared" si="39"/>
        <v>0</v>
      </c>
      <c r="SH35" s="106">
        <f t="shared" si="40"/>
        <v>0</v>
      </c>
      <c r="SI35" s="106">
        <f t="shared" si="41"/>
        <v>0</v>
      </c>
      <c r="SJ35" s="106">
        <f t="shared" si="42"/>
        <v>0</v>
      </c>
      <c r="SK35" s="106">
        <f t="shared" si="43"/>
        <v>0</v>
      </c>
      <c r="SL35" s="106">
        <f t="shared" si="44"/>
        <v>0</v>
      </c>
      <c r="SM35" s="106">
        <f t="shared" si="45"/>
        <v>0</v>
      </c>
      <c r="SN35" s="106">
        <f t="shared" si="46"/>
        <v>0</v>
      </c>
      <c r="SO35" s="106">
        <f t="shared" si="47"/>
        <v>0</v>
      </c>
      <c r="SP35" s="106">
        <f t="shared" si="48"/>
        <v>0</v>
      </c>
      <c r="SQ35" s="106">
        <f t="shared" si="49"/>
        <v>0</v>
      </c>
      <c r="SR35" s="106">
        <f t="shared" si="50"/>
        <v>0</v>
      </c>
      <c r="SS35" s="106">
        <f t="shared" si="51"/>
        <v>0</v>
      </c>
      <c r="ST35" s="106">
        <f t="shared" si="52"/>
        <v>0</v>
      </c>
      <c r="SU35" s="106">
        <f t="shared" si="53"/>
        <v>0</v>
      </c>
      <c r="SV35" s="106">
        <f t="shared" si="54"/>
        <v>0</v>
      </c>
      <c r="SW35" s="106">
        <f t="shared" si="55"/>
        <v>0</v>
      </c>
      <c r="SX35" s="106">
        <f t="shared" si="56"/>
        <v>0</v>
      </c>
      <c r="SY35" s="106">
        <f t="shared" si="57"/>
        <v>0</v>
      </c>
      <c r="SZ35" s="106">
        <f t="shared" si="58"/>
        <v>0</v>
      </c>
      <c r="TA35" s="106">
        <f t="shared" si="59"/>
        <v>0</v>
      </c>
      <c r="TB35" s="106">
        <f t="shared" si="60"/>
        <v>0</v>
      </c>
      <c r="TC35" s="106">
        <f t="shared" si="61"/>
        <v>0</v>
      </c>
      <c r="TD35" s="106">
        <f t="shared" si="62"/>
        <v>0</v>
      </c>
      <c r="TE35" s="106">
        <f t="shared" si="63"/>
        <v>0</v>
      </c>
      <c r="TF35" s="106">
        <f t="shared" si="64"/>
        <v>0</v>
      </c>
      <c r="TG35" s="106">
        <f t="shared" si="65"/>
        <v>0</v>
      </c>
      <c r="TH35" s="106">
        <f t="shared" si="66"/>
        <v>0</v>
      </c>
      <c r="TI35" s="106">
        <f t="shared" si="67"/>
        <v>0</v>
      </c>
      <c r="TJ35" s="106">
        <f t="shared" si="68"/>
        <v>0</v>
      </c>
      <c r="TK35" s="106">
        <f t="shared" si="69"/>
        <v>0</v>
      </c>
      <c r="TL35" s="106">
        <f t="shared" si="70"/>
        <v>0</v>
      </c>
      <c r="TM35" s="106">
        <f t="shared" si="71"/>
        <v>0</v>
      </c>
      <c r="TN35" s="106">
        <f t="shared" si="72"/>
        <v>0</v>
      </c>
      <c r="TO35" s="106">
        <f t="shared" si="73"/>
        <v>0</v>
      </c>
      <c r="TP35" s="106">
        <f t="shared" si="74"/>
        <v>0</v>
      </c>
      <c r="TQ35" s="106">
        <f t="shared" si="75"/>
        <v>0</v>
      </c>
      <c r="TR35" s="106">
        <f t="shared" si="76"/>
        <v>0</v>
      </c>
      <c r="TS35" s="106">
        <f t="shared" si="77"/>
        <v>0</v>
      </c>
      <c r="TT35" s="106">
        <f t="shared" si="78"/>
        <v>0</v>
      </c>
      <c r="TU35" s="106">
        <f t="shared" si="79"/>
        <v>0</v>
      </c>
      <c r="TV35" s="106">
        <f t="shared" si="80"/>
        <v>0</v>
      </c>
      <c r="TW35" s="106">
        <f t="shared" si="81"/>
        <v>0</v>
      </c>
      <c r="TX35" s="106">
        <f t="shared" si="82"/>
        <v>0</v>
      </c>
      <c r="TY35" s="106">
        <f t="shared" si="83"/>
        <v>0</v>
      </c>
      <c r="TZ35" s="106">
        <f t="shared" si="84"/>
        <v>0</v>
      </c>
      <c r="UA35" s="106">
        <f t="shared" si="85"/>
        <v>0</v>
      </c>
      <c r="UB35" s="106">
        <f t="shared" si="86"/>
        <v>0</v>
      </c>
      <c r="UC35" s="106">
        <f t="shared" si="87"/>
        <v>0</v>
      </c>
      <c r="UD35" s="106">
        <f t="shared" si="88"/>
        <v>0</v>
      </c>
      <c r="UE35" s="106">
        <f t="shared" si="89"/>
        <v>0</v>
      </c>
      <c r="UF35" s="106">
        <f t="shared" si="90"/>
        <v>0</v>
      </c>
      <c r="UG35" s="106">
        <f t="shared" si="91"/>
        <v>0</v>
      </c>
      <c r="UH35" s="106">
        <f t="shared" si="92"/>
        <v>0</v>
      </c>
      <c r="UI35" s="106">
        <f t="shared" si="93"/>
        <v>0</v>
      </c>
      <c r="UJ35" s="106">
        <f t="shared" si="94"/>
        <v>0</v>
      </c>
      <c r="UK35" s="106">
        <f t="shared" si="95"/>
        <v>0</v>
      </c>
      <c r="UL35" s="106">
        <f t="shared" si="96"/>
        <v>0</v>
      </c>
      <c r="UM35" s="106">
        <f t="shared" si="97"/>
        <v>0</v>
      </c>
      <c r="UN35" s="106">
        <f t="shared" si="98"/>
        <v>0</v>
      </c>
      <c r="UO35" s="106">
        <f t="shared" si="99"/>
        <v>0</v>
      </c>
      <c r="UP35" s="106">
        <f t="shared" si="100"/>
        <v>0</v>
      </c>
      <c r="UQ35" s="106">
        <f t="shared" si="101"/>
        <v>0</v>
      </c>
      <c r="UR35" s="106">
        <f t="shared" si="102"/>
        <v>0</v>
      </c>
      <c r="US35" s="106">
        <f t="shared" si="103"/>
        <v>0</v>
      </c>
      <c r="UT35" s="106">
        <f t="shared" si="104"/>
        <v>0</v>
      </c>
      <c r="UU35" s="106">
        <f t="shared" si="105"/>
        <v>0</v>
      </c>
      <c r="UV35" s="106">
        <f t="shared" si="106"/>
        <v>0</v>
      </c>
      <c r="UW35" s="106">
        <f t="shared" si="107"/>
        <v>0</v>
      </c>
      <c r="UX35" s="106">
        <f t="shared" si="108"/>
        <v>0</v>
      </c>
      <c r="UY35" s="106">
        <f t="shared" si="109"/>
        <v>0</v>
      </c>
      <c r="UZ35" s="106">
        <f t="shared" si="110"/>
        <v>0</v>
      </c>
      <c r="VA35" s="106">
        <f t="shared" si="111"/>
        <v>0</v>
      </c>
      <c r="VB35" s="106">
        <f t="shared" si="112"/>
        <v>0</v>
      </c>
      <c r="VC35" s="106">
        <f t="shared" si="113"/>
        <v>0</v>
      </c>
      <c r="VD35" s="106">
        <f t="shared" si="114"/>
        <v>0</v>
      </c>
      <c r="VE35" s="106">
        <f t="shared" si="115"/>
        <v>0</v>
      </c>
      <c r="VF35" s="106">
        <f t="shared" si="116"/>
        <v>0</v>
      </c>
      <c r="VG35" s="106">
        <f t="shared" si="117"/>
        <v>0</v>
      </c>
      <c r="VH35" s="106">
        <f t="shared" si="118"/>
        <v>0</v>
      </c>
      <c r="VI35" s="106">
        <f t="shared" si="119"/>
        <v>0</v>
      </c>
      <c r="VJ35" s="106">
        <f t="shared" si="120"/>
        <v>0</v>
      </c>
      <c r="VK35" s="106">
        <f t="shared" si="121"/>
        <v>0</v>
      </c>
      <c r="VL35" s="106">
        <f t="shared" si="122"/>
        <v>0</v>
      </c>
      <c r="VM35" s="106">
        <f t="shared" si="123"/>
        <v>0</v>
      </c>
      <c r="VN35" s="106">
        <f t="shared" si="124"/>
        <v>0</v>
      </c>
      <c r="VO35" s="106">
        <f t="shared" si="125"/>
        <v>0</v>
      </c>
      <c r="VP35" s="106">
        <f t="shared" si="126"/>
        <v>0</v>
      </c>
      <c r="VQ35" s="106">
        <f t="shared" si="127"/>
        <v>0</v>
      </c>
      <c r="VR35" s="106">
        <f t="shared" si="128"/>
        <v>0</v>
      </c>
      <c r="VS35" s="106">
        <f t="shared" si="129"/>
        <v>0</v>
      </c>
      <c r="VT35" s="106">
        <f t="shared" si="130"/>
        <v>0</v>
      </c>
      <c r="VU35" s="106">
        <f t="shared" si="131"/>
        <v>0</v>
      </c>
      <c r="VV35" s="106">
        <f t="shared" si="132"/>
        <v>0</v>
      </c>
      <c r="VW35" s="106">
        <f t="shared" si="133"/>
        <v>0</v>
      </c>
      <c r="VX35" s="106">
        <f t="shared" si="134"/>
        <v>0</v>
      </c>
      <c r="VY35" s="106">
        <f t="shared" si="135"/>
        <v>0</v>
      </c>
      <c r="VZ35" s="106">
        <f t="shared" si="136"/>
        <v>0</v>
      </c>
      <c r="WA35" s="106">
        <f t="shared" si="137"/>
        <v>0</v>
      </c>
      <c r="WB35" s="106">
        <f t="shared" si="138"/>
        <v>0</v>
      </c>
      <c r="WC35" s="106">
        <f t="shared" si="139"/>
        <v>0</v>
      </c>
      <c r="WD35" s="106">
        <f t="shared" si="140"/>
        <v>0</v>
      </c>
      <c r="WE35" s="106">
        <f t="shared" si="141"/>
        <v>0</v>
      </c>
      <c r="WF35" s="106">
        <f t="shared" si="142"/>
        <v>0</v>
      </c>
      <c r="WG35" s="106">
        <f t="shared" si="143"/>
        <v>0</v>
      </c>
      <c r="WH35" s="106">
        <f t="shared" si="144"/>
        <v>0</v>
      </c>
      <c r="WI35" s="106">
        <f t="shared" si="145"/>
        <v>0</v>
      </c>
      <c r="WJ35" s="106">
        <f t="shared" si="146"/>
        <v>0</v>
      </c>
      <c r="WK35" s="106">
        <f t="shared" si="147"/>
        <v>0</v>
      </c>
      <c r="WL35" s="106">
        <f t="shared" si="148"/>
        <v>0</v>
      </c>
      <c r="WM35" s="106">
        <f t="shared" si="149"/>
        <v>0</v>
      </c>
      <c r="WN35" s="106">
        <f t="shared" si="150"/>
        <v>0</v>
      </c>
      <c r="WO35" s="106">
        <f t="shared" si="151"/>
        <v>0</v>
      </c>
      <c r="WP35" s="106">
        <f t="shared" si="152"/>
        <v>0</v>
      </c>
      <c r="WQ35" s="106">
        <f t="shared" si="153"/>
        <v>0</v>
      </c>
      <c r="WR35" s="106">
        <f t="shared" si="154"/>
        <v>0</v>
      </c>
      <c r="WS35" s="106">
        <f t="shared" si="155"/>
        <v>0</v>
      </c>
      <c r="WT35" s="106">
        <f t="shared" si="156"/>
        <v>0</v>
      </c>
      <c r="WU35" s="106">
        <f t="shared" si="157"/>
        <v>0</v>
      </c>
      <c r="WV35" s="106">
        <f t="shared" si="158"/>
        <v>0</v>
      </c>
      <c r="WW35" s="106">
        <f t="shared" si="159"/>
        <v>0</v>
      </c>
      <c r="WX35" s="106">
        <f t="shared" si="160"/>
        <v>0</v>
      </c>
      <c r="WY35" s="106">
        <f t="shared" si="161"/>
        <v>0</v>
      </c>
      <c r="WZ35" s="106">
        <f t="shared" si="162"/>
        <v>0</v>
      </c>
      <c r="XA35" s="106">
        <f t="shared" si="163"/>
        <v>0</v>
      </c>
      <c r="XB35" s="106">
        <f t="shared" si="164"/>
        <v>0</v>
      </c>
      <c r="XC35" s="106">
        <f t="shared" si="165"/>
        <v>0</v>
      </c>
      <c r="XD35" s="106">
        <f t="shared" si="166"/>
        <v>0</v>
      </c>
      <c r="XE35" s="106">
        <f t="shared" si="167"/>
        <v>0</v>
      </c>
      <c r="XF35" s="106">
        <f t="shared" si="168"/>
        <v>0</v>
      </c>
      <c r="XG35" s="106">
        <f t="shared" si="169"/>
        <v>0</v>
      </c>
      <c r="XH35" s="106">
        <f t="shared" si="170"/>
        <v>0</v>
      </c>
      <c r="XI35" s="106">
        <f t="shared" si="171"/>
        <v>0</v>
      </c>
      <c r="XJ35" s="106">
        <f t="shared" si="172"/>
        <v>0</v>
      </c>
      <c r="XK35" s="106">
        <f t="shared" si="173"/>
        <v>0</v>
      </c>
      <c r="XL35" s="106">
        <f t="shared" si="174"/>
        <v>0</v>
      </c>
      <c r="XM35" s="106">
        <f t="shared" si="175"/>
        <v>0</v>
      </c>
      <c r="XN35" s="106">
        <f t="shared" si="176"/>
        <v>0</v>
      </c>
      <c r="XO35" s="106">
        <f t="shared" si="177"/>
        <v>0</v>
      </c>
      <c r="XP35" s="106">
        <f t="shared" si="178"/>
        <v>0</v>
      </c>
      <c r="XQ35" s="106">
        <f t="shared" si="179"/>
        <v>0</v>
      </c>
      <c r="XR35" s="106">
        <f t="shared" si="180"/>
        <v>0</v>
      </c>
      <c r="XS35" s="106">
        <f t="shared" si="181"/>
        <v>0</v>
      </c>
      <c r="XT35" s="106">
        <f t="shared" si="182"/>
        <v>0</v>
      </c>
      <c r="XU35" s="106">
        <f t="shared" si="183"/>
        <v>0</v>
      </c>
      <c r="XV35" s="106">
        <f t="shared" si="184"/>
        <v>0</v>
      </c>
      <c r="XW35" s="106">
        <f t="shared" si="185"/>
        <v>0</v>
      </c>
      <c r="XX35" s="106">
        <f t="shared" si="186"/>
        <v>0</v>
      </c>
      <c r="XY35" s="106">
        <f t="shared" si="187"/>
        <v>0</v>
      </c>
      <c r="XZ35" s="106">
        <f t="shared" si="188"/>
        <v>0</v>
      </c>
      <c r="YA35" s="106">
        <f t="shared" si="189"/>
        <v>0</v>
      </c>
      <c r="YB35" s="106">
        <f t="shared" si="190"/>
        <v>0</v>
      </c>
      <c r="YC35" s="106">
        <f t="shared" si="191"/>
        <v>0</v>
      </c>
      <c r="YD35" s="106">
        <f t="shared" si="192"/>
        <v>0</v>
      </c>
      <c r="YE35" s="106">
        <f t="shared" si="193"/>
        <v>0</v>
      </c>
      <c r="YF35" s="106">
        <f t="shared" si="194"/>
        <v>0</v>
      </c>
      <c r="YG35" s="106">
        <f t="shared" si="195"/>
        <v>0</v>
      </c>
      <c r="YH35" s="106">
        <f t="shared" si="196"/>
        <v>0</v>
      </c>
      <c r="YI35" s="106">
        <f t="shared" si="197"/>
        <v>0</v>
      </c>
      <c r="YJ35" s="106">
        <f t="shared" si="198"/>
        <v>0</v>
      </c>
      <c r="YK35" s="106">
        <f t="shared" si="199"/>
        <v>0</v>
      </c>
      <c r="YL35" s="106">
        <f t="shared" si="200"/>
        <v>0</v>
      </c>
      <c r="YM35" s="106">
        <f t="shared" si="201"/>
        <v>0</v>
      </c>
      <c r="YN35" s="106">
        <f t="shared" si="202"/>
        <v>0</v>
      </c>
      <c r="YO35" s="106">
        <f t="shared" si="203"/>
        <v>0</v>
      </c>
      <c r="YP35" s="106">
        <f t="shared" si="204"/>
        <v>0</v>
      </c>
      <c r="YQ35" s="106">
        <f t="shared" si="205"/>
        <v>0</v>
      </c>
      <c r="YR35" s="106">
        <f t="shared" si="206"/>
        <v>0</v>
      </c>
      <c r="YS35" s="106">
        <f t="shared" si="207"/>
        <v>0</v>
      </c>
      <c r="YT35" s="106">
        <f t="shared" si="208"/>
        <v>0</v>
      </c>
      <c r="YU35" s="106">
        <f t="shared" si="209"/>
        <v>0</v>
      </c>
      <c r="YV35" s="106">
        <f t="shared" si="210"/>
        <v>0</v>
      </c>
      <c r="YW35" s="106">
        <f t="shared" si="211"/>
        <v>0</v>
      </c>
      <c r="YX35" s="106">
        <f t="shared" si="212"/>
        <v>0</v>
      </c>
      <c r="YY35" s="106">
        <f t="shared" si="213"/>
        <v>0</v>
      </c>
      <c r="YZ35" s="106">
        <f t="shared" si="214"/>
        <v>0</v>
      </c>
      <c r="ZA35" s="106">
        <f t="shared" si="215"/>
        <v>0</v>
      </c>
      <c r="ZB35" s="106">
        <f t="shared" si="216"/>
        <v>0</v>
      </c>
      <c r="ZC35" s="106">
        <f t="shared" si="217"/>
        <v>0</v>
      </c>
      <c r="ZD35" s="106">
        <f t="shared" si="218"/>
        <v>0</v>
      </c>
      <c r="ZE35" s="106">
        <f t="shared" si="219"/>
        <v>0</v>
      </c>
      <c r="ZF35" s="106">
        <f t="shared" si="220"/>
        <v>0</v>
      </c>
      <c r="ZG35" s="106">
        <f t="shared" si="221"/>
        <v>0</v>
      </c>
      <c r="ZH35" s="106">
        <f t="shared" si="222"/>
        <v>0</v>
      </c>
      <c r="ZI35" s="106">
        <f t="shared" si="223"/>
        <v>0</v>
      </c>
      <c r="ZJ35" s="106">
        <f t="shared" si="224"/>
        <v>0</v>
      </c>
      <c r="ZK35" s="106">
        <f t="shared" si="225"/>
        <v>0</v>
      </c>
      <c r="ZL35" s="106">
        <f t="shared" si="226"/>
        <v>0</v>
      </c>
      <c r="ZM35" s="106">
        <f t="shared" si="227"/>
        <v>0</v>
      </c>
      <c r="ZN35" s="106">
        <f t="shared" si="228"/>
        <v>0</v>
      </c>
      <c r="ZO35" s="106">
        <f t="shared" si="229"/>
        <v>0</v>
      </c>
      <c r="ZP35" s="106">
        <f t="shared" si="230"/>
        <v>0</v>
      </c>
      <c r="ZQ35" s="106">
        <f t="shared" si="231"/>
        <v>0</v>
      </c>
      <c r="ZR35" s="106">
        <f t="shared" si="232"/>
        <v>0</v>
      </c>
      <c r="ZS35" s="106">
        <f t="shared" si="233"/>
        <v>0</v>
      </c>
      <c r="ZT35" s="106">
        <f t="shared" si="234"/>
        <v>0</v>
      </c>
      <c r="ZU35" s="106">
        <f t="shared" si="235"/>
        <v>0</v>
      </c>
      <c r="ZV35" s="106">
        <f t="shared" si="236"/>
        <v>0</v>
      </c>
      <c r="ZW35" s="106">
        <f t="shared" si="237"/>
        <v>0</v>
      </c>
      <c r="ZX35" s="106">
        <f t="shared" si="238"/>
        <v>0</v>
      </c>
      <c r="ZY35" s="106">
        <f t="shared" si="239"/>
        <v>0</v>
      </c>
      <c r="ZZ35" s="106">
        <f t="shared" si="240"/>
        <v>0</v>
      </c>
      <c r="AAA35" s="106">
        <f t="shared" si="241"/>
        <v>0</v>
      </c>
      <c r="AAB35" s="106">
        <f t="shared" si="242"/>
        <v>0</v>
      </c>
      <c r="AAC35" s="106">
        <f t="shared" si="243"/>
        <v>0</v>
      </c>
      <c r="AAD35" s="106">
        <f t="shared" si="244"/>
        <v>0</v>
      </c>
      <c r="AAE35" s="106">
        <f t="shared" si="245"/>
        <v>0</v>
      </c>
      <c r="AAF35" s="106">
        <f t="shared" si="246"/>
        <v>0</v>
      </c>
      <c r="AAG35" s="106">
        <f t="shared" si="247"/>
        <v>0</v>
      </c>
      <c r="AAH35" s="106">
        <f t="shared" si="248"/>
        <v>0</v>
      </c>
      <c r="AAI35" s="106">
        <f t="shared" si="249"/>
        <v>0</v>
      </c>
      <c r="AAJ35" s="106">
        <f t="shared" si="250"/>
        <v>0</v>
      </c>
      <c r="AAK35" s="106">
        <f t="shared" si="251"/>
        <v>0</v>
      </c>
      <c r="AAL35" s="106">
        <f t="shared" si="252"/>
        <v>0</v>
      </c>
      <c r="AAM35" s="106">
        <f t="shared" si="253"/>
        <v>0</v>
      </c>
      <c r="AAN35" s="106">
        <f t="shared" si="254"/>
        <v>0</v>
      </c>
      <c r="AAO35" s="106">
        <f t="shared" si="255"/>
        <v>0</v>
      </c>
      <c r="AAP35" s="106">
        <f t="shared" si="256"/>
        <v>0</v>
      </c>
      <c r="AAQ35" s="106">
        <f t="shared" si="257"/>
        <v>0</v>
      </c>
      <c r="AAR35" s="106">
        <f t="shared" si="258"/>
        <v>0</v>
      </c>
      <c r="AAS35" s="106">
        <f t="shared" si="259"/>
        <v>0</v>
      </c>
      <c r="AAT35" s="106">
        <f t="shared" si="260"/>
        <v>0</v>
      </c>
      <c r="AAU35" s="106">
        <f t="shared" si="261"/>
        <v>0</v>
      </c>
      <c r="AAV35" s="106">
        <f t="shared" si="262"/>
        <v>0</v>
      </c>
      <c r="AAW35" s="106">
        <f t="shared" si="263"/>
        <v>0</v>
      </c>
      <c r="AAX35" s="106">
        <f t="shared" si="264"/>
        <v>0</v>
      </c>
      <c r="AAY35" s="106">
        <f t="shared" si="265"/>
        <v>0</v>
      </c>
      <c r="AAZ35" s="106">
        <f t="shared" si="266"/>
        <v>0</v>
      </c>
      <c r="ABA35" s="106">
        <f t="shared" si="267"/>
        <v>0</v>
      </c>
      <c r="ABB35" s="106">
        <f t="shared" si="268"/>
        <v>0</v>
      </c>
      <c r="ABC35" s="106">
        <f t="shared" si="269"/>
        <v>0</v>
      </c>
      <c r="ABD35" s="106">
        <f t="shared" si="270"/>
        <v>0</v>
      </c>
      <c r="ABE35" s="106">
        <f t="shared" si="271"/>
        <v>0</v>
      </c>
      <c r="ABF35" s="106">
        <f t="shared" si="272"/>
        <v>0</v>
      </c>
      <c r="ABG35" s="106">
        <f t="shared" si="273"/>
        <v>0</v>
      </c>
      <c r="ABH35" s="106">
        <f t="shared" si="274"/>
        <v>0</v>
      </c>
      <c r="ABI35" s="106">
        <f t="shared" si="275"/>
        <v>0</v>
      </c>
      <c r="ABJ35" s="106">
        <f t="shared" si="276"/>
        <v>0</v>
      </c>
      <c r="ABK35" s="106">
        <f t="shared" si="277"/>
        <v>52155</v>
      </c>
      <c r="ABL35" s="106">
        <f t="shared" si="278"/>
        <v>52155</v>
      </c>
      <c r="ABM35" s="106">
        <f t="shared" si="279"/>
        <v>0</v>
      </c>
      <c r="ABN35" s="106">
        <f t="shared" si="280"/>
        <v>161805</v>
      </c>
      <c r="ABO35" s="106">
        <f t="shared" si="281"/>
        <v>0</v>
      </c>
      <c r="ABP35" s="106">
        <f t="shared" si="282"/>
        <v>0</v>
      </c>
      <c r="ABQ35" s="106">
        <f t="shared" si="283"/>
        <v>0</v>
      </c>
      <c r="ABR35" s="106">
        <f t="shared" si="284"/>
        <v>0</v>
      </c>
      <c r="ABS35" s="106">
        <f t="shared" si="285"/>
        <v>0</v>
      </c>
      <c r="ABT35" s="106">
        <f t="shared" si="286"/>
        <v>0</v>
      </c>
      <c r="ABU35" s="106">
        <f t="shared" si="287"/>
        <v>0</v>
      </c>
      <c r="ABV35" s="106">
        <f t="shared" si="288"/>
        <v>0</v>
      </c>
      <c r="ABW35" s="106">
        <f t="shared" si="289"/>
        <v>0</v>
      </c>
      <c r="ABX35" s="106">
        <f t="shared" si="290"/>
        <v>0</v>
      </c>
      <c r="ABY35" s="106">
        <f t="shared" si="291"/>
        <v>0</v>
      </c>
      <c r="ABZ35" s="106">
        <f t="shared" si="292"/>
        <v>0</v>
      </c>
      <c r="ACA35" s="106">
        <f t="shared" si="293"/>
        <v>0</v>
      </c>
      <c r="ACB35" s="106">
        <f t="shared" si="294"/>
        <v>0</v>
      </c>
      <c r="ACC35" s="106">
        <f t="shared" si="295"/>
        <v>0</v>
      </c>
      <c r="ACD35" s="106">
        <f t="shared" si="296"/>
        <v>0</v>
      </c>
      <c r="ACE35" s="106">
        <f t="shared" si="297"/>
        <v>0</v>
      </c>
      <c r="ACF35" s="106">
        <f t="shared" si="298"/>
        <v>0</v>
      </c>
      <c r="ACG35" s="106">
        <f t="shared" si="299"/>
        <v>0</v>
      </c>
      <c r="ACH35" s="106">
        <f t="shared" si="300"/>
        <v>0</v>
      </c>
      <c r="ACI35" s="106">
        <f t="shared" si="301"/>
        <v>0</v>
      </c>
      <c r="ACJ35" s="106">
        <f t="shared" si="302"/>
        <v>0</v>
      </c>
      <c r="ACK35" s="106">
        <f t="shared" si="303"/>
        <v>0</v>
      </c>
      <c r="ACL35" s="106">
        <f t="shared" si="304"/>
        <v>0</v>
      </c>
      <c r="ACM35" s="106">
        <f t="shared" si="305"/>
        <v>0</v>
      </c>
      <c r="ACN35" s="106">
        <f t="shared" si="306"/>
        <v>0</v>
      </c>
      <c r="ACO35" s="106">
        <f t="shared" si="307"/>
        <v>0</v>
      </c>
      <c r="ACP35" s="106">
        <f t="shared" si="308"/>
        <v>0</v>
      </c>
      <c r="ACQ35" s="106">
        <f t="shared" si="309"/>
        <v>0</v>
      </c>
      <c r="ACR35" s="106">
        <f t="shared" si="310"/>
        <v>0</v>
      </c>
      <c r="ACS35" s="106">
        <f t="shared" si="311"/>
        <v>29400</v>
      </c>
      <c r="ACT35" s="106">
        <f t="shared" si="312"/>
        <v>42000</v>
      </c>
      <c r="ACU35" s="106">
        <f t="shared" si="313"/>
        <v>0</v>
      </c>
      <c r="ACV35" s="106">
        <f t="shared" si="314"/>
        <v>0</v>
      </c>
      <c r="ACW35" s="106">
        <f t="shared" si="315"/>
        <v>0</v>
      </c>
      <c r="ACX35" s="106">
        <f t="shared" si="316"/>
        <v>0</v>
      </c>
      <c r="ACY35" s="106">
        <f t="shared" si="317"/>
        <v>0</v>
      </c>
      <c r="ACZ35" s="106">
        <f t="shared" si="318"/>
        <v>0</v>
      </c>
      <c r="ADA35" s="106">
        <f t="shared" si="319"/>
        <v>0</v>
      </c>
      <c r="ADB35" s="106">
        <f t="shared" si="320"/>
        <v>0</v>
      </c>
      <c r="ADC35" s="106">
        <f t="shared" si="321"/>
        <v>0</v>
      </c>
      <c r="ADD35" s="106">
        <f t="shared" si="322"/>
        <v>0</v>
      </c>
      <c r="ADE35" s="106">
        <f t="shared" si="323"/>
        <v>0</v>
      </c>
      <c r="ADF35" s="106">
        <f t="shared" si="324"/>
        <v>0</v>
      </c>
      <c r="ADG35" s="106">
        <f t="shared" si="325"/>
        <v>0</v>
      </c>
      <c r="ADH35" s="106">
        <f t="shared" si="326"/>
        <v>0</v>
      </c>
      <c r="ADI35" s="106">
        <f t="shared" si="327"/>
        <v>0</v>
      </c>
      <c r="ADJ35" s="106">
        <f t="shared" si="328"/>
        <v>0</v>
      </c>
      <c r="ADK35" s="106">
        <f t="shared" si="329"/>
        <v>0</v>
      </c>
      <c r="ADL35" s="106">
        <f t="shared" si="330"/>
        <v>0</v>
      </c>
      <c r="ADM35" s="106">
        <f t="shared" si="331"/>
        <v>0</v>
      </c>
      <c r="ADN35" s="106">
        <f t="shared" si="332"/>
        <v>0</v>
      </c>
      <c r="ADO35" s="106">
        <f t="shared" si="333"/>
        <v>0</v>
      </c>
      <c r="ADP35" s="106">
        <f t="shared" si="334"/>
        <v>0</v>
      </c>
      <c r="ADQ35" s="106">
        <f t="shared" si="335"/>
        <v>0</v>
      </c>
      <c r="ADR35" s="106">
        <f t="shared" si="336"/>
        <v>0</v>
      </c>
      <c r="ADS35" s="106">
        <f t="shared" si="337"/>
        <v>0</v>
      </c>
      <c r="ADT35" s="106">
        <f t="shared" si="338"/>
        <v>0</v>
      </c>
      <c r="ADU35" s="106">
        <f t="shared" si="339"/>
        <v>0</v>
      </c>
      <c r="ADV35" s="106">
        <f t="shared" si="340"/>
        <v>0</v>
      </c>
      <c r="ADW35" s="106">
        <f t="shared" si="341"/>
        <v>0</v>
      </c>
      <c r="ADX35" s="106">
        <f t="shared" si="342"/>
        <v>0</v>
      </c>
      <c r="ADY35" s="106">
        <f t="shared" si="343"/>
        <v>0</v>
      </c>
      <c r="ADZ35" s="106">
        <f t="shared" si="344"/>
        <v>0</v>
      </c>
      <c r="AEA35" s="106">
        <f t="shared" si="345"/>
        <v>0</v>
      </c>
      <c r="AEB35" s="106">
        <f t="shared" si="346"/>
        <v>0</v>
      </c>
      <c r="AEC35" s="106">
        <f t="shared" si="347"/>
        <v>0</v>
      </c>
      <c r="AED35" s="106">
        <f t="shared" si="348"/>
        <v>0</v>
      </c>
      <c r="AEE35" s="106">
        <f t="shared" si="349"/>
        <v>0</v>
      </c>
      <c r="AEF35" s="106">
        <f t="shared" si="350"/>
        <v>0</v>
      </c>
      <c r="AEG35" s="106">
        <f t="shared" si="351"/>
        <v>0</v>
      </c>
      <c r="AEH35" s="106">
        <f t="shared" si="352"/>
        <v>0</v>
      </c>
      <c r="AEI35" s="106">
        <f t="shared" si="353"/>
        <v>0</v>
      </c>
      <c r="AEJ35" s="106">
        <f t="shared" si="354"/>
        <v>0</v>
      </c>
      <c r="AEK35" s="106">
        <f t="shared" si="355"/>
        <v>0</v>
      </c>
      <c r="AEL35" s="106">
        <f t="shared" si="356"/>
        <v>0</v>
      </c>
      <c r="AEM35" s="106">
        <f t="shared" si="357"/>
        <v>0</v>
      </c>
      <c r="AEN35" s="106">
        <f t="shared" si="358"/>
        <v>0</v>
      </c>
      <c r="AEO35" s="106">
        <f t="shared" si="359"/>
        <v>0</v>
      </c>
      <c r="AEP35" s="106">
        <f t="shared" si="360"/>
        <v>0</v>
      </c>
      <c r="AEQ35" s="106">
        <f t="shared" si="361"/>
        <v>0</v>
      </c>
      <c r="AER35" s="106">
        <f t="shared" si="362"/>
        <v>0</v>
      </c>
      <c r="AES35" s="106">
        <f t="shared" si="363"/>
        <v>0</v>
      </c>
      <c r="AET35" s="106">
        <f t="shared" si="364"/>
        <v>0</v>
      </c>
      <c r="AEU35" s="106">
        <f t="shared" si="365"/>
        <v>0</v>
      </c>
      <c r="AEV35" s="106">
        <f t="shared" si="366"/>
        <v>0</v>
      </c>
      <c r="AEW35" s="106">
        <f t="shared" si="367"/>
        <v>0</v>
      </c>
      <c r="AEX35" s="106">
        <f t="shared" si="368"/>
        <v>0</v>
      </c>
      <c r="AEY35" s="106">
        <f t="shared" si="369"/>
        <v>0</v>
      </c>
      <c r="AEZ35" s="106">
        <f t="shared" si="370"/>
        <v>0</v>
      </c>
      <c r="AFA35" s="106">
        <f t="shared" si="371"/>
        <v>0</v>
      </c>
      <c r="AFB35" s="106">
        <f t="shared" si="372"/>
        <v>0</v>
      </c>
      <c r="AFC35" s="106">
        <f t="shared" si="373"/>
        <v>0</v>
      </c>
      <c r="AFD35" s="106">
        <f t="shared" si="374"/>
        <v>0</v>
      </c>
      <c r="AFE35" s="106">
        <f t="shared" si="375"/>
        <v>0</v>
      </c>
      <c r="AFF35" s="106">
        <f t="shared" si="376"/>
        <v>0</v>
      </c>
      <c r="AFG35" s="106">
        <f t="shared" si="377"/>
        <v>0</v>
      </c>
      <c r="AFH35" s="106">
        <f t="shared" si="378"/>
        <v>0</v>
      </c>
      <c r="AFI35" s="106">
        <f t="shared" si="379"/>
        <v>0</v>
      </c>
      <c r="AFJ35" s="106">
        <f t="shared" si="380"/>
        <v>0</v>
      </c>
      <c r="AFK35" s="106">
        <f t="shared" si="381"/>
        <v>0</v>
      </c>
      <c r="AFL35" s="106">
        <f t="shared" si="382"/>
        <v>0</v>
      </c>
      <c r="AFM35" s="106">
        <f t="shared" si="383"/>
        <v>0</v>
      </c>
      <c r="AFN35" s="106">
        <f t="shared" si="384"/>
        <v>0</v>
      </c>
      <c r="AFO35" s="106">
        <f t="shared" si="385"/>
        <v>0</v>
      </c>
      <c r="AFP35" s="106">
        <f t="shared" si="386"/>
        <v>0</v>
      </c>
      <c r="AFQ35" s="106">
        <f t="shared" si="387"/>
        <v>0</v>
      </c>
      <c r="AFR35" s="106">
        <f t="shared" si="388"/>
        <v>0</v>
      </c>
      <c r="AFS35" s="106">
        <f t="shared" si="389"/>
        <v>0</v>
      </c>
      <c r="AFT35" s="106">
        <f t="shared" si="390"/>
        <v>0</v>
      </c>
      <c r="AFU35" s="106">
        <f t="shared" si="391"/>
        <v>0</v>
      </c>
      <c r="AFV35" s="106">
        <f t="shared" si="392"/>
        <v>0</v>
      </c>
      <c r="AFW35" s="106">
        <f t="shared" si="393"/>
        <v>0</v>
      </c>
      <c r="AFX35" s="106">
        <f t="shared" si="394"/>
        <v>0</v>
      </c>
      <c r="AFY35" s="106">
        <f t="shared" si="395"/>
        <v>0</v>
      </c>
      <c r="AFZ35" s="106">
        <f t="shared" si="396"/>
        <v>0</v>
      </c>
      <c r="AGA35" s="106">
        <f t="shared" si="397"/>
        <v>0</v>
      </c>
      <c r="AGB35" s="106">
        <f t="shared" si="398"/>
        <v>0</v>
      </c>
      <c r="AGC35" s="106">
        <f t="shared" si="399"/>
        <v>0</v>
      </c>
      <c r="AGD35" s="106">
        <f t="shared" si="400"/>
        <v>0</v>
      </c>
      <c r="AGE35" s="106">
        <f t="shared" si="401"/>
        <v>0</v>
      </c>
      <c r="AGF35" s="106">
        <f t="shared" si="402"/>
        <v>0</v>
      </c>
      <c r="AGG35" s="106">
        <f t="shared" si="403"/>
        <v>0</v>
      </c>
      <c r="AGH35" s="106">
        <f t="shared" si="404"/>
        <v>0</v>
      </c>
      <c r="AGI35" s="106">
        <f t="shared" si="405"/>
        <v>0</v>
      </c>
      <c r="AGJ35" s="106">
        <f t="shared" si="406"/>
        <v>0</v>
      </c>
      <c r="AGK35" s="106">
        <f t="shared" si="407"/>
        <v>0</v>
      </c>
      <c r="AGL35" s="106">
        <f t="shared" si="408"/>
        <v>0</v>
      </c>
      <c r="AGM35" s="106">
        <f t="shared" si="409"/>
        <v>0</v>
      </c>
      <c r="AGN35" s="106">
        <f t="shared" si="410"/>
        <v>0</v>
      </c>
      <c r="AGO35" s="106">
        <f t="shared" si="411"/>
        <v>0</v>
      </c>
      <c r="AGP35" s="106">
        <f t="shared" si="412"/>
        <v>0</v>
      </c>
      <c r="AGQ35" s="106">
        <f t="shared" si="413"/>
        <v>0</v>
      </c>
      <c r="AGR35" s="106">
        <f t="shared" si="414"/>
        <v>0</v>
      </c>
      <c r="AGS35" s="106">
        <f t="shared" si="415"/>
        <v>0</v>
      </c>
      <c r="AGT35" s="106">
        <f t="shared" si="416"/>
        <v>0</v>
      </c>
      <c r="AGU35" s="106">
        <f t="shared" si="417"/>
        <v>0</v>
      </c>
      <c r="AGV35" s="106">
        <f t="shared" si="418"/>
        <v>0</v>
      </c>
      <c r="AGW35" s="106">
        <f t="shared" si="419"/>
        <v>0</v>
      </c>
      <c r="AGX35" s="106">
        <f t="shared" si="420"/>
        <v>0</v>
      </c>
      <c r="AGY35" s="106">
        <f t="shared" si="421"/>
        <v>0</v>
      </c>
      <c r="AGZ35" s="106">
        <f t="shared" si="422"/>
        <v>0</v>
      </c>
      <c r="AHA35" s="106">
        <f t="shared" si="423"/>
        <v>0</v>
      </c>
      <c r="AHB35" s="106">
        <f t="shared" si="424"/>
        <v>0</v>
      </c>
      <c r="AHC35" s="106">
        <f t="shared" si="425"/>
        <v>0</v>
      </c>
      <c r="AHD35" s="106">
        <f t="shared" si="426"/>
        <v>0</v>
      </c>
      <c r="AHE35" s="106">
        <f t="shared" si="427"/>
        <v>0</v>
      </c>
      <c r="AHF35" s="106">
        <f t="shared" si="428"/>
        <v>0</v>
      </c>
      <c r="AHG35" s="106">
        <f t="shared" si="429"/>
        <v>0</v>
      </c>
      <c r="AHH35" s="106">
        <f t="shared" si="430"/>
        <v>0</v>
      </c>
      <c r="AHI35" s="106">
        <f t="shared" si="431"/>
        <v>0</v>
      </c>
      <c r="AHJ35" s="106">
        <f t="shared" si="432"/>
        <v>0</v>
      </c>
      <c r="AHK35" s="106">
        <f t="shared" si="433"/>
        <v>0</v>
      </c>
      <c r="AHL35" s="106">
        <f t="shared" si="434"/>
        <v>0</v>
      </c>
      <c r="AHM35" s="106">
        <f t="shared" si="435"/>
        <v>0</v>
      </c>
      <c r="AHN35" s="106">
        <f t="shared" si="436"/>
        <v>0</v>
      </c>
      <c r="AHO35" s="106">
        <f t="shared" si="437"/>
        <v>0</v>
      </c>
      <c r="AHP35" s="106">
        <f t="shared" si="438"/>
        <v>0</v>
      </c>
      <c r="AHQ35" s="106">
        <f t="shared" si="439"/>
        <v>0</v>
      </c>
      <c r="AHT35" s="35">
        <f t="shared" si="440"/>
        <v>0</v>
      </c>
      <c r="AHU35" s="35">
        <f t="shared" si="441"/>
        <v>0</v>
      </c>
      <c r="AHV35" s="35">
        <f t="shared" si="442"/>
        <v>105</v>
      </c>
      <c r="AHW35" s="35">
        <f t="shared" si="443"/>
        <v>51</v>
      </c>
      <c r="AHX35" s="35">
        <f t="shared" si="444"/>
        <v>0</v>
      </c>
      <c r="AHY35" s="35">
        <f t="shared" si="445"/>
        <v>0</v>
      </c>
      <c r="AHZ35" s="35">
        <f t="shared" si="446"/>
        <v>4</v>
      </c>
      <c r="AIA35" s="35">
        <f t="shared" si="447"/>
        <v>160</v>
      </c>
      <c r="AIB35" s="108">
        <f t="shared" si="448"/>
        <v>0</v>
      </c>
      <c r="AIC35" s="108">
        <f t="shared" si="449"/>
        <v>0</v>
      </c>
      <c r="AID35" s="108">
        <f t="shared" si="450"/>
        <v>0.65625</v>
      </c>
      <c r="AIE35" s="108">
        <f t="shared" si="451"/>
        <v>0.31874999999999998</v>
      </c>
      <c r="AIF35" s="108">
        <f t="shared" si="452"/>
        <v>0</v>
      </c>
      <c r="AIG35" s="108">
        <f t="shared" si="453"/>
        <v>0</v>
      </c>
      <c r="AIH35" s="108">
        <f t="shared" si="454"/>
        <v>2.5000000000000001E-2</v>
      </c>
      <c r="AII35" s="35" t="s">
        <v>582</v>
      </c>
      <c r="AIK35" s="106">
        <f t="shared" si="455"/>
        <v>337515</v>
      </c>
      <c r="AIL35" s="106">
        <f t="shared" si="456"/>
        <v>0</v>
      </c>
      <c r="AIM35" s="106">
        <f t="shared" si="457"/>
        <v>0</v>
      </c>
      <c r="AIN35" s="106">
        <f t="shared" si="458"/>
        <v>337515</v>
      </c>
      <c r="AIO35" s="106">
        <f t="shared" si="459"/>
        <v>0</v>
      </c>
      <c r="AIP35" s="36">
        <f t="shared" si="460"/>
        <v>0</v>
      </c>
    </row>
    <row r="36" spans="5:926" ht="23.25" customHeight="1" x14ac:dyDescent="0.2">
      <c r="E36" s="103"/>
      <c r="J36" s="32">
        <v>2019</v>
      </c>
      <c r="K36" s="32">
        <v>56</v>
      </c>
      <c r="L36" s="104">
        <v>43476</v>
      </c>
      <c r="M36" s="32">
        <v>1306600</v>
      </c>
      <c r="N36" s="33">
        <v>1306701</v>
      </c>
      <c r="O36" s="33" t="s">
        <v>698</v>
      </c>
      <c r="P36" s="33" t="s">
        <v>738</v>
      </c>
      <c r="Q36" s="34" t="s">
        <v>739</v>
      </c>
      <c r="R36" s="35">
        <v>13</v>
      </c>
      <c r="S36" s="35">
        <v>4</v>
      </c>
      <c r="T36" s="35">
        <v>9</v>
      </c>
      <c r="U36" s="34" t="s">
        <v>701</v>
      </c>
      <c r="V36" s="35" t="s">
        <v>740</v>
      </c>
      <c r="X36" s="35">
        <v>294.52999999999997</v>
      </c>
      <c r="Y36" s="105">
        <f t="shared" si="0"/>
        <v>3109.7214205683636</v>
      </c>
      <c r="Z36" s="106">
        <v>614510</v>
      </c>
      <c r="AA36" s="106">
        <v>0</v>
      </c>
      <c r="AB36" s="106">
        <v>0</v>
      </c>
      <c r="AC36" s="106">
        <f t="shared" si="1"/>
        <v>614510</v>
      </c>
      <c r="AD36" s="106">
        <v>614510</v>
      </c>
      <c r="AE36" s="106">
        <v>0</v>
      </c>
      <c r="AF36" s="106">
        <v>0</v>
      </c>
      <c r="AG36" s="106">
        <f t="shared" si="2"/>
        <v>614510</v>
      </c>
      <c r="AH36" s="105">
        <v>915906.25</v>
      </c>
      <c r="AI36" s="105">
        <v>0</v>
      </c>
      <c r="AJ36" s="105">
        <v>0</v>
      </c>
      <c r="AK36" s="107">
        <f t="shared" si="3"/>
        <v>915906.25</v>
      </c>
      <c r="AL36" s="36">
        <f t="shared" si="4"/>
        <v>0.67093111330990485</v>
      </c>
      <c r="AM36" s="108">
        <f t="shared" si="5"/>
        <v>3.2569213182632395E-2</v>
      </c>
      <c r="AN36" s="108">
        <f t="shared" si="6"/>
        <v>5.0378229981350109E-2</v>
      </c>
      <c r="AO36" s="108">
        <f t="shared" si="7"/>
        <v>2.5379660560538031E-3</v>
      </c>
      <c r="AP36" s="106">
        <f t="shared" si="8"/>
        <v>838884258789.0625</v>
      </c>
      <c r="AQ36" s="105">
        <f t="shared" si="9"/>
        <v>377622540100</v>
      </c>
      <c r="AR36" s="106">
        <f t="shared" si="10"/>
        <v>562833549687.5</v>
      </c>
      <c r="KW36" s="35">
        <v>109.35</v>
      </c>
      <c r="KX36" s="35">
        <v>72.27</v>
      </c>
      <c r="KY36" s="35">
        <v>15.23</v>
      </c>
      <c r="KZ36" s="35">
        <v>17.11</v>
      </c>
      <c r="LD36" s="35">
        <v>2.73</v>
      </c>
      <c r="ME36" s="35">
        <v>7.79</v>
      </c>
      <c r="MF36" s="35">
        <v>41</v>
      </c>
      <c r="MG36" s="35">
        <v>29.6</v>
      </c>
      <c r="PA36" s="35">
        <v>7.06</v>
      </c>
      <c r="RB36" s="35">
        <v>7.05</v>
      </c>
      <c r="RE36" s="35">
        <f t="shared" si="11"/>
        <v>302.14</v>
      </c>
      <c r="RF36" s="35">
        <f t="shared" si="12"/>
        <v>309.19</v>
      </c>
      <c r="RG36" s="106">
        <f t="shared" si="13"/>
        <v>0</v>
      </c>
      <c r="RH36" s="106">
        <f t="shared" si="14"/>
        <v>0</v>
      </c>
      <c r="RI36" s="106">
        <f t="shared" si="15"/>
        <v>0</v>
      </c>
      <c r="RJ36" s="106">
        <f t="shared" si="16"/>
        <v>0</v>
      </c>
      <c r="RK36" s="106">
        <f t="shared" si="17"/>
        <v>0</v>
      </c>
      <c r="RL36" s="106">
        <f t="shared" si="18"/>
        <v>0</v>
      </c>
      <c r="RM36" s="106">
        <f t="shared" si="19"/>
        <v>0</v>
      </c>
      <c r="RN36" s="106">
        <f t="shared" si="20"/>
        <v>0</v>
      </c>
      <c r="RO36" s="106">
        <f t="shared" si="21"/>
        <v>0</v>
      </c>
      <c r="RP36" s="106">
        <f t="shared" si="22"/>
        <v>0</v>
      </c>
      <c r="RQ36" s="106">
        <f t="shared" si="23"/>
        <v>0</v>
      </c>
      <c r="RR36" s="106">
        <f t="shared" si="24"/>
        <v>0</v>
      </c>
      <c r="RS36" s="106">
        <f t="shared" si="25"/>
        <v>0</v>
      </c>
      <c r="RT36" s="106">
        <f t="shared" si="26"/>
        <v>0</v>
      </c>
      <c r="RU36" s="106">
        <f t="shared" si="27"/>
        <v>0</v>
      </c>
      <c r="RV36" s="106">
        <f t="shared" si="28"/>
        <v>0</v>
      </c>
      <c r="RW36" s="106">
        <f t="shared" si="29"/>
        <v>0</v>
      </c>
      <c r="RX36" s="106">
        <f t="shared" si="30"/>
        <v>0</v>
      </c>
      <c r="RY36" s="106">
        <f t="shared" si="31"/>
        <v>0</v>
      </c>
      <c r="RZ36" s="106">
        <f t="shared" si="32"/>
        <v>0</v>
      </c>
      <c r="SA36" s="106">
        <f t="shared" si="33"/>
        <v>0</v>
      </c>
      <c r="SB36" s="106">
        <f t="shared" si="34"/>
        <v>0</v>
      </c>
      <c r="SC36" s="106">
        <f t="shared" si="35"/>
        <v>0</v>
      </c>
      <c r="SD36" s="106">
        <f t="shared" si="36"/>
        <v>0</v>
      </c>
      <c r="SE36" s="106">
        <f t="shared" si="37"/>
        <v>0</v>
      </c>
      <c r="SF36" s="106">
        <f t="shared" si="38"/>
        <v>0</v>
      </c>
      <c r="SG36" s="106">
        <f t="shared" si="39"/>
        <v>0</v>
      </c>
      <c r="SH36" s="106">
        <f t="shared" si="40"/>
        <v>0</v>
      </c>
      <c r="SI36" s="106">
        <f t="shared" si="41"/>
        <v>0</v>
      </c>
      <c r="SJ36" s="106">
        <f t="shared" si="42"/>
        <v>0</v>
      </c>
      <c r="SK36" s="106">
        <f t="shared" si="43"/>
        <v>0</v>
      </c>
      <c r="SL36" s="106">
        <f t="shared" si="44"/>
        <v>0</v>
      </c>
      <c r="SM36" s="106">
        <f t="shared" si="45"/>
        <v>0</v>
      </c>
      <c r="SN36" s="106">
        <f t="shared" si="46"/>
        <v>0</v>
      </c>
      <c r="SO36" s="106">
        <f t="shared" si="47"/>
        <v>0</v>
      </c>
      <c r="SP36" s="106">
        <f t="shared" si="48"/>
        <v>0</v>
      </c>
      <c r="SQ36" s="106">
        <f t="shared" si="49"/>
        <v>0</v>
      </c>
      <c r="SR36" s="106">
        <f t="shared" si="50"/>
        <v>0</v>
      </c>
      <c r="SS36" s="106">
        <f t="shared" si="51"/>
        <v>0</v>
      </c>
      <c r="ST36" s="106">
        <f t="shared" si="52"/>
        <v>0</v>
      </c>
      <c r="SU36" s="106">
        <f t="shared" si="53"/>
        <v>0</v>
      </c>
      <c r="SV36" s="106">
        <f t="shared" si="54"/>
        <v>0</v>
      </c>
      <c r="SW36" s="106">
        <f t="shared" si="55"/>
        <v>0</v>
      </c>
      <c r="SX36" s="106">
        <f t="shared" si="56"/>
        <v>0</v>
      </c>
      <c r="SY36" s="106">
        <f t="shared" si="57"/>
        <v>0</v>
      </c>
      <c r="SZ36" s="106">
        <f t="shared" si="58"/>
        <v>0</v>
      </c>
      <c r="TA36" s="106">
        <f t="shared" si="59"/>
        <v>0</v>
      </c>
      <c r="TB36" s="106">
        <f t="shared" si="60"/>
        <v>0</v>
      </c>
      <c r="TC36" s="106">
        <f t="shared" si="61"/>
        <v>0</v>
      </c>
      <c r="TD36" s="106">
        <f t="shared" si="62"/>
        <v>0</v>
      </c>
      <c r="TE36" s="106">
        <f t="shared" si="63"/>
        <v>0</v>
      </c>
      <c r="TF36" s="106">
        <f t="shared" si="64"/>
        <v>0</v>
      </c>
      <c r="TG36" s="106">
        <f t="shared" si="65"/>
        <v>0</v>
      </c>
      <c r="TH36" s="106">
        <f t="shared" si="66"/>
        <v>0</v>
      </c>
      <c r="TI36" s="106">
        <f t="shared" si="67"/>
        <v>0</v>
      </c>
      <c r="TJ36" s="106">
        <f t="shared" si="68"/>
        <v>0</v>
      </c>
      <c r="TK36" s="106">
        <f t="shared" si="69"/>
        <v>0</v>
      </c>
      <c r="TL36" s="106">
        <f t="shared" si="70"/>
        <v>0</v>
      </c>
      <c r="TM36" s="106">
        <f t="shared" si="71"/>
        <v>0</v>
      </c>
      <c r="TN36" s="106">
        <f t="shared" si="72"/>
        <v>0</v>
      </c>
      <c r="TO36" s="106">
        <f t="shared" si="73"/>
        <v>0</v>
      </c>
      <c r="TP36" s="106">
        <f t="shared" si="74"/>
        <v>0</v>
      </c>
      <c r="TQ36" s="106">
        <f t="shared" si="75"/>
        <v>0</v>
      </c>
      <c r="TR36" s="106">
        <f t="shared" si="76"/>
        <v>0</v>
      </c>
      <c r="TS36" s="106">
        <f t="shared" si="77"/>
        <v>0</v>
      </c>
      <c r="TT36" s="106">
        <f t="shared" si="78"/>
        <v>0</v>
      </c>
      <c r="TU36" s="106">
        <f t="shared" si="79"/>
        <v>0</v>
      </c>
      <c r="TV36" s="106">
        <f t="shared" si="80"/>
        <v>0</v>
      </c>
      <c r="TW36" s="106">
        <f t="shared" si="81"/>
        <v>0</v>
      </c>
      <c r="TX36" s="106">
        <f t="shared" si="82"/>
        <v>0</v>
      </c>
      <c r="TY36" s="106">
        <f t="shared" si="83"/>
        <v>0</v>
      </c>
      <c r="TZ36" s="106">
        <f t="shared" si="84"/>
        <v>0</v>
      </c>
      <c r="UA36" s="106">
        <f t="shared" si="85"/>
        <v>0</v>
      </c>
      <c r="UB36" s="106">
        <f t="shared" si="86"/>
        <v>0</v>
      </c>
      <c r="UC36" s="106">
        <f t="shared" si="87"/>
        <v>0</v>
      </c>
      <c r="UD36" s="106">
        <f t="shared" si="88"/>
        <v>0</v>
      </c>
      <c r="UE36" s="106">
        <f t="shared" si="89"/>
        <v>0</v>
      </c>
      <c r="UF36" s="106">
        <f t="shared" si="90"/>
        <v>0</v>
      </c>
      <c r="UG36" s="106">
        <f t="shared" si="91"/>
        <v>0</v>
      </c>
      <c r="UH36" s="106">
        <f t="shared" si="92"/>
        <v>0</v>
      </c>
      <c r="UI36" s="106">
        <f t="shared" si="93"/>
        <v>0</v>
      </c>
      <c r="UJ36" s="106">
        <f t="shared" si="94"/>
        <v>0</v>
      </c>
      <c r="UK36" s="106">
        <f t="shared" si="95"/>
        <v>0</v>
      </c>
      <c r="UL36" s="106">
        <f t="shared" si="96"/>
        <v>0</v>
      </c>
      <c r="UM36" s="106">
        <f t="shared" si="97"/>
        <v>0</v>
      </c>
      <c r="UN36" s="106">
        <f t="shared" si="98"/>
        <v>0</v>
      </c>
      <c r="UO36" s="106">
        <f t="shared" si="99"/>
        <v>0</v>
      </c>
      <c r="UP36" s="106">
        <f t="shared" si="100"/>
        <v>0</v>
      </c>
      <c r="UQ36" s="106">
        <f t="shared" si="101"/>
        <v>0</v>
      </c>
      <c r="UR36" s="106">
        <f t="shared" si="102"/>
        <v>0</v>
      </c>
      <c r="US36" s="106">
        <f t="shared" si="103"/>
        <v>0</v>
      </c>
      <c r="UT36" s="106">
        <f t="shared" si="104"/>
        <v>0</v>
      </c>
      <c r="UU36" s="106">
        <f t="shared" si="105"/>
        <v>0</v>
      </c>
      <c r="UV36" s="106">
        <f t="shared" si="106"/>
        <v>0</v>
      </c>
      <c r="UW36" s="106">
        <f t="shared" si="107"/>
        <v>0</v>
      </c>
      <c r="UX36" s="106">
        <f t="shared" si="108"/>
        <v>0</v>
      </c>
      <c r="UY36" s="106">
        <f t="shared" si="109"/>
        <v>0</v>
      </c>
      <c r="UZ36" s="106">
        <f t="shared" si="110"/>
        <v>0</v>
      </c>
      <c r="VA36" s="106">
        <f t="shared" si="111"/>
        <v>0</v>
      </c>
      <c r="VB36" s="106">
        <f t="shared" si="112"/>
        <v>0</v>
      </c>
      <c r="VC36" s="106">
        <f t="shared" si="113"/>
        <v>0</v>
      </c>
      <c r="VD36" s="106">
        <f t="shared" si="114"/>
        <v>0</v>
      </c>
      <c r="VE36" s="106">
        <f t="shared" si="115"/>
        <v>0</v>
      </c>
      <c r="VF36" s="106">
        <f t="shared" si="116"/>
        <v>0</v>
      </c>
      <c r="VG36" s="106">
        <f t="shared" si="117"/>
        <v>0</v>
      </c>
      <c r="VH36" s="106">
        <f t="shared" si="118"/>
        <v>0</v>
      </c>
      <c r="VI36" s="106">
        <f t="shared" si="119"/>
        <v>0</v>
      </c>
      <c r="VJ36" s="106">
        <f t="shared" si="120"/>
        <v>0</v>
      </c>
      <c r="VK36" s="106">
        <f t="shared" si="121"/>
        <v>0</v>
      </c>
      <c r="VL36" s="106">
        <f t="shared" si="122"/>
        <v>0</v>
      </c>
      <c r="VM36" s="106">
        <f t="shared" si="123"/>
        <v>0</v>
      </c>
      <c r="VN36" s="106">
        <f t="shared" si="124"/>
        <v>0</v>
      </c>
      <c r="VO36" s="106">
        <f t="shared" si="125"/>
        <v>0</v>
      </c>
      <c r="VP36" s="106">
        <f t="shared" si="126"/>
        <v>0</v>
      </c>
      <c r="VQ36" s="106">
        <f t="shared" si="127"/>
        <v>0</v>
      </c>
      <c r="VR36" s="106">
        <f t="shared" si="128"/>
        <v>0</v>
      </c>
      <c r="VS36" s="106">
        <f t="shared" si="129"/>
        <v>0</v>
      </c>
      <c r="VT36" s="106">
        <f t="shared" si="130"/>
        <v>0</v>
      </c>
      <c r="VU36" s="106">
        <f t="shared" si="131"/>
        <v>0</v>
      </c>
      <c r="VV36" s="106">
        <f t="shared" si="132"/>
        <v>0</v>
      </c>
      <c r="VW36" s="106">
        <f t="shared" si="133"/>
        <v>0</v>
      </c>
      <c r="VX36" s="106">
        <f t="shared" si="134"/>
        <v>0</v>
      </c>
      <c r="VY36" s="106">
        <f t="shared" si="135"/>
        <v>0</v>
      </c>
      <c r="VZ36" s="106">
        <f t="shared" si="136"/>
        <v>0</v>
      </c>
      <c r="WA36" s="106">
        <f t="shared" si="137"/>
        <v>0</v>
      </c>
      <c r="WB36" s="106">
        <f t="shared" si="138"/>
        <v>0</v>
      </c>
      <c r="WC36" s="106">
        <f t="shared" si="139"/>
        <v>0</v>
      </c>
      <c r="WD36" s="106">
        <f t="shared" si="140"/>
        <v>0</v>
      </c>
      <c r="WE36" s="106">
        <f t="shared" si="141"/>
        <v>0</v>
      </c>
      <c r="WF36" s="106">
        <f t="shared" si="142"/>
        <v>0</v>
      </c>
      <c r="WG36" s="106">
        <f t="shared" si="143"/>
        <v>0</v>
      </c>
      <c r="WH36" s="106">
        <f t="shared" si="144"/>
        <v>0</v>
      </c>
      <c r="WI36" s="106">
        <f t="shared" si="145"/>
        <v>0</v>
      </c>
      <c r="WJ36" s="106">
        <f t="shared" si="146"/>
        <v>0</v>
      </c>
      <c r="WK36" s="106">
        <f t="shared" si="147"/>
        <v>0</v>
      </c>
      <c r="WL36" s="106">
        <f t="shared" si="148"/>
        <v>0</v>
      </c>
      <c r="WM36" s="106">
        <f t="shared" si="149"/>
        <v>0</v>
      </c>
      <c r="WN36" s="106">
        <f t="shared" si="150"/>
        <v>0</v>
      </c>
      <c r="WO36" s="106">
        <f t="shared" si="151"/>
        <v>0</v>
      </c>
      <c r="WP36" s="106">
        <f t="shared" si="152"/>
        <v>0</v>
      </c>
      <c r="WQ36" s="106">
        <f t="shared" si="153"/>
        <v>0</v>
      </c>
      <c r="WR36" s="106">
        <f t="shared" si="154"/>
        <v>0</v>
      </c>
      <c r="WS36" s="106">
        <f t="shared" si="155"/>
        <v>0</v>
      </c>
      <c r="WT36" s="106">
        <f t="shared" si="156"/>
        <v>0</v>
      </c>
      <c r="WU36" s="106">
        <f t="shared" si="157"/>
        <v>0</v>
      </c>
      <c r="WV36" s="106">
        <f t="shared" si="158"/>
        <v>0</v>
      </c>
      <c r="WW36" s="106">
        <f t="shared" si="159"/>
        <v>0</v>
      </c>
      <c r="WX36" s="106">
        <f t="shared" si="160"/>
        <v>0</v>
      </c>
      <c r="WY36" s="106">
        <f t="shared" si="161"/>
        <v>0</v>
      </c>
      <c r="WZ36" s="106">
        <f t="shared" si="162"/>
        <v>0</v>
      </c>
      <c r="XA36" s="106">
        <f t="shared" si="163"/>
        <v>0</v>
      </c>
      <c r="XB36" s="106">
        <f t="shared" si="164"/>
        <v>0</v>
      </c>
      <c r="XC36" s="106">
        <f t="shared" si="165"/>
        <v>0</v>
      </c>
      <c r="XD36" s="106">
        <f t="shared" si="166"/>
        <v>0</v>
      </c>
      <c r="XE36" s="106">
        <f t="shared" si="167"/>
        <v>0</v>
      </c>
      <c r="XF36" s="106">
        <f t="shared" si="168"/>
        <v>0</v>
      </c>
      <c r="XG36" s="106">
        <f t="shared" si="169"/>
        <v>0</v>
      </c>
      <c r="XH36" s="106">
        <f t="shared" si="170"/>
        <v>0</v>
      </c>
      <c r="XI36" s="106">
        <f t="shared" si="171"/>
        <v>0</v>
      </c>
      <c r="XJ36" s="106">
        <f t="shared" si="172"/>
        <v>0</v>
      </c>
      <c r="XK36" s="106">
        <f t="shared" si="173"/>
        <v>0</v>
      </c>
      <c r="XL36" s="106">
        <f t="shared" si="174"/>
        <v>0</v>
      </c>
      <c r="XM36" s="106">
        <f t="shared" si="175"/>
        <v>0</v>
      </c>
      <c r="XN36" s="106">
        <f t="shared" si="176"/>
        <v>0</v>
      </c>
      <c r="XO36" s="106">
        <f t="shared" si="177"/>
        <v>0</v>
      </c>
      <c r="XP36" s="106">
        <f t="shared" si="178"/>
        <v>0</v>
      </c>
      <c r="XQ36" s="106">
        <f t="shared" si="179"/>
        <v>0</v>
      </c>
      <c r="XR36" s="106">
        <f t="shared" si="180"/>
        <v>0</v>
      </c>
      <c r="XS36" s="106">
        <f t="shared" si="181"/>
        <v>0</v>
      </c>
      <c r="XT36" s="106">
        <f t="shared" si="182"/>
        <v>0</v>
      </c>
      <c r="XU36" s="106">
        <f t="shared" si="183"/>
        <v>0</v>
      </c>
      <c r="XV36" s="106">
        <f t="shared" si="184"/>
        <v>0</v>
      </c>
      <c r="XW36" s="106">
        <f t="shared" si="185"/>
        <v>0</v>
      </c>
      <c r="XX36" s="106">
        <f t="shared" si="186"/>
        <v>0</v>
      </c>
      <c r="XY36" s="106">
        <f t="shared" si="187"/>
        <v>0</v>
      </c>
      <c r="XZ36" s="106">
        <f t="shared" si="188"/>
        <v>0</v>
      </c>
      <c r="YA36" s="106">
        <f t="shared" si="189"/>
        <v>0</v>
      </c>
      <c r="YB36" s="106">
        <f t="shared" si="190"/>
        <v>0</v>
      </c>
      <c r="YC36" s="106">
        <f t="shared" si="191"/>
        <v>0</v>
      </c>
      <c r="YD36" s="106">
        <f t="shared" si="192"/>
        <v>0</v>
      </c>
      <c r="YE36" s="106">
        <f t="shared" si="193"/>
        <v>0</v>
      </c>
      <c r="YF36" s="106">
        <f t="shared" si="194"/>
        <v>0</v>
      </c>
      <c r="YG36" s="106">
        <f t="shared" si="195"/>
        <v>0</v>
      </c>
      <c r="YH36" s="106">
        <f t="shared" si="196"/>
        <v>0</v>
      </c>
      <c r="YI36" s="106">
        <f t="shared" si="197"/>
        <v>0</v>
      </c>
      <c r="YJ36" s="106">
        <f t="shared" si="198"/>
        <v>0</v>
      </c>
      <c r="YK36" s="106">
        <f t="shared" si="199"/>
        <v>0</v>
      </c>
      <c r="YL36" s="106">
        <f t="shared" si="200"/>
        <v>0</v>
      </c>
      <c r="YM36" s="106">
        <f t="shared" si="201"/>
        <v>0</v>
      </c>
      <c r="YN36" s="106">
        <f t="shared" si="202"/>
        <v>0</v>
      </c>
      <c r="YO36" s="106">
        <f t="shared" si="203"/>
        <v>0</v>
      </c>
      <c r="YP36" s="106">
        <f t="shared" si="204"/>
        <v>0</v>
      </c>
      <c r="YQ36" s="106">
        <f t="shared" si="205"/>
        <v>0</v>
      </c>
      <c r="YR36" s="106">
        <f t="shared" si="206"/>
        <v>0</v>
      </c>
      <c r="YS36" s="106">
        <f t="shared" si="207"/>
        <v>0</v>
      </c>
      <c r="YT36" s="106">
        <f t="shared" si="208"/>
        <v>0</v>
      </c>
      <c r="YU36" s="106">
        <f t="shared" si="209"/>
        <v>0</v>
      </c>
      <c r="YV36" s="106">
        <f t="shared" si="210"/>
        <v>0</v>
      </c>
      <c r="YW36" s="106">
        <f t="shared" si="211"/>
        <v>0</v>
      </c>
      <c r="YX36" s="106">
        <f t="shared" si="212"/>
        <v>0</v>
      </c>
      <c r="YY36" s="106">
        <f t="shared" si="213"/>
        <v>0</v>
      </c>
      <c r="YZ36" s="106">
        <f t="shared" si="214"/>
        <v>0</v>
      </c>
      <c r="ZA36" s="106">
        <f t="shared" si="215"/>
        <v>0</v>
      </c>
      <c r="ZB36" s="106">
        <f t="shared" si="216"/>
        <v>0</v>
      </c>
      <c r="ZC36" s="106">
        <f t="shared" si="217"/>
        <v>0</v>
      </c>
      <c r="ZD36" s="106">
        <f t="shared" si="218"/>
        <v>0</v>
      </c>
      <c r="ZE36" s="106">
        <f t="shared" si="219"/>
        <v>0</v>
      </c>
      <c r="ZF36" s="106">
        <f t="shared" si="220"/>
        <v>0</v>
      </c>
      <c r="ZG36" s="106">
        <f t="shared" si="221"/>
        <v>0</v>
      </c>
      <c r="ZH36" s="106">
        <f t="shared" si="222"/>
        <v>0</v>
      </c>
      <c r="ZI36" s="106">
        <f t="shared" si="223"/>
        <v>0</v>
      </c>
      <c r="ZJ36" s="106">
        <f t="shared" si="224"/>
        <v>0</v>
      </c>
      <c r="ZK36" s="106">
        <f t="shared" si="225"/>
        <v>0</v>
      </c>
      <c r="ZL36" s="106">
        <f t="shared" si="226"/>
        <v>0</v>
      </c>
      <c r="ZM36" s="106">
        <f t="shared" si="227"/>
        <v>0</v>
      </c>
      <c r="ZN36" s="106">
        <f t="shared" si="228"/>
        <v>0</v>
      </c>
      <c r="ZO36" s="106">
        <f t="shared" si="229"/>
        <v>0</v>
      </c>
      <c r="ZP36" s="106">
        <f t="shared" si="230"/>
        <v>0</v>
      </c>
      <c r="ZQ36" s="106">
        <f t="shared" si="231"/>
        <v>0</v>
      </c>
      <c r="ZR36" s="106">
        <f t="shared" si="232"/>
        <v>0</v>
      </c>
      <c r="ZS36" s="106">
        <f t="shared" si="233"/>
        <v>0</v>
      </c>
      <c r="ZT36" s="106">
        <f t="shared" si="234"/>
        <v>0</v>
      </c>
      <c r="ZU36" s="106">
        <f t="shared" si="235"/>
        <v>0</v>
      </c>
      <c r="ZV36" s="106">
        <f t="shared" si="236"/>
        <v>0</v>
      </c>
      <c r="ZW36" s="106">
        <f t="shared" si="237"/>
        <v>0</v>
      </c>
      <c r="ZX36" s="106">
        <f t="shared" si="238"/>
        <v>0</v>
      </c>
      <c r="ZY36" s="106">
        <f t="shared" si="239"/>
        <v>0</v>
      </c>
      <c r="ZZ36" s="106">
        <f t="shared" si="240"/>
        <v>0</v>
      </c>
      <c r="AAA36" s="106">
        <f t="shared" si="241"/>
        <v>0</v>
      </c>
      <c r="AAB36" s="106">
        <f t="shared" si="242"/>
        <v>0</v>
      </c>
      <c r="AAC36" s="106">
        <f t="shared" si="243"/>
        <v>0</v>
      </c>
      <c r="AAD36" s="106">
        <f t="shared" si="244"/>
        <v>0</v>
      </c>
      <c r="AAE36" s="106">
        <f t="shared" si="245"/>
        <v>0</v>
      </c>
      <c r="AAF36" s="106">
        <f t="shared" si="246"/>
        <v>0</v>
      </c>
      <c r="AAG36" s="106">
        <f t="shared" si="247"/>
        <v>0</v>
      </c>
      <c r="AAH36" s="106">
        <f t="shared" si="248"/>
        <v>0</v>
      </c>
      <c r="AAI36" s="106">
        <f t="shared" si="249"/>
        <v>0</v>
      </c>
      <c r="AAJ36" s="106">
        <f t="shared" si="250"/>
        <v>0</v>
      </c>
      <c r="AAK36" s="106">
        <f t="shared" si="251"/>
        <v>0</v>
      </c>
      <c r="AAL36" s="106">
        <f t="shared" si="252"/>
        <v>0</v>
      </c>
      <c r="AAM36" s="106">
        <f t="shared" si="253"/>
        <v>0</v>
      </c>
      <c r="AAN36" s="106">
        <f t="shared" si="254"/>
        <v>0</v>
      </c>
      <c r="AAO36" s="106">
        <f t="shared" si="255"/>
        <v>0</v>
      </c>
      <c r="AAP36" s="106">
        <f t="shared" si="256"/>
        <v>0</v>
      </c>
      <c r="AAQ36" s="106">
        <f t="shared" si="257"/>
        <v>0</v>
      </c>
      <c r="AAR36" s="106">
        <f t="shared" si="258"/>
        <v>0</v>
      </c>
      <c r="AAS36" s="106">
        <f t="shared" si="259"/>
        <v>0</v>
      </c>
      <c r="AAT36" s="106">
        <f t="shared" si="260"/>
        <v>0</v>
      </c>
      <c r="AAU36" s="106">
        <f t="shared" si="261"/>
        <v>0</v>
      </c>
      <c r="AAV36" s="106">
        <f t="shared" si="262"/>
        <v>0</v>
      </c>
      <c r="AAW36" s="106">
        <f t="shared" si="263"/>
        <v>0</v>
      </c>
      <c r="AAX36" s="106">
        <f t="shared" si="264"/>
        <v>0</v>
      </c>
      <c r="AAY36" s="106">
        <f t="shared" si="265"/>
        <v>0</v>
      </c>
      <c r="AAZ36" s="106">
        <f t="shared" si="266"/>
        <v>0</v>
      </c>
      <c r="ABA36" s="106">
        <f t="shared" si="267"/>
        <v>0</v>
      </c>
      <c r="ABB36" s="106">
        <f t="shared" si="268"/>
        <v>0</v>
      </c>
      <c r="ABC36" s="106">
        <f t="shared" si="269"/>
        <v>0</v>
      </c>
      <c r="ABD36" s="106">
        <f t="shared" si="270"/>
        <v>0</v>
      </c>
      <c r="ABE36" s="106">
        <f t="shared" si="271"/>
        <v>0</v>
      </c>
      <c r="ABF36" s="106">
        <f t="shared" si="272"/>
        <v>0</v>
      </c>
      <c r="ABG36" s="106">
        <f t="shared" si="273"/>
        <v>0</v>
      </c>
      <c r="ABH36" s="106">
        <f t="shared" si="274"/>
        <v>0</v>
      </c>
      <c r="ABI36" s="106">
        <f t="shared" si="275"/>
        <v>0</v>
      </c>
      <c r="ABJ36" s="106">
        <f t="shared" si="276"/>
        <v>0</v>
      </c>
      <c r="ABK36" s="106">
        <f t="shared" si="277"/>
        <v>300165.75</v>
      </c>
      <c r="ABL36" s="106">
        <f t="shared" si="278"/>
        <v>198381.15</v>
      </c>
      <c r="ABM36" s="106">
        <f t="shared" si="279"/>
        <v>41806.35</v>
      </c>
      <c r="ABN36" s="106">
        <f t="shared" si="280"/>
        <v>41320.65</v>
      </c>
      <c r="ABO36" s="106">
        <f t="shared" si="281"/>
        <v>0</v>
      </c>
      <c r="ABP36" s="106">
        <f t="shared" si="282"/>
        <v>0</v>
      </c>
      <c r="ABQ36" s="106">
        <f t="shared" si="283"/>
        <v>0</v>
      </c>
      <c r="ABR36" s="106">
        <f t="shared" si="284"/>
        <v>4695.6000000000004</v>
      </c>
      <c r="ABS36" s="106">
        <f t="shared" si="285"/>
        <v>0</v>
      </c>
      <c r="ABT36" s="106">
        <f t="shared" si="286"/>
        <v>0</v>
      </c>
      <c r="ABU36" s="106">
        <f t="shared" si="287"/>
        <v>0</v>
      </c>
      <c r="ABV36" s="106">
        <f t="shared" si="288"/>
        <v>0</v>
      </c>
      <c r="ABW36" s="106">
        <f t="shared" si="289"/>
        <v>0</v>
      </c>
      <c r="ABX36" s="106">
        <f t="shared" si="290"/>
        <v>0</v>
      </c>
      <c r="ABY36" s="106">
        <f t="shared" si="291"/>
        <v>0</v>
      </c>
      <c r="ABZ36" s="106">
        <f t="shared" si="292"/>
        <v>0</v>
      </c>
      <c r="ACA36" s="106">
        <f t="shared" si="293"/>
        <v>0</v>
      </c>
      <c r="ACB36" s="106">
        <f t="shared" si="294"/>
        <v>0</v>
      </c>
      <c r="ACC36" s="106">
        <f t="shared" si="295"/>
        <v>0</v>
      </c>
      <c r="ACD36" s="106">
        <f t="shared" si="296"/>
        <v>0</v>
      </c>
      <c r="ACE36" s="106">
        <f t="shared" si="297"/>
        <v>0</v>
      </c>
      <c r="ACF36" s="106">
        <f t="shared" si="298"/>
        <v>0</v>
      </c>
      <c r="ACG36" s="106">
        <f t="shared" si="299"/>
        <v>0</v>
      </c>
      <c r="ACH36" s="106">
        <f t="shared" si="300"/>
        <v>0</v>
      </c>
      <c r="ACI36" s="106">
        <f t="shared" si="301"/>
        <v>0</v>
      </c>
      <c r="ACJ36" s="106">
        <f t="shared" si="302"/>
        <v>0</v>
      </c>
      <c r="ACK36" s="106">
        <f t="shared" si="303"/>
        <v>0</v>
      </c>
      <c r="ACL36" s="106">
        <f t="shared" si="304"/>
        <v>0</v>
      </c>
      <c r="ACM36" s="106">
        <f t="shared" si="305"/>
        <v>0</v>
      </c>
      <c r="ACN36" s="106">
        <f t="shared" si="306"/>
        <v>0</v>
      </c>
      <c r="ACO36" s="106">
        <f t="shared" si="307"/>
        <v>0</v>
      </c>
      <c r="ACP36" s="106">
        <f t="shared" si="308"/>
        <v>0</v>
      </c>
      <c r="ACQ36" s="106">
        <f t="shared" si="309"/>
        <v>0</v>
      </c>
      <c r="ACR36" s="106">
        <f t="shared" si="310"/>
        <v>0</v>
      </c>
      <c r="ACS36" s="106">
        <f t="shared" si="311"/>
        <v>10906</v>
      </c>
      <c r="ACT36" s="106">
        <f t="shared" si="312"/>
        <v>57400</v>
      </c>
      <c r="ACU36" s="106">
        <f t="shared" si="313"/>
        <v>41440</v>
      </c>
      <c r="ACV36" s="106">
        <f t="shared" si="314"/>
        <v>0</v>
      </c>
      <c r="ACW36" s="106">
        <f t="shared" si="315"/>
        <v>0</v>
      </c>
      <c r="ACX36" s="106">
        <f t="shared" si="316"/>
        <v>0</v>
      </c>
      <c r="ACY36" s="106">
        <f t="shared" si="317"/>
        <v>0</v>
      </c>
      <c r="ACZ36" s="106">
        <f t="shared" si="318"/>
        <v>0</v>
      </c>
      <c r="ADA36" s="106">
        <f t="shared" si="319"/>
        <v>0</v>
      </c>
      <c r="ADB36" s="106">
        <f t="shared" si="320"/>
        <v>0</v>
      </c>
      <c r="ADC36" s="106">
        <f t="shared" si="321"/>
        <v>0</v>
      </c>
      <c r="ADD36" s="106">
        <f t="shared" si="322"/>
        <v>0</v>
      </c>
      <c r="ADE36" s="106">
        <f t="shared" si="323"/>
        <v>0</v>
      </c>
      <c r="ADF36" s="106">
        <f t="shared" si="324"/>
        <v>0</v>
      </c>
      <c r="ADG36" s="106">
        <f t="shared" si="325"/>
        <v>0</v>
      </c>
      <c r="ADH36" s="106">
        <f t="shared" si="326"/>
        <v>0</v>
      </c>
      <c r="ADI36" s="106">
        <f t="shared" si="327"/>
        <v>0</v>
      </c>
      <c r="ADJ36" s="106">
        <f t="shared" si="328"/>
        <v>0</v>
      </c>
      <c r="ADK36" s="106">
        <f t="shared" si="329"/>
        <v>0</v>
      </c>
      <c r="ADL36" s="106">
        <f t="shared" si="330"/>
        <v>0</v>
      </c>
      <c r="ADM36" s="106">
        <f t="shared" si="331"/>
        <v>0</v>
      </c>
      <c r="ADN36" s="106">
        <f t="shared" si="332"/>
        <v>0</v>
      </c>
      <c r="ADO36" s="106">
        <f t="shared" si="333"/>
        <v>0</v>
      </c>
      <c r="ADP36" s="106">
        <f t="shared" si="334"/>
        <v>0</v>
      </c>
      <c r="ADQ36" s="106">
        <f t="shared" si="335"/>
        <v>0</v>
      </c>
      <c r="ADR36" s="106">
        <f t="shared" si="336"/>
        <v>0</v>
      </c>
      <c r="ADS36" s="106">
        <f t="shared" si="337"/>
        <v>0</v>
      </c>
      <c r="ADT36" s="106">
        <f t="shared" si="338"/>
        <v>0</v>
      </c>
      <c r="ADU36" s="106">
        <f t="shared" si="339"/>
        <v>0</v>
      </c>
      <c r="ADV36" s="106">
        <f t="shared" si="340"/>
        <v>0</v>
      </c>
      <c r="ADW36" s="106">
        <f t="shared" si="341"/>
        <v>0</v>
      </c>
      <c r="ADX36" s="106">
        <f t="shared" si="342"/>
        <v>0</v>
      </c>
      <c r="ADY36" s="106">
        <f t="shared" si="343"/>
        <v>0</v>
      </c>
      <c r="ADZ36" s="106">
        <f t="shared" si="344"/>
        <v>0</v>
      </c>
      <c r="AEA36" s="106">
        <f t="shared" si="345"/>
        <v>0</v>
      </c>
      <c r="AEB36" s="106">
        <f t="shared" si="346"/>
        <v>0</v>
      </c>
      <c r="AEC36" s="106">
        <f t="shared" si="347"/>
        <v>0</v>
      </c>
      <c r="AED36" s="106">
        <f t="shared" si="348"/>
        <v>0</v>
      </c>
      <c r="AEE36" s="106">
        <f t="shared" si="349"/>
        <v>0</v>
      </c>
      <c r="AEF36" s="106">
        <f t="shared" si="350"/>
        <v>0</v>
      </c>
      <c r="AEG36" s="106">
        <f t="shared" si="351"/>
        <v>0</v>
      </c>
      <c r="AEH36" s="106">
        <f t="shared" si="352"/>
        <v>0</v>
      </c>
      <c r="AEI36" s="106">
        <f t="shared" si="353"/>
        <v>0</v>
      </c>
      <c r="AEJ36" s="106">
        <f t="shared" si="354"/>
        <v>0</v>
      </c>
      <c r="AEK36" s="106">
        <f t="shared" si="355"/>
        <v>0</v>
      </c>
      <c r="AEL36" s="106">
        <f t="shared" si="356"/>
        <v>0</v>
      </c>
      <c r="AEM36" s="106">
        <f t="shared" si="357"/>
        <v>0</v>
      </c>
      <c r="AEN36" s="106">
        <f t="shared" si="358"/>
        <v>0</v>
      </c>
      <c r="AEO36" s="106">
        <f t="shared" si="359"/>
        <v>0</v>
      </c>
      <c r="AEP36" s="106">
        <f t="shared" si="360"/>
        <v>0</v>
      </c>
      <c r="AEQ36" s="106">
        <f t="shared" si="361"/>
        <v>0</v>
      </c>
      <c r="AER36" s="106">
        <f t="shared" si="362"/>
        <v>0</v>
      </c>
      <c r="AES36" s="106">
        <f t="shared" si="363"/>
        <v>0</v>
      </c>
      <c r="AET36" s="106">
        <f t="shared" si="364"/>
        <v>0</v>
      </c>
      <c r="AEU36" s="106">
        <f t="shared" si="365"/>
        <v>0</v>
      </c>
      <c r="AEV36" s="106">
        <f t="shared" si="366"/>
        <v>0</v>
      </c>
      <c r="AEW36" s="106">
        <f t="shared" si="367"/>
        <v>0</v>
      </c>
      <c r="AEX36" s="106">
        <f t="shared" si="368"/>
        <v>0</v>
      </c>
      <c r="AEY36" s="106">
        <f t="shared" si="369"/>
        <v>0</v>
      </c>
      <c r="AEZ36" s="106">
        <f t="shared" si="370"/>
        <v>0</v>
      </c>
      <c r="AFA36" s="106">
        <f t="shared" si="371"/>
        <v>0</v>
      </c>
      <c r="AFB36" s="106">
        <f t="shared" si="372"/>
        <v>0</v>
      </c>
      <c r="AFC36" s="106">
        <f t="shared" si="373"/>
        <v>0</v>
      </c>
      <c r="AFD36" s="106">
        <f t="shared" si="374"/>
        <v>0</v>
      </c>
      <c r="AFE36" s="106">
        <f t="shared" si="375"/>
        <v>0</v>
      </c>
      <c r="AFF36" s="106">
        <f t="shared" si="376"/>
        <v>0</v>
      </c>
      <c r="AFG36" s="106">
        <f t="shared" si="377"/>
        <v>0</v>
      </c>
      <c r="AFH36" s="106">
        <f t="shared" si="378"/>
        <v>0</v>
      </c>
      <c r="AFI36" s="106">
        <f t="shared" si="379"/>
        <v>0</v>
      </c>
      <c r="AFJ36" s="106">
        <f t="shared" si="380"/>
        <v>0</v>
      </c>
      <c r="AFK36" s="106">
        <f t="shared" si="381"/>
        <v>0</v>
      </c>
      <c r="AFL36" s="106">
        <f t="shared" si="382"/>
        <v>0</v>
      </c>
      <c r="AFM36" s="106">
        <f t="shared" si="383"/>
        <v>0</v>
      </c>
      <c r="AFN36" s="106">
        <f t="shared" si="384"/>
        <v>0</v>
      </c>
      <c r="AFO36" s="106">
        <f t="shared" si="385"/>
        <v>1976.8</v>
      </c>
      <c r="AFP36" s="106">
        <f t="shared" si="386"/>
        <v>0</v>
      </c>
      <c r="AFQ36" s="106">
        <f t="shared" si="387"/>
        <v>0</v>
      </c>
      <c r="AFR36" s="106">
        <f t="shared" si="388"/>
        <v>0</v>
      </c>
      <c r="AFS36" s="106">
        <f t="shared" si="389"/>
        <v>0</v>
      </c>
      <c r="AFT36" s="106">
        <f t="shared" si="390"/>
        <v>0</v>
      </c>
      <c r="AFU36" s="106">
        <f t="shared" si="391"/>
        <v>0</v>
      </c>
      <c r="AFV36" s="106">
        <f t="shared" si="392"/>
        <v>0</v>
      </c>
      <c r="AFW36" s="106">
        <f t="shared" si="393"/>
        <v>0</v>
      </c>
      <c r="AFX36" s="106">
        <f t="shared" si="394"/>
        <v>0</v>
      </c>
      <c r="AFY36" s="106">
        <f t="shared" si="395"/>
        <v>0</v>
      </c>
      <c r="AFZ36" s="106">
        <f t="shared" si="396"/>
        <v>0</v>
      </c>
      <c r="AGA36" s="106">
        <f t="shared" si="397"/>
        <v>0</v>
      </c>
      <c r="AGB36" s="106">
        <f t="shared" si="398"/>
        <v>0</v>
      </c>
      <c r="AGC36" s="106">
        <f t="shared" si="399"/>
        <v>0</v>
      </c>
      <c r="AGD36" s="106">
        <f t="shared" si="400"/>
        <v>0</v>
      </c>
      <c r="AGE36" s="106">
        <f t="shared" si="401"/>
        <v>0</v>
      </c>
      <c r="AGF36" s="106">
        <f t="shared" si="402"/>
        <v>0</v>
      </c>
      <c r="AGG36" s="106">
        <f t="shared" si="403"/>
        <v>0</v>
      </c>
      <c r="AGH36" s="106">
        <f t="shared" si="404"/>
        <v>0</v>
      </c>
      <c r="AGI36" s="106">
        <f t="shared" si="405"/>
        <v>0</v>
      </c>
      <c r="AGJ36" s="106">
        <f t="shared" si="406"/>
        <v>0</v>
      </c>
      <c r="AGK36" s="106">
        <f t="shared" si="407"/>
        <v>0</v>
      </c>
      <c r="AGL36" s="106">
        <f t="shared" si="408"/>
        <v>0</v>
      </c>
      <c r="AGM36" s="106">
        <f t="shared" si="409"/>
        <v>0</v>
      </c>
      <c r="AGN36" s="106">
        <f t="shared" si="410"/>
        <v>0</v>
      </c>
      <c r="AGO36" s="106">
        <f t="shared" si="411"/>
        <v>0</v>
      </c>
      <c r="AGP36" s="106">
        <f t="shared" si="412"/>
        <v>0</v>
      </c>
      <c r="AGQ36" s="106">
        <f t="shared" si="413"/>
        <v>0</v>
      </c>
      <c r="AGR36" s="106">
        <f t="shared" si="414"/>
        <v>0</v>
      </c>
      <c r="AGS36" s="106">
        <f t="shared" si="415"/>
        <v>0</v>
      </c>
      <c r="AGT36" s="106">
        <f t="shared" si="416"/>
        <v>0</v>
      </c>
      <c r="AGU36" s="106">
        <f t="shared" si="417"/>
        <v>0</v>
      </c>
      <c r="AGV36" s="106">
        <f t="shared" si="418"/>
        <v>0</v>
      </c>
      <c r="AGW36" s="106">
        <f t="shared" si="419"/>
        <v>0</v>
      </c>
      <c r="AGX36" s="106">
        <f t="shared" si="420"/>
        <v>0</v>
      </c>
      <c r="AGY36" s="106">
        <f t="shared" si="421"/>
        <v>0</v>
      </c>
      <c r="AGZ36" s="106">
        <f t="shared" si="422"/>
        <v>0</v>
      </c>
      <c r="AHA36" s="106">
        <f t="shared" si="423"/>
        <v>0</v>
      </c>
      <c r="AHB36" s="106">
        <f t="shared" si="424"/>
        <v>0</v>
      </c>
      <c r="AHC36" s="106">
        <f t="shared" si="425"/>
        <v>0</v>
      </c>
      <c r="AHD36" s="106">
        <f t="shared" si="426"/>
        <v>0</v>
      </c>
      <c r="AHE36" s="106">
        <f t="shared" si="427"/>
        <v>0</v>
      </c>
      <c r="AHF36" s="106">
        <f t="shared" si="428"/>
        <v>0</v>
      </c>
      <c r="AHG36" s="106">
        <f t="shared" si="429"/>
        <v>0</v>
      </c>
      <c r="AHH36" s="106">
        <f t="shared" si="430"/>
        <v>0</v>
      </c>
      <c r="AHI36" s="106">
        <f t="shared" si="431"/>
        <v>0</v>
      </c>
      <c r="AHJ36" s="106">
        <f t="shared" si="432"/>
        <v>0</v>
      </c>
      <c r="AHK36" s="106">
        <f t="shared" si="433"/>
        <v>0</v>
      </c>
      <c r="AHL36" s="106">
        <f t="shared" si="434"/>
        <v>0</v>
      </c>
      <c r="AHM36" s="106">
        <f t="shared" si="435"/>
        <v>0</v>
      </c>
      <c r="AHN36" s="106">
        <f t="shared" si="436"/>
        <v>0</v>
      </c>
      <c r="AHO36" s="106">
        <f t="shared" si="437"/>
        <v>0</v>
      </c>
      <c r="AHP36" s="106">
        <f t="shared" si="438"/>
        <v>0</v>
      </c>
      <c r="AHQ36" s="106">
        <f t="shared" si="439"/>
        <v>0</v>
      </c>
      <c r="AHT36" s="35">
        <f t="shared" si="440"/>
        <v>0</v>
      </c>
      <c r="AHU36" s="35">
        <f t="shared" si="441"/>
        <v>0</v>
      </c>
      <c r="AHV36" s="35">
        <f t="shared" si="442"/>
        <v>216.68999999999997</v>
      </c>
      <c r="AHW36" s="35">
        <f t="shared" si="443"/>
        <v>78.39</v>
      </c>
      <c r="AHX36" s="35">
        <f t="shared" si="444"/>
        <v>0</v>
      </c>
      <c r="AHY36" s="35">
        <f t="shared" si="445"/>
        <v>0</v>
      </c>
      <c r="AHZ36" s="35">
        <f t="shared" si="446"/>
        <v>14.11</v>
      </c>
      <c r="AIA36" s="35">
        <f t="shared" si="447"/>
        <v>309.19</v>
      </c>
      <c r="AIB36" s="108">
        <f t="shared" si="448"/>
        <v>0</v>
      </c>
      <c r="AIC36" s="108">
        <f t="shared" si="449"/>
        <v>0</v>
      </c>
      <c r="AID36" s="108">
        <f t="shared" si="450"/>
        <v>0.70083120411397515</v>
      </c>
      <c r="AIE36" s="108">
        <f t="shared" si="451"/>
        <v>0.25353342604870793</v>
      </c>
      <c r="AIF36" s="108">
        <f t="shared" si="452"/>
        <v>0</v>
      </c>
      <c r="AIG36" s="108">
        <f t="shared" si="453"/>
        <v>0</v>
      </c>
      <c r="AIH36" s="108">
        <f t="shared" si="454"/>
        <v>4.5635369837316857E-2</v>
      </c>
      <c r="AII36" s="35" t="s">
        <v>582</v>
      </c>
      <c r="AIK36" s="106">
        <f t="shared" si="455"/>
        <v>698092.3</v>
      </c>
      <c r="AIL36" s="106">
        <f t="shared" si="456"/>
        <v>0</v>
      </c>
      <c r="AIM36" s="106">
        <f t="shared" si="457"/>
        <v>0</v>
      </c>
      <c r="AIN36" s="106">
        <f t="shared" si="458"/>
        <v>698092.3</v>
      </c>
      <c r="AIO36" s="106">
        <f t="shared" si="459"/>
        <v>0</v>
      </c>
      <c r="AIP36" s="36">
        <f t="shared" si="460"/>
        <v>0</v>
      </c>
    </row>
    <row r="37" spans="5:926" ht="25.5" x14ac:dyDescent="0.2">
      <c r="E37" s="103"/>
      <c r="J37" s="32">
        <v>2019</v>
      </c>
      <c r="K37" s="32">
        <v>1793</v>
      </c>
      <c r="L37" s="104">
        <v>43666</v>
      </c>
      <c r="M37" s="32">
        <v>1309400</v>
      </c>
      <c r="O37" s="33" t="s">
        <v>698</v>
      </c>
      <c r="P37" s="33" t="s">
        <v>741</v>
      </c>
      <c r="Q37" s="34" t="s">
        <v>742</v>
      </c>
      <c r="R37" s="35">
        <v>19</v>
      </c>
      <c r="S37" s="35">
        <v>4</v>
      </c>
      <c r="T37" s="35">
        <v>9</v>
      </c>
      <c r="U37" s="34" t="s">
        <v>701</v>
      </c>
      <c r="V37" s="35" t="s">
        <v>743</v>
      </c>
      <c r="X37" s="35">
        <v>80</v>
      </c>
      <c r="Y37" s="105">
        <f t="shared" si="0"/>
        <v>2358</v>
      </c>
      <c r="Z37" s="106">
        <v>128355</v>
      </c>
      <c r="AA37" s="106">
        <v>0</v>
      </c>
      <c r="AB37" s="106">
        <v>0</v>
      </c>
      <c r="AC37" s="106">
        <f t="shared" si="1"/>
        <v>128355</v>
      </c>
      <c r="AD37" s="106">
        <v>128355</v>
      </c>
      <c r="AE37" s="106">
        <v>0</v>
      </c>
      <c r="AF37" s="106">
        <v>0</v>
      </c>
      <c r="AG37" s="106">
        <f t="shared" si="2"/>
        <v>128355</v>
      </c>
      <c r="AH37" s="105">
        <v>188640</v>
      </c>
      <c r="AI37" s="105">
        <v>0</v>
      </c>
      <c r="AJ37" s="105">
        <v>0</v>
      </c>
      <c r="AK37" s="107">
        <f t="shared" si="3"/>
        <v>188640</v>
      </c>
      <c r="AL37" s="36">
        <f t="shared" si="4"/>
        <v>0.6804230279898219</v>
      </c>
      <c r="AM37" s="108">
        <f t="shared" si="5"/>
        <v>2.3077298502715338E-2</v>
      </c>
      <c r="AN37" s="108">
        <f t="shared" si="6"/>
        <v>4.0886315301433052E-2</v>
      </c>
      <c r="AO37" s="108">
        <f t="shared" si="7"/>
        <v>1.6716907789281984E-3</v>
      </c>
      <c r="AP37" s="106">
        <f t="shared" si="8"/>
        <v>35585049600</v>
      </c>
      <c r="AQ37" s="105">
        <f t="shared" si="9"/>
        <v>16475006025</v>
      </c>
      <c r="AR37" s="106">
        <f t="shared" si="10"/>
        <v>24212887200</v>
      </c>
      <c r="KX37" s="35">
        <v>1.9</v>
      </c>
      <c r="KY37" s="35">
        <v>2.52</v>
      </c>
      <c r="KZ37" s="35">
        <v>32.33</v>
      </c>
      <c r="LA37" s="35">
        <v>2.84</v>
      </c>
      <c r="LD37" s="35">
        <v>0.5</v>
      </c>
      <c r="ME37" s="35">
        <v>34.74</v>
      </c>
      <c r="MG37" s="35">
        <v>1.68</v>
      </c>
      <c r="RB37" s="35">
        <v>1.97</v>
      </c>
      <c r="RE37" s="35">
        <f t="shared" si="11"/>
        <v>76.510000000000019</v>
      </c>
      <c r="RF37" s="35">
        <f t="shared" si="12"/>
        <v>78.480000000000018</v>
      </c>
      <c r="RG37" s="106">
        <f t="shared" si="13"/>
        <v>0</v>
      </c>
      <c r="RH37" s="106">
        <f t="shared" si="14"/>
        <v>0</v>
      </c>
      <c r="RI37" s="106">
        <f t="shared" si="15"/>
        <v>0</v>
      </c>
      <c r="RJ37" s="106">
        <f t="shared" si="16"/>
        <v>0</v>
      </c>
      <c r="RK37" s="106">
        <f t="shared" si="17"/>
        <v>0</v>
      </c>
      <c r="RL37" s="106">
        <f t="shared" si="18"/>
        <v>0</v>
      </c>
      <c r="RM37" s="106">
        <f t="shared" si="19"/>
        <v>0</v>
      </c>
      <c r="RN37" s="106">
        <f t="shared" si="20"/>
        <v>0</v>
      </c>
      <c r="RO37" s="106">
        <f t="shared" si="21"/>
        <v>0</v>
      </c>
      <c r="RP37" s="106">
        <f t="shared" si="22"/>
        <v>0</v>
      </c>
      <c r="RQ37" s="106">
        <f t="shared" si="23"/>
        <v>0</v>
      </c>
      <c r="RR37" s="106">
        <f t="shared" si="24"/>
        <v>0</v>
      </c>
      <c r="RS37" s="106">
        <f t="shared" si="25"/>
        <v>0</v>
      </c>
      <c r="RT37" s="106">
        <f t="shared" si="26"/>
        <v>0</v>
      </c>
      <c r="RU37" s="106">
        <f t="shared" si="27"/>
        <v>0</v>
      </c>
      <c r="RV37" s="106">
        <f t="shared" si="28"/>
        <v>0</v>
      </c>
      <c r="RW37" s="106">
        <f t="shared" si="29"/>
        <v>0</v>
      </c>
      <c r="RX37" s="106">
        <f t="shared" si="30"/>
        <v>0</v>
      </c>
      <c r="RY37" s="106">
        <f t="shared" si="31"/>
        <v>0</v>
      </c>
      <c r="RZ37" s="106">
        <f t="shared" si="32"/>
        <v>0</v>
      </c>
      <c r="SA37" s="106">
        <f t="shared" si="33"/>
        <v>0</v>
      </c>
      <c r="SB37" s="106">
        <f t="shared" si="34"/>
        <v>0</v>
      </c>
      <c r="SC37" s="106">
        <f t="shared" si="35"/>
        <v>0</v>
      </c>
      <c r="SD37" s="106">
        <f t="shared" si="36"/>
        <v>0</v>
      </c>
      <c r="SE37" s="106">
        <f t="shared" si="37"/>
        <v>0</v>
      </c>
      <c r="SF37" s="106">
        <f t="shared" si="38"/>
        <v>0</v>
      </c>
      <c r="SG37" s="106">
        <f t="shared" si="39"/>
        <v>0</v>
      </c>
      <c r="SH37" s="106">
        <f t="shared" si="40"/>
        <v>0</v>
      </c>
      <c r="SI37" s="106">
        <f t="shared" si="41"/>
        <v>0</v>
      </c>
      <c r="SJ37" s="106">
        <f t="shared" si="42"/>
        <v>0</v>
      </c>
      <c r="SK37" s="106">
        <f t="shared" si="43"/>
        <v>0</v>
      </c>
      <c r="SL37" s="106">
        <f t="shared" si="44"/>
        <v>0</v>
      </c>
      <c r="SM37" s="106">
        <f t="shared" si="45"/>
        <v>0</v>
      </c>
      <c r="SN37" s="106">
        <f t="shared" si="46"/>
        <v>0</v>
      </c>
      <c r="SO37" s="106">
        <f t="shared" si="47"/>
        <v>0</v>
      </c>
      <c r="SP37" s="106">
        <f t="shared" si="48"/>
        <v>0</v>
      </c>
      <c r="SQ37" s="106">
        <f t="shared" si="49"/>
        <v>0</v>
      </c>
      <c r="SR37" s="106">
        <f t="shared" si="50"/>
        <v>0</v>
      </c>
      <c r="SS37" s="106">
        <f t="shared" si="51"/>
        <v>0</v>
      </c>
      <c r="ST37" s="106">
        <f t="shared" si="52"/>
        <v>0</v>
      </c>
      <c r="SU37" s="106">
        <f t="shared" si="53"/>
        <v>0</v>
      </c>
      <c r="SV37" s="106">
        <f t="shared" si="54"/>
        <v>0</v>
      </c>
      <c r="SW37" s="106">
        <f t="shared" si="55"/>
        <v>0</v>
      </c>
      <c r="SX37" s="106">
        <f t="shared" si="56"/>
        <v>0</v>
      </c>
      <c r="SY37" s="106">
        <f t="shared" si="57"/>
        <v>0</v>
      </c>
      <c r="SZ37" s="106">
        <f t="shared" si="58"/>
        <v>0</v>
      </c>
      <c r="TA37" s="106">
        <f t="shared" si="59"/>
        <v>0</v>
      </c>
      <c r="TB37" s="106">
        <f t="shared" si="60"/>
        <v>0</v>
      </c>
      <c r="TC37" s="106">
        <f t="shared" si="61"/>
        <v>0</v>
      </c>
      <c r="TD37" s="106">
        <f t="shared" si="62"/>
        <v>0</v>
      </c>
      <c r="TE37" s="106">
        <f t="shared" si="63"/>
        <v>0</v>
      </c>
      <c r="TF37" s="106">
        <f t="shared" si="64"/>
        <v>0</v>
      </c>
      <c r="TG37" s="106">
        <f t="shared" si="65"/>
        <v>0</v>
      </c>
      <c r="TH37" s="106">
        <f t="shared" si="66"/>
        <v>0</v>
      </c>
      <c r="TI37" s="106">
        <f t="shared" si="67"/>
        <v>0</v>
      </c>
      <c r="TJ37" s="106">
        <f t="shared" si="68"/>
        <v>0</v>
      </c>
      <c r="TK37" s="106">
        <f t="shared" si="69"/>
        <v>0</v>
      </c>
      <c r="TL37" s="106">
        <f t="shared" si="70"/>
        <v>0</v>
      </c>
      <c r="TM37" s="106">
        <f t="shared" si="71"/>
        <v>0</v>
      </c>
      <c r="TN37" s="106">
        <f t="shared" si="72"/>
        <v>0</v>
      </c>
      <c r="TO37" s="106">
        <f t="shared" si="73"/>
        <v>0</v>
      </c>
      <c r="TP37" s="106">
        <f t="shared" si="74"/>
        <v>0</v>
      </c>
      <c r="TQ37" s="106">
        <f t="shared" si="75"/>
        <v>0</v>
      </c>
      <c r="TR37" s="106">
        <f t="shared" si="76"/>
        <v>0</v>
      </c>
      <c r="TS37" s="106">
        <f t="shared" si="77"/>
        <v>0</v>
      </c>
      <c r="TT37" s="106">
        <f t="shared" si="78"/>
        <v>0</v>
      </c>
      <c r="TU37" s="106">
        <f t="shared" si="79"/>
        <v>0</v>
      </c>
      <c r="TV37" s="106">
        <f t="shared" si="80"/>
        <v>0</v>
      </c>
      <c r="TW37" s="106">
        <f t="shared" si="81"/>
        <v>0</v>
      </c>
      <c r="TX37" s="106">
        <f t="shared" si="82"/>
        <v>0</v>
      </c>
      <c r="TY37" s="106">
        <f t="shared" si="83"/>
        <v>0</v>
      </c>
      <c r="TZ37" s="106">
        <f t="shared" si="84"/>
        <v>0</v>
      </c>
      <c r="UA37" s="106">
        <f t="shared" si="85"/>
        <v>0</v>
      </c>
      <c r="UB37" s="106">
        <f t="shared" si="86"/>
        <v>0</v>
      </c>
      <c r="UC37" s="106">
        <f t="shared" si="87"/>
        <v>0</v>
      </c>
      <c r="UD37" s="106">
        <f t="shared" si="88"/>
        <v>0</v>
      </c>
      <c r="UE37" s="106">
        <f t="shared" si="89"/>
        <v>0</v>
      </c>
      <c r="UF37" s="106">
        <f t="shared" si="90"/>
        <v>0</v>
      </c>
      <c r="UG37" s="106">
        <f t="shared" si="91"/>
        <v>0</v>
      </c>
      <c r="UH37" s="106">
        <f t="shared" si="92"/>
        <v>0</v>
      </c>
      <c r="UI37" s="106">
        <f t="shared" si="93"/>
        <v>0</v>
      </c>
      <c r="UJ37" s="106">
        <f t="shared" si="94"/>
        <v>0</v>
      </c>
      <c r="UK37" s="106">
        <f t="shared" si="95"/>
        <v>0</v>
      </c>
      <c r="UL37" s="106">
        <f t="shared" si="96"/>
        <v>0</v>
      </c>
      <c r="UM37" s="106">
        <f t="shared" si="97"/>
        <v>0</v>
      </c>
      <c r="UN37" s="106">
        <f t="shared" si="98"/>
        <v>0</v>
      </c>
      <c r="UO37" s="106">
        <f t="shared" si="99"/>
        <v>0</v>
      </c>
      <c r="UP37" s="106">
        <f t="shared" si="100"/>
        <v>0</v>
      </c>
      <c r="UQ37" s="106">
        <f t="shared" si="101"/>
        <v>0</v>
      </c>
      <c r="UR37" s="106">
        <f t="shared" si="102"/>
        <v>0</v>
      </c>
      <c r="US37" s="106">
        <f t="shared" si="103"/>
        <v>0</v>
      </c>
      <c r="UT37" s="106">
        <f t="shared" si="104"/>
        <v>0</v>
      </c>
      <c r="UU37" s="106">
        <f t="shared" si="105"/>
        <v>0</v>
      </c>
      <c r="UV37" s="106">
        <f t="shared" si="106"/>
        <v>0</v>
      </c>
      <c r="UW37" s="106">
        <f t="shared" si="107"/>
        <v>0</v>
      </c>
      <c r="UX37" s="106">
        <f t="shared" si="108"/>
        <v>0</v>
      </c>
      <c r="UY37" s="106">
        <f t="shared" si="109"/>
        <v>0</v>
      </c>
      <c r="UZ37" s="106">
        <f t="shared" si="110"/>
        <v>0</v>
      </c>
      <c r="VA37" s="106">
        <f t="shared" si="111"/>
        <v>0</v>
      </c>
      <c r="VB37" s="106">
        <f t="shared" si="112"/>
        <v>0</v>
      </c>
      <c r="VC37" s="106">
        <f t="shared" si="113"/>
        <v>0</v>
      </c>
      <c r="VD37" s="106">
        <f t="shared" si="114"/>
        <v>0</v>
      </c>
      <c r="VE37" s="106">
        <f t="shared" si="115"/>
        <v>0</v>
      </c>
      <c r="VF37" s="106">
        <f t="shared" si="116"/>
        <v>0</v>
      </c>
      <c r="VG37" s="106">
        <f t="shared" si="117"/>
        <v>0</v>
      </c>
      <c r="VH37" s="106">
        <f t="shared" si="118"/>
        <v>0</v>
      </c>
      <c r="VI37" s="106">
        <f t="shared" si="119"/>
        <v>0</v>
      </c>
      <c r="VJ37" s="106">
        <f t="shared" si="120"/>
        <v>0</v>
      </c>
      <c r="VK37" s="106">
        <f t="shared" si="121"/>
        <v>0</v>
      </c>
      <c r="VL37" s="106">
        <f t="shared" si="122"/>
        <v>0</v>
      </c>
      <c r="VM37" s="106">
        <f t="shared" si="123"/>
        <v>0</v>
      </c>
      <c r="VN37" s="106">
        <f t="shared" si="124"/>
        <v>0</v>
      </c>
      <c r="VO37" s="106">
        <f t="shared" si="125"/>
        <v>0</v>
      </c>
      <c r="VP37" s="106">
        <f t="shared" si="126"/>
        <v>0</v>
      </c>
      <c r="VQ37" s="106">
        <f t="shared" si="127"/>
        <v>0</v>
      </c>
      <c r="VR37" s="106">
        <f t="shared" si="128"/>
        <v>0</v>
      </c>
      <c r="VS37" s="106">
        <f t="shared" si="129"/>
        <v>0</v>
      </c>
      <c r="VT37" s="106">
        <f t="shared" si="130"/>
        <v>0</v>
      </c>
      <c r="VU37" s="106">
        <f t="shared" si="131"/>
        <v>0</v>
      </c>
      <c r="VV37" s="106">
        <f t="shared" si="132"/>
        <v>0</v>
      </c>
      <c r="VW37" s="106">
        <f t="shared" si="133"/>
        <v>0</v>
      </c>
      <c r="VX37" s="106">
        <f t="shared" si="134"/>
        <v>0</v>
      </c>
      <c r="VY37" s="106">
        <f t="shared" si="135"/>
        <v>0</v>
      </c>
      <c r="VZ37" s="106">
        <f t="shared" si="136"/>
        <v>0</v>
      </c>
      <c r="WA37" s="106">
        <f t="shared" si="137"/>
        <v>0</v>
      </c>
      <c r="WB37" s="106">
        <f t="shared" si="138"/>
        <v>0</v>
      </c>
      <c r="WC37" s="106">
        <f t="shared" si="139"/>
        <v>0</v>
      </c>
      <c r="WD37" s="106">
        <f t="shared" si="140"/>
        <v>0</v>
      </c>
      <c r="WE37" s="106">
        <f t="shared" si="141"/>
        <v>0</v>
      </c>
      <c r="WF37" s="106">
        <f t="shared" si="142"/>
        <v>0</v>
      </c>
      <c r="WG37" s="106">
        <f t="shared" si="143"/>
        <v>0</v>
      </c>
      <c r="WH37" s="106">
        <f t="shared" si="144"/>
        <v>0</v>
      </c>
      <c r="WI37" s="106">
        <f t="shared" si="145"/>
        <v>0</v>
      </c>
      <c r="WJ37" s="106">
        <f t="shared" si="146"/>
        <v>0</v>
      </c>
      <c r="WK37" s="106">
        <f t="shared" si="147"/>
        <v>0</v>
      </c>
      <c r="WL37" s="106">
        <f t="shared" si="148"/>
        <v>0</v>
      </c>
      <c r="WM37" s="106">
        <f t="shared" si="149"/>
        <v>0</v>
      </c>
      <c r="WN37" s="106">
        <f t="shared" si="150"/>
        <v>0</v>
      </c>
      <c r="WO37" s="106">
        <f t="shared" si="151"/>
        <v>0</v>
      </c>
      <c r="WP37" s="106">
        <f t="shared" si="152"/>
        <v>0</v>
      </c>
      <c r="WQ37" s="106">
        <f t="shared" si="153"/>
        <v>0</v>
      </c>
      <c r="WR37" s="106">
        <f t="shared" si="154"/>
        <v>0</v>
      </c>
      <c r="WS37" s="106">
        <f t="shared" si="155"/>
        <v>0</v>
      </c>
      <c r="WT37" s="106">
        <f t="shared" si="156"/>
        <v>0</v>
      </c>
      <c r="WU37" s="106">
        <f t="shared" si="157"/>
        <v>0</v>
      </c>
      <c r="WV37" s="106">
        <f t="shared" si="158"/>
        <v>0</v>
      </c>
      <c r="WW37" s="106">
        <f t="shared" si="159"/>
        <v>0</v>
      </c>
      <c r="WX37" s="106">
        <f t="shared" si="160"/>
        <v>0</v>
      </c>
      <c r="WY37" s="106">
        <f t="shared" si="161"/>
        <v>0</v>
      </c>
      <c r="WZ37" s="106">
        <f t="shared" si="162"/>
        <v>0</v>
      </c>
      <c r="XA37" s="106">
        <f t="shared" si="163"/>
        <v>0</v>
      </c>
      <c r="XB37" s="106">
        <f t="shared" si="164"/>
        <v>0</v>
      </c>
      <c r="XC37" s="106">
        <f t="shared" si="165"/>
        <v>0</v>
      </c>
      <c r="XD37" s="106">
        <f t="shared" si="166"/>
        <v>0</v>
      </c>
      <c r="XE37" s="106">
        <f t="shared" si="167"/>
        <v>0</v>
      </c>
      <c r="XF37" s="106">
        <f t="shared" si="168"/>
        <v>0</v>
      </c>
      <c r="XG37" s="106">
        <f t="shared" si="169"/>
        <v>0</v>
      </c>
      <c r="XH37" s="106">
        <f t="shared" si="170"/>
        <v>0</v>
      </c>
      <c r="XI37" s="106">
        <f t="shared" si="171"/>
        <v>0</v>
      </c>
      <c r="XJ37" s="106">
        <f t="shared" si="172"/>
        <v>0</v>
      </c>
      <c r="XK37" s="106">
        <f t="shared" si="173"/>
        <v>0</v>
      </c>
      <c r="XL37" s="106">
        <f t="shared" si="174"/>
        <v>0</v>
      </c>
      <c r="XM37" s="106">
        <f t="shared" si="175"/>
        <v>0</v>
      </c>
      <c r="XN37" s="106">
        <f t="shared" si="176"/>
        <v>0</v>
      </c>
      <c r="XO37" s="106">
        <f t="shared" si="177"/>
        <v>0</v>
      </c>
      <c r="XP37" s="106">
        <f t="shared" si="178"/>
        <v>0</v>
      </c>
      <c r="XQ37" s="106">
        <f t="shared" si="179"/>
        <v>0</v>
      </c>
      <c r="XR37" s="106">
        <f t="shared" si="180"/>
        <v>0</v>
      </c>
      <c r="XS37" s="106">
        <f t="shared" si="181"/>
        <v>0</v>
      </c>
      <c r="XT37" s="106">
        <f t="shared" si="182"/>
        <v>0</v>
      </c>
      <c r="XU37" s="106">
        <f t="shared" si="183"/>
        <v>0</v>
      </c>
      <c r="XV37" s="106">
        <f t="shared" si="184"/>
        <v>0</v>
      </c>
      <c r="XW37" s="106">
        <f t="shared" si="185"/>
        <v>0</v>
      </c>
      <c r="XX37" s="106">
        <f t="shared" si="186"/>
        <v>0</v>
      </c>
      <c r="XY37" s="106">
        <f t="shared" si="187"/>
        <v>0</v>
      </c>
      <c r="XZ37" s="106">
        <f t="shared" si="188"/>
        <v>0</v>
      </c>
      <c r="YA37" s="106">
        <f t="shared" si="189"/>
        <v>0</v>
      </c>
      <c r="YB37" s="106">
        <f t="shared" si="190"/>
        <v>0</v>
      </c>
      <c r="YC37" s="106">
        <f t="shared" si="191"/>
        <v>0</v>
      </c>
      <c r="YD37" s="106">
        <f t="shared" si="192"/>
        <v>0</v>
      </c>
      <c r="YE37" s="106">
        <f t="shared" si="193"/>
        <v>0</v>
      </c>
      <c r="YF37" s="106">
        <f t="shared" si="194"/>
        <v>0</v>
      </c>
      <c r="YG37" s="106">
        <f t="shared" si="195"/>
        <v>0</v>
      </c>
      <c r="YH37" s="106">
        <f t="shared" si="196"/>
        <v>0</v>
      </c>
      <c r="YI37" s="106">
        <f t="shared" si="197"/>
        <v>0</v>
      </c>
      <c r="YJ37" s="106">
        <f t="shared" si="198"/>
        <v>0</v>
      </c>
      <c r="YK37" s="106">
        <f t="shared" si="199"/>
        <v>0</v>
      </c>
      <c r="YL37" s="106">
        <f t="shared" si="200"/>
        <v>0</v>
      </c>
      <c r="YM37" s="106">
        <f t="shared" si="201"/>
        <v>0</v>
      </c>
      <c r="YN37" s="106">
        <f t="shared" si="202"/>
        <v>0</v>
      </c>
      <c r="YO37" s="106">
        <f t="shared" si="203"/>
        <v>0</v>
      </c>
      <c r="YP37" s="106">
        <f t="shared" si="204"/>
        <v>0</v>
      </c>
      <c r="YQ37" s="106">
        <f t="shared" si="205"/>
        <v>0</v>
      </c>
      <c r="YR37" s="106">
        <f t="shared" si="206"/>
        <v>0</v>
      </c>
      <c r="YS37" s="106">
        <f t="shared" si="207"/>
        <v>0</v>
      </c>
      <c r="YT37" s="106">
        <f t="shared" si="208"/>
        <v>0</v>
      </c>
      <c r="YU37" s="106">
        <f t="shared" si="209"/>
        <v>0</v>
      </c>
      <c r="YV37" s="106">
        <f t="shared" si="210"/>
        <v>0</v>
      </c>
      <c r="YW37" s="106">
        <f t="shared" si="211"/>
        <v>0</v>
      </c>
      <c r="YX37" s="106">
        <f t="shared" si="212"/>
        <v>0</v>
      </c>
      <c r="YY37" s="106">
        <f t="shared" si="213"/>
        <v>0</v>
      </c>
      <c r="YZ37" s="106">
        <f t="shared" si="214"/>
        <v>0</v>
      </c>
      <c r="ZA37" s="106">
        <f t="shared" si="215"/>
        <v>0</v>
      </c>
      <c r="ZB37" s="106">
        <f t="shared" si="216"/>
        <v>0</v>
      </c>
      <c r="ZC37" s="106">
        <f t="shared" si="217"/>
        <v>0</v>
      </c>
      <c r="ZD37" s="106">
        <f t="shared" si="218"/>
        <v>0</v>
      </c>
      <c r="ZE37" s="106">
        <f t="shared" si="219"/>
        <v>0</v>
      </c>
      <c r="ZF37" s="106">
        <f t="shared" si="220"/>
        <v>0</v>
      </c>
      <c r="ZG37" s="106">
        <f t="shared" si="221"/>
        <v>0</v>
      </c>
      <c r="ZH37" s="106">
        <f t="shared" si="222"/>
        <v>0</v>
      </c>
      <c r="ZI37" s="106">
        <f t="shared" si="223"/>
        <v>0</v>
      </c>
      <c r="ZJ37" s="106">
        <f t="shared" si="224"/>
        <v>0</v>
      </c>
      <c r="ZK37" s="106">
        <f t="shared" si="225"/>
        <v>0</v>
      </c>
      <c r="ZL37" s="106">
        <f t="shared" si="226"/>
        <v>0</v>
      </c>
      <c r="ZM37" s="106">
        <f t="shared" si="227"/>
        <v>0</v>
      </c>
      <c r="ZN37" s="106">
        <f t="shared" si="228"/>
        <v>0</v>
      </c>
      <c r="ZO37" s="106">
        <f t="shared" si="229"/>
        <v>0</v>
      </c>
      <c r="ZP37" s="106">
        <f t="shared" si="230"/>
        <v>0</v>
      </c>
      <c r="ZQ37" s="106">
        <f t="shared" si="231"/>
        <v>0</v>
      </c>
      <c r="ZR37" s="106">
        <f t="shared" si="232"/>
        <v>0</v>
      </c>
      <c r="ZS37" s="106">
        <f t="shared" si="233"/>
        <v>0</v>
      </c>
      <c r="ZT37" s="106">
        <f t="shared" si="234"/>
        <v>0</v>
      </c>
      <c r="ZU37" s="106">
        <f t="shared" si="235"/>
        <v>0</v>
      </c>
      <c r="ZV37" s="106">
        <f t="shared" si="236"/>
        <v>0</v>
      </c>
      <c r="ZW37" s="106">
        <f t="shared" si="237"/>
        <v>0</v>
      </c>
      <c r="ZX37" s="106">
        <f t="shared" si="238"/>
        <v>0</v>
      </c>
      <c r="ZY37" s="106">
        <f t="shared" si="239"/>
        <v>0</v>
      </c>
      <c r="ZZ37" s="106">
        <f t="shared" si="240"/>
        <v>0</v>
      </c>
      <c r="AAA37" s="106">
        <f t="shared" si="241"/>
        <v>0</v>
      </c>
      <c r="AAB37" s="106">
        <f t="shared" si="242"/>
        <v>0</v>
      </c>
      <c r="AAC37" s="106">
        <f t="shared" si="243"/>
        <v>0</v>
      </c>
      <c r="AAD37" s="106">
        <f t="shared" si="244"/>
        <v>0</v>
      </c>
      <c r="AAE37" s="106">
        <f t="shared" si="245"/>
        <v>0</v>
      </c>
      <c r="AAF37" s="106">
        <f t="shared" si="246"/>
        <v>0</v>
      </c>
      <c r="AAG37" s="106">
        <f t="shared" si="247"/>
        <v>0</v>
      </c>
      <c r="AAH37" s="106">
        <f t="shared" si="248"/>
        <v>0</v>
      </c>
      <c r="AAI37" s="106">
        <f t="shared" si="249"/>
        <v>0</v>
      </c>
      <c r="AAJ37" s="106">
        <f t="shared" si="250"/>
        <v>0</v>
      </c>
      <c r="AAK37" s="106">
        <f t="shared" si="251"/>
        <v>0</v>
      </c>
      <c r="AAL37" s="106">
        <f t="shared" si="252"/>
        <v>0</v>
      </c>
      <c r="AAM37" s="106">
        <f t="shared" si="253"/>
        <v>0</v>
      </c>
      <c r="AAN37" s="106">
        <f t="shared" si="254"/>
        <v>0</v>
      </c>
      <c r="AAO37" s="106">
        <f t="shared" si="255"/>
        <v>0</v>
      </c>
      <c r="AAP37" s="106">
        <f t="shared" si="256"/>
        <v>0</v>
      </c>
      <c r="AAQ37" s="106">
        <f t="shared" si="257"/>
        <v>0</v>
      </c>
      <c r="AAR37" s="106">
        <f t="shared" si="258"/>
        <v>0</v>
      </c>
      <c r="AAS37" s="106">
        <f t="shared" si="259"/>
        <v>0</v>
      </c>
      <c r="AAT37" s="106">
        <f t="shared" si="260"/>
        <v>0</v>
      </c>
      <c r="AAU37" s="106">
        <f t="shared" si="261"/>
        <v>0</v>
      </c>
      <c r="AAV37" s="106">
        <f t="shared" si="262"/>
        <v>0</v>
      </c>
      <c r="AAW37" s="106">
        <f t="shared" si="263"/>
        <v>0</v>
      </c>
      <c r="AAX37" s="106">
        <f t="shared" si="264"/>
        <v>0</v>
      </c>
      <c r="AAY37" s="106">
        <f t="shared" si="265"/>
        <v>0</v>
      </c>
      <c r="AAZ37" s="106">
        <f t="shared" si="266"/>
        <v>0</v>
      </c>
      <c r="ABA37" s="106">
        <f t="shared" si="267"/>
        <v>0</v>
      </c>
      <c r="ABB37" s="106">
        <f t="shared" si="268"/>
        <v>0</v>
      </c>
      <c r="ABC37" s="106">
        <f t="shared" si="269"/>
        <v>0</v>
      </c>
      <c r="ABD37" s="106">
        <f t="shared" si="270"/>
        <v>0</v>
      </c>
      <c r="ABE37" s="106">
        <f t="shared" si="271"/>
        <v>0</v>
      </c>
      <c r="ABF37" s="106">
        <f t="shared" si="272"/>
        <v>0</v>
      </c>
      <c r="ABG37" s="106">
        <f t="shared" si="273"/>
        <v>0</v>
      </c>
      <c r="ABH37" s="106">
        <f t="shared" si="274"/>
        <v>0</v>
      </c>
      <c r="ABI37" s="106">
        <f t="shared" si="275"/>
        <v>0</v>
      </c>
      <c r="ABJ37" s="106">
        <f t="shared" si="276"/>
        <v>0</v>
      </c>
      <c r="ABK37" s="106">
        <f t="shared" si="277"/>
        <v>0</v>
      </c>
      <c r="ABL37" s="106">
        <f t="shared" si="278"/>
        <v>5215.5</v>
      </c>
      <c r="ABM37" s="106">
        <f t="shared" si="279"/>
        <v>6917.4</v>
      </c>
      <c r="ABN37" s="106">
        <f t="shared" si="280"/>
        <v>78076.95</v>
      </c>
      <c r="ABO37" s="106">
        <f t="shared" si="281"/>
        <v>6858.5999999999995</v>
      </c>
      <c r="ABP37" s="106">
        <f t="shared" si="282"/>
        <v>0</v>
      </c>
      <c r="ABQ37" s="106">
        <f t="shared" si="283"/>
        <v>0</v>
      </c>
      <c r="ABR37" s="106">
        <f t="shared" si="284"/>
        <v>860</v>
      </c>
      <c r="ABS37" s="106">
        <f t="shared" si="285"/>
        <v>0</v>
      </c>
      <c r="ABT37" s="106">
        <f t="shared" si="286"/>
        <v>0</v>
      </c>
      <c r="ABU37" s="106">
        <f t="shared" si="287"/>
        <v>0</v>
      </c>
      <c r="ABV37" s="106">
        <f t="shared" si="288"/>
        <v>0</v>
      </c>
      <c r="ABW37" s="106">
        <f t="shared" si="289"/>
        <v>0</v>
      </c>
      <c r="ABX37" s="106">
        <f t="shared" si="290"/>
        <v>0</v>
      </c>
      <c r="ABY37" s="106">
        <f t="shared" si="291"/>
        <v>0</v>
      </c>
      <c r="ABZ37" s="106">
        <f t="shared" si="292"/>
        <v>0</v>
      </c>
      <c r="ACA37" s="106">
        <f t="shared" si="293"/>
        <v>0</v>
      </c>
      <c r="ACB37" s="106">
        <f t="shared" si="294"/>
        <v>0</v>
      </c>
      <c r="ACC37" s="106">
        <f t="shared" si="295"/>
        <v>0</v>
      </c>
      <c r="ACD37" s="106">
        <f t="shared" si="296"/>
        <v>0</v>
      </c>
      <c r="ACE37" s="106">
        <f t="shared" si="297"/>
        <v>0</v>
      </c>
      <c r="ACF37" s="106">
        <f t="shared" si="298"/>
        <v>0</v>
      </c>
      <c r="ACG37" s="106">
        <f t="shared" si="299"/>
        <v>0</v>
      </c>
      <c r="ACH37" s="106">
        <f t="shared" si="300"/>
        <v>0</v>
      </c>
      <c r="ACI37" s="106">
        <f t="shared" si="301"/>
        <v>0</v>
      </c>
      <c r="ACJ37" s="106">
        <f t="shared" si="302"/>
        <v>0</v>
      </c>
      <c r="ACK37" s="106">
        <f t="shared" si="303"/>
        <v>0</v>
      </c>
      <c r="ACL37" s="106">
        <f t="shared" si="304"/>
        <v>0</v>
      </c>
      <c r="ACM37" s="106">
        <f t="shared" si="305"/>
        <v>0</v>
      </c>
      <c r="ACN37" s="106">
        <f t="shared" si="306"/>
        <v>0</v>
      </c>
      <c r="ACO37" s="106">
        <f t="shared" si="307"/>
        <v>0</v>
      </c>
      <c r="ACP37" s="106">
        <f t="shared" si="308"/>
        <v>0</v>
      </c>
      <c r="ACQ37" s="106">
        <f t="shared" si="309"/>
        <v>0</v>
      </c>
      <c r="ACR37" s="106">
        <f t="shared" si="310"/>
        <v>0</v>
      </c>
      <c r="ACS37" s="106">
        <f t="shared" si="311"/>
        <v>48636</v>
      </c>
      <c r="ACT37" s="106">
        <f t="shared" si="312"/>
        <v>0</v>
      </c>
      <c r="ACU37" s="106">
        <f t="shared" si="313"/>
        <v>2352</v>
      </c>
      <c r="ACV37" s="106">
        <f t="shared" si="314"/>
        <v>0</v>
      </c>
      <c r="ACW37" s="106">
        <f t="shared" si="315"/>
        <v>0</v>
      </c>
      <c r="ACX37" s="106">
        <f t="shared" si="316"/>
        <v>0</v>
      </c>
      <c r="ACY37" s="106">
        <f t="shared" si="317"/>
        <v>0</v>
      </c>
      <c r="ACZ37" s="106">
        <f t="shared" si="318"/>
        <v>0</v>
      </c>
      <c r="ADA37" s="106">
        <f t="shared" si="319"/>
        <v>0</v>
      </c>
      <c r="ADB37" s="106">
        <f t="shared" si="320"/>
        <v>0</v>
      </c>
      <c r="ADC37" s="106">
        <f t="shared" si="321"/>
        <v>0</v>
      </c>
      <c r="ADD37" s="106">
        <f t="shared" si="322"/>
        <v>0</v>
      </c>
      <c r="ADE37" s="106">
        <f t="shared" si="323"/>
        <v>0</v>
      </c>
      <c r="ADF37" s="106">
        <f t="shared" si="324"/>
        <v>0</v>
      </c>
      <c r="ADG37" s="106">
        <f t="shared" si="325"/>
        <v>0</v>
      </c>
      <c r="ADH37" s="106">
        <f t="shared" si="326"/>
        <v>0</v>
      </c>
      <c r="ADI37" s="106">
        <f t="shared" si="327"/>
        <v>0</v>
      </c>
      <c r="ADJ37" s="106">
        <f t="shared" si="328"/>
        <v>0</v>
      </c>
      <c r="ADK37" s="106">
        <f t="shared" si="329"/>
        <v>0</v>
      </c>
      <c r="ADL37" s="106">
        <f t="shared" si="330"/>
        <v>0</v>
      </c>
      <c r="ADM37" s="106">
        <f t="shared" si="331"/>
        <v>0</v>
      </c>
      <c r="ADN37" s="106">
        <f t="shared" si="332"/>
        <v>0</v>
      </c>
      <c r="ADO37" s="106">
        <f t="shared" si="333"/>
        <v>0</v>
      </c>
      <c r="ADP37" s="106">
        <f t="shared" si="334"/>
        <v>0</v>
      </c>
      <c r="ADQ37" s="106">
        <f t="shared" si="335"/>
        <v>0</v>
      </c>
      <c r="ADR37" s="106">
        <f t="shared" si="336"/>
        <v>0</v>
      </c>
      <c r="ADS37" s="106">
        <f t="shared" si="337"/>
        <v>0</v>
      </c>
      <c r="ADT37" s="106">
        <f t="shared" si="338"/>
        <v>0</v>
      </c>
      <c r="ADU37" s="106">
        <f t="shared" si="339"/>
        <v>0</v>
      </c>
      <c r="ADV37" s="106">
        <f t="shared" si="340"/>
        <v>0</v>
      </c>
      <c r="ADW37" s="106">
        <f t="shared" si="341"/>
        <v>0</v>
      </c>
      <c r="ADX37" s="106">
        <f t="shared" si="342"/>
        <v>0</v>
      </c>
      <c r="ADY37" s="106">
        <f t="shared" si="343"/>
        <v>0</v>
      </c>
      <c r="ADZ37" s="106">
        <f t="shared" si="344"/>
        <v>0</v>
      </c>
      <c r="AEA37" s="106">
        <f t="shared" si="345"/>
        <v>0</v>
      </c>
      <c r="AEB37" s="106">
        <f t="shared" si="346"/>
        <v>0</v>
      </c>
      <c r="AEC37" s="106">
        <f t="shared" si="347"/>
        <v>0</v>
      </c>
      <c r="AED37" s="106">
        <f t="shared" si="348"/>
        <v>0</v>
      </c>
      <c r="AEE37" s="106">
        <f t="shared" si="349"/>
        <v>0</v>
      </c>
      <c r="AEF37" s="106">
        <f t="shared" si="350"/>
        <v>0</v>
      </c>
      <c r="AEG37" s="106">
        <f t="shared" si="351"/>
        <v>0</v>
      </c>
      <c r="AEH37" s="106">
        <f t="shared" si="352"/>
        <v>0</v>
      </c>
      <c r="AEI37" s="106">
        <f t="shared" si="353"/>
        <v>0</v>
      </c>
      <c r="AEJ37" s="106">
        <f t="shared" si="354"/>
        <v>0</v>
      </c>
      <c r="AEK37" s="106">
        <f t="shared" si="355"/>
        <v>0</v>
      </c>
      <c r="AEL37" s="106">
        <f t="shared" si="356"/>
        <v>0</v>
      </c>
      <c r="AEM37" s="106">
        <f t="shared" si="357"/>
        <v>0</v>
      </c>
      <c r="AEN37" s="106">
        <f t="shared" si="358"/>
        <v>0</v>
      </c>
      <c r="AEO37" s="106">
        <f t="shared" si="359"/>
        <v>0</v>
      </c>
      <c r="AEP37" s="106">
        <f t="shared" si="360"/>
        <v>0</v>
      </c>
      <c r="AEQ37" s="106">
        <f t="shared" si="361"/>
        <v>0</v>
      </c>
      <c r="AER37" s="106">
        <f t="shared" si="362"/>
        <v>0</v>
      </c>
      <c r="AES37" s="106">
        <f t="shared" si="363"/>
        <v>0</v>
      </c>
      <c r="AET37" s="106">
        <f t="shared" si="364"/>
        <v>0</v>
      </c>
      <c r="AEU37" s="106">
        <f t="shared" si="365"/>
        <v>0</v>
      </c>
      <c r="AEV37" s="106">
        <f t="shared" si="366"/>
        <v>0</v>
      </c>
      <c r="AEW37" s="106">
        <f t="shared" si="367"/>
        <v>0</v>
      </c>
      <c r="AEX37" s="106">
        <f t="shared" si="368"/>
        <v>0</v>
      </c>
      <c r="AEY37" s="106">
        <f t="shared" si="369"/>
        <v>0</v>
      </c>
      <c r="AEZ37" s="106">
        <f t="shared" si="370"/>
        <v>0</v>
      </c>
      <c r="AFA37" s="106">
        <f t="shared" si="371"/>
        <v>0</v>
      </c>
      <c r="AFB37" s="106">
        <f t="shared" si="372"/>
        <v>0</v>
      </c>
      <c r="AFC37" s="106">
        <f t="shared" si="373"/>
        <v>0</v>
      </c>
      <c r="AFD37" s="106">
        <f t="shared" si="374"/>
        <v>0</v>
      </c>
      <c r="AFE37" s="106">
        <f t="shared" si="375"/>
        <v>0</v>
      </c>
      <c r="AFF37" s="106">
        <f t="shared" si="376"/>
        <v>0</v>
      </c>
      <c r="AFG37" s="106">
        <f t="shared" si="377"/>
        <v>0</v>
      </c>
      <c r="AFH37" s="106">
        <f t="shared" si="378"/>
        <v>0</v>
      </c>
      <c r="AFI37" s="106">
        <f t="shared" si="379"/>
        <v>0</v>
      </c>
      <c r="AFJ37" s="106">
        <f t="shared" si="380"/>
        <v>0</v>
      </c>
      <c r="AFK37" s="106">
        <f t="shared" si="381"/>
        <v>0</v>
      </c>
      <c r="AFL37" s="106">
        <f t="shared" si="382"/>
        <v>0</v>
      </c>
      <c r="AFM37" s="106">
        <f t="shared" si="383"/>
        <v>0</v>
      </c>
      <c r="AFN37" s="106">
        <f t="shared" si="384"/>
        <v>0</v>
      </c>
      <c r="AFO37" s="106">
        <f t="shared" si="385"/>
        <v>0</v>
      </c>
      <c r="AFP37" s="106">
        <f t="shared" si="386"/>
        <v>0</v>
      </c>
      <c r="AFQ37" s="106">
        <f t="shared" si="387"/>
        <v>0</v>
      </c>
      <c r="AFR37" s="106">
        <f t="shared" si="388"/>
        <v>0</v>
      </c>
      <c r="AFS37" s="106">
        <f t="shared" si="389"/>
        <v>0</v>
      </c>
      <c r="AFT37" s="106">
        <f t="shared" si="390"/>
        <v>0</v>
      </c>
      <c r="AFU37" s="106">
        <f t="shared" si="391"/>
        <v>0</v>
      </c>
      <c r="AFV37" s="106">
        <f t="shared" si="392"/>
        <v>0</v>
      </c>
      <c r="AFW37" s="106">
        <f t="shared" si="393"/>
        <v>0</v>
      </c>
      <c r="AFX37" s="106">
        <f t="shared" si="394"/>
        <v>0</v>
      </c>
      <c r="AFY37" s="106">
        <f t="shared" si="395"/>
        <v>0</v>
      </c>
      <c r="AFZ37" s="106">
        <f t="shared" si="396"/>
        <v>0</v>
      </c>
      <c r="AGA37" s="106">
        <f t="shared" si="397"/>
        <v>0</v>
      </c>
      <c r="AGB37" s="106">
        <f t="shared" si="398"/>
        <v>0</v>
      </c>
      <c r="AGC37" s="106">
        <f t="shared" si="399"/>
        <v>0</v>
      </c>
      <c r="AGD37" s="106">
        <f t="shared" si="400"/>
        <v>0</v>
      </c>
      <c r="AGE37" s="106">
        <f t="shared" si="401"/>
        <v>0</v>
      </c>
      <c r="AGF37" s="106">
        <f t="shared" si="402"/>
        <v>0</v>
      </c>
      <c r="AGG37" s="106">
        <f t="shared" si="403"/>
        <v>0</v>
      </c>
      <c r="AGH37" s="106">
        <f t="shared" si="404"/>
        <v>0</v>
      </c>
      <c r="AGI37" s="106">
        <f t="shared" si="405"/>
        <v>0</v>
      </c>
      <c r="AGJ37" s="106">
        <f t="shared" si="406"/>
        <v>0</v>
      </c>
      <c r="AGK37" s="106">
        <f t="shared" si="407"/>
        <v>0</v>
      </c>
      <c r="AGL37" s="106">
        <f t="shared" si="408"/>
        <v>0</v>
      </c>
      <c r="AGM37" s="106">
        <f t="shared" si="409"/>
        <v>0</v>
      </c>
      <c r="AGN37" s="106">
        <f t="shared" si="410"/>
        <v>0</v>
      </c>
      <c r="AGO37" s="106">
        <f t="shared" si="411"/>
        <v>0</v>
      </c>
      <c r="AGP37" s="106">
        <f t="shared" si="412"/>
        <v>0</v>
      </c>
      <c r="AGQ37" s="106">
        <f t="shared" si="413"/>
        <v>0</v>
      </c>
      <c r="AGR37" s="106">
        <f t="shared" si="414"/>
        <v>0</v>
      </c>
      <c r="AGS37" s="106">
        <f t="shared" si="415"/>
        <v>0</v>
      </c>
      <c r="AGT37" s="106">
        <f t="shared" si="416"/>
        <v>0</v>
      </c>
      <c r="AGU37" s="106">
        <f t="shared" si="417"/>
        <v>0</v>
      </c>
      <c r="AGV37" s="106">
        <f t="shared" si="418"/>
        <v>0</v>
      </c>
      <c r="AGW37" s="106">
        <f t="shared" si="419"/>
        <v>0</v>
      </c>
      <c r="AGX37" s="106">
        <f t="shared" si="420"/>
        <v>0</v>
      </c>
      <c r="AGY37" s="106">
        <f t="shared" si="421"/>
        <v>0</v>
      </c>
      <c r="AGZ37" s="106">
        <f t="shared" si="422"/>
        <v>0</v>
      </c>
      <c r="AHA37" s="106">
        <f t="shared" si="423"/>
        <v>0</v>
      </c>
      <c r="AHB37" s="106">
        <f t="shared" si="424"/>
        <v>0</v>
      </c>
      <c r="AHC37" s="106">
        <f t="shared" si="425"/>
        <v>0</v>
      </c>
      <c r="AHD37" s="106">
        <f t="shared" si="426"/>
        <v>0</v>
      </c>
      <c r="AHE37" s="106">
        <f t="shared" si="427"/>
        <v>0</v>
      </c>
      <c r="AHF37" s="106">
        <f t="shared" si="428"/>
        <v>0</v>
      </c>
      <c r="AHG37" s="106">
        <f t="shared" si="429"/>
        <v>0</v>
      </c>
      <c r="AHH37" s="106">
        <f t="shared" si="430"/>
        <v>0</v>
      </c>
      <c r="AHI37" s="106">
        <f t="shared" si="431"/>
        <v>0</v>
      </c>
      <c r="AHJ37" s="106">
        <f t="shared" si="432"/>
        <v>0</v>
      </c>
      <c r="AHK37" s="106">
        <f t="shared" si="433"/>
        <v>0</v>
      </c>
      <c r="AHL37" s="106">
        <f t="shared" si="434"/>
        <v>0</v>
      </c>
      <c r="AHM37" s="106">
        <f t="shared" si="435"/>
        <v>0</v>
      </c>
      <c r="AHN37" s="106">
        <f t="shared" si="436"/>
        <v>0</v>
      </c>
      <c r="AHO37" s="106">
        <f t="shared" si="437"/>
        <v>0</v>
      </c>
      <c r="AHP37" s="106">
        <f t="shared" si="438"/>
        <v>0</v>
      </c>
      <c r="AHQ37" s="106">
        <f t="shared" si="439"/>
        <v>0</v>
      </c>
      <c r="AHT37" s="35">
        <f t="shared" si="440"/>
        <v>0</v>
      </c>
      <c r="AHU37" s="35">
        <f t="shared" si="441"/>
        <v>0</v>
      </c>
      <c r="AHV37" s="35">
        <f t="shared" si="442"/>
        <v>40.090000000000003</v>
      </c>
      <c r="AHW37" s="35">
        <f t="shared" si="443"/>
        <v>36.42</v>
      </c>
      <c r="AHX37" s="35">
        <f t="shared" si="444"/>
        <v>0</v>
      </c>
      <c r="AHY37" s="35">
        <f t="shared" si="445"/>
        <v>0</v>
      </c>
      <c r="AHZ37" s="35">
        <f t="shared" si="446"/>
        <v>1.97</v>
      </c>
      <c r="AIA37" s="35">
        <f t="shared" si="447"/>
        <v>78.48</v>
      </c>
      <c r="AIB37" s="108">
        <f t="shared" si="448"/>
        <v>0</v>
      </c>
      <c r="AIC37" s="108">
        <f t="shared" si="449"/>
        <v>0</v>
      </c>
      <c r="AID37" s="108">
        <f t="shared" si="450"/>
        <v>0.51083078491335376</v>
      </c>
      <c r="AIE37" s="108">
        <f t="shared" si="451"/>
        <v>0.46406727828746175</v>
      </c>
      <c r="AIF37" s="108">
        <f t="shared" si="452"/>
        <v>0</v>
      </c>
      <c r="AIG37" s="108">
        <f t="shared" si="453"/>
        <v>0</v>
      </c>
      <c r="AIH37" s="108">
        <f t="shared" si="454"/>
        <v>2.5101936799184505E-2</v>
      </c>
      <c r="AII37" s="35" t="s">
        <v>582</v>
      </c>
      <c r="AIK37" s="106">
        <f t="shared" si="455"/>
        <v>148916.45000000001</v>
      </c>
      <c r="AIL37" s="106">
        <f t="shared" si="456"/>
        <v>0</v>
      </c>
      <c r="AIM37" s="106">
        <f t="shared" si="457"/>
        <v>0</v>
      </c>
      <c r="AIN37" s="106">
        <f t="shared" si="458"/>
        <v>148916.45000000001</v>
      </c>
      <c r="AIO37" s="106">
        <f t="shared" si="459"/>
        <v>0</v>
      </c>
      <c r="AIP37" s="36">
        <f t="shared" si="460"/>
        <v>0</v>
      </c>
    </row>
    <row r="38" spans="5:926" ht="23.25" customHeight="1" x14ac:dyDescent="0.2">
      <c r="E38" s="103"/>
      <c r="J38" s="109">
        <v>2020</v>
      </c>
      <c r="K38" s="109">
        <v>835</v>
      </c>
      <c r="L38" s="110">
        <v>43929</v>
      </c>
      <c r="M38" s="109">
        <v>1314000</v>
      </c>
      <c r="N38" s="111"/>
      <c r="O38" s="111" t="s">
        <v>721</v>
      </c>
      <c r="P38" s="111" t="s">
        <v>849</v>
      </c>
      <c r="Q38" s="111" t="s">
        <v>850</v>
      </c>
      <c r="R38" s="35">
        <v>29</v>
      </c>
      <c r="S38" s="35">
        <v>4</v>
      </c>
      <c r="T38" s="35">
        <v>9</v>
      </c>
      <c r="U38" s="34" t="s">
        <v>701</v>
      </c>
      <c r="V38" s="35" t="s">
        <v>743</v>
      </c>
      <c r="X38" s="35">
        <v>82.92</v>
      </c>
      <c r="Y38" s="105">
        <f t="shared" si="0"/>
        <v>2940.7260009647853</v>
      </c>
      <c r="Z38" s="106">
        <v>143625</v>
      </c>
      <c r="AA38" s="106">
        <v>0</v>
      </c>
      <c r="AB38" s="106">
        <v>0</v>
      </c>
      <c r="AC38" s="106">
        <f t="shared" si="1"/>
        <v>143625</v>
      </c>
      <c r="AD38" s="106">
        <v>143625</v>
      </c>
      <c r="AE38" s="106">
        <v>0</v>
      </c>
      <c r="AF38" s="106">
        <v>0</v>
      </c>
      <c r="AG38" s="106">
        <f t="shared" si="2"/>
        <v>143625</v>
      </c>
      <c r="AH38" s="105">
        <v>243845</v>
      </c>
      <c r="AI38" s="105">
        <v>0</v>
      </c>
      <c r="AJ38" s="105">
        <v>0</v>
      </c>
      <c r="AK38" s="107">
        <f t="shared" si="3"/>
        <v>243845</v>
      </c>
      <c r="AL38" s="36">
        <f t="shared" si="4"/>
        <v>0.58900120978490433</v>
      </c>
      <c r="AM38" s="108">
        <f t="shared" si="5"/>
        <v>0.11449911670763291</v>
      </c>
      <c r="AN38" s="108">
        <f t="shared" si="6"/>
        <v>0.13230813350635062</v>
      </c>
      <c r="AO38" s="108">
        <f t="shared" si="7"/>
        <v>1.7505442191934301E-2</v>
      </c>
      <c r="AP38" s="106">
        <f t="shared" si="8"/>
        <v>59460384025</v>
      </c>
      <c r="AQ38" s="105">
        <f t="shared" si="9"/>
        <v>20628140625</v>
      </c>
      <c r="AR38" s="106">
        <f t="shared" si="10"/>
        <v>35022238125</v>
      </c>
      <c r="KY38" s="35">
        <v>7.67</v>
      </c>
      <c r="KZ38" s="35">
        <v>39.950000000000003</v>
      </c>
      <c r="LD38" s="35">
        <v>24.08</v>
      </c>
      <c r="NW38" s="35">
        <v>3.29</v>
      </c>
      <c r="NZ38" s="35">
        <v>0.54</v>
      </c>
      <c r="OB38" s="35">
        <v>0.72</v>
      </c>
      <c r="RB38" s="35">
        <v>1.46</v>
      </c>
      <c r="RE38" s="35">
        <f t="shared" si="11"/>
        <v>76.250000000000014</v>
      </c>
      <c r="RF38" s="35">
        <f t="shared" si="12"/>
        <v>77.710000000000008</v>
      </c>
      <c r="RG38" s="106">
        <f t="shared" si="13"/>
        <v>0</v>
      </c>
      <c r="RH38" s="106">
        <f t="shared" si="14"/>
        <v>0</v>
      </c>
      <c r="RI38" s="106">
        <f t="shared" si="15"/>
        <v>0</v>
      </c>
      <c r="RJ38" s="106">
        <f t="shared" si="16"/>
        <v>0</v>
      </c>
      <c r="RK38" s="106">
        <f t="shared" si="17"/>
        <v>0</v>
      </c>
      <c r="RL38" s="106">
        <f t="shared" si="18"/>
        <v>0</v>
      </c>
      <c r="RM38" s="106">
        <f t="shared" si="19"/>
        <v>0</v>
      </c>
      <c r="RN38" s="106">
        <f t="shared" si="20"/>
        <v>0</v>
      </c>
      <c r="RO38" s="106">
        <f t="shared" si="21"/>
        <v>0</v>
      </c>
      <c r="RP38" s="106">
        <f t="shared" si="22"/>
        <v>0</v>
      </c>
      <c r="RQ38" s="106">
        <f t="shared" si="23"/>
        <v>0</v>
      </c>
      <c r="RR38" s="106">
        <f t="shared" si="24"/>
        <v>0</v>
      </c>
      <c r="RS38" s="106">
        <f t="shared" si="25"/>
        <v>0</v>
      </c>
      <c r="RT38" s="106">
        <f t="shared" si="26"/>
        <v>0</v>
      </c>
      <c r="RU38" s="106">
        <f t="shared" si="27"/>
        <v>0</v>
      </c>
      <c r="RV38" s="106">
        <f t="shared" si="28"/>
        <v>0</v>
      </c>
      <c r="RW38" s="106">
        <f t="shared" si="29"/>
        <v>0</v>
      </c>
      <c r="RX38" s="106">
        <f t="shared" si="30"/>
        <v>0</v>
      </c>
      <c r="RY38" s="106">
        <f t="shared" si="31"/>
        <v>0</v>
      </c>
      <c r="RZ38" s="106">
        <f t="shared" si="32"/>
        <v>0</v>
      </c>
      <c r="SA38" s="106">
        <f t="shared" si="33"/>
        <v>0</v>
      </c>
      <c r="SB38" s="106">
        <f t="shared" si="34"/>
        <v>0</v>
      </c>
      <c r="SC38" s="106">
        <f t="shared" si="35"/>
        <v>0</v>
      </c>
      <c r="SD38" s="106">
        <f t="shared" si="36"/>
        <v>0</v>
      </c>
      <c r="SE38" s="106">
        <f t="shared" si="37"/>
        <v>0</v>
      </c>
      <c r="SF38" s="106">
        <f t="shared" si="38"/>
        <v>0</v>
      </c>
      <c r="SG38" s="106">
        <f t="shared" si="39"/>
        <v>0</v>
      </c>
      <c r="SH38" s="106">
        <f t="shared" si="40"/>
        <v>0</v>
      </c>
      <c r="SI38" s="106">
        <f t="shared" si="41"/>
        <v>0</v>
      </c>
      <c r="SJ38" s="106">
        <f t="shared" si="42"/>
        <v>0</v>
      </c>
      <c r="SK38" s="106">
        <f t="shared" si="43"/>
        <v>0</v>
      </c>
      <c r="SL38" s="106">
        <f t="shared" si="44"/>
        <v>0</v>
      </c>
      <c r="SM38" s="106">
        <f t="shared" si="45"/>
        <v>0</v>
      </c>
      <c r="SN38" s="106">
        <f t="shared" si="46"/>
        <v>0</v>
      </c>
      <c r="SO38" s="106">
        <f t="shared" si="47"/>
        <v>0</v>
      </c>
      <c r="SP38" s="106">
        <f t="shared" si="48"/>
        <v>0</v>
      </c>
      <c r="SQ38" s="106">
        <f t="shared" si="49"/>
        <v>0</v>
      </c>
      <c r="SR38" s="106">
        <f t="shared" si="50"/>
        <v>0</v>
      </c>
      <c r="SS38" s="106">
        <f t="shared" si="51"/>
        <v>0</v>
      </c>
      <c r="ST38" s="106">
        <f t="shared" si="52"/>
        <v>0</v>
      </c>
      <c r="SU38" s="106">
        <f t="shared" si="53"/>
        <v>0</v>
      </c>
      <c r="SV38" s="106">
        <f t="shared" si="54"/>
        <v>0</v>
      </c>
      <c r="SW38" s="106">
        <f t="shared" si="55"/>
        <v>0</v>
      </c>
      <c r="SX38" s="106">
        <f t="shared" si="56"/>
        <v>0</v>
      </c>
      <c r="SY38" s="106">
        <f t="shared" si="57"/>
        <v>0</v>
      </c>
      <c r="SZ38" s="106">
        <f t="shared" si="58"/>
        <v>0</v>
      </c>
      <c r="TA38" s="106">
        <f t="shared" si="59"/>
        <v>0</v>
      </c>
      <c r="TB38" s="106">
        <f t="shared" si="60"/>
        <v>0</v>
      </c>
      <c r="TC38" s="106">
        <f t="shared" si="61"/>
        <v>0</v>
      </c>
      <c r="TD38" s="106">
        <f t="shared" si="62"/>
        <v>0</v>
      </c>
      <c r="TE38" s="106">
        <f t="shared" si="63"/>
        <v>0</v>
      </c>
      <c r="TF38" s="106">
        <f t="shared" si="64"/>
        <v>0</v>
      </c>
      <c r="TG38" s="106">
        <f t="shared" si="65"/>
        <v>0</v>
      </c>
      <c r="TH38" s="106">
        <f t="shared" si="66"/>
        <v>0</v>
      </c>
      <c r="TI38" s="106">
        <f t="shared" si="67"/>
        <v>0</v>
      </c>
      <c r="TJ38" s="106">
        <f t="shared" si="68"/>
        <v>0</v>
      </c>
      <c r="TK38" s="106">
        <f t="shared" si="69"/>
        <v>0</v>
      </c>
      <c r="TL38" s="106">
        <f t="shared" si="70"/>
        <v>0</v>
      </c>
      <c r="TM38" s="106">
        <f t="shared" si="71"/>
        <v>0</v>
      </c>
      <c r="TN38" s="106">
        <f t="shared" si="72"/>
        <v>0</v>
      </c>
      <c r="TO38" s="106">
        <f t="shared" si="73"/>
        <v>0</v>
      </c>
      <c r="TP38" s="106">
        <f t="shared" si="74"/>
        <v>0</v>
      </c>
      <c r="TQ38" s="106">
        <f t="shared" si="75"/>
        <v>0</v>
      </c>
      <c r="TR38" s="106">
        <f t="shared" si="76"/>
        <v>0</v>
      </c>
      <c r="TS38" s="106">
        <f t="shared" si="77"/>
        <v>0</v>
      </c>
      <c r="TT38" s="106">
        <f t="shared" si="78"/>
        <v>0</v>
      </c>
      <c r="TU38" s="106">
        <f t="shared" si="79"/>
        <v>0</v>
      </c>
      <c r="TV38" s="106">
        <f t="shared" si="80"/>
        <v>0</v>
      </c>
      <c r="TW38" s="106">
        <f t="shared" si="81"/>
        <v>0</v>
      </c>
      <c r="TX38" s="106">
        <f t="shared" si="82"/>
        <v>0</v>
      </c>
      <c r="TY38" s="106">
        <f t="shared" si="83"/>
        <v>0</v>
      </c>
      <c r="TZ38" s="106">
        <f t="shared" si="84"/>
        <v>0</v>
      </c>
      <c r="UA38" s="106">
        <f t="shared" si="85"/>
        <v>0</v>
      </c>
      <c r="UB38" s="106">
        <f t="shared" si="86"/>
        <v>0</v>
      </c>
      <c r="UC38" s="106">
        <f t="shared" si="87"/>
        <v>0</v>
      </c>
      <c r="UD38" s="106">
        <f t="shared" si="88"/>
        <v>0</v>
      </c>
      <c r="UE38" s="106">
        <f t="shared" si="89"/>
        <v>0</v>
      </c>
      <c r="UF38" s="106">
        <f t="shared" si="90"/>
        <v>0</v>
      </c>
      <c r="UG38" s="106">
        <f t="shared" si="91"/>
        <v>0</v>
      </c>
      <c r="UH38" s="106">
        <f t="shared" si="92"/>
        <v>0</v>
      </c>
      <c r="UI38" s="106">
        <f t="shared" si="93"/>
        <v>0</v>
      </c>
      <c r="UJ38" s="106">
        <f t="shared" si="94"/>
        <v>0</v>
      </c>
      <c r="UK38" s="106">
        <f t="shared" si="95"/>
        <v>0</v>
      </c>
      <c r="UL38" s="106">
        <f t="shared" si="96"/>
        <v>0</v>
      </c>
      <c r="UM38" s="106">
        <f t="shared" si="97"/>
        <v>0</v>
      </c>
      <c r="UN38" s="106">
        <f t="shared" si="98"/>
        <v>0</v>
      </c>
      <c r="UO38" s="106">
        <f t="shared" si="99"/>
        <v>0</v>
      </c>
      <c r="UP38" s="106">
        <f t="shared" si="100"/>
        <v>0</v>
      </c>
      <c r="UQ38" s="106">
        <f t="shared" si="101"/>
        <v>0</v>
      </c>
      <c r="UR38" s="106">
        <f t="shared" si="102"/>
        <v>0</v>
      </c>
      <c r="US38" s="106">
        <f t="shared" si="103"/>
        <v>0</v>
      </c>
      <c r="UT38" s="106">
        <f t="shared" si="104"/>
        <v>0</v>
      </c>
      <c r="UU38" s="106">
        <f t="shared" si="105"/>
        <v>0</v>
      </c>
      <c r="UV38" s="106">
        <f t="shared" si="106"/>
        <v>0</v>
      </c>
      <c r="UW38" s="106">
        <f t="shared" si="107"/>
        <v>0</v>
      </c>
      <c r="UX38" s="106">
        <f t="shared" si="108"/>
        <v>0</v>
      </c>
      <c r="UY38" s="106">
        <f t="shared" si="109"/>
        <v>0</v>
      </c>
      <c r="UZ38" s="106">
        <f t="shared" si="110"/>
        <v>0</v>
      </c>
      <c r="VA38" s="106">
        <f t="shared" si="111"/>
        <v>0</v>
      </c>
      <c r="VB38" s="106">
        <f t="shared" si="112"/>
        <v>0</v>
      </c>
      <c r="VC38" s="106">
        <f t="shared" si="113"/>
        <v>0</v>
      </c>
      <c r="VD38" s="106">
        <f t="shared" si="114"/>
        <v>0</v>
      </c>
      <c r="VE38" s="106">
        <f t="shared" si="115"/>
        <v>0</v>
      </c>
      <c r="VF38" s="106">
        <f t="shared" si="116"/>
        <v>0</v>
      </c>
      <c r="VG38" s="106">
        <f t="shared" si="117"/>
        <v>0</v>
      </c>
      <c r="VH38" s="106">
        <f t="shared" si="118"/>
        <v>0</v>
      </c>
      <c r="VI38" s="106">
        <f t="shared" si="119"/>
        <v>0</v>
      </c>
      <c r="VJ38" s="106">
        <f t="shared" si="120"/>
        <v>0</v>
      </c>
      <c r="VK38" s="106">
        <f t="shared" si="121"/>
        <v>0</v>
      </c>
      <c r="VL38" s="106">
        <f t="shared" si="122"/>
        <v>0</v>
      </c>
      <c r="VM38" s="106">
        <f t="shared" si="123"/>
        <v>0</v>
      </c>
      <c r="VN38" s="106">
        <f t="shared" si="124"/>
        <v>0</v>
      </c>
      <c r="VO38" s="106">
        <f t="shared" si="125"/>
        <v>0</v>
      </c>
      <c r="VP38" s="106">
        <f t="shared" si="126"/>
        <v>0</v>
      </c>
      <c r="VQ38" s="106">
        <f t="shared" si="127"/>
        <v>0</v>
      </c>
      <c r="VR38" s="106">
        <f t="shared" si="128"/>
        <v>0</v>
      </c>
      <c r="VS38" s="106">
        <f t="shared" si="129"/>
        <v>0</v>
      </c>
      <c r="VT38" s="106">
        <f t="shared" si="130"/>
        <v>0</v>
      </c>
      <c r="VU38" s="106">
        <f t="shared" si="131"/>
        <v>0</v>
      </c>
      <c r="VV38" s="106">
        <f t="shared" si="132"/>
        <v>0</v>
      </c>
      <c r="VW38" s="106">
        <f t="shared" si="133"/>
        <v>0</v>
      </c>
      <c r="VX38" s="106">
        <f t="shared" si="134"/>
        <v>0</v>
      </c>
      <c r="VY38" s="106">
        <f t="shared" si="135"/>
        <v>0</v>
      </c>
      <c r="VZ38" s="106">
        <f t="shared" si="136"/>
        <v>0</v>
      </c>
      <c r="WA38" s="106">
        <f t="shared" si="137"/>
        <v>0</v>
      </c>
      <c r="WB38" s="106">
        <f t="shared" si="138"/>
        <v>0</v>
      </c>
      <c r="WC38" s="106">
        <f t="shared" si="139"/>
        <v>0</v>
      </c>
      <c r="WD38" s="106">
        <f t="shared" si="140"/>
        <v>0</v>
      </c>
      <c r="WE38" s="106">
        <f t="shared" si="141"/>
        <v>0</v>
      </c>
      <c r="WF38" s="106">
        <f t="shared" si="142"/>
        <v>0</v>
      </c>
      <c r="WG38" s="106">
        <f t="shared" si="143"/>
        <v>0</v>
      </c>
      <c r="WH38" s="106">
        <f t="shared" si="144"/>
        <v>0</v>
      </c>
      <c r="WI38" s="106">
        <f t="shared" si="145"/>
        <v>0</v>
      </c>
      <c r="WJ38" s="106">
        <f t="shared" si="146"/>
        <v>0</v>
      </c>
      <c r="WK38" s="106">
        <f t="shared" si="147"/>
        <v>0</v>
      </c>
      <c r="WL38" s="106">
        <f t="shared" si="148"/>
        <v>0</v>
      </c>
      <c r="WM38" s="106">
        <f t="shared" si="149"/>
        <v>0</v>
      </c>
      <c r="WN38" s="106">
        <f t="shared" si="150"/>
        <v>0</v>
      </c>
      <c r="WO38" s="106">
        <f t="shared" si="151"/>
        <v>0</v>
      </c>
      <c r="WP38" s="106">
        <f t="shared" si="152"/>
        <v>0</v>
      </c>
      <c r="WQ38" s="106">
        <f t="shared" si="153"/>
        <v>0</v>
      </c>
      <c r="WR38" s="106">
        <f t="shared" si="154"/>
        <v>0</v>
      </c>
      <c r="WS38" s="106">
        <f t="shared" si="155"/>
        <v>0</v>
      </c>
      <c r="WT38" s="106">
        <f t="shared" si="156"/>
        <v>0</v>
      </c>
      <c r="WU38" s="106">
        <f t="shared" si="157"/>
        <v>0</v>
      </c>
      <c r="WV38" s="106">
        <f t="shared" si="158"/>
        <v>0</v>
      </c>
      <c r="WW38" s="106">
        <f t="shared" si="159"/>
        <v>0</v>
      </c>
      <c r="WX38" s="106">
        <f t="shared" si="160"/>
        <v>0</v>
      </c>
      <c r="WY38" s="106">
        <f t="shared" si="161"/>
        <v>0</v>
      </c>
      <c r="WZ38" s="106">
        <f t="shared" si="162"/>
        <v>0</v>
      </c>
      <c r="XA38" s="106">
        <f t="shared" si="163"/>
        <v>0</v>
      </c>
      <c r="XB38" s="106">
        <f t="shared" si="164"/>
        <v>0</v>
      </c>
      <c r="XC38" s="106">
        <f t="shared" si="165"/>
        <v>0</v>
      </c>
      <c r="XD38" s="106">
        <f t="shared" si="166"/>
        <v>0</v>
      </c>
      <c r="XE38" s="106">
        <f t="shared" si="167"/>
        <v>0</v>
      </c>
      <c r="XF38" s="106">
        <f t="shared" si="168"/>
        <v>0</v>
      </c>
      <c r="XG38" s="106">
        <f t="shared" si="169"/>
        <v>0</v>
      </c>
      <c r="XH38" s="106">
        <f t="shared" si="170"/>
        <v>0</v>
      </c>
      <c r="XI38" s="106">
        <f t="shared" si="171"/>
        <v>0</v>
      </c>
      <c r="XJ38" s="106">
        <f t="shared" si="172"/>
        <v>0</v>
      </c>
      <c r="XK38" s="106">
        <f t="shared" si="173"/>
        <v>0</v>
      </c>
      <c r="XL38" s="106">
        <f t="shared" si="174"/>
        <v>0</v>
      </c>
      <c r="XM38" s="106">
        <f t="shared" si="175"/>
        <v>0</v>
      </c>
      <c r="XN38" s="106">
        <f t="shared" si="176"/>
        <v>0</v>
      </c>
      <c r="XO38" s="106">
        <f t="shared" si="177"/>
        <v>0</v>
      </c>
      <c r="XP38" s="106">
        <f t="shared" si="178"/>
        <v>0</v>
      </c>
      <c r="XQ38" s="106">
        <f t="shared" si="179"/>
        <v>0</v>
      </c>
      <c r="XR38" s="106">
        <f t="shared" si="180"/>
        <v>0</v>
      </c>
      <c r="XS38" s="106">
        <f t="shared" si="181"/>
        <v>0</v>
      </c>
      <c r="XT38" s="106">
        <f t="shared" si="182"/>
        <v>0</v>
      </c>
      <c r="XU38" s="106">
        <f t="shared" si="183"/>
        <v>0</v>
      </c>
      <c r="XV38" s="106">
        <f t="shared" si="184"/>
        <v>0</v>
      </c>
      <c r="XW38" s="106">
        <f t="shared" si="185"/>
        <v>0</v>
      </c>
      <c r="XX38" s="106">
        <f t="shared" si="186"/>
        <v>0</v>
      </c>
      <c r="XY38" s="106">
        <f t="shared" si="187"/>
        <v>0</v>
      </c>
      <c r="XZ38" s="106">
        <f t="shared" si="188"/>
        <v>0</v>
      </c>
      <c r="YA38" s="106">
        <f t="shared" si="189"/>
        <v>0</v>
      </c>
      <c r="YB38" s="106">
        <f t="shared" si="190"/>
        <v>0</v>
      </c>
      <c r="YC38" s="106">
        <f t="shared" si="191"/>
        <v>0</v>
      </c>
      <c r="YD38" s="106">
        <f t="shared" si="192"/>
        <v>0</v>
      </c>
      <c r="YE38" s="106">
        <f t="shared" si="193"/>
        <v>0</v>
      </c>
      <c r="YF38" s="106">
        <f t="shared" si="194"/>
        <v>0</v>
      </c>
      <c r="YG38" s="106">
        <f t="shared" si="195"/>
        <v>0</v>
      </c>
      <c r="YH38" s="106">
        <f t="shared" si="196"/>
        <v>0</v>
      </c>
      <c r="YI38" s="106">
        <f t="shared" si="197"/>
        <v>0</v>
      </c>
      <c r="YJ38" s="106">
        <f t="shared" si="198"/>
        <v>0</v>
      </c>
      <c r="YK38" s="106">
        <f t="shared" si="199"/>
        <v>0</v>
      </c>
      <c r="YL38" s="106">
        <f t="shared" si="200"/>
        <v>0</v>
      </c>
      <c r="YM38" s="106">
        <f t="shared" si="201"/>
        <v>0</v>
      </c>
      <c r="YN38" s="106">
        <f t="shared" si="202"/>
        <v>0</v>
      </c>
      <c r="YO38" s="106">
        <f t="shared" si="203"/>
        <v>0</v>
      </c>
      <c r="YP38" s="106">
        <f t="shared" si="204"/>
        <v>0</v>
      </c>
      <c r="YQ38" s="106">
        <f t="shared" si="205"/>
        <v>0</v>
      </c>
      <c r="YR38" s="106">
        <f t="shared" si="206"/>
        <v>0</v>
      </c>
      <c r="YS38" s="106">
        <f t="shared" si="207"/>
        <v>0</v>
      </c>
      <c r="YT38" s="106">
        <f t="shared" si="208"/>
        <v>0</v>
      </c>
      <c r="YU38" s="106">
        <f t="shared" si="209"/>
        <v>0</v>
      </c>
      <c r="YV38" s="106">
        <f t="shared" si="210"/>
        <v>0</v>
      </c>
      <c r="YW38" s="106">
        <f t="shared" si="211"/>
        <v>0</v>
      </c>
      <c r="YX38" s="106">
        <f t="shared" si="212"/>
        <v>0</v>
      </c>
      <c r="YY38" s="106">
        <f t="shared" si="213"/>
        <v>0</v>
      </c>
      <c r="YZ38" s="106">
        <f t="shared" si="214"/>
        <v>0</v>
      </c>
      <c r="ZA38" s="106">
        <f t="shared" si="215"/>
        <v>0</v>
      </c>
      <c r="ZB38" s="106">
        <f t="shared" si="216"/>
        <v>0</v>
      </c>
      <c r="ZC38" s="106">
        <f t="shared" si="217"/>
        <v>0</v>
      </c>
      <c r="ZD38" s="106">
        <f t="shared" si="218"/>
        <v>0</v>
      </c>
      <c r="ZE38" s="106">
        <f t="shared" si="219"/>
        <v>0</v>
      </c>
      <c r="ZF38" s="106">
        <f t="shared" si="220"/>
        <v>0</v>
      </c>
      <c r="ZG38" s="106">
        <f t="shared" si="221"/>
        <v>0</v>
      </c>
      <c r="ZH38" s="106">
        <f t="shared" si="222"/>
        <v>0</v>
      </c>
      <c r="ZI38" s="106">
        <f t="shared" si="223"/>
        <v>0</v>
      </c>
      <c r="ZJ38" s="106">
        <f t="shared" si="224"/>
        <v>0</v>
      </c>
      <c r="ZK38" s="106">
        <f t="shared" si="225"/>
        <v>0</v>
      </c>
      <c r="ZL38" s="106">
        <f t="shared" si="226"/>
        <v>0</v>
      </c>
      <c r="ZM38" s="106">
        <f t="shared" si="227"/>
        <v>0</v>
      </c>
      <c r="ZN38" s="106">
        <f t="shared" si="228"/>
        <v>0</v>
      </c>
      <c r="ZO38" s="106">
        <f t="shared" si="229"/>
        <v>0</v>
      </c>
      <c r="ZP38" s="106">
        <f t="shared" si="230"/>
        <v>0</v>
      </c>
      <c r="ZQ38" s="106">
        <f t="shared" si="231"/>
        <v>0</v>
      </c>
      <c r="ZR38" s="106">
        <f t="shared" si="232"/>
        <v>0</v>
      </c>
      <c r="ZS38" s="106">
        <f t="shared" si="233"/>
        <v>0</v>
      </c>
      <c r="ZT38" s="106">
        <f t="shared" si="234"/>
        <v>0</v>
      </c>
      <c r="ZU38" s="106">
        <f t="shared" si="235"/>
        <v>0</v>
      </c>
      <c r="ZV38" s="106">
        <f t="shared" si="236"/>
        <v>0</v>
      </c>
      <c r="ZW38" s="106">
        <f t="shared" si="237"/>
        <v>0</v>
      </c>
      <c r="ZX38" s="106">
        <f t="shared" si="238"/>
        <v>0</v>
      </c>
      <c r="ZY38" s="106">
        <f t="shared" si="239"/>
        <v>0</v>
      </c>
      <c r="ZZ38" s="106">
        <f t="shared" si="240"/>
        <v>0</v>
      </c>
      <c r="AAA38" s="106">
        <f t="shared" si="241"/>
        <v>0</v>
      </c>
      <c r="AAB38" s="106">
        <f t="shared" si="242"/>
        <v>0</v>
      </c>
      <c r="AAC38" s="106">
        <f t="shared" si="243"/>
        <v>0</v>
      </c>
      <c r="AAD38" s="106">
        <f t="shared" si="244"/>
        <v>0</v>
      </c>
      <c r="AAE38" s="106">
        <f t="shared" si="245"/>
        <v>0</v>
      </c>
      <c r="AAF38" s="106">
        <f t="shared" si="246"/>
        <v>0</v>
      </c>
      <c r="AAG38" s="106">
        <f t="shared" si="247"/>
        <v>0</v>
      </c>
      <c r="AAH38" s="106">
        <f t="shared" si="248"/>
        <v>0</v>
      </c>
      <c r="AAI38" s="106">
        <f t="shared" si="249"/>
        <v>0</v>
      </c>
      <c r="AAJ38" s="106">
        <f t="shared" si="250"/>
        <v>0</v>
      </c>
      <c r="AAK38" s="106">
        <f t="shared" si="251"/>
        <v>0</v>
      </c>
      <c r="AAL38" s="106">
        <f t="shared" si="252"/>
        <v>0</v>
      </c>
      <c r="AAM38" s="106">
        <f t="shared" si="253"/>
        <v>0</v>
      </c>
      <c r="AAN38" s="106">
        <f t="shared" si="254"/>
        <v>0</v>
      </c>
      <c r="AAO38" s="106">
        <f t="shared" si="255"/>
        <v>0</v>
      </c>
      <c r="AAP38" s="106">
        <f t="shared" si="256"/>
        <v>0</v>
      </c>
      <c r="AAQ38" s="106">
        <f t="shared" si="257"/>
        <v>0</v>
      </c>
      <c r="AAR38" s="106">
        <f t="shared" si="258"/>
        <v>0</v>
      </c>
      <c r="AAS38" s="106">
        <f t="shared" si="259"/>
        <v>0</v>
      </c>
      <c r="AAT38" s="106">
        <f t="shared" si="260"/>
        <v>0</v>
      </c>
      <c r="AAU38" s="106">
        <f t="shared" si="261"/>
        <v>0</v>
      </c>
      <c r="AAV38" s="106">
        <f t="shared" si="262"/>
        <v>0</v>
      </c>
      <c r="AAW38" s="106">
        <f t="shared" si="263"/>
        <v>0</v>
      </c>
      <c r="AAX38" s="106">
        <f t="shared" si="264"/>
        <v>0</v>
      </c>
      <c r="AAY38" s="106">
        <f t="shared" si="265"/>
        <v>0</v>
      </c>
      <c r="AAZ38" s="106">
        <f t="shared" si="266"/>
        <v>0</v>
      </c>
      <c r="ABA38" s="106">
        <f t="shared" si="267"/>
        <v>0</v>
      </c>
      <c r="ABB38" s="106">
        <f t="shared" si="268"/>
        <v>0</v>
      </c>
      <c r="ABC38" s="106">
        <f t="shared" si="269"/>
        <v>0</v>
      </c>
      <c r="ABD38" s="106">
        <f t="shared" si="270"/>
        <v>0</v>
      </c>
      <c r="ABE38" s="106">
        <f t="shared" si="271"/>
        <v>0</v>
      </c>
      <c r="ABF38" s="106">
        <f t="shared" si="272"/>
        <v>0</v>
      </c>
      <c r="ABG38" s="106">
        <f t="shared" si="273"/>
        <v>0</v>
      </c>
      <c r="ABH38" s="106">
        <f t="shared" si="274"/>
        <v>0</v>
      </c>
      <c r="ABI38" s="106">
        <f t="shared" si="275"/>
        <v>0</v>
      </c>
      <c r="ABJ38" s="106">
        <f t="shared" si="276"/>
        <v>0</v>
      </c>
      <c r="ABK38" s="106">
        <f t="shared" si="277"/>
        <v>0</v>
      </c>
      <c r="ABL38" s="106">
        <f t="shared" si="278"/>
        <v>0</v>
      </c>
      <c r="ABM38" s="106">
        <f t="shared" si="279"/>
        <v>21054.15</v>
      </c>
      <c r="ABN38" s="106">
        <f t="shared" si="280"/>
        <v>96479.25</v>
      </c>
      <c r="ABO38" s="106">
        <f t="shared" si="281"/>
        <v>0</v>
      </c>
      <c r="ABP38" s="106">
        <f t="shared" si="282"/>
        <v>0</v>
      </c>
      <c r="ABQ38" s="106">
        <f t="shared" si="283"/>
        <v>0</v>
      </c>
      <c r="ABR38" s="106">
        <f t="shared" si="284"/>
        <v>41417.599999999999</v>
      </c>
      <c r="ABS38" s="106">
        <f t="shared" si="285"/>
        <v>0</v>
      </c>
      <c r="ABT38" s="106">
        <f t="shared" si="286"/>
        <v>0</v>
      </c>
      <c r="ABU38" s="106">
        <f t="shared" si="287"/>
        <v>0</v>
      </c>
      <c r="ABV38" s="106">
        <f t="shared" si="288"/>
        <v>0</v>
      </c>
      <c r="ABW38" s="106">
        <f t="shared" si="289"/>
        <v>0</v>
      </c>
      <c r="ABX38" s="106">
        <f t="shared" si="290"/>
        <v>0</v>
      </c>
      <c r="ABY38" s="106">
        <f t="shared" si="291"/>
        <v>0</v>
      </c>
      <c r="ABZ38" s="106">
        <f t="shared" si="292"/>
        <v>0</v>
      </c>
      <c r="ACA38" s="106">
        <f t="shared" si="293"/>
        <v>0</v>
      </c>
      <c r="ACB38" s="106">
        <f t="shared" si="294"/>
        <v>0</v>
      </c>
      <c r="ACC38" s="106">
        <f t="shared" si="295"/>
        <v>0</v>
      </c>
      <c r="ACD38" s="106">
        <f t="shared" si="296"/>
        <v>0</v>
      </c>
      <c r="ACE38" s="106">
        <f t="shared" si="297"/>
        <v>0</v>
      </c>
      <c r="ACF38" s="106">
        <f t="shared" si="298"/>
        <v>0</v>
      </c>
      <c r="ACG38" s="106">
        <f t="shared" si="299"/>
        <v>0</v>
      </c>
      <c r="ACH38" s="106">
        <f t="shared" si="300"/>
        <v>0</v>
      </c>
      <c r="ACI38" s="106">
        <f t="shared" si="301"/>
        <v>0</v>
      </c>
      <c r="ACJ38" s="106">
        <f t="shared" si="302"/>
        <v>0</v>
      </c>
      <c r="ACK38" s="106">
        <f t="shared" si="303"/>
        <v>0</v>
      </c>
      <c r="ACL38" s="106">
        <f t="shared" si="304"/>
        <v>0</v>
      </c>
      <c r="ACM38" s="106">
        <f t="shared" si="305"/>
        <v>0</v>
      </c>
      <c r="ACN38" s="106">
        <f t="shared" si="306"/>
        <v>0</v>
      </c>
      <c r="ACO38" s="106">
        <f t="shared" si="307"/>
        <v>0</v>
      </c>
      <c r="ACP38" s="106">
        <f t="shared" si="308"/>
        <v>0</v>
      </c>
      <c r="ACQ38" s="106">
        <f t="shared" si="309"/>
        <v>0</v>
      </c>
      <c r="ACR38" s="106">
        <f t="shared" si="310"/>
        <v>0</v>
      </c>
      <c r="ACS38" s="106">
        <f t="shared" si="311"/>
        <v>0</v>
      </c>
      <c r="ACT38" s="106">
        <f t="shared" si="312"/>
        <v>0</v>
      </c>
      <c r="ACU38" s="106">
        <f t="shared" si="313"/>
        <v>0</v>
      </c>
      <c r="ACV38" s="106">
        <f t="shared" si="314"/>
        <v>0</v>
      </c>
      <c r="ACW38" s="106">
        <f t="shared" si="315"/>
        <v>0</v>
      </c>
      <c r="ACX38" s="106">
        <f t="shared" si="316"/>
        <v>0</v>
      </c>
      <c r="ACY38" s="106">
        <f t="shared" si="317"/>
        <v>0</v>
      </c>
      <c r="ACZ38" s="106">
        <f t="shared" si="318"/>
        <v>0</v>
      </c>
      <c r="ADA38" s="106">
        <f t="shared" si="319"/>
        <v>0</v>
      </c>
      <c r="ADB38" s="106">
        <f t="shared" si="320"/>
        <v>0</v>
      </c>
      <c r="ADC38" s="106">
        <f t="shared" si="321"/>
        <v>0</v>
      </c>
      <c r="ADD38" s="106">
        <f t="shared" si="322"/>
        <v>0</v>
      </c>
      <c r="ADE38" s="106">
        <f t="shared" si="323"/>
        <v>0</v>
      </c>
      <c r="ADF38" s="106">
        <f t="shared" si="324"/>
        <v>0</v>
      </c>
      <c r="ADG38" s="106">
        <f t="shared" si="325"/>
        <v>0</v>
      </c>
      <c r="ADH38" s="106">
        <f t="shared" si="326"/>
        <v>0</v>
      </c>
      <c r="ADI38" s="106">
        <f t="shared" si="327"/>
        <v>0</v>
      </c>
      <c r="ADJ38" s="106">
        <f t="shared" si="328"/>
        <v>0</v>
      </c>
      <c r="ADK38" s="106">
        <f t="shared" si="329"/>
        <v>0</v>
      </c>
      <c r="ADL38" s="106">
        <f t="shared" si="330"/>
        <v>0</v>
      </c>
      <c r="ADM38" s="106">
        <f t="shared" si="331"/>
        <v>0</v>
      </c>
      <c r="ADN38" s="106">
        <f t="shared" si="332"/>
        <v>0</v>
      </c>
      <c r="ADO38" s="106">
        <f t="shared" si="333"/>
        <v>0</v>
      </c>
      <c r="ADP38" s="106">
        <f t="shared" si="334"/>
        <v>0</v>
      </c>
      <c r="ADQ38" s="106">
        <f t="shared" si="335"/>
        <v>0</v>
      </c>
      <c r="ADR38" s="106">
        <f t="shared" si="336"/>
        <v>0</v>
      </c>
      <c r="ADS38" s="106">
        <f t="shared" si="337"/>
        <v>0</v>
      </c>
      <c r="ADT38" s="106">
        <f t="shared" si="338"/>
        <v>0</v>
      </c>
      <c r="ADU38" s="106">
        <f t="shared" si="339"/>
        <v>0</v>
      </c>
      <c r="ADV38" s="106">
        <f t="shared" si="340"/>
        <v>0</v>
      </c>
      <c r="ADW38" s="106">
        <f t="shared" si="341"/>
        <v>0</v>
      </c>
      <c r="ADX38" s="106">
        <f t="shared" si="342"/>
        <v>0</v>
      </c>
      <c r="ADY38" s="106">
        <f t="shared" si="343"/>
        <v>0</v>
      </c>
      <c r="ADZ38" s="106">
        <f t="shared" si="344"/>
        <v>0</v>
      </c>
      <c r="AEA38" s="106">
        <f t="shared" si="345"/>
        <v>0</v>
      </c>
      <c r="AEB38" s="106">
        <f t="shared" si="346"/>
        <v>0</v>
      </c>
      <c r="AEC38" s="106">
        <f t="shared" si="347"/>
        <v>0</v>
      </c>
      <c r="AED38" s="106">
        <f t="shared" si="348"/>
        <v>0</v>
      </c>
      <c r="AEE38" s="106">
        <f t="shared" si="349"/>
        <v>0</v>
      </c>
      <c r="AEF38" s="106">
        <f t="shared" si="350"/>
        <v>0</v>
      </c>
      <c r="AEG38" s="106">
        <f t="shared" si="351"/>
        <v>0</v>
      </c>
      <c r="AEH38" s="106">
        <f t="shared" si="352"/>
        <v>0</v>
      </c>
      <c r="AEI38" s="106">
        <f t="shared" si="353"/>
        <v>0</v>
      </c>
      <c r="AEJ38" s="106">
        <f t="shared" si="354"/>
        <v>0</v>
      </c>
      <c r="AEK38" s="106">
        <f t="shared" si="355"/>
        <v>921.2</v>
      </c>
      <c r="AEL38" s="106">
        <f t="shared" si="356"/>
        <v>0</v>
      </c>
      <c r="AEM38" s="106">
        <f t="shared" si="357"/>
        <v>0</v>
      </c>
      <c r="AEN38" s="106">
        <f t="shared" si="358"/>
        <v>151.20000000000002</v>
      </c>
      <c r="AEO38" s="106">
        <f t="shared" si="359"/>
        <v>0</v>
      </c>
      <c r="AEP38" s="106">
        <f t="shared" si="360"/>
        <v>201.6</v>
      </c>
      <c r="AEQ38" s="106">
        <f t="shared" si="361"/>
        <v>0</v>
      </c>
      <c r="AER38" s="106">
        <f t="shared" si="362"/>
        <v>0</v>
      </c>
      <c r="AES38" s="106">
        <f t="shared" si="363"/>
        <v>0</v>
      </c>
      <c r="AET38" s="106">
        <f t="shared" si="364"/>
        <v>0</v>
      </c>
      <c r="AEU38" s="106">
        <f t="shared" si="365"/>
        <v>0</v>
      </c>
      <c r="AEV38" s="106">
        <f t="shared" si="366"/>
        <v>0</v>
      </c>
      <c r="AEW38" s="106">
        <f t="shared" si="367"/>
        <v>0</v>
      </c>
      <c r="AEX38" s="106">
        <f t="shared" si="368"/>
        <v>0</v>
      </c>
      <c r="AEY38" s="106">
        <f t="shared" si="369"/>
        <v>0</v>
      </c>
      <c r="AEZ38" s="106">
        <f t="shared" si="370"/>
        <v>0</v>
      </c>
      <c r="AFA38" s="106">
        <f t="shared" si="371"/>
        <v>0</v>
      </c>
      <c r="AFB38" s="106">
        <f t="shared" si="372"/>
        <v>0</v>
      </c>
      <c r="AFC38" s="106">
        <f t="shared" si="373"/>
        <v>0</v>
      </c>
      <c r="AFD38" s="106">
        <f t="shared" si="374"/>
        <v>0</v>
      </c>
      <c r="AFE38" s="106">
        <f t="shared" si="375"/>
        <v>0</v>
      </c>
      <c r="AFF38" s="106">
        <f t="shared" si="376"/>
        <v>0</v>
      </c>
      <c r="AFG38" s="106">
        <f t="shared" si="377"/>
        <v>0</v>
      </c>
      <c r="AFH38" s="106">
        <f t="shared" si="378"/>
        <v>0</v>
      </c>
      <c r="AFI38" s="106">
        <f t="shared" si="379"/>
        <v>0</v>
      </c>
      <c r="AFJ38" s="106">
        <f t="shared" si="380"/>
        <v>0</v>
      </c>
      <c r="AFK38" s="106">
        <f t="shared" si="381"/>
        <v>0</v>
      </c>
      <c r="AFL38" s="106">
        <f t="shared" si="382"/>
        <v>0</v>
      </c>
      <c r="AFM38" s="106">
        <f t="shared" si="383"/>
        <v>0</v>
      </c>
      <c r="AFN38" s="106">
        <f t="shared" si="384"/>
        <v>0</v>
      </c>
      <c r="AFO38" s="106">
        <f t="shared" si="385"/>
        <v>0</v>
      </c>
      <c r="AFP38" s="106">
        <f t="shared" si="386"/>
        <v>0</v>
      </c>
      <c r="AFQ38" s="106">
        <f t="shared" si="387"/>
        <v>0</v>
      </c>
      <c r="AFR38" s="106">
        <f t="shared" si="388"/>
        <v>0</v>
      </c>
      <c r="AFS38" s="106">
        <f t="shared" si="389"/>
        <v>0</v>
      </c>
      <c r="AFT38" s="106">
        <f t="shared" si="390"/>
        <v>0</v>
      </c>
      <c r="AFU38" s="106">
        <f t="shared" si="391"/>
        <v>0</v>
      </c>
      <c r="AFV38" s="106">
        <f t="shared" si="392"/>
        <v>0</v>
      </c>
      <c r="AFW38" s="106">
        <f t="shared" si="393"/>
        <v>0</v>
      </c>
      <c r="AFX38" s="106">
        <f t="shared" si="394"/>
        <v>0</v>
      </c>
      <c r="AFY38" s="106">
        <f t="shared" si="395"/>
        <v>0</v>
      </c>
      <c r="AFZ38" s="106">
        <f t="shared" si="396"/>
        <v>0</v>
      </c>
      <c r="AGA38" s="106">
        <f t="shared" si="397"/>
        <v>0</v>
      </c>
      <c r="AGB38" s="106">
        <f t="shared" si="398"/>
        <v>0</v>
      </c>
      <c r="AGC38" s="106">
        <f t="shared" si="399"/>
        <v>0</v>
      </c>
      <c r="AGD38" s="106">
        <f t="shared" si="400"/>
        <v>0</v>
      </c>
      <c r="AGE38" s="106">
        <f t="shared" si="401"/>
        <v>0</v>
      </c>
      <c r="AGF38" s="106">
        <f t="shared" si="402"/>
        <v>0</v>
      </c>
      <c r="AGG38" s="106">
        <f t="shared" si="403"/>
        <v>0</v>
      </c>
      <c r="AGH38" s="106">
        <f t="shared" si="404"/>
        <v>0</v>
      </c>
      <c r="AGI38" s="106">
        <f t="shared" si="405"/>
        <v>0</v>
      </c>
      <c r="AGJ38" s="106">
        <f t="shared" si="406"/>
        <v>0</v>
      </c>
      <c r="AGK38" s="106">
        <f t="shared" si="407"/>
        <v>0</v>
      </c>
      <c r="AGL38" s="106">
        <f t="shared" si="408"/>
        <v>0</v>
      </c>
      <c r="AGM38" s="106">
        <f t="shared" si="409"/>
        <v>0</v>
      </c>
      <c r="AGN38" s="106">
        <f t="shared" si="410"/>
        <v>0</v>
      </c>
      <c r="AGO38" s="106">
        <f t="shared" si="411"/>
        <v>0</v>
      </c>
      <c r="AGP38" s="106">
        <f t="shared" si="412"/>
        <v>0</v>
      </c>
      <c r="AGQ38" s="106">
        <f t="shared" si="413"/>
        <v>0</v>
      </c>
      <c r="AGR38" s="106">
        <f t="shared" si="414"/>
        <v>0</v>
      </c>
      <c r="AGS38" s="106">
        <f t="shared" si="415"/>
        <v>0</v>
      </c>
      <c r="AGT38" s="106">
        <f t="shared" si="416"/>
        <v>0</v>
      </c>
      <c r="AGU38" s="106">
        <f t="shared" si="417"/>
        <v>0</v>
      </c>
      <c r="AGV38" s="106">
        <f t="shared" si="418"/>
        <v>0</v>
      </c>
      <c r="AGW38" s="106">
        <f t="shared" si="419"/>
        <v>0</v>
      </c>
      <c r="AGX38" s="106">
        <f t="shared" si="420"/>
        <v>0</v>
      </c>
      <c r="AGY38" s="106">
        <f t="shared" si="421"/>
        <v>0</v>
      </c>
      <c r="AGZ38" s="106">
        <f t="shared" si="422"/>
        <v>0</v>
      </c>
      <c r="AHA38" s="106">
        <f t="shared" si="423"/>
        <v>0</v>
      </c>
      <c r="AHB38" s="106">
        <f t="shared" si="424"/>
        <v>0</v>
      </c>
      <c r="AHC38" s="106">
        <f t="shared" si="425"/>
        <v>0</v>
      </c>
      <c r="AHD38" s="106">
        <f t="shared" si="426"/>
        <v>0</v>
      </c>
      <c r="AHE38" s="106">
        <f t="shared" si="427"/>
        <v>0</v>
      </c>
      <c r="AHF38" s="106">
        <f t="shared" si="428"/>
        <v>0</v>
      </c>
      <c r="AHG38" s="106">
        <f t="shared" si="429"/>
        <v>0</v>
      </c>
      <c r="AHH38" s="106">
        <f t="shared" si="430"/>
        <v>0</v>
      </c>
      <c r="AHI38" s="106">
        <f t="shared" si="431"/>
        <v>0</v>
      </c>
      <c r="AHJ38" s="106">
        <f t="shared" si="432"/>
        <v>0</v>
      </c>
      <c r="AHK38" s="106">
        <f t="shared" si="433"/>
        <v>0</v>
      </c>
      <c r="AHL38" s="106">
        <f t="shared" si="434"/>
        <v>0</v>
      </c>
      <c r="AHM38" s="106">
        <f t="shared" si="435"/>
        <v>0</v>
      </c>
      <c r="AHN38" s="106">
        <f t="shared" si="436"/>
        <v>0</v>
      </c>
      <c r="AHO38" s="106">
        <f t="shared" si="437"/>
        <v>0</v>
      </c>
      <c r="AHP38" s="106">
        <f t="shared" si="438"/>
        <v>0</v>
      </c>
      <c r="AHQ38" s="106">
        <f t="shared" si="439"/>
        <v>0</v>
      </c>
      <c r="AHT38" s="35">
        <f t="shared" si="440"/>
        <v>0</v>
      </c>
      <c r="AHU38" s="35">
        <f t="shared" si="441"/>
        <v>0</v>
      </c>
      <c r="AHV38" s="35">
        <f t="shared" si="442"/>
        <v>71.7</v>
      </c>
      <c r="AHW38" s="35">
        <f t="shared" si="443"/>
        <v>0</v>
      </c>
      <c r="AHX38" s="35">
        <f t="shared" si="444"/>
        <v>0</v>
      </c>
      <c r="AHY38" s="35">
        <f t="shared" si="445"/>
        <v>4.55</v>
      </c>
      <c r="AHZ38" s="35">
        <f t="shared" si="446"/>
        <v>1.46</v>
      </c>
      <c r="AIA38" s="35">
        <f t="shared" si="447"/>
        <v>77.709999999999994</v>
      </c>
      <c r="AIB38" s="108">
        <f t="shared" si="448"/>
        <v>0</v>
      </c>
      <c r="AIC38" s="108">
        <f t="shared" si="449"/>
        <v>0</v>
      </c>
      <c r="AID38" s="108">
        <f t="shared" si="450"/>
        <v>0.92266117616780352</v>
      </c>
      <c r="AIE38" s="108">
        <f t="shared" si="451"/>
        <v>0</v>
      </c>
      <c r="AIF38" s="108">
        <f t="shared" si="452"/>
        <v>0</v>
      </c>
      <c r="AIG38" s="108">
        <f t="shared" si="453"/>
        <v>5.8551023034358517E-2</v>
      </c>
      <c r="AIH38" s="108">
        <f t="shared" si="454"/>
        <v>1.8787800797838119E-2</v>
      </c>
      <c r="AII38" s="35" t="s">
        <v>582</v>
      </c>
      <c r="AIK38" s="106">
        <f t="shared" si="455"/>
        <v>160225.00000000003</v>
      </c>
      <c r="AIL38" s="106">
        <f t="shared" si="456"/>
        <v>0</v>
      </c>
      <c r="AIM38" s="106">
        <f t="shared" si="457"/>
        <v>0</v>
      </c>
      <c r="AIN38" s="106">
        <f t="shared" si="458"/>
        <v>160225.00000000003</v>
      </c>
      <c r="AIO38" s="106">
        <f t="shared" si="459"/>
        <v>0</v>
      </c>
      <c r="AIP38" s="36">
        <f t="shared" si="460"/>
        <v>0</v>
      </c>
    </row>
    <row r="39" spans="5:926" ht="23.25" customHeight="1" x14ac:dyDescent="0.2">
      <c r="E39" s="103"/>
      <c r="J39" s="109">
        <v>2020</v>
      </c>
      <c r="K39" s="109">
        <v>3148</v>
      </c>
      <c r="L39" s="110">
        <v>44169</v>
      </c>
      <c r="M39" s="109">
        <v>1315301</v>
      </c>
      <c r="N39" s="111"/>
      <c r="O39" s="33" t="s">
        <v>698</v>
      </c>
      <c r="P39" s="111" t="s">
        <v>748</v>
      </c>
      <c r="Q39" s="111" t="s">
        <v>747</v>
      </c>
      <c r="R39" s="35">
        <v>32</v>
      </c>
      <c r="S39" s="35">
        <v>4</v>
      </c>
      <c r="T39" s="35">
        <v>9</v>
      </c>
      <c r="U39" s="34" t="s">
        <v>701</v>
      </c>
      <c r="V39" s="35" t="s">
        <v>743</v>
      </c>
      <c r="X39" s="35">
        <v>93.94</v>
      </c>
      <c r="Y39" s="105">
        <f t="shared" si="0"/>
        <v>2820.9495422610175</v>
      </c>
      <c r="Z39" s="106">
        <v>176485</v>
      </c>
      <c r="AA39" s="106"/>
      <c r="AB39" s="106"/>
      <c r="AC39" s="106">
        <f t="shared" si="1"/>
        <v>176485</v>
      </c>
      <c r="AD39" s="106">
        <v>176485</v>
      </c>
      <c r="AE39" s="106"/>
      <c r="AF39" s="106"/>
      <c r="AG39" s="106">
        <f t="shared" si="2"/>
        <v>176485</v>
      </c>
      <c r="AH39" s="105">
        <v>265000</v>
      </c>
      <c r="AI39" s="105"/>
      <c r="AJ39" s="105"/>
      <c r="AK39" s="107">
        <f t="shared" si="3"/>
        <v>265000</v>
      </c>
      <c r="AL39" s="36">
        <f t="shared" si="4"/>
        <v>0.66598113207547172</v>
      </c>
      <c r="AM39" s="108">
        <f t="shared" si="5"/>
        <v>3.7519194417065527E-2</v>
      </c>
      <c r="AN39" s="108">
        <f t="shared" si="6"/>
        <v>5.5328211215783241E-2</v>
      </c>
      <c r="AO39" s="108">
        <f t="shared" si="7"/>
        <v>3.0612109563383223E-3</v>
      </c>
      <c r="AP39" s="106">
        <f t="shared" si="8"/>
        <v>70225000000</v>
      </c>
      <c r="AQ39" s="105">
        <f t="shared" si="9"/>
        <v>31146955225</v>
      </c>
      <c r="AR39" s="106">
        <f t="shared" si="10"/>
        <v>46768525000</v>
      </c>
      <c r="KY39" s="35">
        <v>5.5</v>
      </c>
      <c r="KZ39" s="35">
        <v>16.899999999999999</v>
      </c>
      <c r="LA39" s="35">
        <v>32.53</v>
      </c>
      <c r="LD39" s="35">
        <v>36.08</v>
      </c>
      <c r="ME39" s="35">
        <v>0.11</v>
      </c>
      <c r="MI39" s="35">
        <v>0.01</v>
      </c>
      <c r="RB39" s="35">
        <v>2.81</v>
      </c>
      <c r="RE39" s="35">
        <f t="shared" si="11"/>
        <v>91.13</v>
      </c>
      <c r="RF39" s="35">
        <f t="shared" si="12"/>
        <v>93.94</v>
      </c>
      <c r="RG39" s="106">
        <f t="shared" si="13"/>
        <v>0</v>
      </c>
      <c r="RH39" s="106">
        <f t="shared" si="14"/>
        <v>0</v>
      </c>
      <c r="RI39" s="106">
        <f t="shared" si="15"/>
        <v>0</v>
      </c>
      <c r="RJ39" s="106">
        <f t="shared" si="16"/>
        <v>0</v>
      </c>
      <c r="RK39" s="106">
        <f t="shared" si="17"/>
        <v>0</v>
      </c>
      <c r="RL39" s="106">
        <f t="shared" si="18"/>
        <v>0</v>
      </c>
      <c r="RM39" s="106">
        <f t="shared" si="19"/>
        <v>0</v>
      </c>
      <c r="RN39" s="106">
        <f t="shared" si="20"/>
        <v>0</v>
      </c>
      <c r="RO39" s="106">
        <f t="shared" si="21"/>
        <v>0</v>
      </c>
      <c r="RP39" s="106">
        <f t="shared" si="22"/>
        <v>0</v>
      </c>
      <c r="RQ39" s="106">
        <f t="shared" si="23"/>
        <v>0</v>
      </c>
      <c r="RR39" s="106">
        <f t="shared" si="24"/>
        <v>0</v>
      </c>
      <c r="RS39" s="106">
        <f t="shared" si="25"/>
        <v>0</v>
      </c>
      <c r="RT39" s="106">
        <f t="shared" si="26"/>
        <v>0</v>
      </c>
      <c r="RU39" s="106">
        <f t="shared" si="27"/>
        <v>0</v>
      </c>
      <c r="RV39" s="106">
        <f t="shared" si="28"/>
        <v>0</v>
      </c>
      <c r="RW39" s="106">
        <f t="shared" si="29"/>
        <v>0</v>
      </c>
      <c r="RX39" s="106">
        <f t="shared" si="30"/>
        <v>0</v>
      </c>
      <c r="RY39" s="106">
        <f t="shared" si="31"/>
        <v>0</v>
      </c>
      <c r="RZ39" s="106">
        <f t="shared" si="32"/>
        <v>0</v>
      </c>
      <c r="SA39" s="106">
        <f t="shared" si="33"/>
        <v>0</v>
      </c>
      <c r="SB39" s="106">
        <f t="shared" si="34"/>
        <v>0</v>
      </c>
      <c r="SC39" s="106">
        <f t="shared" si="35"/>
        <v>0</v>
      </c>
      <c r="SD39" s="106">
        <f t="shared" si="36"/>
        <v>0</v>
      </c>
      <c r="SE39" s="106">
        <f t="shared" si="37"/>
        <v>0</v>
      </c>
      <c r="SF39" s="106">
        <f t="shared" si="38"/>
        <v>0</v>
      </c>
      <c r="SG39" s="106">
        <f t="shared" si="39"/>
        <v>0</v>
      </c>
      <c r="SH39" s="106">
        <f t="shared" si="40"/>
        <v>0</v>
      </c>
      <c r="SI39" s="106">
        <f t="shared" si="41"/>
        <v>0</v>
      </c>
      <c r="SJ39" s="106">
        <f t="shared" si="42"/>
        <v>0</v>
      </c>
      <c r="SK39" s="106">
        <f t="shared" si="43"/>
        <v>0</v>
      </c>
      <c r="SL39" s="106">
        <f t="shared" si="44"/>
        <v>0</v>
      </c>
      <c r="SM39" s="106">
        <f t="shared" si="45"/>
        <v>0</v>
      </c>
      <c r="SN39" s="106">
        <f t="shared" si="46"/>
        <v>0</v>
      </c>
      <c r="SO39" s="106">
        <f t="shared" si="47"/>
        <v>0</v>
      </c>
      <c r="SP39" s="106">
        <f t="shared" si="48"/>
        <v>0</v>
      </c>
      <c r="SQ39" s="106">
        <f t="shared" si="49"/>
        <v>0</v>
      </c>
      <c r="SR39" s="106">
        <f t="shared" si="50"/>
        <v>0</v>
      </c>
      <c r="SS39" s="106">
        <f t="shared" si="51"/>
        <v>0</v>
      </c>
      <c r="ST39" s="106">
        <f t="shared" si="52"/>
        <v>0</v>
      </c>
      <c r="SU39" s="106">
        <f t="shared" si="53"/>
        <v>0</v>
      </c>
      <c r="SV39" s="106">
        <f t="shared" si="54"/>
        <v>0</v>
      </c>
      <c r="SW39" s="106">
        <f t="shared" si="55"/>
        <v>0</v>
      </c>
      <c r="SX39" s="106">
        <f t="shared" si="56"/>
        <v>0</v>
      </c>
      <c r="SY39" s="106">
        <f t="shared" si="57"/>
        <v>0</v>
      </c>
      <c r="SZ39" s="106">
        <f t="shared" si="58"/>
        <v>0</v>
      </c>
      <c r="TA39" s="106">
        <f t="shared" si="59"/>
        <v>0</v>
      </c>
      <c r="TB39" s="106">
        <f t="shared" si="60"/>
        <v>0</v>
      </c>
      <c r="TC39" s="106">
        <f t="shared" si="61"/>
        <v>0</v>
      </c>
      <c r="TD39" s="106">
        <f t="shared" si="62"/>
        <v>0</v>
      </c>
      <c r="TE39" s="106">
        <f t="shared" si="63"/>
        <v>0</v>
      </c>
      <c r="TF39" s="106">
        <f t="shared" si="64"/>
        <v>0</v>
      </c>
      <c r="TG39" s="106">
        <f t="shared" si="65"/>
        <v>0</v>
      </c>
      <c r="TH39" s="106">
        <f t="shared" si="66"/>
        <v>0</v>
      </c>
      <c r="TI39" s="106">
        <f t="shared" si="67"/>
        <v>0</v>
      </c>
      <c r="TJ39" s="106">
        <f t="shared" si="68"/>
        <v>0</v>
      </c>
      <c r="TK39" s="106">
        <f t="shared" si="69"/>
        <v>0</v>
      </c>
      <c r="TL39" s="106">
        <f t="shared" si="70"/>
        <v>0</v>
      </c>
      <c r="TM39" s="106">
        <f t="shared" si="71"/>
        <v>0</v>
      </c>
      <c r="TN39" s="106">
        <f t="shared" si="72"/>
        <v>0</v>
      </c>
      <c r="TO39" s="106">
        <f t="shared" si="73"/>
        <v>0</v>
      </c>
      <c r="TP39" s="106">
        <f t="shared" si="74"/>
        <v>0</v>
      </c>
      <c r="TQ39" s="106">
        <f t="shared" si="75"/>
        <v>0</v>
      </c>
      <c r="TR39" s="106">
        <f t="shared" si="76"/>
        <v>0</v>
      </c>
      <c r="TS39" s="106">
        <f t="shared" si="77"/>
        <v>0</v>
      </c>
      <c r="TT39" s="106">
        <f t="shared" si="78"/>
        <v>0</v>
      </c>
      <c r="TU39" s="106">
        <f t="shared" si="79"/>
        <v>0</v>
      </c>
      <c r="TV39" s="106">
        <f t="shared" si="80"/>
        <v>0</v>
      </c>
      <c r="TW39" s="106">
        <f t="shared" si="81"/>
        <v>0</v>
      </c>
      <c r="TX39" s="106">
        <f t="shared" si="82"/>
        <v>0</v>
      </c>
      <c r="TY39" s="106">
        <f t="shared" si="83"/>
        <v>0</v>
      </c>
      <c r="TZ39" s="106">
        <f t="shared" si="84"/>
        <v>0</v>
      </c>
      <c r="UA39" s="106">
        <f t="shared" si="85"/>
        <v>0</v>
      </c>
      <c r="UB39" s="106">
        <f t="shared" si="86"/>
        <v>0</v>
      </c>
      <c r="UC39" s="106">
        <f t="shared" si="87"/>
        <v>0</v>
      </c>
      <c r="UD39" s="106">
        <f t="shared" si="88"/>
        <v>0</v>
      </c>
      <c r="UE39" s="106">
        <f t="shared" si="89"/>
        <v>0</v>
      </c>
      <c r="UF39" s="106">
        <f t="shared" si="90"/>
        <v>0</v>
      </c>
      <c r="UG39" s="106">
        <f t="shared" si="91"/>
        <v>0</v>
      </c>
      <c r="UH39" s="106">
        <f t="shared" si="92"/>
        <v>0</v>
      </c>
      <c r="UI39" s="106">
        <f t="shared" si="93"/>
        <v>0</v>
      </c>
      <c r="UJ39" s="106">
        <f t="shared" si="94"/>
        <v>0</v>
      </c>
      <c r="UK39" s="106">
        <f t="shared" si="95"/>
        <v>0</v>
      </c>
      <c r="UL39" s="106">
        <f t="shared" si="96"/>
        <v>0</v>
      </c>
      <c r="UM39" s="106">
        <f t="shared" si="97"/>
        <v>0</v>
      </c>
      <c r="UN39" s="106">
        <f t="shared" si="98"/>
        <v>0</v>
      </c>
      <c r="UO39" s="106">
        <f t="shared" si="99"/>
        <v>0</v>
      </c>
      <c r="UP39" s="106">
        <f t="shared" si="100"/>
        <v>0</v>
      </c>
      <c r="UQ39" s="106">
        <f t="shared" si="101"/>
        <v>0</v>
      </c>
      <c r="UR39" s="106">
        <f t="shared" si="102"/>
        <v>0</v>
      </c>
      <c r="US39" s="106">
        <f t="shared" si="103"/>
        <v>0</v>
      </c>
      <c r="UT39" s="106">
        <f t="shared" si="104"/>
        <v>0</v>
      </c>
      <c r="UU39" s="106">
        <f t="shared" si="105"/>
        <v>0</v>
      </c>
      <c r="UV39" s="106">
        <f t="shared" si="106"/>
        <v>0</v>
      </c>
      <c r="UW39" s="106">
        <f t="shared" si="107"/>
        <v>0</v>
      </c>
      <c r="UX39" s="106">
        <f t="shared" si="108"/>
        <v>0</v>
      </c>
      <c r="UY39" s="106">
        <f t="shared" si="109"/>
        <v>0</v>
      </c>
      <c r="UZ39" s="106">
        <f t="shared" si="110"/>
        <v>0</v>
      </c>
      <c r="VA39" s="106">
        <f t="shared" si="111"/>
        <v>0</v>
      </c>
      <c r="VB39" s="106">
        <f t="shared" si="112"/>
        <v>0</v>
      </c>
      <c r="VC39" s="106">
        <f t="shared" si="113"/>
        <v>0</v>
      </c>
      <c r="VD39" s="106">
        <f t="shared" si="114"/>
        <v>0</v>
      </c>
      <c r="VE39" s="106">
        <f t="shared" si="115"/>
        <v>0</v>
      </c>
      <c r="VF39" s="106">
        <f t="shared" si="116"/>
        <v>0</v>
      </c>
      <c r="VG39" s="106">
        <f t="shared" si="117"/>
        <v>0</v>
      </c>
      <c r="VH39" s="106">
        <f t="shared" si="118"/>
        <v>0</v>
      </c>
      <c r="VI39" s="106">
        <f t="shared" si="119"/>
        <v>0</v>
      </c>
      <c r="VJ39" s="106">
        <f t="shared" si="120"/>
        <v>0</v>
      </c>
      <c r="VK39" s="106">
        <f t="shared" si="121"/>
        <v>0</v>
      </c>
      <c r="VL39" s="106">
        <f t="shared" si="122"/>
        <v>0</v>
      </c>
      <c r="VM39" s="106">
        <f t="shared" si="123"/>
        <v>0</v>
      </c>
      <c r="VN39" s="106">
        <f t="shared" si="124"/>
        <v>0</v>
      </c>
      <c r="VO39" s="106">
        <f t="shared" si="125"/>
        <v>0</v>
      </c>
      <c r="VP39" s="106">
        <f t="shared" si="126"/>
        <v>0</v>
      </c>
      <c r="VQ39" s="106">
        <f t="shared" si="127"/>
        <v>0</v>
      </c>
      <c r="VR39" s="106">
        <f t="shared" si="128"/>
        <v>0</v>
      </c>
      <c r="VS39" s="106">
        <f t="shared" si="129"/>
        <v>0</v>
      </c>
      <c r="VT39" s="106">
        <f t="shared" si="130"/>
        <v>0</v>
      </c>
      <c r="VU39" s="106">
        <f t="shared" si="131"/>
        <v>0</v>
      </c>
      <c r="VV39" s="106">
        <f t="shared" si="132"/>
        <v>0</v>
      </c>
      <c r="VW39" s="106">
        <f t="shared" si="133"/>
        <v>0</v>
      </c>
      <c r="VX39" s="106">
        <f t="shared" si="134"/>
        <v>0</v>
      </c>
      <c r="VY39" s="106">
        <f t="shared" si="135"/>
        <v>0</v>
      </c>
      <c r="VZ39" s="106">
        <f t="shared" si="136"/>
        <v>0</v>
      </c>
      <c r="WA39" s="106">
        <f t="shared" si="137"/>
        <v>0</v>
      </c>
      <c r="WB39" s="106">
        <f t="shared" si="138"/>
        <v>0</v>
      </c>
      <c r="WC39" s="106">
        <f t="shared" si="139"/>
        <v>0</v>
      </c>
      <c r="WD39" s="106">
        <f t="shared" si="140"/>
        <v>0</v>
      </c>
      <c r="WE39" s="106">
        <f t="shared" si="141"/>
        <v>0</v>
      </c>
      <c r="WF39" s="106">
        <f t="shared" si="142"/>
        <v>0</v>
      </c>
      <c r="WG39" s="106">
        <f t="shared" si="143"/>
        <v>0</v>
      </c>
      <c r="WH39" s="106">
        <f t="shared" si="144"/>
        <v>0</v>
      </c>
      <c r="WI39" s="106">
        <f t="shared" si="145"/>
        <v>0</v>
      </c>
      <c r="WJ39" s="106">
        <f t="shared" si="146"/>
        <v>0</v>
      </c>
      <c r="WK39" s="106">
        <f t="shared" si="147"/>
        <v>0</v>
      </c>
      <c r="WL39" s="106">
        <f t="shared" si="148"/>
        <v>0</v>
      </c>
      <c r="WM39" s="106">
        <f t="shared" si="149"/>
        <v>0</v>
      </c>
      <c r="WN39" s="106">
        <f t="shared" si="150"/>
        <v>0</v>
      </c>
      <c r="WO39" s="106">
        <f t="shared" si="151"/>
        <v>0</v>
      </c>
      <c r="WP39" s="106">
        <f t="shared" si="152"/>
        <v>0</v>
      </c>
      <c r="WQ39" s="106">
        <f t="shared" si="153"/>
        <v>0</v>
      </c>
      <c r="WR39" s="106">
        <f t="shared" si="154"/>
        <v>0</v>
      </c>
      <c r="WS39" s="106">
        <f t="shared" si="155"/>
        <v>0</v>
      </c>
      <c r="WT39" s="106">
        <f t="shared" si="156"/>
        <v>0</v>
      </c>
      <c r="WU39" s="106">
        <f t="shared" si="157"/>
        <v>0</v>
      </c>
      <c r="WV39" s="106">
        <f t="shared" si="158"/>
        <v>0</v>
      </c>
      <c r="WW39" s="106">
        <f t="shared" si="159"/>
        <v>0</v>
      </c>
      <c r="WX39" s="106">
        <f t="shared" si="160"/>
        <v>0</v>
      </c>
      <c r="WY39" s="106">
        <f t="shared" si="161"/>
        <v>0</v>
      </c>
      <c r="WZ39" s="106">
        <f t="shared" si="162"/>
        <v>0</v>
      </c>
      <c r="XA39" s="106">
        <f t="shared" si="163"/>
        <v>0</v>
      </c>
      <c r="XB39" s="106">
        <f t="shared" si="164"/>
        <v>0</v>
      </c>
      <c r="XC39" s="106">
        <f t="shared" si="165"/>
        <v>0</v>
      </c>
      <c r="XD39" s="106">
        <f t="shared" si="166"/>
        <v>0</v>
      </c>
      <c r="XE39" s="106">
        <f t="shared" si="167"/>
        <v>0</v>
      </c>
      <c r="XF39" s="106">
        <f t="shared" si="168"/>
        <v>0</v>
      </c>
      <c r="XG39" s="106">
        <f t="shared" si="169"/>
        <v>0</v>
      </c>
      <c r="XH39" s="106">
        <f t="shared" si="170"/>
        <v>0</v>
      </c>
      <c r="XI39" s="106">
        <f t="shared" si="171"/>
        <v>0</v>
      </c>
      <c r="XJ39" s="106">
        <f t="shared" si="172"/>
        <v>0</v>
      </c>
      <c r="XK39" s="106">
        <f t="shared" si="173"/>
        <v>0</v>
      </c>
      <c r="XL39" s="106">
        <f t="shared" si="174"/>
        <v>0</v>
      </c>
      <c r="XM39" s="106">
        <f t="shared" si="175"/>
        <v>0</v>
      </c>
      <c r="XN39" s="106">
        <f t="shared" si="176"/>
        <v>0</v>
      </c>
      <c r="XO39" s="106">
        <f t="shared" si="177"/>
        <v>0</v>
      </c>
      <c r="XP39" s="106">
        <f t="shared" si="178"/>
        <v>0</v>
      </c>
      <c r="XQ39" s="106">
        <f t="shared" si="179"/>
        <v>0</v>
      </c>
      <c r="XR39" s="106">
        <f t="shared" si="180"/>
        <v>0</v>
      </c>
      <c r="XS39" s="106">
        <f t="shared" si="181"/>
        <v>0</v>
      </c>
      <c r="XT39" s="106">
        <f t="shared" si="182"/>
        <v>0</v>
      </c>
      <c r="XU39" s="106">
        <f t="shared" si="183"/>
        <v>0</v>
      </c>
      <c r="XV39" s="106">
        <f t="shared" si="184"/>
        <v>0</v>
      </c>
      <c r="XW39" s="106">
        <f t="shared" si="185"/>
        <v>0</v>
      </c>
      <c r="XX39" s="106">
        <f t="shared" si="186"/>
        <v>0</v>
      </c>
      <c r="XY39" s="106">
        <f t="shared" si="187"/>
        <v>0</v>
      </c>
      <c r="XZ39" s="106">
        <f t="shared" si="188"/>
        <v>0</v>
      </c>
      <c r="YA39" s="106">
        <f t="shared" si="189"/>
        <v>0</v>
      </c>
      <c r="YB39" s="106">
        <f t="shared" si="190"/>
        <v>0</v>
      </c>
      <c r="YC39" s="106">
        <f t="shared" si="191"/>
        <v>0</v>
      </c>
      <c r="YD39" s="106">
        <f t="shared" si="192"/>
        <v>0</v>
      </c>
      <c r="YE39" s="106">
        <f t="shared" si="193"/>
        <v>0</v>
      </c>
      <c r="YF39" s="106">
        <f t="shared" si="194"/>
        <v>0</v>
      </c>
      <c r="YG39" s="106">
        <f t="shared" si="195"/>
        <v>0</v>
      </c>
      <c r="YH39" s="106">
        <f t="shared" si="196"/>
        <v>0</v>
      </c>
      <c r="YI39" s="106">
        <f t="shared" si="197"/>
        <v>0</v>
      </c>
      <c r="YJ39" s="106">
        <f t="shared" si="198"/>
        <v>0</v>
      </c>
      <c r="YK39" s="106">
        <f t="shared" si="199"/>
        <v>0</v>
      </c>
      <c r="YL39" s="106">
        <f t="shared" si="200"/>
        <v>0</v>
      </c>
      <c r="YM39" s="106">
        <f t="shared" si="201"/>
        <v>0</v>
      </c>
      <c r="YN39" s="106">
        <f t="shared" si="202"/>
        <v>0</v>
      </c>
      <c r="YO39" s="106">
        <f t="shared" si="203"/>
        <v>0</v>
      </c>
      <c r="YP39" s="106">
        <f t="shared" si="204"/>
        <v>0</v>
      </c>
      <c r="YQ39" s="106">
        <f t="shared" si="205"/>
        <v>0</v>
      </c>
      <c r="YR39" s="106">
        <f t="shared" si="206"/>
        <v>0</v>
      </c>
      <c r="YS39" s="106">
        <f t="shared" si="207"/>
        <v>0</v>
      </c>
      <c r="YT39" s="106">
        <f t="shared" si="208"/>
        <v>0</v>
      </c>
      <c r="YU39" s="106">
        <f t="shared" si="209"/>
        <v>0</v>
      </c>
      <c r="YV39" s="106">
        <f t="shared" si="210"/>
        <v>0</v>
      </c>
      <c r="YW39" s="106">
        <f t="shared" si="211"/>
        <v>0</v>
      </c>
      <c r="YX39" s="106">
        <f t="shared" si="212"/>
        <v>0</v>
      </c>
      <c r="YY39" s="106">
        <f t="shared" si="213"/>
        <v>0</v>
      </c>
      <c r="YZ39" s="106">
        <f t="shared" si="214"/>
        <v>0</v>
      </c>
      <c r="ZA39" s="106">
        <f t="shared" si="215"/>
        <v>0</v>
      </c>
      <c r="ZB39" s="106">
        <f t="shared" si="216"/>
        <v>0</v>
      </c>
      <c r="ZC39" s="106">
        <f t="shared" si="217"/>
        <v>0</v>
      </c>
      <c r="ZD39" s="106">
        <f t="shared" si="218"/>
        <v>0</v>
      </c>
      <c r="ZE39" s="106">
        <f t="shared" si="219"/>
        <v>0</v>
      </c>
      <c r="ZF39" s="106">
        <f t="shared" si="220"/>
        <v>0</v>
      </c>
      <c r="ZG39" s="106">
        <f t="shared" si="221"/>
        <v>0</v>
      </c>
      <c r="ZH39" s="106">
        <f t="shared" si="222"/>
        <v>0</v>
      </c>
      <c r="ZI39" s="106">
        <f t="shared" si="223"/>
        <v>0</v>
      </c>
      <c r="ZJ39" s="106">
        <f t="shared" si="224"/>
        <v>0</v>
      </c>
      <c r="ZK39" s="106">
        <f t="shared" si="225"/>
        <v>0</v>
      </c>
      <c r="ZL39" s="106">
        <f t="shared" si="226"/>
        <v>0</v>
      </c>
      <c r="ZM39" s="106">
        <f t="shared" si="227"/>
        <v>0</v>
      </c>
      <c r="ZN39" s="106">
        <f t="shared" si="228"/>
        <v>0</v>
      </c>
      <c r="ZO39" s="106">
        <f t="shared" si="229"/>
        <v>0</v>
      </c>
      <c r="ZP39" s="106">
        <f t="shared" si="230"/>
        <v>0</v>
      </c>
      <c r="ZQ39" s="106">
        <f t="shared" si="231"/>
        <v>0</v>
      </c>
      <c r="ZR39" s="106">
        <f t="shared" si="232"/>
        <v>0</v>
      </c>
      <c r="ZS39" s="106">
        <f t="shared" si="233"/>
        <v>0</v>
      </c>
      <c r="ZT39" s="106">
        <f t="shared" si="234"/>
        <v>0</v>
      </c>
      <c r="ZU39" s="106">
        <f t="shared" si="235"/>
        <v>0</v>
      </c>
      <c r="ZV39" s="106">
        <f t="shared" si="236"/>
        <v>0</v>
      </c>
      <c r="ZW39" s="106">
        <f t="shared" si="237"/>
        <v>0</v>
      </c>
      <c r="ZX39" s="106">
        <f t="shared" si="238"/>
        <v>0</v>
      </c>
      <c r="ZY39" s="106">
        <f t="shared" si="239"/>
        <v>0</v>
      </c>
      <c r="ZZ39" s="106">
        <f t="shared" si="240"/>
        <v>0</v>
      </c>
      <c r="AAA39" s="106">
        <f t="shared" si="241"/>
        <v>0</v>
      </c>
      <c r="AAB39" s="106">
        <f t="shared" si="242"/>
        <v>0</v>
      </c>
      <c r="AAC39" s="106">
        <f t="shared" si="243"/>
        <v>0</v>
      </c>
      <c r="AAD39" s="106">
        <f t="shared" si="244"/>
        <v>0</v>
      </c>
      <c r="AAE39" s="106">
        <f t="shared" si="245"/>
        <v>0</v>
      </c>
      <c r="AAF39" s="106">
        <f t="shared" si="246"/>
        <v>0</v>
      </c>
      <c r="AAG39" s="106">
        <f t="shared" si="247"/>
        <v>0</v>
      </c>
      <c r="AAH39" s="106">
        <f t="shared" si="248"/>
        <v>0</v>
      </c>
      <c r="AAI39" s="106">
        <f t="shared" si="249"/>
        <v>0</v>
      </c>
      <c r="AAJ39" s="106">
        <f t="shared" si="250"/>
        <v>0</v>
      </c>
      <c r="AAK39" s="106">
        <f t="shared" si="251"/>
        <v>0</v>
      </c>
      <c r="AAL39" s="106">
        <f t="shared" si="252"/>
        <v>0</v>
      </c>
      <c r="AAM39" s="106">
        <f t="shared" si="253"/>
        <v>0</v>
      </c>
      <c r="AAN39" s="106">
        <f t="shared" si="254"/>
        <v>0</v>
      </c>
      <c r="AAO39" s="106">
        <f t="shared" si="255"/>
        <v>0</v>
      </c>
      <c r="AAP39" s="106">
        <f t="shared" si="256"/>
        <v>0</v>
      </c>
      <c r="AAQ39" s="106">
        <f t="shared" si="257"/>
        <v>0</v>
      </c>
      <c r="AAR39" s="106">
        <f t="shared" si="258"/>
        <v>0</v>
      </c>
      <c r="AAS39" s="106">
        <f t="shared" si="259"/>
        <v>0</v>
      </c>
      <c r="AAT39" s="106">
        <f t="shared" si="260"/>
        <v>0</v>
      </c>
      <c r="AAU39" s="106">
        <f t="shared" si="261"/>
        <v>0</v>
      </c>
      <c r="AAV39" s="106">
        <f t="shared" si="262"/>
        <v>0</v>
      </c>
      <c r="AAW39" s="106">
        <f t="shared" si="263"/>
        <v>0</v>
      </c>
      <c r="AAX39" s="106">
        <f t="shared" si="264"/>
        <v>0</v>
      </c>
      <c r="AAY39" s="106">
        <f t="shared" si="265"/>
        <v>0</v>
      </c>
      <c r="AAZ39" s="106">
        <f t="shared" si="266"/>
        <v>0</v>
      </c>
      <c r="ABA39" s="106">
        <f t="shared" si="267"/>
        <v>0</v>
      </c>
      <c r="ABB39" s="106">
        <f t="shared" si="268"/>
        <v>0</v>
      </c>
      <c r="ABC39" s="106">
        <f t="shared" si="269"/>
        <v>0</v>
      </c>
      <c r="ABD39" s="106">
        <f t="shared" si="270"/>
        <v>0</v>
      </c>
      <c r="ABE39" s="106">
        <f t="shared" si="271"/>
        <v>0</v>
      </c>
      <c r="ABF39" s="106">
        <f t="shared" si="272"/>
        <v>0</v>
      </c>
      <c r="ABG39" s="106">
        <f t="shared" si="273"/>
        <v>0</v>
      </c>
      <c r="ABH39" s="106">
        <f t="shared" si="274"/>
        <v>0</v>
      </c>
      <c r="ABI39" s="106">
        <f t="shared" si="275"/>
        <v>0</v>
      </c>
      <c r="ABJ39" s="106">
        <f t="shared" si="276"/>
        <v>0</v>
      </c>
      <c r="ABK39" s="106">
        <f t="shared" si="277"/>
        <v>0</v>
      </c>
      <c r="ABL39" s="106">
        <f t="shared" si="278"/>
        <v>0</v>
      </c>
      <c r="ABM39" s="106">
        <f t="shared" si="279"/>
        <v>15097.5</v>
      </c>
      <c r="ABN39" s="106">
        <f t="shared" si="280"/>
        <v>40813.5</v>
      </c>
      <c r="ABO39" s="106">
        <f t="shared" si="281"/>
        <v>78559.95</v>
      </c>
      <c r="ABP39" s="106">
        <f t="shared" si="282"/>
        <v>0</v>
      </c>
      <c r="ABQ39" s="106">
        <f t="shared" si="283"/>
        <v>0</v>
      </c>
      <c r="ABR39" s="106">
        <f t="shared" si="284"/>
        <v>62057.599999999999</v>
      </c>
      <c r="ABS39" s="106">
        <f t="shared" si="285"/>
        <v>0</v>
      </c>
      <c r="ABT39" s="106">
        <f t="shared" si="286"/>
        <v>0</v>
      </c>
      <c r="ABU39" s="106">
        <f t="shared" si="287"/>
        <v>0</v>
      </c>
      <c r="ABV39" s="106">
        <f t="shared" si="288"/>
        <v>0</v>
      </c>
      <c r="ABW39" s="106">
        <f t="shared" si="289"/>
        <v>0</v>
      </c>
      <c r="ABX39" s="106">
        <f t="shared" si="290"/>
        <v>0</v>
      </c>
      <c r="ABY39" s="106">
        <f t="shared" si="291"/>
        <v>0</v>
      </c>
      <c r="ABZ39" s="106">
        <f t="shared" si="292"/>
        <v>0</v>
      </c>
      <c r="ACA39" s="106">
        <f t="shared" si="293"/>
        <v>0</v>
      </c>
      <c r="ACB39" s="106">
        <f t="shared" si="294"/>
        <v>0</v>
      </c>
      <c r="ACC39" s="106">
        <f t="shared" si="295"/>
        <v>0</v>
      </c>
      <c r="ACD39" s="106">
        <f t="shared" si="296"/>
        <v>0</v>
      </c>
      <c r="ACE39" s="106">
        <f t="shared" si="297"/>
        <v>0</v>
      </c>
      <c r="ACF39" s="106">
        <f t="shared" si="298"/>
        <v>0</v>
      </c>
      <c r="ACG39" s="106">
        <f t="shared" si="299"/>
        <v>0</v>
      </c>
      <c r="ACH39" s="106">
        <f t="shared" si="300"/>
        <v>0</v>
      </c>
      <c r="ACI39" s="106">
        <f t="shared" si="301"/>
        <v>0</v>
      </c>
      <c r="ACJ39" s="106">
        <f t="shared" si="302"/>
        <v>0</v>
      </c>
      <c r="ACK39" s="106">
        <f t="shared" si="303"/>
        <v>0</v>
      </c>
      <c r="ACL39" s="106">
        <f t="shared" si="304"/>
        <v>0</v>
      </c>
      <c r="ACM39" s="106">
        <f t="shared" si="305"/>
        <v>0</v>
      </c>
      <c r="ACN39" s="106">
        <f t="shared" si="306"/>
        <v>0</v>
      </c>
      <c r="ACO39" s="106">
        <f t="shared" si="307"/>
        <v>0</v>
      </c>
      <c r="ACP39" s="106">
        <f t="shared" si="308"/>
        <v>0</v>
      </c>
      <c r="ACQ39" s="106">
        <f t="shared" si="309"/>
        <v>0</v>
      </c>
      <c r="ACR39" s="106">
        <f t="shared" si="310"/>
        <v>0</v>
      </c>
      <c r="ACS39" s="106">
        <f t="shared" si="311"/>
        <v>154</v>
      </c>
      <c r="ACT39" s="106">
        <f t="shared" si="312"/>
        <v>0</v>
      </c>
      <c r="ACU39" s="106">
        <f t="shared" si="313"/>
        <v>0</v>
      </c>
      <c r="ACV39" s="106">
        <f t="shared" si="314"/>
        <v>0</v>
      </c>
      <c r="ACW39" s="106">
        <f t="shared" si="315"/>
        <v>14</v>
      </c>
      <c r="ACX39" s="106">
        <f t="shared" si="316"/>
        <v>0</v>
      </c>
      <c r="ACY39" s="106">
        <f t="shared" si="317"/>
        <v>0</v>
      </c>
      <c r="ACZ39" s="106">
        <f t="shared" si="318"/>
        <v>0</v>
      </c>
      <c r="ADA39" s="106">
        <f t="shared" si="319"/>
        <v>0</v>
      </c>
      <c r="ADB39" s="106">
        <f t="shared" si="320"/>
        <v>0</v>
      </c>
      <c r="ADC39" s="106">
        <f t="shared" si="321"/>
        <v>0</v>
      </c>
      <c r="ADD39" s="106">
        <f t="shared" si="322"/>
        <v>0</v>
      </c>
      <c r="ADE39" s="106">
        <f t="shared" si="323"/>
        <v>0</v>
      </c>
      <c r="ADF39" s="106">
        <f t="shared" si="324"/>
        <v>0</v>
      </c>
      <c r="ADG39" s="106">
        <f t="shared" si="325"/>
        <v>0</v>
      </c>
      <c r="ADH39" s="106">
        <f t="shared" si="326"/>
        <v>0</v>
      </c>
      <c r="ADI39" s="106">
        <f t="shared" si="327"/>
        <v>0</v>
      </c>
      <c r="ADJ39" s="106">
        <f t="shared" si="328"/>
        <v>0</v>
      </c>
      <c r="ADK39" s="106">
        <f t="shared" si="329"/>
        <v>0</v>
      </c>
      <c r="ADL39" s="106">
        <f t="shared" si="330"/>
        <v>0</v>
      </c>
      <c r="ADM39" s="106">
        <f t="shared" si="331"/>
        <v>0</v>
      </c>
      <c r="ADN39" s="106">
        <f t="shared" si="332"/>
        <v>0</v>
      </c>
      <c r="ADO39" s="106">
        <f t="shared" si="333"/>
        <v>0</v>
      </c>
      <c r="ADP39" s="106">
        <f t="shared" si="334"/>
        <v>0</v>
      </c>
      <c r="ADQ39" s="106">
        <f t="shared" si="335"/>
        <v>0</v>
      </c>
      <c r="ADR39" s="106">
        <f t="shared" si="336"/>
        <v>0</v>
      </c>
      <c r="ADS39" s="106">
        <f t="shared" si="337"/>
        <v>0</v>
      </c>
      <c r="ADT39" s="106">
        <f t="shared" si="338"/>
        <v>0</v>
      </c>
      <c r="ADU39" s="106">
        <f t="shared" si="339"/>
        <v>0</v>
      </c>
      <c r="ADV39" s="106">
        <f t="shared" si="340"/>
        <v>0</v>
      </c>
      <c r="ADW39" s="106">
        <f t="shared" si="341"/>
        <v>0</v>
      </c>
      <c r="ADX39" s="106">
        <f t="shared" si="342"/>
        <v>0</v>
      </c>
      <c r="ADY39" s="106">
        <f t="shared" si="343"/>
        <v>0</v>
      </c>
      <c r="ADZ39" s="106">
        <f t="shared" si="344"/>
        <v>0</v>
      </c>
      <c r="AEA39" s="106">
        <f t="shared" si="345"/>
        <v>0</v>
      </c>
      <c r="AEB39" s="106">
        <f t="shared" si="346"/>
        <v>0</v>
      </c>
      <c r="AEC39" s="106">
        <f t="shared" si="347"/>
        <v>0</v>
      </c>
      <c r="AED39" s="106">
        <f t="shared" si="348"/>
        <v>0</v>
      </c>
      <c r="AEE39" s="106">
        <f t="shared" si="349"/>
        <v>0</v>
      </c>
      <c r="AEF39" s="106">
        <f t="shared" si="350"/>
        <v>0</v>
      </c>
      <c r="AEG39" s="106">
        <f t="shared" si="351"/>
        <v>0</v>
      </c>
      <c r="AEH39" s="106">
        <f t="shared" si="352"/>
        <v>0</v>
      </c>
      <c r="AEI39" s="106">
        <f t="shared" si="353"/>
        <v>0</v>
      </c>
      <c r="AEJ39" s="106">
        <f t="shared" si="354"/>
        <v>0</v>
      </c>
      <c r="AEK39" s="106">
        <f t="shared" si="355"/>
        <v>0</v>
      </c>
      <c r="AEL39" s="106">
        <f t="shared" si="356"/>
        <v>0</v>
      </c>
      <c r="AEM39" s="106">
        <f t="shared" si="357"/>
        <v>0</v>
      </c>
      <c r="AEN39" s="106">
        <f t="shared" si="358"/>
        <v>0</v>
      </c>
      <c r="AEO39" s="106">
        <f t="shared" si="359"/>
        <v>0</v>
      </c>
      <c r="AEP39" s="106">
        <f t="shared" si="360"/>
        <v>0</v>
      </c>
      <c r="AEQ39" s="106">
        <f t="shared" si="361"/>
        <v>0</v>
      </c>
      <c r="AER39" s="106">
        <f t="shared" si="362"/>
        <v>0</v>
      </c>
      <c r="AES39" s="106">
        <f t="shared" si="363"/>
        <v>0</v>
      </c>
      <c r="AET39" s="106">
        <f t="shared" si="364"/>
        <v>0</v>
      </c>
      <c r="AEU39" s="106">
        <f t="shared" si="365"/>
        <v>0</v>
      </c>
      <c r="AEV39" s="106">
        <f t="shared" si="366"/>
        <v>0</v>
      </c>
      <c r="AEW39" s="106">
        <f t="shared" si="367"/>
        <v>0</v>
      </c>
      <c r="AEX39" s="106">
        <f t="shared" si="368"/>
        <v>0</v>
      </c>
      <c r="AEY39" s="106">
        <f t="shared" si="369"/>
        <v>0</v>
      </c>
      <c r="AEZ39" s="106">
        <f t="shared" si="370"/>
        <v>0</v>
      </c>
      <c r="AFA39" s="106">
        <f t="shared" si="371"/>
        <v>0</v>
      </c>
      <c r="AFB39" s="106">
        <f t="shared" si="372"/>
        <v>0</v>
      </c>
      <c r="AFC39" s="106">
        <f t="shared" si="373"/>
        <v>0</v>
      </c>
      <c r="AFD39" s="106">
        <f t="shared" si="374"/>
        <v>0</v>
      </c>
      <c r="AFE39" s="106">
        <f t="shared" si="375"/>
        <v>0</v>
      </c>
      <c r="AFF39" s="106">
        <f t="shared" si="376"/>
        <v>0</v>
      </c>
      <c r="AFG39" s="106">
        <f t="shared" si="377"/>
        <v>0</v>
      </c>
      <c r="AFH39" s="106">
        <f t="shared" si="378"/>
        <v>0</v>
      </c>
      <c r="AFI39" s="106">
        <f t="shared" si="379"/>
        <v>0</v>
      </c>
      <c r="AFJ39" s="106">
        <f t="shared" si="380"/>
        <v>0</v>
      </c>
      <c r="AFK39" s="106">
        <f t="shared" si="381"/>
        <v>0</v>
      </c>
      <c r="AFL39" s="106">
        <f t="shared" si="382"/>
        <v>0</v>
      </c>
      <c r="AFM39" s="106">
        <f t="shared" si="383"/>
        <v>0</v>
      </c>
      <c r="AFN39" s="106">
        <f t="shared" si="384"/>
        <v>0</v>
      </c>
      <c r="AFO39" s="106">
        <f t="shared" si="385"/>
        <v>0</v>
      </c>
      <c r="AFP39" s="106">
        <f t="shared" si="386"/>
        <v>0</v>
      </c>
      <c r="AFQ39" s="106">
        <f t="shared" si="387"/>
        <v>0</v>
      </c>
      <c r="AFR39" s="106">
        <f t="shared" si="388"/>
        <v>0</v>
      </c>
      <c r="AFS39" s="106">
        <f t="shared" si="389"/>
        <v>0</v>
      </c>
      <c r="AFT39" s="106">
        <f t="shared" si="390"/>
        <v>0</v>
      </c>
      <c r="AFU39" s="106">
        <f t="shared" si="391"/>
        <v>0</v>
      </c>
      <c r="AFV39" s="106">
        <f t="shared" si="392"/>
        <v>0</v>
      </c>
      <c r="AFW39" s="106">
        <f t="shared" si="393"/>
        <v>0</v>
      </c>
      <c r="AFX39" s="106">
        <f t="shared" si="394"/>
        <v>0</v>
      </c>
      <c r="AFY39" s="106">
        <f t="shared" si="395"/>
        <v>0</v>
      </c>
      <c r="AFZ39" s="106">
        <f t="shared" si="396"/>
        <v>0</v>
      </c>
      <c r="AGA39" s="106">
        <f t="shared" si="397"/>
        <v>0</v>
      </c>
      <c r="AGB39" s="106">
        <f t="shared" si="398"/>
        <v>0</v>
      </c>
      <c r="AGC39" s="106">
        <f t="shared" si="399"/>
        <v>0</v>
      </c>
      <c r="AGD39" s="106">
        <f t="shared" si="400"/>
        <v>0</v>
      </c>
      <c r="AGE39" s="106">
        <f t="shared" si="401"/>
        <v>0</v>
      </c>
      <c r="AGF39" s="106">
        <f t="shared" si="402"/>
        <v>0</v>
      </c>
      <c r="AGG39" s="106">
        <f t="shared" si="403"/>
        <v>0</v>
      </c>
      <c r="AGH39" s="106">
        <f t="shared" si="404"/>
        <v>0</v>
      </c>
      <c r="AGI39" s="106">
        <f t="shared" si="405"/>
        <v>0</v>
      </c>
      <c r="AGJ39" s="106">
        <f t="shared" si="406"/>
        <v>0</v>
      </c>
      <c r="AGK39" s="106">
        <f t="shared" si="407"/>
        <v>0</v>
      </c>
      <c r="AGL39" s="106">
        <f t="shared" si="408"/>
        <v>0</v>
      </c>
      <c r="AGM39" s="106">
        <f t="shared" si="409"/>
        <v>0</v>
      </c>
      <c r="AGN39" s="106">
        <f t="shared" si="410"/>
        <v>0</v>
      </c>
      <c r="AGO39" s="106">
        <f t="shared" si="411"/>
        <v>0</v>
      </c>
      <c r="AGP39" s="106">
        <f t="shared" si="412"/>
        <v>0</v>
      </c>
      <c r="AGQ39" s="106">
        <f t="shared" si="413"/>
        <v>0</v>
      </c>
      <c r="AGR39" s="106">
        <f t="shared" si="414"/>
        <v>0</v>
      </c>
      <c r="AGS39" s="106">
        <f t="shared" si="415"/>
        <v>0</v>
      </c>
      <c r="AGT39" s="106">
        <f t="shared" si="416"/>
        <v>0</v>
      </c>
      <c r="AGU39" s="106">
        <f t="shared" si="417"/>
        <v>0</v>
      </c>
      <c r="AGV39" s="106">
        <f t="shared" si="418"/>
        <v>0</v>
      </c>
      <c r="AGW39" s="106">
        <f t="shared" si="419"/>
        <v>0</v>
      </c>
      <c r="AGX39" s="106">
        <f t="shared" si="420"/>
        <v>0</v>
      </c>
      <c r="AGY39" s="106">
        <f t="shared" si="421"/>
        <v>0</v>
      </c>
      <c r="AGZ39" s="106">
        <f t="shared" si="422"/>
        <v>0</v>
      </c>
      <c r="AHA39" s="106">
        <f t="shared" si="423"/>
        <v>0</v>
      </c>
      <c r="AHB39" s="106">
        <f t="shared" si="424"/>
        <v>0</v>
      </c>
      <c r="AHC39" s="106">
        <f t="shared" si="425"/>
        <v>0</v>
      </c>
      <c r="AHD39" s="106">
        <f t="shared" si="426"/>
        <v>0</v>
      </c>
      <c r="AHE39" s="106">
        <f t="shared" si="427"/>
        <v>0</v>
      </c>
      <c r="AHF39" s="106">
        <f t="shared" si="428"/>
        <v>0</v>
      </c>
      <c r="AHG39" s="106">
        <f t="shared" si="429"/>
        <v>0</v>
      </c>
      <c r="AHH39" s="106">
        <f t="shared" si="430"/>
        <v>0</v>
      </c>
      <c r="AHI39" s="106">
        <f t="shared" si="431"/>
        <v>0</v>
      </c>
      <c r="AHJ39" s="106">
        <f t="shared" si="432"/>
        <v>0</v>
      </c>
      <c r="AHK39" s="106">
        <f t="shared" si="433"/>
        <v>0</v>
      </c>
      <c r="AHL39" s="106">
        <f t="shared" si="434"/>
        <v>0</v>
      </c>
      <c r="AHM39" s="106">
        <f t="shared" si="435"/>
        <v>0</v>
      </c>
      <c r="AHN39" s="106">
        <f t="shared" si="436"/>
        <v>0</v>
      </c>
      <c r="AHO39" s="106">
        <f t="shared" si="437"/>
        <v>0</v>
      </c>
      <c r="AHP39" s="106">
        <f t="shared" si="438"/>
        <v>0</v>
      </c>
      <c r="AHQ39" s="106">
        <f t="shared" si="439"/>
        <v>0</v>
      </c>
      <c r="AHT39" s="35">
        <f t="shared" si="440"/>
        <v>0</v>
      </c>
      <c r="AHU39" s="35">
        <f t="shared" si="441"/>
        <v>0</v>
      </c>
      <c r="AHV39" s="35">
        <f t="shared" si="442"/>
        <v>91.009999999999991</v>
      </c>
      <c r="AHW39" s="35">
        <f t="shared" si="443"/>
        <v>0.12</v>
      </c>
      <c r="AHX39" s="35">
        <f t="shared" si="444"/>
        <v>0</v>
      </c>
      <c r="AHY39" s="35">
        <f t="shared" si="445"/>
        <v>0</v>
      </c>
      <c r="AHZ39" s="35">
        <f t="shared" si="446"/>
        <v>2.81</v>
      </c>
      <c r="AIA39" s="35">
        <f t="shared" si="447"/>
        <v>93.94</v>
      </c>
      <c r="AIB39" s="108">
        <f t="shared" si="448"/>
        <v>0</v>
      </c>
      <c r="AIC39" s="108">
        <f t="shared" si="449"/>
        <v>0</v>
      </c>
      <c r="AID39" s="108">
        <f t="shared" si="450"/>
        <v>0.96880987864594414</v>
      </c>
      <c r="AIE39" s="108">
        <f t="shared" si="451"/>
        <v>1.2774111134766872E-3</v>
      </c>
      <c r="AIF39" s="108">
        <f t="shared" si="452"/>
        <v>0</v>
      </c>
      <c r="AIG39" s="108">
        <f t="shared" si="453"/>
        <v>0</v>
      </c>
      <c r="AIH39" s="108">
        <f t="shared" si="454"/>
        <v>2.9912710240579093E-2</v>
      </c>
      <c r="AII39" s="35" t="s">
        <v>582</v>
      </c>
      <c r="AIK39" s="106">
        <f t="shared" si="455"/>
        <v>196696.55000000002</v>
      </c>
      <c r="AIL39" s="106">
        <f t="shared" si="456"/>
        <v>0</v>
      </c>
      <c r="AIM39" s="106">
        <f t="shared" si="457"/>
        <v>0</v>
      </c>
      <c r="AIN39" s="106">
        <f t="shared" si="458"/>
        <v>196696.55000000002</v>
      </c>
      <c r="AIO39" s="106">
        <f t="shared" si="459"/>
        <v>0</v>
      </c>
      <c r="AIP39" s="36">
        <f t="shared" si="460"/>
        <v>0</v>
      </c>
    </row>
    <row r="40" spans="5:926" ht="23.25" customHeight="1" x14ac:dyDescent="0.2">
      <c r="E40" s="103"/>
      <c r="J40" s="32">
        <v>2019</v>
      </c>
      <c r="K40" s="32">
        <v>50</v>
      </c>
      <c r="L40" s="104">
        <v>43476</v>
      </c>
      <c r="M40" s="32">
        <v>1316600</v>
      </c>
      <c r="O40" s="33" t="s">
        <v>698</v>
      </c>
      <c r="P40" s="33" t="s">
        <v>752</v>
      </c>
      <c r="Q40" s="34" t="s">
        <v>753</v>
      </c>
      <c r="R40" s="35">
        <v>35</v>
      </c>
      <c r="S40" s="35">
        <v>4</v>
      </c>
      <c r="T40" s="35">
        <v>9</v>
      </c>
      <c r="U40" s="34" t="s">
        <v>701</v>
      </c>
      <c r="V40" s="35" t="s">
        <v>740</v>
      </c>
      <c r="X40" s="35">
        <v>57.25</v>
      </c>
      <c r="Y40" s="105">
        <f t="shared" si="0"/>
        <v>2688.2096069868994</v>
      </c>
      <c r="Z40" s="106">
        <f>SUM(RC40:AHM40)</f>
        <v>128043.12999999999</v>
      </c>
      <c r="AA40" s="106">
        <v>0</v>
      </c>
      <c r="AB40" s="106">
        <v>0</v>
      </c>
      <c r="AC40" s="106">
        <f t="shared" si="1"/>
        <v>128043.12999999999</v>
      </c>
      <c r="AD40" s="106">
        <f>SUM(RG40:AHQ40)</f>
        <v>127915.65</v>
      </c>
      <c r="AE40" s="106">
        <v>0</v>
      </c>
      <c r="AF40" s="106">
        <v>0</v>
      </c>
      <c r="AG40" s="106">
        <f t="shared" si="2"/>
        <v>127915.65</v>
      </c>
      <c r="AH40" s="105">
        <v>153900</v>
      </c>
      <c r="AI40" s="105">
        <v>0</v>
      </c>
      <c r="AJ40" s="105">
        <v>0</v>
      </c>
      <c r="AK40" s="107">
        <f t="shared" si="3"/>
        <v>153900</v>
      </c>
      <c r="AL40" s="36">
        <f t="shared" si="4"/>
        <v>0.83116081871345027</v>
      </c>
      <c r="AM40" s="108">
        <f t="shared" si="5"/>
        <v>0.12766049222091302</v>
      </c>
      <c r="AN40" s="108">
        <f t="shared" si="6"/>
        <v>0.10985147542219531</v>
      </c>
      <c r="AO40" s="108">
        <f t="shared" si="7"/>
        <v>1.206734665243318E-2</v>
      </c>
      <c r="AP40" s="106">
        <f t="shared" si="8"/>
        <v>23685210000</v>
      </c>
      <c r="AQ40" s="105">
        <f t="shared" si="9"/>
        <v>16362413514.922499</v>
      </c>
      <c r="AR40" s="106">
        <f t="shared" si="10"/>
        <v>19686218535</v>
      </c>
      <c r="KX40" s="35">
        <v>27.9</v>
      </c>
      <c r="KZ40" s="35">
        <v>18.57</v>
      </c>
      <c r="LD40" s="35">
        <v>1.37</v>
      </c>
      <c r="OD40" s="35">
        <v>0.14000000000000001</v>
      </c>
      <c r="OH40" s="35">
        <v>0.35</v>
      </c>
      <c r="OJ40" s="35">
        <v>6.6</v>
      </c>
      <c r="PG40" s="35">
        <v>7.65</v>
      </c>
      <c r="RB40" s="35">
        <v>2.3199999999999998</v>
      </c>
      <c r="RE40" s="35">
        <f t="shared" si="11"/>
        <v>62.58</v>
      </c>
      <c r="RF40" s="35">
        <f t="shared" si="12"/>
        <v>64.899999999999991</v>
      </c>
      <c r="RG40" s="106">
        <f t="shared" si="13"/>
        <v>0</v>
      </c>
      <c r="RH40" s="106">
        <f t="shared" si="14"/>
        <v>0</v>
      </c>
      <c r="RI40" s="106">
        <f t="shared" si="15"/>
        <v>0</v>
      </c>
      <c r="RJ40" s="106">
        <f t="shared" si="16"/>
        <v>0</v>
      </c>
      <c r="RK40" s="106">
        <f t="shared" si="17"/>
        <v>0</v>
      </c>
      <c r="RL40" s="106">
        <f t="shared" si="18"/>
        <v>0</v>
      </c>
      <c r="RM40" s="106">
        <f t="shared" si="19"/>
        <v>0</v>
      </c>
      <c r="RN40" s="106">
        <f t="shared" si="20"/>
        <v>0</v>
      </c>
      <c r="RO40" s="106">
        <f t="shared" si="21"/>
        <v>0</v>
      </c>
      <c r="RP40" s="106">
        <f t="shared" si="22"/>
        <v>0</v>
      </c>
      <c r="RQ40" s="106">
        <f t="shared" si="23"/>
        <v>0</v>
      </c>
      <c r="RR40" s="106">
        <f t="shared" si="24"/>
        <v>0</v>
      </c>
      <c r="RS40" s="106">
        <f t="shared" si="25"/>
        <v>0</v>
      </c>
      <c r="RT40" s="106">
        <f t="shared" si="26"/>
        <v>0</v>
      </c>
      <c r="RU40" s="106">
        <f t="shared" si="27"/>
        <v>0</v>
      </c>
      <c r="RV40" s="106">
        <f t="shared" si="28"/>
        <v>0</v>
      </c>
      <c r="RW40" s="106">
        <f t="shared" si="29"/>
        <v>0</v>
      </c>
      <c r="RX40" s="106">
        <f t="shared" si="30"/>
        <v>0</v>
      </c>
      <c r="RY40" s="106">
        <f t="shared" si="31"/>
        <v>0</v>
      </c>
      <c r="RZ40" s="106">
        <f t="shared" si="32"/>
        <v>0</v>
      </c>
      <c r="SA40" s="106">
        <f t="shared" si="33"/>
        <v>0</v>
      </c>
      <c r="SB40" s="106">
        <f t="shared" si="34"/>
        <v>0</v>
      </c>
      <c r="SC40" s="106">
        <f t="shared" si="35"/>
        <v>0</v>
      </c>
      <c r="SD40" s="106">
        <f t="shared" si="36"/>
        <v>0</v>
      </c>
      <c r="SE40" s="106">
        <f t="shared" si="37"/>
        <v>0</v>
      </c>
      <c r="SF40" s="106">
        <f t="shared" si="38"/>
        <v>0</v>
      </c>
      <c r="SG40" s="106">
        <f t="shared" si="39"/>
        <v>0</v>
      </c>
      <c r="SH40" s="106">
        <f t="shared" si="40"/>
        <v>0</v>
      </c>
      <c r="SI40" s="106">
        <f t="shared" si="41"/>
        <v>0</v>
      </c>
      <c r="SJ40" s="106">
        <f t="shared" si="42"/>
        <v>0</v>
      </c>
      <c r="SK40" s="106">
        <f t="shared" si="43"/>
        <v>0</v>
      </c>
      <c r="SL40" s="106">
        <f t="shared" si="44"/>
        <v>0</v>
      </c>
      <c r="SM40" s="106">
        <f t="shared" si="45"/>
        <v>0</v>
      </c>
      <c r="SN40" s="106">
        <f t="shared" si="46"/>
        <v>0</v>
      </c>
      <c r="SO40" s="106">
        <f t="shared" si="47"/>
        <v>0</v>
      </c>
      <c r="SP40" s="106">
        <f t="shared" si="48"/>
        <v>0</v>
      </c>
      <c r="SQ40" s="106">
        <f t="shared" si="49"/>
        <v>0</v>
      </c>
      <c r="SR40" s="106">
        <f t="shared" si="50"/>
        <v>0</v>
      </c>
      <c r="SS40" s="106">
        <f t="shared" si="51"/>
        <v>0</v>
      </c>
      <c r="ST40" s="106">
        <f t="shared" si="52"/>
        <v>0</v>
      </c>
      <c r="SU40" s="106">
        <f t="shared" si="53"/>
        <v>0</v>
      </c>
      <c r="SV40" s="106">
        <f t="shared" si="54"/>
        <v>0</v>
      </c>
      <c r="SW40" s="106">
        <f t="shared" si="55"/>
        <v>0</v>
      </c>
      <c r="SX40" s="106">
        <f t="shared" si="56"/>
        <v>0</v>
      </c>
      <c r="SY40" s="106">
        <f t="shared" si="57"/>
        <v>0</v>
      </c>
      <c r="SZ40" s="106">
        <f t="shared" si="58"/>
        <v>0</v>
      </c>
      <c r="TA40" s="106">
        <f t="shared" si="59"/>
        <v>0</v>
      </c>
      <c r="TB40" s="106">
        <f t="shared" si="60"/>
        <v>0</v>
      </c>
      <c r="TC40" s="106">
        <f t="shared" si="61"/>
        <v>0</v>
      </c>
      <c r="TD40" s="106">
        <f t="shared" si="62"/>
        <v>0</v>
      </c>
      <c r="TE40" s="106">
        <f t="shared" si="63"/>
        <v>0</v>
      </c>
      <c r="TF40" s="106">
        <f t="shared" si="64"/>
        <v>0</v>
      </c>
      <c r="TG40" s="106">
        <f t="shared" si="65"/>
        <v>0</v>
      </c>
      <c r="TH40" s="106">
        <f t="shared" si="66"/>
        <v>0</v>
      </c>
      <c r="TI40" s="106">
        <f t="shared" si="67"/>
        <v>0</v>
      </c>
      <c r="TJ40" s="106">
        <f t="shared" si="68"/>
        <v>0</v>
      </c>
      <c r="TK40" s="106">
        <f t="shared" si="69"/>
        <v>0</v>
      </c>
      <c r="TL40" s="106">
        <f t="shared" si="70"/>
        <v>0</v>
      </c>
      <c r="TM40" s="106">
        <f t="shared" si="71"/>
        <v>0</v>
      </c>
      <c r="TN40" s="106">
        <f t="shared" si="72"/>
        <v>0</v>
      </c>
      <c r="TO40" s="106">
        <f t="shared" si="73"/>
        <v>0</v>
      </c>
      <c r="TP40" s="106">
        <f t="shared" si="74"/>
        <v>0</v>
      </c>
      <c r="TQ40" s="106">
        <f t="shared" si="75"/>
        <v>0</v>
      </c>
      <c r="TR40" s="106">
        <f t="shared" si="76"/>
        <v>0</v>
      </c>
      <c r="TS40" s="106">
        <f t="shared" si="77"/>
        <v>0</v>
      </c>
      <c r="TT40" s="106">
        <f t="shared" si="78"/>
        <v>0</v>
      </c>
      <c r="TU40" s="106">
        <f t="shared" si="79"/>
        <v>0</v>
      </c>
      <c r="TV40" s="106">
        <f t="shared" si="80"/>
        <v>0</v>
      </c>
      <c r="TW40" s="106">
        <f t="shared" si="81"/>
        <v>0</v>
      </c>
      <c r="TX40" s="106">
        <f t="shared" si="82"/>
        <v>0</v>
      </c>
      <c r="TY40" s="106">
        <f t="shared" si="83"/>
        <v>0</v>
      </c>
      <c r="TZ40" s="106">
        <f t="shared" si="84"/>
        <v>0</v>
      </c>
      <c r="UA40" s="106">
        <f t="shared" si="85"/>
        <v>0</v>
      </c>
      <c r="UB40" s="106">
        <f t="shared" si="86"/>
        <v>0</v>
      </c>
      <c r="UC40" s="106">
        <f t="shared" si="87"/>
        <v>0</v>
      </c>
      <c r="UD40" s="106">
        <f t="shared" si="88"/>
        <v>0</v>
      </c>
      <c r="UE40" s="106">
        <f t="shared" si="89"/>
        <v>0</v>
      </c>
      <c r="UF40" s="106">
        <f t="shared" si="90"/>
        <v>0</v>
      </c>
      <c r="UG40" s="106">
        <f t="shared" si="91"/>
        <v>0</v>
      </c>
      <c r="UH40" s="106">
        <f t="shared" si="92"/>
        <v>0</v>
      </c>
      <c r="UI40" s="106">
        <f t="shared" si="93"/>
        <v>0</v>
      </c>
      <c r="UJ40" s="106">
        <f t="shared" si="94"/>
        <v>0</v>
      </c>
      <c r="UK40" s="106">
        <f t="shared" si="95"/>
        <v>0</v>
      </c>
      <c r="UL40" s="106">
        <f t="shared" si="96"/>
        <v>0</v>
      </c>
      <c r="UM40" s="106">
        <f t="shared" si="97"/>
        <v>0</v>
      </c>
      <c r="UN40" s="106">
        <f t="shared" si="98"/>
        <v>0</v>
      </c>
      <c r="UO40" s="106">
        <f t="shared" si="99"/>
        <v>0</v>
      </c>
      <c r="UP40" s="106">
        <f t="shared" si="100"/>
        <v>0</v>
      </c>
      <c r="UQ40" s="106">
        <f t="shared" si="101"/>
        <v>0</v>
      </c>
      <c r="UR40" s="106">
        <f t="shared" si="102"/>
        <v>0</v>
      </c>
      <c r="US40" s="106">
        <f t="shared" si="103"/>
        <v>0</v>
      </c>
      <c r="UT40" s="106">
        <f t="shared" si="104"/>
        <v>0</v>
      </c>
      <c r="UU40" s="106">
        <f t="shared" si="105"/>
        <v>0</v>
      </c>
      <c r="UV40" s="106">
        <f t="shared" si="106"/>
        <v>0</v>
      </c>
      <c r="UW40" s="106">
        <f t="shared" si="107"/>
        <v>0</v>
      </c>
      <c r="UX40" s="106">
        <f t="shared" si="108"/>
        <v>0</v>
      </c>
      <c r="UY40" s="106">
        <f t="shared" si="109"/>
        <v>0</v>
      </c>
      <c r="UZ40" s="106">
        <f t="shared" si="110"/>
        <v>0</v>
      </c>
      <c r="VA40" s="106">
        <f t="shared" si="111"/>
        <v>0</v>
      </c>
      <c r="VB40" s="106">
        <f t="shared" si="112"/>
        <v>0</v>
      </c>
      <c r="VC40" s="106">
        <f t="shared" si="113"/>
        <v>0</v>
      </c>
      <c r="VD40" s="106">
        <f t="shared" si="114"/>
        <v>0</v>
      </c>
      <c r="VE40" s="106">
        <f t="shared" si="115"/>
        <v>0</v>
      </c>
      <c r="VF40" s="106">
        <f t="shared" si="116"/>
        <v>0</v>
      </c>
      <c r="VG40" s="106">
        <f t="shared" si="117"/>
        <v>0</v>
      </c>
      <c r="VH40" s="106">
        <f t="shared" si="118"/>
        <v>0</v>
      </c>
      <c r="VI40" s="106">
        <f t="shared" si="119"/>
        <v>0</v>
      </c>
      <c r="VJ40" s="106">
        <f t="shared" si="120"/>
        <v>0</v>
      </c>
      <c r="VK40" s="106">
        <f t="shared" si="121"/>
        <v>0</v>
      </c>
      <c r="VL40" s="106">
        <f t="shared" si="122"/>
        <v>0</v>
      </c>
      <c r="VM40" s="106">
        <f t="shared" si="123"/>
        <v>0</v>
      </c>
      <c r="VN40" s="106">
        <f t="shared" si="124"/>
        <v>0</v>
      </c>
      <c r="VO40" s="106">
        <f t="shared" si="125"/>
        <v>0</v>
      </c>
      <c r="VP40" s="106">
        <f t="shared" si="126"/>
        <v>0</v>
      </c>
      <c r="VQ40" s="106">
        <f t="shared" si="127"/>
        <v>0</v>
      </c>
      <c r="VR40" s="106">
        <f t="shared" si="128"/>
        <v>0</v>
      </c>
      <c r="VS40" s="106">
        <f t="shared" si="129"/>
        <v>0</v>
      </c>
      <c r="VT40" s="106">
        <f t="shared" si="130"/>
        <v>0</v>
      </c>
      <c r="VU40" s="106">
        <f t="shared" si="131"/>
        <v>0</v>
      </c>
      <c r="VV40" s="106">
        <f t="shared" si="132"/>
        <v>0</v>
      </c>
      <c r="VW40" s="106">
        <f t="shared" si="133"/>
        <v>0</v>
      </c>
      <c r="VX40" s="106">
        <f t="shared" si="134"/>
        <v>0</v>
      </c>
      <c r="VY40" s="106">
        <f t="shared" si="135"/>
        <v>0</v>
      </c>
      <c r="VZ40" s="106">
        <f t="shared" si="136"/>
        <v>0</v>
      </c>
      <c r="WA40" s="106">
        <f t="shared" si="137"/>
        <v>0</v>
      </c>
      <c r="WB40" s="106">
        <f t="shared" si="138"/>
        <v>0</v>
      </c>
      <c r="WC40" s="106">
        <f t="shared" si="139"/>
        <v>0</v>
      </c>
      <c r="WD40" s="106">
        <f t="shared" si="140"/>
        <v>0</v>
      </c>
      <c r="WE40" s="106">
        <f t="shared" si="141"/>
        <v>0</v>
      </c>
      <c r="WF40" s="106">
        <f t="shared" si="142"/>
        <v>0</v>
      </c>
      <c r="WG40" s="106">
        <f t="shared" si="143"/>
        <v>0</v>
      </c>
      <c r="WH40" s="106">
        <f t="shared" si="144"/>
        <v>0</v>
      </c>
      <c r="WI40" s="106">
        <f t="shared" si="145"/>
        <v>0</v>
      </c>
      <c r="WJ40" s="106">
        <f t="shared" si="146"/>
        <v>0</v>
      </c>
      <c r="WK40" s="106">
        <f t="shared" si="147"/>
        <v>0</v>
      </c>
      <c r="WL40" s="106">
        <f t="shared" si="148"/>
        <v>0</v>
      </c>
      <c r="WM40" s="106">
        <f t="shared" si="149"/>
        <v>0</v>
      </c>
      <c r="WN40" s="106">
        <f t="shared" si="150"/>
        <v>0</v>
      </c>
      <c r="WO40" s="106">
        <f t="shared" si="151"/>
        <v>0</v>
      </c>
      <c r="WP40" s="106">
        <f t="shared" si="152"/>
        <v>0</v>
      </c>
      <c r="WQ40" s="106">
        <f t="shared" si="153"/>
        <v>0</v>
      </c>
      <c r="WR40" s="106">
        <f t="shared" si="154"/>
        <v>0</v>
      </c>
      <c r="WS40" s="106">
        <f t="shared" si="155"/>
        <v>0</v>
      </c>
      <c r="WT40" s="106">
        <f t="shared" si="156"/>
        <v>0</v>
      </c>
      <c r="WU40" s="106">
        <f t="shared" si="157"/>
        <v>0</v>
      </c>
      <c r="WV40" s="106">
        <f t="shared" si="158"/>
        <v>0</v>
      </c>
      <c r="WW40" s="106">
        <f t="shared" si="159"/>
        <v>0</v>
      </c>
      <c r="WX40" s="106">
        <f t="shared" si="160"/>
        <v>0</v>
      </c>
      <c r="WY40" s="106">
        <f t="shared" si="161"/>
        <v>0</v>
      </c>
      <c r="WZ40" s="106">
        <f t="shared" si="162"/>
        <v>0</v>
      </c>
      <c r="XA40" s="106">
        <f t="shared" si="163"/>
        <v>0</v>
      </c>
      <c r="XB40" s="106">
        <f t="shared" si="164"/>
        <v>0</v>
      </c>
      <c r="XC40" s="106">
        <f t="shared" si="165"/>
        <v>0</v>
      </c>
      <c r="XD40" s="106">
        <f t="shared" si="166"/>
        <v>0</v>
      </c>
      <c r="XE40" s="106">
        <f t="shared" si="167"/>
        <v>0</v>
      </c>
      <c r="XF40" s="106">
        <f t="shared" si="168"/>
        <v>0</v>
      </c>
      <c r="XG40" s="106">
        <f t="shared" si="169"/>
        <v>0</v>
      </c>
      <c r="XH40" s="106">
        <f t="shared" si="170"/>
        <v>0</v>
      </c>
      <c r="XI40" s="106">
        <f t="shared" si="171"/>
        <v>0</v>
      </c>
      <c r="XJ40" s="106">
        <f t="shared" si="172"/>
        <v>0</v>
      </c>
      <c r="XK40" s="106">
        <f t="shared" si="173"/>
        <v>0</v>
      </c>
      <c r="XL40" s="106">
        <f t="shared" si="174"/>
        <v>0</v>
      </c>
      <c r="XM40" s="106">
        <f t="shared" si="175"/>
        <v>0</v>
      </c>
      <c r="XN40" s="106">
        <f t="shared" si="176"/>
        <v>0</v>
      </c>
      <c r="XO40" s="106">
        <f t="shared" si="177"/>
        <v>0</v>
      </c>
      <c r="XP40" s="106">
        <f t="shared" si="178"/>
        <v>0</v>
      </c>
      <c r="XQ40" s="106">
        <f t="shared" si="179"/>
        <v>0</v>
      </c>
      <c r="XR40" s="106">
        <f t="shared" si="180"/>
        <v>0</v>
      </c>
      <c r="XS40" s="106">
        <f t="shared" si="181"/>
        <v>0</v>
      </c>
      <c r="XT40" s="106">
        <f t="shared" si="182"/>
        <v>0</v>
      </c>
      <c r="XU40" s="106">
        <f t="shared" si="183"/>
        <v>0</v>
      </c>
      <c r="XV40" s="106">
        <f t="shared" si="184"/>
        <v>0</v>
      </c>
      <c r="XW40" s="106">
        <f t="shared" si="185"/>
        <v>0</v>
      </c>
      <c r="XX40" s="106">
        <f t="shared" si="186"/>
        <v>0</v>
      </c>
      <c r="XY40" s="106">
        <f t="shared" si="187"/>
        <v>0</v>
      </c>
      <c r="XZ40" s="106">
        <f t="shared" si="188"/>
        <v>0</v>
      </c>
      <c r="YA40" s="106">
        <f t="shared" si="189"/>
        <v>0</v>
      </c>
      <c r="YB40" s="106">
        <f t="shared" si="190"/>
        <v>0</v>
      </c>
      <c r="YC40" s="106">
        <f t="shared" si="191"/>
        <v>0</v>
      </c>
      <c r="YD40" s="106">
        <f t="shared" si="192"/>
        <v>0</v>
      </c>
      <c r="YE40" s="106">
        <f t="shared" si="193"/>
        <v>0</v>
      </c>
      <c r="YF40" s="106">
        <f t="shared" si="194"/>
        <v>0</v>
      </c>
      <c r="YG40" s="106">
        <f t="shared" si="195"/>
        <v>0</v>
      </c>
      <c r="YH40" s="106">
        <f t="shared" si="196"/>
        <v>0</v>
      </c>
      <c r="YI40" s="106">
        <f t="shared" si="197"/>
        <v>0</v>
      </c>
      <c r="YJ40" s="106">
        <f t="shared" si="198"/>
        <v>0</v>
      </c>
      <c r="YK40" s="106">
        <f t="shared" si="199"/>
        <v>0</v>
      </c>
      <c r="YL40" s="106">
        <f t="shared" si="200"/>
        <v>0</v>
      </c>
      <c r="YM40" s="106">
        <f t="shared" si="201"/>
        <v>0</v>
      </c>
      <c r="YN40" s="106">
        <f t="shared" si="202"/>
        <v>0</v>
      </c>
      <c r="YO40" s="106">
        <f t="shared" si="203"/>
        <v>0</v>
      </c>
      <c r="YP40" s="106">
        <f t="shared" si="204"/>
        <v>0</v>
      </c>
      <c r="YQ40" s="106">
        <f t="shared" si="205"/>
        <v>0</v>
      </c>
      <c r="YR40" s="106">
        <f t="shared" si="206"/>
        <v>0</v>
      </c>
      <c r="YS40" s="106">
        <f t="shared" si="207"/>
        <v>0</v>
      </c>
      <c r="YT40" s="106">
        <f t="shared" si="208"/>
        <v>0</v>
      </c>
      <c r="YU40" s="106">
        <f t="shared" si="209"/>
        <v>0</v>
      </c>
      <c r="YV40" s="106">
        <f t="shared" si="210"/>
        <v>0</v>
      </c>
      <c r="YW40" s="106">
        <f t="shared" si="211"/>
        <v>0</v>
      </c>
      <c r="YX40" s="106">
        <f t="shared" si="212"/>
        <v>0</v>
      </c>
      <c r="YY40" s="106">
        <f t="shared" si="213"/>
        <v>0</v>
      </c>
      <c r="YZ40" s="106">
        <f t="shared" si="214"/>
        <v>0</v>
      </c>
      <c r="ZA40" s="106">
        <f t="shared" si="215"/>
        <v>0</v>
      </c>
      <c r="ZB40" s="106">
        <f t="shared" si="216"/>
        <v>0</v>
      </c>
      <c r="ZC40" s="106">
        <f t="shared" si="217"/>
        <v>0</v>
      </c>
      <c r="ZD40" s="106">
        <f t="shared" si="218"/>
        <v>0</v>
      </c>
      <c r="ZE40" s="106">
        <f t="shared" si="219"/>
        <v>0</v>
      </c>
      <c r="ZF40" s="106">
        <f t="shared" si="220"/>
        <v>0</v>
      </c>
      <c r="ZG40" s="106">
        <f t="shared" si="221"/>
        <v>0</v>
      </c>
      <c r="ZH40" s="106">
        <f t="shared" si="222"/>
        <v>0</v>
      </c>
      <c r="ZI40" s="106">
        <f t="shared" si="223"/>
        <v>0</v>
      </c>
      <c r="ZJ40" s="106">
        <f t="shared" si="224"/>
        <v>0</v>
      </c>
      <c r="ZK40" s="106">
        <f t="shared" si="225"/>
        <v>0</v>
      </c>
      <c r="ZL40" s="106">
        <f t="shared" si="226"/>
        <v>0</v>
      </c>
      <c r="ZM40" s="106">
        <f t="shared" si="227"/>
        <v>0</v>
      </c>
      <c r="ZN40" s="106">
        <f t="shared" si="228"/>
        <v>0</v>
      </c>
      <c r="ZO40" s="106">
        <f t="shared" si="229"/>
        <v>0</v>
      </c>
      <c r="ZP40" s="106">
        <f t="shared" si="230"/>
        <v>0</v>
      </c>
      <c r="ZQ40" s="106">
        <f t="shared" si="231"/>
        <v>0</v>
      </c>
      <c r="ZR40" s="106">
        <f t="shared" si="232"/>
        <v>0</v>
      </c>
      <c r="ZS40" s="106">
        <f t="shared" si="233"/>
        <v>0</v>
      </c>
      <c r="ZT40" s="106">
        <f t="shared" si="234"/>
        <v>0</v>
      </c>
      <c r="ZU40" s="106">
        <f t="shared" si="235"/>
        <v>0</v>
      </c>
      <c r="ZV40" s="106">
        <f t="shared" si="236"/>
        <v>0</v>
      </c>
      <c r="ZW40" s="106">
        <f t="shared" si="237"/>
        <v>0</v>
      </c>
      <c r="ZX40" s="106">
        <f t="shared" si="238"/>
        <v>0</v>
      </c>
      <c r="ZY40" s="106">
        <f t="shared" si="239"/>
        <v>0</v>
      </c>
      <c r="ZZ40" s="106">
        <f t="shared" si="240"/>
        <v>0</v>
      </c>
      <c r="AAA40" s="106">
        <f t="shared" si="241"/>
        <v>0</v>
      </c>
      <c r="AAB40" s="106">
        <f t="shared" si="242"/>
        <v>0</v>
      </c>
      <c r="AAC40" s="106">
        <f t="shared" si="243"/>
        <v>0</v>
      </c>
      <c r="AAD40" s="106">
        <f t="shared" si="244"/>
        <v>0</v>
      </c>
      <c r="AAE40" s="106">
        <f t="shared" si="245"/>
        <v>0</v>
      </c>
      <c r="AAF40" s="106">
        <f t="shared" si="246"/>
        <v>0</v>
      </c>
      <c r="AAG40" s="106">
        <f t="shared" si="247"/>
        <v>0</v>
      </c>
      <c r="AAH40" s="106">
        <f t="shared" si="248"/>
        <v>0</v>
      </c>
      <c r="AAI40" s="106">
        <f t="shared" si="249"/>
        <v>0</v>
      </c>
      <c r="AAJ40" s="106">
        <f t="shared" si="250"/>
        <v>0</v>
      </c>
      <c r="AAK40" s="106">
        <f t="shared" si="251"/>
        <v>0</v>
      </c>
      <c r="AAL40" s="106">
        <f t="shared" si="252"/>
        <v>0</v>
      </c>
      <c r="AAM40" s="106">
        <f t="shared" si="253"/>
        <v>0</v>
      </c>
      <c r="AAN40" s="106">
        <f t="shared" si="254"/>
        <v>0</v>
      </c>
      <c r="AAO40" s="106">
        <f t="shared" si="255"/>
        <v>0</v>
      </c>
      <c r="AAP40" s="106">
        <f t="shared" si="256"/>
        <v>0</v>
      </c>
      <c r="AAQ40" s="106">
        <f t="shared" si="257"/>
        <v>0</v>
      </c>
      <c r="AAR40" s="106">
        <f t="shared" si="258"/>
        <v>0</v>
      </c>
      <c r="AAS40" s="106">
        <f t="shared" si="259"/>
        <v>0</v>
      </c>
      <c r="AAT40" s="106">
        <f t="shared" si="260"/>
        <v>0</v>
      </c>
      <c r="AAU40" s="106">
        <f t="shared" si="261"/>
        <v>0</v>
      </c>
      <c r="AAV40" s="106">
        <f t="shared" si="262"/>
        <v>0</v>
      </c>
      <c r="AAW40" s="106">
        <f t="shared" si="263"/>
        <v>0</v>
      </c>
      <c r="AAX40" s="106">
        <f t="shared" si="264"/>
        <v>0</v>
      </c>
      <c r="AAY40" s="106">
        <f t="shared" si="265"/>
        <v>0</v>
      </c>
      <c r="AAZ40" s="106">
        <f t="shared" si="266"/>
        <v>0</v>
      </c>
      <c r="ABA40" s="106">
        <f t="shared" si="267"/>
        <v>0</v>
      </c>
      <c r="ABB40" s="106">
        <f t="shared" si="268"/>
        <v>0</v>
      </c>
      <c r="ABC40" s="106">
        <f t="shared" si="269"/>
        <v>0</v>
      </c>
      <c r="ABD40" s="106">
        <f t="shared" si="270"/>
        <v>0</v>
      </c>
      <c r="ABE40" s="106">
        <f t="shared" si="271"/>
        <v>0</v>
      </c>
      <c r="ABF40" s="106">
        <f t="shared" si="272"/>
        <v>0</v>
      </c>
      <c r="ABG40" s="106">
        <f t="shared" si="273"/>
        <v>0</v>
      </c>
      <c r="ABH40" s="106">
        <f t="shared" si="274"/>
        <v>0</v>
      </c>
      <c r="ABI40" s="106">
        <f t="shared" si="275"/>
        <v>0</v>
      </c>
      <c r="ABJ40" s="106">
        <f t="shared" si="276"/>
        <v>0</v>
      </c>
      <c r="ABK40" s="106">
        <f t="shared" si="277"/>
        <v>0</v>
      </c>
      <c r="ABL40" s="106">
        <f t="shared" si="278"/>
        <v>76585.5</v>
      </c>
      <c r="ABM40" s="106">
        <f t="shared" si="279"/>
        <v>0</v>
      </c>
      <c r="ABN40" s="106">
        <f t="shared" si="280"/>
        <v>44846.55</v>
      </c>
      <c r="ABO40" s="106">
        <f t="shared" si="281"/>
        <v>0</v>
      </c>
      <c r="ABP40" s="106">
        <f t="shared" si="282"/>
        <v>0</v>
      </c>
      <c r="ABQ40" s="106">
        <f t="shared" si="283"/>
        <v>0</v>
      </c>
      <c r="ABR40" s="106">
        <f t="shared" si="284"/>
        <v>2356.4</v>
      </c>
      <c r="ABS40" s="106">
        <f t="shared" si="285"/>
        <v>0</v>
      </c>
      <c r="ABT40" s="106">
        <f t="shared" si="286"/>
        <v>0</v>
      </c>
      <c r="ABU40" s="106">
        <f t="shared" si="287"/>
        <v>0</v>
      </c>
      <c r="ABV40" s="106">
        <f t="shared" si="288"/>
        <v>0</v>
      </c>
      <c r="ABW40" s="106">
        <f t="shared" si="289"/>
        <v>0</v>
      </c>
      <c r="ABX40" s="106">
        <f t="shared" si="290"/>
        <v>0</v>
      </c>
      <c r="ABY40" s="106">
        <f t="shared" si="291"/>
        <v>0</v>
      </c>
      <c r="ABZ40" s="106">
        <f t="shared" si="292"/>
        <v>0</v>
      </c>
      <c r="ACA40" s="106">
        <f t="shared" si="293"/>
        <v>0</v>
      </c>
      <c r="ACB40" s="106">
        <f t="shared" si="294"/>
        <v>0</v>
      </c>
      <c r="ACC40" s="106">
        <f t="shared" si="295"/>
        <v>0</v>
      </c>
      <c r="ACD40" s="106">
        <f t="shared" si="296"/>
        <v>0</v>
      </c>
      <c r="ACE40" s="106">
        <f t="shared" si="297"/>
        <v>0</v>
      </c>
      <c r="ACF40" s="106">
        <f t="shared" si="298"/>
        <v>0</v>
      </c>
      <c r="ACG40" s="106">
        <f t="shared" si="299"/>
        <v>0</v>
      </c>
      <c r="ACH40" s="106">
        <f t="shared" si="300"/>
        <v>0</v>
      </c>
      <c r="ACI40" s="106">
        <f t="shared" si="301"/>
        <v>0</v>
      </c>
      <c r="ACJ40" s="106">
        <f t="shared" si="302"/>
        <v>0</v>
      </c>
      <c r="ACK40" s="106">
        <f t="shared" si="303"/>
        <v>0</v>
      </c>
      <c r="ACL40" s="106">
        <f t="shared" si="304"/>
        <v>0</v>
      </c>
      <c r="ACM40" s="106">
        <f t="shared" si="305"/>
        <v>0</v>
      </c>
      <c r="ACN40" s="106">
        <f t="shared" si="306"/>
        <v>0</v>
      </c>
      <c r="ACO40" s="106">
        <f t="shared" si="307"/>
        <v>0</v>
      </c>
      <c r="ACP40" s="106">
        <f t="shared" si="308"/>
        <v>0</v>
      </c>
      <c r="ACQ40" s="106">
        <f t="shared" si="309"/>
        <v>0</v>
      </c>
      <c r="ACR40" s="106">
        <f t="shared" si="310"/>
        <v>0</v>
      </c>
      <c r="ACS40" s="106">
        <f t="shared" si="311"/>
        <v>0</v>
      </c>
      <c r="ACT40" s="106">
        <f t="shared" si="312"/>
        <v>0</v>
      </c>
      <c r="ACU40" s="106">
        <f t="shared" si="313"/>
        <v>0</v>
      </c>
      <c r="ACV40" s="106">
        <f t="shared" si="314"/>
        <v>0</v>
      </c>
      <c r="ACW40" s="106">
        <f t="shared" si="315"/>
        <v>0</v>
      </c>
      <c r="ACX40" s="106">
        <f t="shared" si="316"/>
        <v>0</v>
      </c>
      <c r="ACY40" s="106">
        <f t="shared" si="317"/>
        <v>0</v>
      </c>
      <c r="ACZ40" s="106">
        <f t="shared" si="318"/>
        <v>0</v>
      </c>
      <c r="ADA40" s="106">
        <f t="shared" si="319"/>
        <v>0</v>
      </c>
      <c r="ADB40" s="106">
        <f t="shared" si="320"/>
        <v>0</v>
      </c>
      <c r="ADC40" s="106">
        <f t="shared" si="321"/>
        <v>0</v>
      </c>
      <c r="ADD40" s="106">
        <f t="shared" si="322"/>
        <v>0</v>
      </c>
      <c r="ADE40" s="106">
        <f t="shared" si="323"/>
        <v>0</v>
      </c>
      <c r="ADF40" s="106">
        <f t="shared" si="324"/>
        <v>0</v>
      </c>
      <c r="ADG40" s="106">
        <f t="shared" si="325"/>
        <v>0</v>
      </c>
      <c r="ADH40" s="106">
        <f t="shared" si="326"/>
        <v>0</v>
      </c>
      <c r="ADI40" s="106">
        <f t="shared" si="327"/>
        <v>0</v>
      </c>
      <c r="ADJ40" s="106">
        <f t="shared" si="328"/>
        <v>0</v>
      </c>
      <c r="ADK40" s="106">
        <f t="shared" si="329"/>
        <v>0</v>
      </c>
      <c r="ADL40" s="106">
        <f t="shared" si="330"/>
        <v>0</v>
      </c>
      <c r="ADM40" s="106">
        <f t="shared" si="331"/>
        <v>0</v>
      </c>
      <c r="ADN40" s="106">
        <f t="shared" si="332"/>
        <v>0</v>
      </c>
      <c r="ADO40" s="106">
        <f t="shared" si="333"/>
        <v>0</v>
      </c>
      <c r="ADP40" s="106">
        <f t="shared" si="334"/>
        <v>0</v>
      </c>
      <c r="ADQ40" s="106">
        <f t="shared" si="335"/>
        <v>0</v>
      </c>
      <c r="ADR40" s="106">
        <f t="shared" si="336"/>
        <v>0</v>
      </c>
      <c r="ADS40" s="106">
        <f t="shared" si="337"/>
        <v>0</v>
      </c>
      <c r="ADT40" s="106">
        <f t="shared" si="338"/>
        <v>0</v>
      </c>
      <c r="ADU40" s="106">
        <f t="shared" si="339"/>
        <v>0</v>
      </c>
      <c r="ADV40" s="106">
        <f t="shared" si="340"/>
        <v>0</v>
      </c>
      <c r="ADW40" s="106">
        <f t="shared" si="341"/>
        <v>0</v>
      </c>
      <c r="ADX40" s="106">
        <f t="shared" si="342"/>
        <v>0</v>
      </c>
      <c r="ADY40" s="106">
        <f t="shared" si="343"/>
        <v>0</v>
      </c>
      <c r="ADZ40" s="106">
        <f t="shared" si="344"/>
        <v>0</v>
      </c>
      <c r="AEA40" s="106">
        <f t="shared" si="345"/>
        <v>0</v>
      </c>
      <c r="AEB40" s="106">
        <f t="shared" si="346"/>
        <v>0</v>
      </c>
      <c r="AEC40" s="106">
        <f t="shared" si="347"/>
        <v>0</v>
      </c>
      <c r="AED40" s="106">
        <f t="shared" si="348"/>
        <v>0</v>
      </c>
      <c r="AEE40" s="106">
        <f t="shared" si="349"/>
        <v>0</v>
      </c>
      <c r="AEF40" s="106">
        <f t="shared" si="350"/>
        <v>0</v>
      </c>
      <c r="AEG40" s="106">
        <f t="shared" si="351"/>
        <v>0</v>
      </c>
      <c r="AEH40" s="106">
        <f t="shared" si="352"/>
        <v>0</v>
      </c>
      <c r="AEI40" s="106">
        <f t="shared" si="353"/>
        <v>0</v>
      </c>
      <c r="AEJ40" s="106">
        <f t="shared" si="354"/>
        <v>0</v>
      </c>
      <c r="AEK40" s="106">
        <f t="shared" si="355"/>
        <v>0</v>
      </c>
      <c r="AEL40" s="106">
        <f t="shared" si="356"/>
        <v>0</v>
      </c>
      <c r="AEM40" s="106">
        <f t="shared" si="357"/>
        <v>0</v>
      </c>
      <c r="AEN40" s="106">
        <f t="shared" si="358"/>
        <v>0</v>
      </c>
      <c r="AEO40" s="106">
        <f t="shared" si="359"/>
        <v>0</v>
      </c>
      <c r="AEP40" s="106">
        <f t="shared" si="360"/>
        <v>0</v>
      </c>
      <c r="AEQ40" s="106">
        <f t="shared" si="361"/>
        <v>0</v>
      </c>
      <c r="AER40" s="106">
        <f t="shared" si="362"/>
        <v>39.200000000000003</v>
      </c>
      <c r="AES40" s="106">
        <f t="shared" si="363"/>
        <v>0</v>
      </c>
      <c r="AET40" s="106">
        <f t="shared" si="364"/>
        <v>0</v>
      </c>
      <c r="AEU40" s="106">
        <f t="shared" si="365"/>
        <v>0</v>
      </c>
      <c r="AEV40" s="106">
        <f t="shared" si="366"/>
        <v>98</v>
      </c>
      <c r="AEW40" s="106">
        <f t="shared" si="367"/>
        <v>0</v>
      </c>
      <c r="AEX40" s="106">
        <f t="shared" si="368"/>
        <v>1848</v>
      </c>
      <c r="AEY40" s="106">
        <f t="shared" si="369"/>
        <v>0</v>
      </c>
      <c r="AEZ40" s="106">
        <f t="shared" si="370"/>
        <v>0</v>
      </c>
      <c r="AFA40" s="106">
        <f t="shared" si="371"/>
        <v>0</v>
      </c>
      <c r="AFB40" s="106">
        <f t="shared" si="372"/>
        <v>0</v>
      </c>
      <c r="AFC40" s="106">
        <f t="shared" si="373"/>
        <v>0</v>
      </c>
      <c r="AFD40" s="106">
        <f t="shared" si="374"/>
        <v>0</v>
      </c>
      <c r="AFE40" s="106">
        <f t="shared" si="375"/>
        <v>0</v>
      </c>
      <c r="AFF40" s="106">
        <f t="shared" si="376"/>
        <v>0</v>
      </c>
      <c r="AFG40" s="106">
        <f t="shared" si="377"/>
        <v>0</v>
      </c>
      <c r="AFH40" s="106">
        <f t="shared" si="378"/>
        <v>0</v>
      </c>
      <c r="AFI40" s="106">
        <f t="shared" si="379"/>
        <v>0</v>
      </c>
      <c r="AFJ40" s="106">
        <f t="shared" si="380"/>
        <v>0</v>
      </c>
      <c r="AFK40" s="106">
        <f t="shared" si="381"/>
        <v>0</v>
      </c>
      <c r="AFL40" s="106">
        <f t="shared" si="382"/>
        <v>0</v>
      </c>
      <c r="AFM40" s="106">
        <f t="shared" si="383"/>
        <v>0</v>
      </c>
      <c r="AFN40" s="106">
        <f t="shared" si="384"/>
        <v>0</v>
      </c>
      <c r="AFO40" s="106">
        <f t="shared" si="385"/>
        <v>0</v>
      </c>
      <c r="AFP40" s="106">
        <f t="shared" si="386"/>
        <v>0</v>
      </c>
      <c r="AFQ40" s="106">
        <f t="shared" si="387"/>
        <v>0</v>
      </c>
      <c r="AFR40" s="106">
        <f t="shared" si="388"/>
        <v>0</v>
      </c>
      <c r="AFS40" s="106">
        <f t="shared" si="389"/>
        <v>0</v>
      </c>
      <c r="AFT40" s="106">
        <f t="shared" si="390"/>
        <v>0</v>
      </c>
      <c r="AFU40" s="106">
        <f t="shared" si="391"/>
        <v>2142</v>
      </c>
      <c r="AFV40" s="106">
        <f t="shared" si="392"/>
        <v>0</v>
      </c>
      <c r="AFW40" s="106">
        <f t="shared" si="393"/>
        <v>0</v>
      </c>
      <c r="AFX40" s="106">
        <f t="shared" si="394"/>
        <v>0</v>
      </c>
      <c r="AFY40" s="106">
        <f t="shared" si="395"/>
        <v>0</v>
      </c>
      <c r="AFZ40" s="106">
        <f t="shared" si="396"/>
        <v>0</v>
      </c>
      <c r="AGA40" s="106">
        <f t="shared" si="397"/>
        <v>0</v>
      </c>
      <c r="AGB40" s="106">
        <f t="shared" si="398"/>
        <v>0</v>
      </c>
      <c r="AGC40" s="106">
        <f t="shared" si="399"/>
        <v>0</v>
      </c>
      <c r="AGD40" s="106">
        <f t="shared" si="400"/>
        <v>0</v>
      </c>
      <c r="AGE40" s="106">
        <f t="shared" si="401"/>
        <v>0</v>
      </c>
      <c r="AGF40" s="106">
        <f t="shared" si="402"/>
        <v>0</v>
      </c>
      <c r="AGG40" s="106">
        <f t="shared" si="403"/>
        <v>0</v>
      </c>
      <c r="AGH40" s="106">
        <f t="shared" si="404"/>
        <v>0</v>
      </c>
      <c r="AGI40" s="106">
        <f t="shared" si="405"/>
        <v>0</v>
      </c>
      <c r="AGJ40" s="106">
        <f t="shared" si="406"/>
        <v>0</v>
      </c>
      <c r="AGK40" s="106">
        <f t="shared" si="407"/>
        <v>0</v>
      </c>
      <c r="AGL40" s="106">
        <f t="shared" si="408"/>
        <v>0</v>
      </c>
      <c r="AGM40" s="106">
        <f t="shared" si="409"/>
        <v>0</v>
      </c>
      <c r="AGN40" s="106">
        <f t="shared" si="410"/>
        <v>0</v>
      </c>
      <c r="AGO40" s="106">
        <f t="shared" si="411"/>
        <v>0</v>
      </c>
      <c r="AGP40" s="106">
        <f t="shared" si="412"/>
        <v>0</v>
      </c>
      <c r="AGQ40" s="106">
        <f t="shared" si="413"/>
        <v>0</v>
      </c>
      <c r="AGR40" s="106">
        <f t="shared" si="414"/>
        <v>0</v>
      </c>
      <c r="AGS40" s="106">
        <f t="shared" si="415"/>
        <v>0</v>
      </c>
      <c r="AGT40" s="106">
        <f t="shared" si="416"/>
        <v>0</v>
      </c>
      <c r="AGU40" s="106">
        <f t="shared" si="417"/>
        <v>0</v>
      </c>
      <c r="AGV40" s="106">
        <f t="shared" si="418"/>
        <v>0</v>
      </c>
      <c r="AGW40" s="106">
        <f t="shared" si="419"/>
        <v>0</v>
      </c>
      <c r="AGX40" s="106">
        <f t="shared" si="420"/>
        <v>0</v>
      </c>
      <c r="AGY40" s="106">
        <f t="shared" si="421"/>
        <v>0</v>
      </c>
      <c r="AGZ40" s="106">
        <f t="shared" si="422"/>
        <v>0</v>
      </c>
      <c r="AHA40" s="106">
        <f t="shared" si="423"/>
        <v>0</v>
      </c>
      <c r="AHB40" s="106">
        <f t="shared" si="424"/>
        <v>0</v>
      </c>
      <c r="AHC40" s="106">
        <f t="shared" si="425"/>
        <v>0</v>
      </c>
      <c r="AHD40" s="106">
        <f t="shared" si="426"/>
        <v>0</v>
      </c>
      <c r="AHE40" s="106">
        <f t="shared" si="427"/>
        <v>0</v>
      </c>
      <c r="AHF40" s="106">
        <f t="shared" si="428"/>
        <v>0</v>
      </c>
      <c r="AHG40" s="106">
        <f t="shared" si="429"/>
        <v>0</v>
      </c>
      <c r="AHH40" s="106">
        <f t="shared" si="430"/>
        <v>0</v>
      </c>
      <c r="AHI40" s="106">
        <f t="shared" si="431"/>
        <v>0</v>
      </c>
      <c r="AHJ40" s="106">
        <f t="shared" si="432"/>
        <v>0</v>
      </c>
      <c r="AHK40" s="106">
        <f t="shared" si="433"/>
        <v>0</v>
      </c>
      <c r="AHL40" s="106">
        <f t="shared" si="434"/>
        <v>0</v>
      </c>
      <c r="AHM40" s="106">
        <f t="shared" si="435"/>
        <v>0</v>
      </c>
      <c r="AHN40" s="106">
        <f t="shared" si="436"/>
        <v>0</v>
      </c>
      <c r="AHO40" s="106">
        <f t="shared" si="437"/>
        <v>0</v>
      </c>
      <c r="AHP40" s="106">
        <f t="shared" si="438"/>
        <v>0</v>
      </c>
      <c r="AHQ40" s="106">
        <f t="shared" si="439"/>
        <v>0</v>
      </c>
      <c r="AHT40" s="35">
        <f t="shared" si="440"/>
        <v>0</v>
      </c>
      <c r="AHU40" s="35">
        <f t="shared" si="441"/>
        <v>0</v>
      </c>
      <c r="AHV40" s="35">
        <f t="shared" si="442"/>
        <v>47.839999999999996</v>
      </c>
      <c r="AHW40" s="35">
        <f t="shared" si="443"/>
        <v>0</v>
      </c>
      <c r="AHX40" s="35">
        <f t="shared" si="444"/>
        <v>0</v>
      </c>
      <c r="AHY40" s="35">
        <f t="shared" si="445"/>
        <v>7.09</v>
      </c>
      <c r="AHZ40" s="35">
        <f t="shared" si="446"/>
        <v>9.9700000000000006</v>
      </c>
      <c r="AIA40" s="35">
        <f t="shared" si="447"/>
        <v>64.899999999999991</v>
      </c>
      <c r="AIB40" s="108">
        <f t="shared" si="448"/>
        <v>0</v>
      </c>
      <c r="AIC40" s="108">
        <f t="shared" si="449"/>
        <v>0</v>
      </c>
      <c r="AID40" s="108">
        <f t="shared" si="450"/>
        <v>0.73713405238828966</v>
      </c>
      <c r="AIE40" s="108">
        <f t="shared" si="451"/>
        <v>0</v>
      </c>
      <c r="AIF40" s="108">
        <f t="shared" si="452"/>
        <v>0</v>
      </c>
      <c r="AIG40" s="108">
        <f t="shared" si="453"/>
        <v>0.10924499229583977</v>
      </c>
      <c r="AIH40" s="108">
        <f t="shared" si="454"/>
        <v>0.15362095531587061</v>
      </c>
      <c r="AII40" s="35" t="s">
        <v>582</v>
      </c>
      <c r="AIK40" s="106">
        <f t="shared" si="455"/>
        <v>127915.65</v>
      </c>
      <c r="AIL40" s="106">
        <f t="shared" si="456"/>
        <v>0</v>
      </c>
      <c r="AIM40" s="106">
        <f t="shared" si="457"/>
        <v>0</v>
      </c>
      <c r="AIN40" s="106">
        <f t="shared" si="458"/>
        <v>127915.65</v>
      </c>
      <c r="AIO40" s="106">
        <f t="shared" si="459"/>
        <v>0</v>
      </c>
      <c r="AIP40" s="36">
        <f t="shared" si="460"/>
        <v>0</v>
      </c>
    </row>
    <row r="41" spans="5:926" ht="25.5" x14ac:dyDescent="0.2">
      <c r="E41" s="103"/>
      <c r="J41" s="109">
        <v>2020</v>
      </c>
      <c r="K41" s="109">
        <v>145</v>
      </c>
      <c r="L41" s="110">
        <v>43845</v>
      </c>
      <c r="M41" s="109">
        <v>1403000</v>
      </c>
      <c r="N41" s="111"/>
      <c r="O41" s="33" t="s">
        <v>698</v>
      </c>
      <c r="P41" s="111" t="s">
        <v>754</v>
      </c>
      <c r="Q41" s="111" t="s">
        <v>755</v>
      </c>
      <c r="R41" s="35">
        <v>6</v>
      </c>
      <c r="S41" s="35">
        <v>1</v>
      </c>
      <c r="T41" s="35">
        <v>10</v>
      </c>
      <c r="U41" s="34" t="s">
        <v>701</v>
      </c>
      <c r="V41" s="35" t="s">
        <v>702</v>
      </c>
      <c r="X41" s="35">
        <v>66.83</v>
      </c>
      <c r="Y41" s="105">
        <f t="shared" si="0"/>
        <v>2020.0508753553793</v>
      </c>
      <c r="Z41" s="106">
        <v>113575</v>
      </c>
      <c r="AA41" s="106">
        <v>0</v>
      </c>
      <c r="AB41" s="106">
        <v>13100</v>
      </c>
      <c r="AC41" s="106">
        <f t="shared" si="1"/>
        <v>126675</v>
      </c>
      <c r="AD41" s="106">
        <v>113575</v>
      </c>
      <c r="AE41" s="106">
        <v>0</v>
      </c>
      <c r="AF41" s="106">
        <v>13100</v>
      </c>
      <c r="AG41" s="106">
        <f t="shared" si="2"/>
        <v>126675</v>
      </c>
      <c r="AH41" s="105">
        <v>135000</v>
      </c>
      <c r="AI41" s="105">
        <v>0</v>
      </c>
      <c r="AJ41" s="105">
        <v>0</v>
      </c>
      <c r="AK41" s="107">
        <f t="shared" si="3"/>
        <v>135000</v>
      </c>
      <c r="AL41" s="36">
        <f t="shared" si="4"/>
        <v>0.84129629629629632</v>
      </c>
      <c r="AM41" s="108">
        <f t="shared" si="5"/>
        <v>0.13779596980375908</v>
      </c>
      <c r="AN41" s="108">
        <f t="shared" si="6"/>
        <v>0.11998695300504136</v>
      </c>
      <c r="AO41" s="108">
        <f t="shared" si="7"/>
        <v>1.4396868891434005E-2</v>
      </c>
      <c r="AP41" s="106">
        <f t="shared" si="8"/>
        <v>18225000000</v>
      </c>
      <c r="AQ41" s="105">
        <f t="shared" si="9"/>
        <v>16046555625</v>
      </c>
      <c r="AR41" s="106">
        <f t="shared" si="10"/>
        <v>17101125000</v>
      </c>
      <c r="KX41" s="35">
        <v>16.440000000000001</v>
      </c>
      <c r="KY41" s="35">
        <v>21.6</v>
      </c>
      <c r="LA41" s="35">
        <v>0.28999999999999998</v>
      </c>
      <c r="ME41" s="35">
        <v>3.99</v>
      </c>
      <c r="MH41" s="35">
        <v>2.2799999999999998</v>
      </c>
      <c r="NW41" s="35">
        <v>1.44</v>
      </c>
      <c r="NX41" s="35">
        <v>13.74</v>
      </c>
      <c r="OA41" s="35">
        <v>0.02</v>
      </c>
      <c r="OW41" s="35">
        <v>0.67</v>
      </c>
      <c r="PJ41" s="35">
        <v>5.09</v>
      </c>
      <c r="PN41" s="35">
        <v>1</v>
      </c>
      <c r="RB41" s="35">
        <v>0.27</v>
      </c>
      <c r="RE41" s="35">
        <f t="shared" si="11"/>
        <v>60.470000000000013</v>
      </c>
      <c r="RF41" s="35">
        <f t="shared" si="12"/>
        <v>66.830000000000013</v>
      </c>
      <c r="RG41" s="106">
        <f t="shared" si="13"/>
        <v>0</v>
      </c>
      <c r="RH41" s="106">
        <f t="shared" si="14"/>
        <v>0</v>
      </c>
      <c r="RI41" s="106">
        <f t="shared" si="15"/>
        <v>0</v>
      </c>
      <c r="RJ41" s="106">
        <f t="shared" si="16"/>
        <v>0</v>
      </c>
      <c r="RK41" s="106">
        <f t="shared" si="17"/>
        <v>0</v>
      </c>
      <c r="RL41" s="106">
        <f t="shared" si="18"/>
        <v>0</v>
      </c>
      <c r="RM41" s="106">
        <f t="shared" si="19"/>
        <v>0</v>
      </c>
      <c r="RN41" s="106">
        <f t="shared" si="20"/>
        <v>0</v>
      </c>
      <c r="RO41" s="106">
        <f t="shared" si="21"/>
        <v>0</v>
      </c>
      <c r="RP41" s="106">
        <f t="shared" si="22"/>
        <v>0</v>
      </c>
      <c r="RQ41" s="106">
        <f t="shared" si="23"/>
        <v>0</v>
      </c>
      <c r="RR41" s="106">
        <f t="shared" si="24"/>
        <v>0</v>
      </c>
      <c r="RS41" s="106">
        <f t="shared" si="25"/>
        <v>0</v>
      </c>
      <c r="RT41" s="106">
        <f t="shared" si="26"/>
        <v>0</v>
      </c>
      <c r="RU41" s="106">
        <f t="shared" si="27"/>
        <v>0</v>
      </c>
      <c r="RV41" s="106">
        <f t="shared" si="28"/>
        <v>0</v>
      </c>
      <c r="RW41" s="106">
        <f t="shared" si="29"/>
        <v>0</v>
      </c>
      <c r="RX41" s="106">
        <f t="shared" si="30"/>
        <v>0</v>
      </c>
      <c r="RY41" s="106">
        <f t="shared" si="31"/>
        <v>0</v>
      </c>
      <c r="RZ41" s="106">
        <f t="shared" si="32"/>
        <v>0</v>
      </c>
      <c r="SA41" s="106">
        <f t="shared" si="33"/>
        <v>0</v>
      </c>
      <c r="SB41" s="106">
        <f t="shared" si="34"/>
        <v>0</v>
      </c>
      <c r="SC41" s="106">
        <f t="shared" si="35"/>
        <v>0</v>
      </c>
      <c r="SD41" s="106">
        <f t="shared" si="36"/>
        <v>0</v>
      </c>
      <c r="SE41" s="106">
        <f t="shared" si="37"/>
        <v>0</v>
      </c>
      <c r="SF41" s="106">
        <f t="shared" si="38"/>
        <v>0</v>
      </c>
      <c r="SG41" s="106">
        <f t="shared" si="39"/>
        <v>0</v>
      </c>
      <c r="SH41" s="106">
        <f t="shared" si="40"/>
        <v>0</v>
      </c>
      <c r="SI41" s="106">
        <f t="shared" si="41"/>
        <v>0</v>
      </c>
      <c r="SJ41" s="106">
        <f t="shared" si="42"/>
        <v>0</v>
      </c>
      <c r="SK41" s="106">
        <f t="shared" si="43"/>
        <v>0</v>
      </c>
      <c r="SL41" s="106">
        <f t="shared" si="44"/>
        <v>0</v>
      </c>
      <c r="SM41" s="106">
        <f t="shared" si="45"/>
        <v>0</v>
      </c>
      <c r="SN41" s="106">
        <f t="shared" si="46"/>
        <v>0</v>
      </c>
      <c r="SO41" s="106">
        <f t="shared" si="47"/>
        <v>0</v>
      </c>
      <c r="SP41" s="106">
        <f t="shared" si="48"/>
        <v>0</v>
      </c>
      <c r="SQ41" s="106">
        <f t="shared" si="49"/>
        <v>0</v>
      </c>
      <c r="SR41" s="106">
        <f t="shared" si="50"/>
        <v>0</v>
      </c>
      <c r="SS41" s="106">
        <f t="shared" si="51"/>
        <v>0</v>
      </c>
      <c r="ST41" s="106">
        <f t="shared" si="52"/>
        <v>0</v>
      </c>
      <c r="SU41" s="106">
        <f t="shared" si="53"/>
        <v>0</v>
      </c>
      <c r="SV41" s="106">
        <f t="shared" si="54"/>
        <v>0</v>
      </c>
      <c r="SW41" s="106">
        <f t="shared" si="55"/>
        <v>0</v>
      </c>
      <c r="SX41" s="106">
        <f t="shared" si="56"/>
        <v>0</v>
      </c>
      <c r="SY41" s="106">
        <f t="shared" si="57"/>
        <v>0</v>
      </c>
      <c r="SZ41" s="106">
        <f t="shared" si="58"/>
        <v>0</v>
      </c>
      <c r="TA41" s="106">
        <f t="shared" si="59"/>
        <v>0</v>
      </c>
      <c r="TB41" s="106">
        <f t="shared" si="60"/>
        <v>0</v>
      </c>
      <c r="TC41" s="106">
        <f t="shared" si="61"/>
        <v>0</v>
      </c>
      <c r="TD41" s="106">
        <f t="shared" si="62"/>
        <v>0</v>
      </c>
      <c r="TE41" s="106">
        <f t="shared" si="63"/>
        <v>0</v>
      </c>
      <c r="TF41" s="106">
        <f t="shared" si="64"/>
        <v>0</v>
      </c>
      <c r="TG41" s="106">
        <f t="shared" si="65"/>
        <v>0</v>
      </c>
      <c r="TH41" s="106">
        <f t="shared" si="66"/>
        <v>0</v>
      </c>
      <c r="TI41" s="106">
        <f t="shared" si="67"/>
        <v>0</v>
      </c>
      <c r="TJ41" s="106">
        <f t="shared" si="68"/>
        <v>0</v>
      </c>
      <c r="TK41" s="106">
        <f t="shared" si="69"/>
        <v>0</v>
      </c>
      <c r="TL41" s="106">
        <f t="shared" si="70"/>
        <v>0</v>
      </c>
      <c r="TM41" s="106">
        <f t="shared" si="71"/>
        <v>0</v>
      </c>
      <c r="TN41" s="106">
        <f t="shared" si="72"/>
        <v>0</v>
      </c>
      <c r="TO41" s="106">
        <f t="shared" si="73"/>
        <v>0</v>
      </c>
      <c r="TP41" s="106">
        <f t="shared" si="74"/>
        <v>0</v>
      </c>
      <c r="TQ41" s="106">
        <f t="shared" si="75"/>
        <v>0</v>
      </c>
      <c r="TR41" s="106">
        <f t="shared" si="76"/>
        <v>0</v>
      </c>
      <c r="TS41" s="106">
        <f t="shared" si="77"/>
        <v>0</v>
      </c>
      <c r="TT41" s="106">
        <f t="shared" si="78"/>
        <v>0</v>
      </c>
      <c r="TU41" s="106">
        <f t="shared" si="79"/>
        <v>0</v>
      </c>
      <c r="TV41" s="106">
        <f t="shared" si="80"/>
        <v>0</v>
      </c>
      <c r="TW41" s="106">
        <f t="shared" si="81"/>
        <v>0</v>
      </c>
      <c r="TX41" s="106">
        <f t="shared" si="82"/>
        <v>0</v>
      </c>
      <c r="TY41" s="106">
        <f t="shared" si="83"/>
        <v>0</v>
      </c>
      <c r="TZ41" s="106">
        <f t="shared" si="84"/>
        <v>0</v>
      </c>
      <c r="UA41" s="106">
        <f t="shared" si="85"/>
        <v>0</v>
      </c>
      <c r="UB41" s="106">
        <f t="shared" si="86"/>
        <v>0</v>
      </c>
      <c r="UC41" s="106">
        <f t="shared" si="87"/>
        <v>0</v>
      </c>
      <c r="UD41" s="106">
        <f t="shared" si="88"/>
        <v>0</v>
      </c>
      <c r="UE41" s="106">
        <f t="shared" si="89"/>
        <v>0</v>
      </c>
      <c r="UF41" s="106">
        <f t="shared" si="90"/>
        <v>0</v>
      </c>
      <c r="UG41" s="106">
        <f t="shared" si="91"/>
        <v>0</v>
      </c>
      <c r="UH41" s="106">
        <f t="shared" si="92"/>
        <v>0</v>
      </c>
      <c r="UI41" s="106">
        <f t="shared" si="93"/>
        <v>0</v>
      </c>
      <c r="UJ41" s="106">
        <f t="shared" si="94"/>
        <v>0</v>
      </c>
      <c r="UK41" s="106">
        <f t="shared" si="95"/>
        <v>0</v>
      </c>
      <c r="UL41" s="106">
        <f t="shared" si="96"/>
        <v>0</v>
      </c>
      <c r="UM41" s="106">
        <f t="shared" si="97"/>
        <v>0</v>
      </c>
      <c r="UN41" s="106">
        <f t="shared" si="98"/>
        <v>0</v>
      </c>
      <c r="UO41" s="106">
        <f t="shared" si="99"/>
        <v>0</v>
      </c>
      <c r="UP41" s="106">
        <f t="shared" si="100"/>
        <v>0</v>
      </c>
      <c r="UQ41" s="106">
        <f t="shared" si="101"/>
        <v>0</v>
      </c>
      <c r="UR41" s="106">
        <f t="shared" si="102"/>
        <v>0</v>
      </c>
      <c r="US41" s="106">
        <f t="shared" si="103"/>
        <v>0</v>
      </c>
      <c r="UT41" s="106">
        <f t="shared" si="104"/>
        <v>0</v>
      </c>
      <c r="UU41" s="106">
        <f t="shared" si="105"/>
        <v>0</v>
      </c>
      <c r="UV41" s="106">
        <f t="shared" si="106"/>
        <v>0</v>
      </c>
      <c r="UW41" s="106">
        <f t="shared" si="107"/>
        <v>0</v>
      </c>
      <c r="UX41" s="106">
        <f t="shared" si="108"/>
        <v>0</v>
      </c>
      <c r="UY41" s="106">
        <f t="shared" si="109"/>
        <v>0</v>
      </c>
      <c r="UZ41" s="106">
        <f t="shared" si="110"/>
        <v>0</v>
      </c>
      <c r="VA41" s="106">
        <f t="shared" si="111"/>
        <v>0</v>
      </c>
      <c r="VB41" s="106">
        <f t="shared" si="112"/>
        <v>0</v>
      </c>
      <c r="VC41" s="106">
        <f t="shared" si="113"/>
        <v>0</v>
      </c>
      <c r="VD41" s="106">
        <f t="shared" si="114"/>
        <v>0</v>
      </c>
      <c r="VE41" s="106">
        <f t="shared" si="115"/>
        <v>0</v>
      </c>
      <c r="VF41" s="106">
        <f t="shared" si="116"/>
        <v>0</v>
      </c>
      <c r="VG41" s="106">
        <f t="shared" si="117"/>
        <v>0</v>
      </c>
      <c r="VH41" s="106">
        <f t="shared" si="118"/>
        <v>0</v>
      </c>
      <c r="VI41" s="106">
        <f t="shared" si="119"/>
        <v>0</v>
      </c>
      <c r="VJ41" s="106">
        <f t="shared" si="120"/>
        <v>0</v>
      </c>
      <c r="VK41" s="106">
        <f t="shared" si="121"/>
        <v>0</v>
      </c>
      <c r="VL41" s="106">
        <f t="shared" si="122"/>
        <v>0</v>
      </c>
      <c r="VM41" s="106">
        <f t="shared" si="123"/>
        <v>0</v>
      </c>
      <c r="VN41" s="106">
        <f t="shared" si="124"/>
        <v>0</v>
      </c>
      <c r="VO41" s="106">
        <f t="shared" si="125"/>
        <v>0</v>
      </c>
      <c r="VP41" s="106">
        <f t="shared" si="126"/>
        <v>0</v>
      </c>
      <c r="VQ41" s="106">
        <f t="shared" si="127"/>
        <v>0</v>
      </c>
      <c r="VR41" s="106">
        <f t="shared" si="128"/>
        <v>0</v>
      </c>
      <c r="VS41" s="106">
        <f t="shared" si="129"/>
        <v>0</v>
      </c>
      <c r="VT41" s="106">
        <f t="shared" si="130"/>
        <v>0</v>
      </c>
      <c r="VU41" s="106">
        <f t="shared" si="131"/>
        <v>0</v>
      </c>
      <c r="VV41" s="106">
        <f t="shared" si="132"/>
        <v>0</v>
      </c>
      <c r="VW41" s="106">
        <f t="shared" si="133"/>
        <v>0</v>
      </c>
      <c r="VX41" s="106">
        <f t="shared" si="134"/>
        <v>0</v>
      </c>
      <c r="VY41" s="106">
        <f t="shared" si="135"/>
        <v>0</v>
      </c>
      <c r="VZ41" s="106">
        <f t="shared" si="136"/>
        <v>0</v>
      </c>
      <c r="WA41" s="106">
        <f t="shared" si="137"/>
        <v>0</v>
      </c>
      <c r="WB41" s="106">
        <f t="shared" si="138"/>
        <v>0</v>
      </c>
      <c r="WC41" s="106">
        <f t="shared" si="139"/>
        <v>0</v>
      </c>
      <c r="WD41" s="106">
        <f t="shared" si="140"/>
        <v>0</v>
      </c>
      <c r="WE41" s="106">
        <f t="shared" si="141"/>
        <v>0</v>
      </c>
      <c r="WF41" s="106">
        <f t="shared" si="142"/>
        <v>0</v>
      </c>
      <c r="WG41" s="106">
        <f t="shared" si="143"/>
        <v>0</v>
      </c>
      <c r="WH41" s="106">
        <f t="shared" si="144"/>
        <v>0</v>
      </c>
      <c r="WI41" s="106">
        <f t="shared" si="145"/>
        <v>0</v>
      </c>
      <c r="WJ41" s="106">
        <f t="shared" si="146"/>
        <v>0</v>
      </c>
      <c r="WK41" s="106">
        <f t="shared" si="147"/>
        <v>0</v>
      </c>
      <c r="WL41" s="106">
        <f t="shared" si="148"/>
        <v>0</v>
      </c>
      <c r="WM41" s="106">
        <f t="shared" si="149"/>
        <v>0</v>
      </c>
      <c r="WN41" s="106">
        <f t="shared" si="150"/>
        <v>0</v>
      </c>
      <c r="WO41" s="106">
        <f t="shared" si="151"/>
        <v>0</v>
      </c>
      <c r="WP41" s="106">
        <f t="shared" si="152"/>
        <v>0</v>
      </c>
      <c r="WQ41" s="106">
        <f t="shared" si="153"/>
        <v>0</v>
      </c>
      <c r="WR41" s="106">
        <f t="shared" si="154"/>
        <v>0</v>
      </c>
      <c r="WS41" s="106">
        <f t="shared" si="155"/>
        <v>0</v>
      </c>
      <c r="WT41" s="106">
        <f t="shared" si="156"/>
        <v>0</v>
      </c>
      <c r="WU41" s="106">
        <f t="shared" si="157"/>
        <v>0</v>
      </c>
      <c r="WV41" s="106">
        <f t="shared" si="158"/>
        <v>0</v>
      </c>
      <c r="WW41" s="106">
        <f t="shared" si="159"/>
        <v>0</v>
      </c>
      <c r="WX41" s="106">
        <f t="shared" si="160"/>
        <v>0</v>
      </c>
      <c r="WY41" s="106">
        <f t="shared" si="161"/>
        <v>0</v>
      </c>
      <c r="WZ41" s="106">
        <f t="shared" si="162"/>
        <v>0</v>
      </c>
      <c r="XA41" s="106">
        <f t="shared" si="163"/>
        <v>0</v>
      </c>
      <c r="XB41" s="106">
        <f t="shared" si="164"/>
        <v>0</v>
      </c>
      <c r="XC41" s="106">
        <f t="shared" si="165"/>
        <v>0</v>
      </c>
      <c r="XD41" s="106">
        <f t="shared" si="166"/>
        <v>0</v>
      </c>
      <c r="XE41" s="106">
        <f t="shared" si="167"/>
        <v>0</v>
      </c>
      <c r="XF41" s="106">
        <f t="shared" si="168"/>
        <v>0</v>
      </c>
      <c r="XG41" s="106">
        <f t="shared" si="169"/>
        <v>0</v>
      </c>
      <c r="XH41" s="106">
        <f t="shared" si="170"/>
        <v>0</v>
      </c>
      <c r="XI41" s="106">
        <f t="shared" si="171"/>
        <v>0</v>
      </c>
      <c r="XJ41" s="106">
        <f t="shared" si="172"/>
        <v>0</v>
      </c>
      <c r="XK41" s="106">
        <f t="shared" si="173"/>
        <v>0</v>
      </c>
      <c r="XL41" s="106">
        <f t="shared" si="174"/>
        <v>0</v>
      </c>
      <c r="XM41" s="106">
        <f t="shared" si="175"/>
        <v>0</v>
      </c>
      <c r="XN41" s="106">
        <f t="shared" si="176"/>
        <v>0</v>
      </c>
      <c r="XO41" s="106">
        <f t="shared" si="177"/>
        <v>0</v>
      </c>
      <c r="XP41" s="106">
        <f t="shared" si="178"/>
        <v>0</v>
      </c>
      <c r="XQ41" s="106">
        <f t="shared" si="179"/>
        <v>0</v>
      </c>
      <c r="XR41" s="106">
        <f t="shared" si="180"/>
        <v>0</v>
      </c>
      <c r="XS41" s="106">
        <f t="shared" si="181"/>
        <v>0</v>
      </c>
      <c r="XT41" s="106">
        <f t="shared" si="182"/>
        <v>0</v>
      </c>
      <c r="XU41" s="106">
        <f t="shared" si="183"/>
        <v>0</v>
      </c>
      <c r="XV41" s="106">
        <f t="shared" si="184"/>
        <v>0</v>
      </c>
      <c r="XW41" s="106">
        <f t="shared" si="185"/>
        <v>0</v>
      </c>
      <c r="XX41" s="106">
        <f t="shared" si="186"/>
        <v>0</v>
      </c>
      <c r="XY41" s="106">
        <f t="shared" si="187"/>
        <v>0</v>
      </c>
      <c r="XZ41" s="106">
        <f t="shared" si="188"/>
        <v>0</v>
      </c>
      <c r="YA41" s="106">
        <f t="shared" si="189"/>
        <v>0</v>
      </c>
      <c r="YB41" s="106">
        <f t="shared" si="190"/>
        <v>0</v>
      </c>
      <c r="YC41" s="106">
        <f t="shared" si="191"/>
        <v>0</v>
      </c>
      <c r="YD41" s="106">
        <f t="shared" si="192"/>
        <v>0</v>
      </c>
      <c r="YE41" s="106">
        <f t="shared" si="193"/>
        <v>0</v>
      </c>
      <c r="YF41" s="106">
        <f t="shared" si="194"/>
        <v>0</v>
      </c>
      <c r="YG41" s="106">
        <f t="shared" si="195"/>
        <v>0</v>
      </c>
      <c r="YH41" s="106">
        <f t="shared" si="196"/>
        <v>0</v>
      </c>
      <c r="YI41" s="106">
        <f t="shared" si="197"/>
        <v>0</v>
      </c>
      <c r="YJ41" s="106">
        <f t="shared" si="198"/>
        <v>0</v>
      </c>
      <c r="YK41" s="106">
        <f t="shared" si="199"/>
        <v>0</v>
      </c>
      <c r="YL41" s="106">
        <f t="shared" si="200"/>
        <v>0</v>
      </c>
      <c r="YM41" s="106">
        <f t="shared" si="201"/>
        <v>0</v>
      </c>
      <c r="YN41" s="106">
        <f t="shared" si="202"/>
        <v>0</v>
      </c>
      <c r="YO41" s="106">
        <f t="shared" si="203"/>
        <v>0</v>
      </c>
      <c r="YP41" s="106">
        <f t="shared" si="204"/>
        <v>0</v>
      </c>
      <c r="YQ41" s="106">
        <f t="shared" si="205"/>
        <v>0</v>
      </c>
      <c r="YR41" s="106">
        <f t="shared" si="206"/>
        <v>0</v>
      </c>
      <c r="YS41" s="106">
        <f t="shared" si="207"/>
        <v>0</v>
      </c>
      <c r="YT41" s="106">
        <f t="shared" si="208"/>
        <v>0</v>
      </c>
      <c r="YU41" s="106">
        <f t="shared" si="209"/>
        <v>0</v>
      </c>
      <c r="YV41" s="106">
        <f t="shared" si="210"/>
        <v>0</v>
      </c>
      <c r="YW41" s="106">
        <f t="shared" si="211"/>
        <v>0</v>
      </c>
      <c r="YX41" s="106">
        <f t="shared" si="212"/>
        <v>0</v>
      </c>
      <c r="YY41" s="106">
        <f t="shared" si="213"/>
        <v>0</v>
      </c>
      <c r="YZ41" s="106">
        <f t="shared" si="214"/>
        <v>0</v>
      </c>
      <c r="ZA41" s="106">
        <f t="shared" si="215"/>
        <v>0</v>
      </c>
      <c r="ZB41" s="106">
        <f t="shared" si="216"/>
        <v>0</v>
      </c>
      <c r="ZC41" s="106">
        <f t="shared" si="217"/>
        <v>0</v>
      </c>
      <c r="ZD41" s="106">
        <f t="shared" si="218"/>
        <v>0</v>
      </c>
      <c r="ZE41" s="106">
        <f t="shared" si="219"/>
        <v>0</v>
      </c>
      <c r="ZF41" s="106">
        <f t="shared" si="220"/>
        <v>0</v>
      </c>
      <c r="ZG41" s="106">
        <f t="shared" si="221"/>
        <v>0</v>
      </c>
      <c r="ZH41" s="106">
        <f t="shared" si="222"/>
        <v>0</v>
      </c>
      <c r="ZI41" s="106">
        <f t="shared" si="223"/>
        <v>0</v>
      </c>
      <c r="ZJ41" s="106">
        <f t="shared" si="224"/>
        <v>0</v>
      </c>
      <c r="ZK41" s="106">
        <f t="shared" si="225"/>
        <v>0</v>
      </c>
      <c r="ZL41" s="106">
        <f t="shared" si="226"/>
        <v>0</v>
      </c>
      <c r="ZM41" s="106">
        <f t="shared" si="227"/>
        <v>0</v>
      </c>
      <c r="ZN41" s="106">
        <f t="shared" si="228"/>
        <v>0</v>
      </c>
      <c r="ZO41" s="106">
        <f t="shared" si="229"/>
        <v>0</v>
      </c>
      <c r="ZP41" s="106">
        <f t="shared" si="230"/>
        <v>0</v>
      </c>
      <c r="ZQ41" s="106">
        <f t="shared" si="231"/>
        <v>0</v>
      </c>
      <c r="ZR41" s="106">
        <f t="shared" si="232"/>
        <v>0</v>
      </c>
      <c r="ZS41" s="106">
        <f t="shared" si="233"/>
        <v>0</v>
      </c>
      <c r="ZT41" s="106">
        <f t="shared" si="234"/>
        <v>0</v>
      </c>
      <c r="ZU41" s="106">
        <f t="shared" si="235"/>
        <v>0</v>
      </c>
      <c r="ZV41" s="106">
        <f t="shared" si="236"/>
        <v>0</v>
      </c>
      <c r="ZW41" s="106">
        <f t="shared" si="237"/>
        <v>0</v>
      </c>
      <c r="ZX41" s="106">
        <f t="shared" si="238"/>
        <v>0</v>
      </c>
      <c r="ZY41" s="106">
        <f t="shared" si="239"/>
        <v>0</v>
      </c>
      <c r="ZZ41" s="106">
        <f t="shared" si="240"/>
        <v>0</v>
      </c>
      <c r="AAA41" s="106">
        <f t="shared" si="241"/>
        <v>0</v>
      </c>
      <c r="AAB41" s="106">
        <f t="shared" si="242"/>
        <v>0</v>
      </c>
      <c r="AAC41" s="106">
        <f t="shared" si="243"/>
        <v>0</v>
      </c>
      <c r="AAD41" s="106">
        <f t="shared" si="244"/>
        <v>0</v>
      </c>
      <c r="AAE41" s="106">
        <f t="shared" si="245"/>
        <v>0</v>
      </c>
      <c r="AAF41" s="106">
        <f t="shared" si="246"/>
        <v>0</v>
      </c>
      <c r="AAG41" s="106">
        <f t="shared" si="247"/>
        <v>0</v>
      </c>
      <c r="AAH41" s="106">
        <f t="shared" si="248"/>
        <v>0</v>
      </c>
      <c r="AAI41" s="106">
        <f t="shared" si="249"/>
        <v>0</v>
      </c>
      <c r="AAJ41" s="106">
        <f t="shared" si="250"/>
        <v>0</v>
      </c>
      <c r="AAK41" s="106">
        <f t="shared" si="251"/>
        <v>0</v>
      </c>
      <c r="AAL41" s="106">
        <f t="shared" si="252"/>
        <v>0</v>
      </c>
      <c r="AAM41" s="106">
        <f t="shared" si="253"/>
        <v>0</v>
      </c>
      <c r="AAN41" s="106">
        <f t="shared" si="254"/>
        <v>0</v>
      </c>
      <c r="AAO41" s="106">
        <f t="shared" si="255"/>
        <v>0</v>
      </c>
      <c r="AAP41" s="106">
        <f t="shared" si="256"/>
        <v>0</v>
      </c>
      <c r="AAQ41" s="106">
        <f t="shared" si="257"/>
        <v>0</v>
      </c>
      <c r="AAR41" s="106">
        <f t="shared" si="258"/>
        <v>0</v>
      </c>
      <c r="AAS41" s="106">
        <f t="shared" si="259"/>
        <v>0</v>
      </c>
      <c r="AAT41" s="106">
        <f t="shared" si="260"/>
        <v>0</v>
      </c>
      <c r="AAU41" s="106">
        <f t="shared" si="261"/>
        <v>0</v>
      </c>
      <c r="AAV41" s="106">
        <f t="shared" si="262"/>
        <v>0</v>
      </c>
      <c r="AAW41" s="106">
        <f t="shared" si="263"/>
        <v>0</v>
      </c>
      <c r="AAX41" s="106">
        <f t="shared" si="264"/>
        <v>0</v>
      </c>
      <c r="AAY41" s="106">
        <f t="shared" si="265"/>
        <v>0</v>
      </c>
      <c r="AAZ41" s="106">
        <f t="shared" si="266"/>
        <v>0</v>
      </c>
      <c r="ABA41" s="106">
        <f t="shared" si="267"/>
        <v>0</v>
      </c>
      <c r="ABB41" s="106">
        <f t="shared" si="268"/>
        <v>0</v>
      </c>
      <c r="ABC41" s="106">
        <f t="shared" si="269"/>
        <v>0</v>
      </c>
      <c r="ABD41" s="106">
        <f t="shared" si="270"/>
        <v>0</v>
      </c>
      <c r="ABE41" s="106">
        <f t="shared" si="271"/>
        <v>0</v>
      </c>
      <c r="ABF41" s="106">
        <f t="shared" si="272"/>
        <v>0</v>
      </c>
      <c r="ABG41" s="106">
        <f t="shared" si="273"/>
        <v>0</v>
      </c>
      <c r="ABH41" s="106">
        <f t="shared" si="274"/>
        <v>0</v>
      </c>
      <c r="ABI41" s="106">
        <f t="shared" si="275"/>
        <v>0</v>
      </c>
      <c r="ABJ41" s="106">
        <f t="shared" si="276"/>
        <v>0</v>
      </c>
      <c r="ABK41" s="106">
        <f t="shared" si="277"/>
        <v>0</v>
      </c>
      <c r="ABL41" s="106">
        <f t="shared" si="278"/>
        <v>45127.8</v>
      </c>
      <c r="ABM41" s="106">
        <f t="shared" si="279"/>
        <v>59292.000000000007</v>
      </c>
      <c r="ABN41" s="106">
        <f t="shared" si="280"/>
        <v>0</v>
      </c>
      <c r="ABO41" s="106">
        <f t="shared" si="281"/>
        <v>700.34999999999991</v>
      </c>
      <c r="ABP41" s="106">
        <f t="shared" si="282"/>
        <v>0</v>
      </c>
      <c r="ABQ41" s="106">
        <f t="shared" si="283"/>
        <v>0</v>
      </c>
      <c r="ABR41" s="106">
        <f t="shared" si="284"/>
        <v>0</v>
      </c>
      <c r="ABS41" s="106">
        <f t="shared" si="285"/>
        <v>0</v>
      </c>
      <c r="ABT41" s="106">
        <f t="shared" si="286"/>
        <v>0</v>
      </c>
      <c r="ABU41" s="106">
        <f t="shared" si="287"/>
        <v>0</v>
      </c>
      <c r="ABV41" s="106">
        <f t="shared" si="288"/>
        <v>0</v>
      </c>
      <c r="ABW41" s="106">
        <f t="shared" si="289"/>
        <v>0</v>
      </c>
      <c r="ABX41" s="106">
        <f t="shared" si="290"/>
        <v>0</v>
      </c>
      <c r="ABY41" s="106">
        <f t="shared" si="291"/>
        <v>0</v>
      </c>
      <c r="ABZ41" s="106">
        <f t="shared" si="292"/>
        <v>0</v>
      </c>
      <c r="ACA41" s="106">
        <f t="shared" si="293"/>
        <v>0</v>
      </c>
      <c r="ACB41" s="106">
        <f t="shared" si="294"/>
        <v>0</v>
      </c>
      <c r="ACC41" s="106">
        <f t="shared" si="295"/>
        <v>0</v>
      </c>
      <c r="ACD41" s="106">
        <f t="shared" si="296"/>
        <v>0</v>
      </c>
      <c r="ACE41" s="106">
        <f t="shared" si="297"/>
        <v>0</v>
      </c>
      <c r="ACF41" s="106">
        <f t="shared" si="298"/>
        <v>0</v>
      </c>
      <c r="ACG41" s="106">
        <f t="shared" si="299"/>
        <v>0</v>
      </c>
      <c r="ACH41" s="106">
        <f t="shared" si="300"/>
        <v>0</v>
      </c>
      <c r="ACI41" s="106">
        <f t="shared" si="301"/>
        <v>0</v>
      </c>
      <c r="ACJ41" s="106">
        <f t="shared" si="302"/>
        <v>0</v>
      </c>
      <c r="ACK41" s="106">
        <f t="shared" si="303"/>
        <v>0</v>
      </c>
      <c r="ACL41" s="106">
        <f t="shared" si="304"/>
        <v>0</v>
      </c>
      <c r="ACM41" s="106">
        <f t="shared" si="305"/>
        <v>0</v>
      </c>
      <c r="ACN41" s="106">
        <f t="shared" si="306"/>
        <v>0</v>
      </c>
      <c r="ACO41" s="106">
        <f t="shared" si="307"/>
        <v>0</v>
      </c>
      <c r="ACP41" s="106">
        <f t="shared" si="308"/>
        <v>0</v>
      </c>
      <c r="ACQ41" s="106">
        <f t="shared" si="309"/>
        <v>0</v>
      </c>
      <c r="ACR41" s="106">
        <f t="shared" si="310"/>
        <v>0</v>
      </c>
      <c r="ACS41" s="106">
        <f t="shared" si="311"/>
        <v>5586</v>
      </c>
      <c r="ACT41" s="106">
        <f t="shared" si="312"/>
        <v>0</v>
      </c>
      <c r="ACU41" s="106">
        <f t="shared" si="313"/>
        <v>0</v>
      </c>
      <c r="ACV41" s="106">
        <f t="shared" si="314"/>
        <v>3191.9999999999995</v>
      </c>
      <c r="ACW41" s="106">
        <f t="shared" si="315"/>
        <v>0</v>
      </c>
      <c r="ACX41" s="106">
        <f t="shared" si="316"/>
        <v>0</v>
      </c>
      <c r="ACY41" s="106">
        <f t="shared" si="317"/>
        <v>0</v>
      </c>
      <c r="ACZ41" s="106">
        <f t="shared" si="318"/>
        <v>0</v>
      </c>
      <c r="ADA41" s="106">
        <f t="shared" si="319"/>
        <v>0</v>
      </c>
      <c r="ADB41" s="106">
        <f t="shared" si="320"/>
        <v>0</v>
      </c>
      <c r="ADC41" s="106">
        <f t="shared" si="321"/>
        <v>0</v>
      </c>
      <c r="ADD41" s="106">
        <f t="shared" si="322"/>
        <v>0</v>
      </c>
      <c r="ADE41" s="106">
        <f t="shared" si="323"/>
        <v>0</v>
      </c>
      <c r="ADF41" s="106">
        <f t="shared" si="324"/>
        <v>0</v>
      </c>
      <c r="ADG41" s="106">
        <f t="shared" si="325"/>
        <v>0</v>
      </c>
      <c r="ADH41" s="106">
        <f t="shared" si="326"/>
        <v>0</v>
      </c>
      <c r="ADI41" s="106">
        <f t="shared" si="327"/>
        <v>0</v>
      </c>
      <c r="ADJ41" s="106">
        <f t="shared" si="328"/>
        <v>0</v>
      </c>
      <c r="ADK41" s="106">
        <f t="shared" si="329"/>
        <v>0</v>
      </c>
      <c r="ADL41" s="106">
        <f t="shared" si="330"/>
        <v>0</v>
      </c>
      <c r="ADM41" s="106">
        <f t="shared" si="331"/>
        <v>0</v>
      </c>
      <c r="ADN41" s="106">
        <f t="shared" si="332"/>
        <v>0</v>
      </c>
      <c r="ADO41" s="106">
        <f t="shared" si="333"/>
        <v>0</v>
      </c>
      <c r="ADP41" s="106">
        <f t="shared" si="334"/>
        <v>0</v>
      </c>
      <c r="ADQ41" s="106">
        <f t="shared" si="335"/>
        <v>0</v>
      </c>
      <c r="ADR41" s="106">
        <f t="shared" si="336"/>
        <v>0</v>
      </c>
      <c r="ADS41" s="106">
        <f t="shared" si="337"/>
        <v>0</v>
      </c>
      <c r="ADT41" s="106">
        <f t="shared" si="338"/>
        <v>0</v>
      </c>
      <c r="ADU41" s="106">
        <f t="shared" si="339"/>
        <v>0</v>
      </c>
      <c r="ADV41" s="106">
        <f t="shared" si="340"/>
        <v>0</v>
      </c>
      <c r="ADW41" s="106">
        <f t="shared" si="341"/>
        <v>0</v>
      </c>
      <c r="ADX41" s="106">
        <f t="shared" si="342"/>
        <v>0</v>
      </c>
      <c r="ADY41" s="106">
        <f t="shared" si="343"/>
        <v>0</v>
      </c>
      <c r="ADZ41" s="106">
        <f t="shared" si="344"/>
        <v>0</v>
      </c>
      <c r="AEA41" s="106">
        <f t="shared" si="345"/>
        <v>0</v>
      </c>
      <c r="AEB41" s="106">
        <f t="shared" si="346"/>
        <v>0</v>
      </c>
      <c r="AEC41" s="106">
        <f t="shared" si="347"/>
        <v>0</v>
      </c>
      <c r="AED41" s="106">
        <f t="shared" si="348"/>
        <v>0</v>
      </c>
      <c r="AEE41" s="106">
        <f t="shared" si="349"/>
        <v>0</v>
      </c>
      <c r="AEF41" s="106">
        <f t="shared" si="350"/>
        <v>0</v>
      </c>
      <c r="AEG41" s="106">
        <f t="shared" si="351"/>
        <v>0</v>
      </c>
      <c r="AEH41" s="106">
        <f t="shared" si="352"/>
        <v>0</v>
      </c>
      <c r="AEI41" s="106">
        <f t="shared" si="353"/>
        <v>0</v>
      </c>
      <c r="AEJ41" s="106">
        <f t="shared" si="354"/>
        <v>0</v>
      </c>
      <c r="AEK41" s="106">
        <f t="shared" si="355"/>
        <v>403.2</v>
      </c>
      <c r="AEL41" s="106">
        <f t="shared" si="356"/>
        <v>3847.2000000000003</v>
      </c>
      <c r="AEM41" s="106">
        <f t="shared" si="357"/>
        <v>0</v>
      </c>
      <c r="AEN41" s="106">
        <f t="shared" si="358"/>
        <v>0</v>
      </c>
      <c r="AEO41" s="106">
        <f t="shared" si="359"/>
        <v>5.6000000000000005</v>
      </c>
      <c r="AEP41" s="106">
        <f t="shared" si="360"/>
        <v>0</v>
      </c>
      <c r="AEQ41" s="106">
        <f t="shared" si="361"/>
        <v>0</v>
      </c>
      <c r="AER41" s="106">
        <f t="shared" si="362"/>
        <v>0</v>
      </c>
      <c r="AES41" s="106">
        <f t="shared" si="363"/>
        <v>0</v>
      </c>
      <c r="AET41" s="106">
        <f t="shared" si="364"/>
        <v>0</v>
      </c>
      <c r="AEU41" s="106">
        <f t="shared" si="365"/>
        <v>0</v>
      </c>
      <c r="AEV41" s="106">
        <f t="shared" si="366"/>
        <v>0</v>
      </c>
      <c r="AEW41" s="106">
        <f t="shared" si="367"/>
        <v>0</v>
      </c>
      <c r="AEX41" s="106">
        <f t="shared" si="368"/>
        <v>0</v>
      </c>
      <c r="AEY41" s="106">
        <f t="shared" si="369"/>
        <v>0</v>
      </c>
      <c r="AEZ41" s="106">
        <f t="shared" si="370"/>
        <v>0</v>
      </c>
      <c r="AFA41" s="106">
        <f t="shared" si="371"/>
        <v>0</v>
      </c>
      <c r="AFB41" s="106">
        <f t="shared" si="372"/>
        <v>0</v>
      </c>
      <c r="AFC41" s="106">
        <f t="shared" si="373"/>
        <v>0</v>
      </c>
      <c r="AFD41" s="106">
        <f t="shared" si="374"/>
        <v>0</v>
      </c>
      <c r="AFE41" s="106">
        <f t="shared" si="375"/>
        <v>0</v>
      </c>
      <c r="AFF41" s="106">
        <f t="shared" si="376"/>
        <v>0</v>
      </c>
      <c r="AFG41" s="106">
        <f t="shared" si="377"/>
        <v>0</v>
      </c>
      <c r="AFH41" s="106">
        <f t="shared" si="378"/>
        <v>0</v>
      </c>
      <c r="AFI41" s="106">
        <f t="shared" si="379"/>
        <v>0</v>
      </c>
      <c r="AFJ41" s="106">
        <f t="shared" si="380"/>
        <v>0</v>
      </c>
      <c r="AFK41" s="106">
        <f t="shared" si="381"/>
        <v>187.60000000000002</v>
      </c>
      <c r="AFL41" s="106">
        <f t="shared" si="382"/>
        <v>0</v>
      </c>
      <c r="AFM41" s="106">
        <f t="shared" si="383"/>
        <v>0</v>
      </c>
      <c r="AFN41" s="106">
        <f t="shared" si="384"/>
        <v>0</v>
      </c>
      <c r="AFO41" s="106">
        <f t="shared" si="385"/>
        <v>0</v>
      </c>
      <c r="AFP41" s="106">
        <f t="shared" si="386"/>
        <v>0</v>
      </c>
      <c r="AFQ41" s="106">
        <f t="shared" si="387"/>
        <v>0</v>
      </c>
      <c r="AFR41" s="106">
        <f t="shared" si="388"/>
        <v>0</v>
      </c>
      <c r="AFS41" s="106">
        <f t="shared" si="389"/>
        <v>0</v>
      </c>
      <c r="AFT41" s="106">
        <f t="shared" si="390"/>
        <v>0</v>
      </c>
      <c r="AFU41" s="106">
        <f t="shared" si="391"/>
        <v>0</v>
      </c>
      <c r="AFV41" s="106">
        <f t="shared" si="392"/>
        <v>0</v>
      </c>
      <c r="AFW41" s="106">
        <f t="shared" si="393"/>
        <v>0</v>
      </c>
      <c r="AFX41" s="106">
        <f t="shared" si="394"/>
        <v>0</v>
      </c>
      <c r="AFY41" s="106">
        <f t="shared" si="395"/>
        <v>0</v>
      </c>
      <c r="AFZ41" s="106">
        <f t="shared" si="396"/>
        <v>0</v>
      </c>
      <c r="AGA41" s="106">
        <f t="shared" si="397"/>
        <v>0</v>
      </c>
      <c r="AGB41" s="106">
        <f t="shared" si="398"/>
        <v>11430</v>
      </c>
      <c r="AGC41" s="106">
        <f t="shared" si="399"/>
        <v>0</v>
      </c>
      <c r="AGD41" s="106">
        <f t="shared" si="400"/>
        <v>0</v>
      </c>
      <c r="AGE41" s="106">
        <f t="shared" si="401"/>
        <v>0</v>
      </c>
      <c r="AGF41" s="106">
        <f t="shared" si="402"/>
        <v>0</v>
      </c>
      <c r="AGG41" s="106">
        <f t="shared" si="403"/>
        <v>0</v>
      </c>
      <c r="AGH41" s="106">
        <f t="shared" si="404"/>
        <v>0</v>
      </c>
      <c r="AGI41" s="106">
        <f t="shared" si="405"/>
        <v>0</v>
      </c>
      <c r="AGJ41" s="106">
        <f t="shared" si="406"/>
        <v>0</v>
      </c>
      <c r="AGK41" s="106">
        <f t="shared" si="407"/>
        <v>0</v>
      </c>
      <c r="AGL41" s="106">
        <f t="shared" si="408"/>
        <v>0</v>
      </c>
      <c r="AGM41" s="106">
        <f t="shared" si="409"/>
        <v>0</v>
      </c>
      <c r="AGN41" s="106">
        <f t="shared" si="410"/>
        <v>0</v>
      </c>
      <c r="AGO41" s="106">
        <f t="shared" si="411"/>
        <v>0</v>
      </c>
      <c r="AGP41" s="106">
        <f t="shared" si="412"/>
        <v>0</v>
      </c>
      <c r="AGQ41" s="106">
        <f t="shared" si="413"/>
        <v>0</v>
      </c>
      <c r="AGR41" s="106">
        <f t="shared" si="414"/>
        <v>0</v>
      </c>
      <c r="AGS41" s="106">
        <f t="shared" si="415"/>
        <v>0</v>
      </c>
      <c r="AGT41" s="106">
        <f t="shared" si="416"/>
        <v>0</v>
      </c>
      <c r="AGU41" s="106">
        <f t="shared" si="417"/>
        <v>0</v>
      </c>
      <c r="AGV41" s="106">
        <f t="shared" si="418"/>
        <v>0</v>
      </c>
      <c r="AGW41" s="106">
        <f t="shared" si="419"/>
        <v>0</v>
      </c>
      <c r="AGX41" s="106">
        <f t="shared" si="420"/>
        <v>0</v>
      </c>
      <c r="AGY41" s="106">
        <f t="shared" si="421"/>
        <v>0</v>
      </c>
      <c r="AGZ41" s="106">
        <f t="shared" si="422"/>
        <v>0</v>
      </c>
      <c r="AHA41" s="106">
        <f t="shared" si="423"/>
        <v>0</v>
      </c>
      <c r="AHB41" s="106">
        <f t="shared" si="424"/>
        <v>0</v>
      </c>
      <c r="AHC41" s="106">
        <f t="shared" si="425"/>
        <v>0</v>
      </c>
      <c r="AHD41" s="106">
        <f t="shared" si="426"/>
        <v>0</v>
      </c>
      <c r="AHE41" s="106">
        <f t="shared" si="427"/>
        <v>0</v>
      </c>
      <c r="AHF41" s="106">
        <f t="shared" si="428"/>
        <v>0</v>
      </c>
      <c r="AHG41" s="106">
        <f t="shared" si="429"/>
        <v>0</v>
      </c>
      <c r="AHH41" s="106">
        <f t="shared" si="430"/>
        <v>0</v>
      </c>
      <c r="AHI41" s="106">
        <f t="shared" si="431"/>
        <v>0</v>
      </c>
      <c r="AHJ41" s="106">
        <f t="shared" si="432"/>
        <v>0</v>
      </c>
      <c r="AHK41" s="106">
        <f t="shared" si="433"/>
        <v>0</v>
      </c>
      <c r="AHL41" s="106">
        <f t="shared" si="434"/>
        <v>0</v>
      </c>
      <c r="AHM41" s="106">
        <f t="shared" si="435"/>
        <v>0</v>
      </c>
      <c r="AHN41" s="106">
        <f t="shared" si="436"/>
        <v>0</v>
      </c>
      <c r="AHO41" s="106">
        <f t="shared" si="437"/>
        <v>0</v>
      </c>
      <c r="AHP41" s="106">
        <f t="shared" si="438"/>
        <v>0</v>
      </c>
      <c r="AHQ41" s="106">
        <f t="shared" si="439"/>
        <v>0</v>
      </c>
      <c r="AHT41" s="35">
        <f t="shared" si="440"/>
        <v>0</v>
      </c>
      <c r="AHU41" s="35">
        <f t="shared" si="441"/>
        <v>0</v>
      </c>
      <c r="AHV41" s="35">
        <f t="shared" si="442"/>
        <v>38.330000000000005</v>
      </c>
      <c r="AHW41" s="35">
        <f t="shared" si="443"/>
        <v>6.27</v>
      </c>
      <c r="AHX41" s="35">
        <f t="shared" si="444"/>
        <v>0</v>
      </c>
      <c r="AHY41" s="35">
        <f t="shared" si="445"/>
        <v>15.2</v>
      </c>
      <c r="AHZ41" s="35">
        <f t="shared" si="446"/>
        <v>7.0299999999999994</v>
      </c>
      <c r="AIA41" s="35">
        <f t="shared" si="447"/>
        <v>66.830000000000013</v>
      </c>
      <c r="AIB41" s="108">
        <f t="shared" si="448"/>
        <v>0</v>
      </c>
      <c r="AIC41" s="108">
        <f t="shared" si="449"/>
        <v>0</v>
      </c>
      <c r="AID41" s="108">
        <f t="shared" si="450"/>
        <v>0.57354481520275324</v>
      </c>
      <c r="AIE41" s="108">
        <f t="shared" si="451"/>
        <v>9.3820140655394263E-2</v>
      </c>
      <c r="AIF41" s="108">
        <f t="shared" si="452"/>
        <v>0</v>
      </c>
      <c r="AIG41" s="108">
        <f t="shared" si="453"/>
        <v>0.22744276522519821</v>
      </c>
      <c r="AIH41" s="108">
        <f t="shared" si="454"/>
        <v>0.10519227891665417</v>
      </c>
      <c r="AII41" s="35" t="s">
        <v>582</v>
      </c>
      <c r="AIK41" s="106">
        <f t="shared" si="455"/>
        <v>129771.75000000003</v>
      </c>
      <c r="AIL41" s="106">
        <f t="shared" si="456"/>
        <v>0</v>
      </c>
      <c r="AIM41" s="106">
        <f t="shared" si="457"/>
        <v>11430</v>
      </c>
      <c r="AIN41" s="106">
        <f t="shared" si="458"/>
        <v>118341.75000000003</v>
      </c>
      <c r="AIO41" s="106">
        <f t="shared" si="459"/>
        <v>11430</v>
      </c>
      <c r="AIP41" s="36">
        <f t="shared" si="460"/>
        <v>9.6584679540398857E-2</v>
      </c>
    </row>
    <row r="42" spans="5:926" ht="23.25" customHeight="1" x14ac:dyDescent="0.2">
      <c r="E42" s="103"/>
      <c r="J42" s="109">
        <v>2020</v>
      </c>
      <c r="K42" s="109">
        <v>2959</v>
      </c>
      <c r="L42" s="110">
        <v>44134</v>
      </c>
      <c r="M42" s="109">
        <v>1413100</v>
      </c>
      <c r="N42" s="111"/>
      <c r="O42" s="33" t="s">
        <v>698</v>
      </c>
      <c r="P42" s="111" t="s">
        <v>762</v>
      </c>
      <c r="Q42" s="111" t="s">
        <v>763</v>
      </c>
      <c r="R42" s="35">
        <v>30</v>
      </c>
      <c r="S42" s="35">
        <v>1</v>
      </c>
      <c r="T42" s="35">
        <v>10</v>
      </c>
      <c r="U42" s="34" t="s">
        <v>701</v>
      </c>
      <c r="V42" s="35" t="s">
        <v>702</v>
      </c>
      <c r="X42" s="35">
        <v>160.27000000000001</v>
      </c>
      <c r="Y42" s="105">
        <f t="shared" si="0"/>
        <v>2339.8015848256068</v>
      </c>
      <c r="Z42" s="106">
        <v>248725</v>
      </c>
      <c r="AA42" s="106"/>
      <c r="AB42" s="106"/>
      <c r="AC42" s="106">
        <f t="shared" si="1"/>
        <v>248725</v>
      </c>
      <c r="AD42" s="106">
        <v>248725</v>
      </c>
      <c r="AE42" s="106"/>
      <c r="AF42" s="106"/>
      <c r="AG42" s="106">
        <f t="shared" si="2"/>
        <v>248725</v>
      </c>
      <c r="AH42" s="105">
        <v>375000</v>
      </c>
      <c r="AI42" s="105"/>
      <c r="AJ42" s="105"/>
      <c r="AK42" s="107">
        <f t="shared" si="3"/>
        <v>375000</v>
      </c>
      <c r="AL42" s="36">
        <f t="shared" si="4"/>
        <v>0.66326666666666667</v>
      </c>
      <c r="AM42" s="108">
        <f t="shared" si="5"/>
        <v>4.0233659825870571E-2</v>
      </c>
      <c r="AN42" s="108">
        <f t="shared" si="6"/>
        <v>5.8042676624588285E-2</v>
      </c>
      <c r="AO42" s="108">
        <f t="shared" si="7"/>
        <v>3.3689523097465272E-3</v>
      </c>
      <c r="AP42" s="106">
        <f t="shared" si="8"/>
        <v>140625000000</v>
      </c>
      <c r="AQ42" s="105">
        <f t="shared" si="9"/>
        <v>61864125625</v>
      </c>
      <c r="AR42" s="106">
        <f t="shared" si="10"/>
        <v>93271875000</v>
      </c>
      <c r="KX42" s="35">
        <v>2.2000000000000002</v>
      </c>
      <c r="KZ42" s="35">
        <v>40.46</v>
      </c>
      <c r="LC42" s="35">
        <v>24.22</v>
      </c>
      <c r="LD42" s="35">
        <v>13.81</v>
      </c>
      <c r="ME42" s="35">
        <v>59.82</v>
      </c>
      <c r="MG42" s="35">
        <v>1.3</v>
      </c>
      <c r="OH42" s="35">
        <v>0.7</v>
      </c>
      <c r="OI42" s="35">
        <v>5.08</v>
      </c>
      <c r="OJ42" s="35">
        <v>10.66</v>
      </c>
      <c r="RB42" s="35">
        <v>2</v>
      </c>
      <c r="RE42" s="35">
        <f t="shared" si="11"/>
        <v>158.25</v>
      </c>
      <c r="RF42" s="35">
        <f t="shared" si="12"/>
        <v>160.25</v>
      </c>
      <c r="RG42" s="106">
        <f t="shared" si="13"/>
        <v>0</v>
      </c>
      <c r="RH42" s="106">
        <f t="shared" si="14"/>
        <v>0</v>
      </c>
      <c r="RI42" s="106">
        <f t="shared" si="15"/>
        <v>0</v>
      </c>
      <c r="RJ42" s="106">
        <f t="shared" si="16"/>
        <v>0</v>
      </c>
      <c r="RK42" s="106">
        <f t="shared" si="17"/>
        <v>0</v>
      </c>
      <c r="RL42" s="106">
        <f t="shared" si="18"/>
        <v>0</v>
      </c>
      <c r="RM42" s="106">
        <f t="shared" si="19"/>
        <v>0</v>
      </c>
      <c r="RN42" s="106">
        <f t="shared" si="20"/>
        <v>0</v>
      </c>
      <c r="RO42" s="106">
        <f t="shared" si="21"/>
        <v>0</v>
      </c>
      <c r="RP42" s="106">
        <f t="shared" si="22"/>
        <v>0</v>
      </c>
      <c r="RQ42" s="106">
        <f t="shared" si="23"/>
        <v>0</v>
      </c>
      <c r="RR42" s="106">
        <f t="shared" si="24"/>
        <v>0</v>
      </c>
      <c r="RS42" s="106">
        <f t="shared" si="25"/>
        <v>0</v>
      </c>
      <c r="RT42" s="106">
        <f t="shared" si="26"/>
        <v>0</v>
      </c>
      <c r="RU42" s="106">
        <f t="shared" si="27"/>
        <v>0</v>
      </c>
      <c r="RV42" s="106">
        <f t="shared" si="28"/>
        <v>0</v>
      </c>
      <c r="RW42" s="106">
        <f t="shared" si="29"/>
        <v>0</v>
      </c>
      <c r="RX42" s="106">
        <f t="shared" si="30"/>
        <v>0</v>
      </c>
      <c r="RY42" s="106">
        <f t="shared" si="31"/>
        <v>0</v>
      </c>
      <c r="RZ42" s="106">
        <f t="shared" si="32"/>
        <v>0</v>
      </c>
      <c r="SA42" s="106">
        <f t="shared" si="33"/>
        <v>0</v>
      </c>
      <c r="SB42" s="106">
        <f t="shared" si="34"/>
        <v>0</v>
      </c>
      <c r="SC42" s="106">
        <f t="shared" si="35"/>
        <v>0</v>
      </c>
      <c r="SD42" s="106">
        <f t="shared" si="36"/>
        <v>0</v>
      </c>
      <c r="SE42" s="106">
        <f t="shared" si="37"/>
        <v>0</v>
      </c>
      <c r="SF42" s="106">
        <f t="shared" si="38"/>
        <v>0</v>
      </c>
      <c r="SG42" s="106">
        <f t="shared" si="39"/>
        <v>0</v>
      </c>
      <c r="SH42" s="106">
        <f t="shared" si="40"/>
        <v>0</v>
      </c>
      <c r="SI42" s="106">
        <f t="shared" si="41"/>
        <v>0</v>
      </c>
      <c r="SJ42" s="106">
        <f t="shared" si="42"/>
        <v>0</v>
      </c>
      <c r="SK42" s="106">
        <f t="shared" si="43"/>
        <v>0</v>
      </c>
      <c r="SL42" s="106">
        <f t="shared" si="44"/>
        <v>0</v>
      </c>
      <c r="SM42" s="106">
        <f t="shared" si="45"/>
        <v>0</v>
      </c>
      <c r="SN42" s="106">
        <f t="shared" si="46"/>
        <v>0</v>
      </c>
      <c r="SO42" s="106">
        <f t="shared" si="47"/>
        <v>0</v>
      </c>
      <c r="SP42" s="106">
        <f t="shared" si="48"/>
        <v>0</v>
      </c>
      <c r="SQ42" s="106">
        <f t="shared" si="49"/>
        <v>0</v>
      </c>
      <c r="SR42" s="106">
        <f t="shared" si="50"/>
        <v>0</v>
      </c>
      <c r="SS42" s="106">
        <f t="shared" si="51"/>
        <v>0</v>
      </c>
      <c r="ST42" s="106">
        <f t="shared" si="52"/>
        <v>0</v>
      </c>
      <c r="SU42" s="106">
        <f t="shared" si="53"/>
        <v>0</v>
      </c>
      <c r="SV42" s="106">
        <f t="shared" si="54"/>
        <v>0</v>
      </c>
      <c r="SW42" s="106">
        <f t="shared" si="55"/>
        <v>0</v>
      </c>
      <c r="SX42" s="106">
        <f t="shared" si="56"/>
        <v>0</v>
      </c>
      <c r="SY42" s="106">
        <f t="shared" si="57"/>
        <v>0</v>
      </c>
      <c r="SZ42" s="106">
        <f t="shared" si="58"/>
        <v>0</v>
      </c>
      <c r="TA42" s="106">
        <f t="shared" si="59"/>
        <v>0</v>
      </c>
      <c r="TB42" s="106">
        <f t="shared" si="60"/>
        <v>0</v>
      </c>
      <c r="TC42" s="106">
        <f t="shared" si="61"/>
        <v>0</v>
      </c>
      <c r="TD42" s="106">
        <f t="shared" si="62"/>
        <v>0</v>
      </c>
      <c r="TE42" s="106">
        <f t="shared" si="63"/>
        <v>0</v>
      </c>
      <c r="TF42" s="106">
        <f t="shared" si="64"/>
        <v>0</v>
      </c>
      <c r="TG42" s="106">
        <f t="shared" si="65"/>
        <v>0</v>
      </c>
      <c r="TH42" s="106">
        <f t="shared" si="66"/>
        <v>0</v>
      </c>
      <c r="TI42" s="106">
        <f t="shared" si="67"/>
        <v>0</v>
      </c>
      <c r="TJ42" s="106">
        <f t="shared" si="68"/>
        <v>0</v>
      </c>
      <c r="TK42" s="106">
        <f t="shared" si="69"/>
        <v>0</v>
      </c>
      <c r="TL42" s="106">
        <f t="shared" si="70"/>
        <v>0</v>
      </c>
      <c r="TM42" s="106">
        <f t="shared" si="71"/>
        <v>0</v>
      </c>
      <c r="TN42" s="106">
        <f t="shared" si="72"/>
        <v>0</v>
      </c>
      <c r="TO42" s="106">
        <f t="shared" si="73"/>
        <v>0</v>
      </c>
      <c r="TP42" s="106">
        <f t="shared" si="74"/>
        <v>0</v>
      </c>
      <c r="TQ42" s="106">
        <f t="shared" si="75"/>
        <v>0</v>
      </c>
      <c r="TR42" s="106">
        <f t="shared" si="76"/>
        <v>0</v>
      </c>
      <c r="TS42" s="106">
        <f t="shared" si="77"/>
        <v>0</v>
      </c>
      <c r="TT42" s="106">
        <f t="shared" si="78"/>
        <v>0</v>
      </c>
      <c r="TU42" s="106">
        <f t="shared" si="79"/>
        <v>0</v>
      </c>
      <c r="TV42" s="106">
        <f t="shared" si="80"/>
        <v>0</v>
      </c>
      <c r="TW42" s="106">
        <f t="shared" si="81"/>
        <v>0</v>
      </c>
      <c r="TX42" s="106">
        <f t="shared" si="82"/>
        <v>0</v>
      </c>
      <c r="TY42" s="106">
        <f t="shared" si="83"/>
        <v>0</v>
      </c>
      <c r="TZ42" s="106">
        <f t="shared" si="84"/>
        <v>0</v>
      </c>
      <c r="UA42" s="106">
        <f t="shared" si="85"/>
        <v>0</v>
      </c>
      <c r="UB42" s="106">
        <f t="shared" si="86"/>
        <v>0</v>
      </c>
      <c r="UC42" s="106">
        <f t="shared" si="87"/>
        <v>0</v>
      </c>
      <c r="UD42" s="106">
        <f t="shared" si="88"/>
        <v>0</v>
      </c>
      <c r="UE42" s="106">
        <f t="shared" si="89"/>
        <v>0</v>
      </c>
      <c r="UF42" s="106">
        <f t="shared" si="90"/>
        <v>0</v>
      </c>
      <c r="UG42" s="106">
        <f t="shared" si="91"/>
        <v>0</v>
      </c>
      <c r="UH42" s="106">
        <f t="shared" si="92"/>
        <v>0</v>
      </c>
      <c r="UI42" s="106">
        <f t="shared" si="93"/>
        <v>0</v>
      </c>
      <c r="UJ42" s="106">
        <f t="shared" si="94"/>
        <v>0</v>
      </c>
      <c r="UK42" s="106">
        <f t="shared" si="95"/>
        <v>0</v>
      </c>
      <c r="UL42" s="106">
        <f t="shared" si="96"/>
        <v>0</v>
      </c>
      <c r="UM42" s="106">
        <f t="shared" si="97"/>
        <v>0</v>
      </c>
      <c r="UN42" s="106">
        <f t="shared" si="98"/>
        <v>0</v>
      </c>
      <c r="UO42" s="106">
        <f t="shared" si="99"/>
        <v>0</v>
      </c>
      <c r="UP42" s="106">
        <f t="shared" si="100"/>
        <v>0</v>
      </c>
      <c r="UQ42" s="106">
        <f t="shared" si="101"/>
        <v>0</v>
      </c>
      <c r="UR42" s="106">
        <f t="shared" si="102"/>
        <v>0</v>
      </c>
      <c r="US42" s="106">
        <f t="shared" si="103"/>
        <v>0</v>
      </c>
      <c r="UT42" s="106">
        <f t="shared" si="104"/>
        <v>0</v>
      </c>
      <c r="UU42" s="106">
        <f t="shared" si="105"/>
        <v>0</v>
      </c>
      <c r="UV42" s="106">
        <f t="shared" si="106"/>
        <v>0</v>
      </c>
      <c r="UW42" s="106">
        <f t="shared" si="107"/>
        <v>0</v>
      </c>
      <c r="UX42" s="106">
        <f t="shared" si="108"/>
        <v>0</v>
      </c>
      <c r="UY42" s="106">
        <f t="shared" si="109"/>
        <v>0</v>
      </c>
      <c r="UZ42" s="106">
        <f t="shared" si="110"/>
        <v>0</v>
      </c>
      <c r="VA42" s="106">
        <f t="shared" si="111"/>
        <v>0</v>
      </c>
      <c r="VB42" s="106">
        <f t="shared" si="112"/>
        <v>0</v>
      </c>
      <c r="VC42" s="106">
        <f t="shared" si="113"/>
        <v>0</v>
      </c>
      <c r="VD42" s="106">
        <f t="shared" si="114"/>
        <v>0</v>
      </c>
      <c r="VE42" s="106">
        <f t="shared" si="115"/>
        <v>0</v>
      </c>
      <c r="VF42" s="106">
        <f t="shared" si="116"/>
        <v>0</v>
      </c>
      <c r="VG42" s="106">
        <f t="shared" si="117"/>
        <v>0</v>
      </c>
      <c r="VH42" s="106">
        <f t="shared" si="118"/>
        <v>0</v>
      </c>
      <c r="VI42" s="106">
        <f t="shared" si="119"/>
        <v>0</v>
      </c>
      <c r="VJ42" s="106">
        <f t="shared" si="120"/>
        <v>0</v>
      </c>
      <c r="VK42" s="106">
        <f t="shared" si="121"/>
        <v>0</v>
      </c>
      <c r="VL42" s="106">
        <f t="shared" si="122"/>
        <v>0</v>
      </c>
      <c r="VM42" s="106">
        <f t="shared" si="123"/>
        <v>0</v>
      </c>
      <c r="VN42" s="106">
        <f t="shared" si="124"/>
        <v>0</v>
      </c>
      <c r="VO42" s="106">
        <f t="shared" si="125"/>
        <v>0</v>
      </c>
      <c r="VP42" s="106">
        <f t="shared" si="126"/>
        <v>0</v>
      </c>
      <c r="VQ42" s="106">
        <f t="shared" si="127"/>
        <v>0</v>
      </c>
      <c r="VR42" s="106">
        <f t="shared" si="128"/>
        <v>0</v>
      </c>
      <c r="VS42" s="106">
        <f t="shared" si="129"/>
        <v>0</v>
      </c>
      <c r="VT42" s="106">
        <f t="shared" si="130"/>
        <v>0</v>
      </c>
      <c r="VU42" s="106">
        <f t="shared" si="131"/>
        <v>0</v>
      </c>
      <c r="VV42" s="106">
        <f t="shared" si="132"/>
        <v>0</v>
      </c>
      <c r="VW42" s="106">
        <f t="shared" si="133"/>
        <v>0</v>
      </c>
      <c r="VX42" s="106">
        <f t="shared" si="134"/>
        <v>0</v>
      </c>
      <c r="VY42" s="106">
        <f t="shared" si="135"/>
        <v>0</v>
      </c>
      <c r="VZ42" s="106">
        <f t="shared" si="136"/>
        <v>0</v>
      </c>
      <c r="WA42" s="106">
        <f t="shared" si="137"/>
        <v>0</v>
      </c>
      <c r="WB42" s="106">
        <f t="shared" si="138"/>
        <v>0</v>
      </c>
      <c r="WC42" s="106">
        <f t="shared" si="139"/>
        <v>0</v>
      </c>
      <c r="WD42" s="106">
        <f t="shared" si="140"/>
        <v>0</v>
      </c>
      <c r="WE42" s="106">
        <f t="shared" si="141"/>
        <v>0</v>
      </c>
      <c r="WF42" s="106">
        <f t="shared" si="142"/>
        <v>0</v>
      </c>
      <c r="WG42" s="106">
        <f t="shared" si="143"/>
        <v>0</v>
      </c>
      <c r="WH42" s="106">
        <f t="shared" si="144"/>
        <v>0</v>
      </c>
      <c r="WI42" s="106">
        <f t="shared" si="145"/>
        <v>0</v>
      </c>
      <c r="WJ42" s="106">
        <f t="shared" si="146"/>
        <v>0</v>
      </c>
      <c r="WK42" s="106">
        <f t="shared" si="147"/>
        <v>0</v>
      </c>
      <c r="WL42" s="106">
        <f t="shared" si="148"/>
        <v>0</v>
      </c>
      <c r="WM42" s="106">
        <f t="shared" si="149"/>
        <v>0</v>
      </c>
      <c r="WN42" s="106">
        <f t="shared" si="150"/>
        <v>0</v>
      </c>
      <c r="WO42" s="106">
        <f t="shared" si="151"/>
        <v>0</v>
      </c>
      <c r="WP42" s="106">
        <f t="shared" si="152"/>
        <v>0</v>
      </c>
      <c r="WQ42" s="106">
        <f t="shared" si="153"/>
        <v>0</v>
      </c>
      <c r="WR42" s="106">
        <f t="shared" si="154"/>
        <v>0</v>
      </c>
      <c r="WS42" s="106">
        <f t="shared" si="155"/>
        <v>0</v>
      </c>
      <c r="WT42" s="106">
        <f t="shared" si="156"/>
        <v>0</v>
      </c>
      <c r="WU42" s="106">
        <f t="shared" si="157"/>
        <v>0</v>
      </c>
      <c r="WV42" s="106">
        <f t="shared" si="158"/>
        <v>0</v>
      </c>
      <c r="WW42" s="106">
        <f t="shared" si="159"/>
        <v>0</v>
      </c>
      <c r="WX42" s="106">
        <f t="shared" si="160"/>
        <v>0</v>
      </c>
      <c r="WY42" s="106">
        <f t="shared" si="161"/>
        <v>0</v>
      </c>
      <c r="WZ42" s="106">
        <f t="shared" si="162"/>
        <v>0</v>
      </c>
      <c r="XA42" s="106">
        <f t="shared" si="163"/>
        <v>0</v>
      </c>
      <c r="XB42" s="106">
        <f t="shared" si="164"/>
        <v>0</v>
      </c>
      <c r="XC42" s="106">
        <f t="shared" si="165"/>
        <v>0</v>
      </c>
      <c r="XD42" s="106">
        <f t="shared" si="166"/>
        <v>0</v>
      </c>
      <c r="XE42" s="106">
        <f t="shared" si="167"/>
        <v>0</v>
      </c>
      <c r="XF42" s="106">
        <f t="shared" si="168"/>
        <v>0</v>
      </c>
      <c r="XG42" s="106">
        <f t="shared" si="169"/>
        <v>0</v>
      </c>
      <c r="XH42" s="106">
        <f t="shared" si="170"/>
        <v>0</v>
      </c>
      <c r="XI42" s="106">
        <f t="shared" si="171"/>
        <v>0</v>
      </c>
      <c r="XJ42" s="106">
        <f t="shared" si="172"/>
        <v>0</v>
      </c>
      <c r="XK42" s="106">
        <f t="shared" si="173"/>
        <v>0</v>
      </c>
      <c r="XL42" s="106">
        <f t="shared" si="174"/>
        <v>0</v>
      </c>
      <c r="XM42" s="106">
        <f t="shared" si="175"/>
        <v>0</v>
      </c>
      <c r="XN42" s="106">
        <f t="shared" si="176"/>
        <v>0</v>
      </c>
      <c r="XO42" s="106">
        <f t="shared" si="177"/>
        <v>0</v>
      </c>
      <c r="XP42" s="106">
        <f t="shared" si="178"/>
        <v>0</v>
      </c>
      <c r="XQ42" s="106">
        <f t="shared" si="179"/>
        <v>0</v>
      </c>
      <c r="XR42" s="106">
        <f t="shared" si="180"/>
        <v>0</v>
      </c>
      <c r="XS42" s="106">
        <f t="shared" si="181"/>
        <v>0</v>
      </c>
      <c r="XT42" s="106">
        <f t="shared" si="182"/>
        <v>0</v>
      </c>
      <c r="XU42" s="106">
        <f t="shared" si="183"/>
        <v>0</v>
      </c>
      <c r="XV42" s="106">
        <f t="shared" si="184"/>
        <v>0</v>
      </c>
      <c r="XW42" s="106">
        <f t="shared" si="185"/>
        <v>0</v>
      </c>
      <c r="XX42" s="106">
        <f t="shared" si="186"/>
        <v>0</v>
      </c>
      <c r="XY42" s="106">
        <f t="shared" si="187"/>
        <v>0</v>
      </c>
      <c r="XZ42" s="106">
        <f t="shared" si="188"/>
        <v>0</v>
      </c>
      <c r="YA42" s="106">
        <f t="shared" si="189"/>
        <v>0</v>
      </c>
      <c r="YB42" s="106">
        <f t="shared" si="190"/>
        <v>0</v>
      </c>
      <c r="YC42" s="106">
        <f t="shared" si="191"/>
        <v>0</v>
      </c>
      <c r="YD42" s="106">
        <f t="shared" si="192"/>
        <v>0</v>
      </c>
      <c r="YE42" s="106">
        <f t="shared" si="193"/>
        <v>0</v>
      </c>
      <c r="YF42" s="106">
        <f t="shared" si="194"/>
        <v>0</v>
      </c>
      <c r="YG42" s="106">
        <f t="shared" si="195"/>
        <v>0</v>
      </c>
      <c r="YH42" s="106">
        <f t="shared" si="196"/>
        <v>0</v>
      </c>
      <c r="YI42" s="106">
        <f t="shared" si="197"/>
        <v>0</v>
      </c>
      <c r="YJ42" s="106">
        <f t="shared" si="198"/>
        <v>0</v>
      </c>
      <c r="YK42" s="106">
        <f t="shared" si="199"/>
        <v>0</v>
      </c>
      <c r="YL42" s="106">
        <f t="shared" si="200"/>
        <v>0</v>
      </c>
      <c r="YM42" s="106">
        <f t="shared" si="201"/>
        <v>0</v>
      </c>
      <c r="YN42" s="106">
        <f t="shared" si="202"/>
        <v>0</v>
      </c>
      <c r="YO42" s="106">
        <f t="shared" si="203"/>
        <v>0</v>
      </c>
      <c r="YP42" s="106">
        <f t="shared" si="204"/>
        <v>0</v>
      </c>
      <c r="YQ42" s="106">
        <f t="shared" si="205"/>
        <v>0</v>
      </c>
      <c r="YR42" s="106">
        <f t="shared" si="206"/>
        <v>0</v>
      </c>
      <c r="YS42" s="106">
        <f t="shared" si="207"/>
        <v>0</v>
      </c>
      <c r="YT42" s="106">
        <f t="shared" si="208"/>
        <v>0</v>
      </c>
      <c r="YU42" s="106">
        <f t="shared" si="209"/>
        <v>0</v>
      </c>
      <c r="YV42" s="106">
        <f t="shared" si="210"/>
        <v>0</v>
      </c>
      <c r="YW42" s="106">
        <f t="shared" si="211"/>
        <v>0</v>
      </c>
      <c r="YX42" s="106">
        <f t="shared" si="212"/>
        <v>0</v>
      </c>
      <c r="YY42" s="106">
        <f t="shared" si="213"/>
        <v>0</v>
      </c>
      <c r="YZ42" s="106">
        <f t="shared" si="214"/>
        <v>0</v>
      </c>
      <c r="ZA42" s="106">
        <f t="shared" si="215"/>
        <v>0</v>
      </c>
      <c r="ZB42" s="106">
        <f t="shared" si="216"/>
        <v>0</v>
      </c>
      <c r="ZC42" s="106">
        <f t="shared" si="217"/>
        <v>0</v>
      </c>
      <c r="ZD42" s="106">
        <f t="shared" si="218"/>
        <v>0</v>
      </c>
      <c r="ZE42" s="106">
        <f t="shared" si="219"/>
        <v>0</v>
      </c>
      <c r="ZF42" s="106">
        <f t="shared" si="220"/>
        <v>0</v>
      </c>
      <c r="ZG42" s="106">
        <f t="shared" si="221"/>
        <v>0</v>
      </c>
      <c r="ZH42" s="106">
        <f t="shared" si="222"/>
        <v>0</v>
      </c>
      <c r="ZI42" s="106">
        <f t="shared" si="223"/>
        <v>0</v>
      </c>
      <c r="ZJ42" s="106">
        <f t="shared" si="224"/>
        <v>0</v>
      </c>
      <c r="ZK42" s="106">
        <f t="shared" si="225"/>
        <v>0</v>
      </c>
      <c r="ZL42" s="106">
        <f t="shared" si="226"/>
        <v>0</v>
      </c>
      <c r="ZM42" s="106">
        <f t="shared" si="227"/>
        <v>0</v>
      </c>
      <c r="ZN42" s="106">
        <f t="shared" si="228"/>
        <v>0</v>
      </c>
      <c r="ZO42" s="106">
        <f t="shared" si="229"/>
        <v>0</v>
      </c>
      <c r="ZP42" s="106">
        <f t="shared" si="230"/>
        <v>0</v>
      </c>
      <c r="ZQ42" s="106">
        <f t="shared" si="231"/>
        <v>0</v>
      </c>
      <c r="ZR42" s="106">
        <f t="shared" si="232"/>
        <v>0</v>
      </c>
      <c r="ZS42" s="106">
        <f t="shared" si="233"/>
        <v>0</v>
      </c>
      <c r="ZT42" s="106">
        <f t="shared" si="234"/>
        <v>0</v>
      </c>
      <c r="ZU42" s="106">
        <f t="shared" si="235"/>
        <v>0</v>
      </c>
      <c r="ZV42" s="106">
        <f t="shared" si="236"/>
        <v>0</v>
      </c>
      <c r="ZW42" s="106">
        <f t="shared" si="237"/>
        <v>0</v>
      </c>
      <c r="ZX42" s="106">
        <f t="shared" si="238"/>
        <v>0</v>
      </c>
      <c r="ZY42" s="106">
        <f t="shared" si="239"/>
        <v>0</v>
      </c>
      <c r="ZZ42" s="106">
        <f t="shared" si="240"/>
        <v>0</v>
      </c>
      <c r="AAA42" s="106">
        <f t="shared" si="241"/>
        <v>0</v>
      </c>
      <c r="AAB42" s="106">
        <f t="shared" si="242"/>
        <v>0</v>
      </c>
      <c r="AAC42" s="106">
        <f t="shared" si="243"/>
        <v>0</v>
      </c>
      <c r="AAD42" s="106">
        <f t="shared" si="244"/>
        <v>0</v>
      </c>
      <c r="AAE42" s="106">
        <f t="shared" si="245"/>
        <v>0</v>
      </c>
      <c r="AAF42" s="106">
        <f t="shared" si="246"/>
        <v>0</v>
      </c>
      <c r="AAG42" s="106">
        <f t="shared" si="247"/>
        <v>0</v>
      </c>
      <c r="AAH42" s="106">
        <f t="shared" si="248"/>
        <v>0</v>
      </c>
      <c r="AAI42" s="106">
        <f t="shared" si="249"/>
        <v>0</v>
      </c>
      <c r="AAJ42" s="106">
        <f t="shared" si="250"/>
        <v>0</v>
      </c>
      <c r="AAK42" s="106">
        <f t="shared" si="251"/>
        <v>0</v>
      </c>
      <c r="AAL42" s="106">
        <f t="shared" si="252"/>
        <v>0</v>
      </c>
      <c r="AAM42" s="106">
        <f t="shared" si="253"/>
        <v>0</v>
      </c>
      <c r="AAN42" s="106">
        <f t="shared" si="254"/>
        <v>0</v>
      </c>
      <c r="AAO42" s="106">
        <f t="shared" si="255"/>
        <v>0</v>
      </c>
      <c r="AAP42" s="106">
        <f t="shared" si="256"/>
        <v>0</v>
      </c>
      <c r="AAQ42" s="106">
        <f t="shared" si="257"/>
        <v>0</v>
      </c>
      <c r="AAR42" s="106">
        <f t="shared" si="258"/>
        <v>0</v>
      </c>
      <c r="AAS42" s="106">
        <f t="shared" si="259"/>
        <v>0</v>
      </c>
      <c r="AAT42" s="106">
        <f t="shared" si="260"/>
        <v>0</v>
      </c>
      <c r="AAU42" s="106">
        <f t="shared" si="261"/>
        <v>0</v>
      </c>
      <c r="AAV42" s="106">
        <f t="shared" si="262"/>
        <v>0</v>
      </c>
      <c r="AAW42" s="106">
        <f t="shared" si="263"/>
        <v>0</v>
      </c>
      <c r="AAX42" s="106">
        <f t="shared" si="264"/>
        <v>0</v>
      </c>
      <c r="AAY42" s="106">
        <f t="shared" si="265"/>
        <v>0</v>
      </c>
      <c r="AAZ42" s="106">
        <f t="shared" si="266"/>
        <v>0</v>
      </c>
      <c r="ABA42" s="106">
        <f t="shared" si="267"/>
        <v>0</v>
      </c>
      <c r="ABB42" s="106">
        <f t="shared" si="268"/>
        <v>0</v>
      </c>
      <c r="ABC42" s="106">
        <f t="shared" si="269"/>
        <v>0</v>
      </c>
      <c r="ABD42" s="106">
        <f t="shared" si="270"/>
        <v>0</v>
      </c>
      <c r="ABE42" s="106">
        <f t="shared" si="271"/>
        <v>0</v>
      </c>
      <c r="ABF42" s="106">
        <f t="shared" si="272"/>
        <v>0</v>
      </c>
      <c r="ABG42" s="106">
        <f t="shared" si="273"/>
        <v>0</v>
      </c>
      <c r="ABH42" s="106">
        <f t="shared" si="274"/>
        <v>0</v>
      </c>
      <c r="ABI42" s="106">
        <f t="shared" si="275"/>
        <v>0</v>
      </c>
      <c r="ABJ42" s="106">
        <f t="shared" si="276"/>
        <v>0</v>
      </c>
      <c r="ABK42" s="106">
        <f t="shared" si="277"/>
        <v>0</v>
      </c>
      <c r="ABL42" s="106">
        <f t="shared" si="278"/>
        <v>6039.0000000000009</v>
      </c>
      <c r="ABM42" s="106">
        <f t="shared" si="279"/>
        <v>0</v>
      </c>
      <c r="ABN42" s="106">
        <f t="shared" si="280"/>
        <v>97710.900000000009</v>
      </c>
      <c r="ABO42" s="106">
        <f t="shared" si="281"/>
        <v>0</v>
      </c>
      <c r="ABP42" s="106">
        <f t="shared" si="282"/>
        <v>0</v>
      </c>
      <c r="ABQ42" s="106">
        <f t="shared" si="283"/>
        <v>41658.400000000001</v>
      </c>
      <c r="ABR42" s="106">
        <f t="shared" si="284"/>
        <v>23753.200000000001</v>
      </c>
      <c r="ABS42" s="106">
        <f t="shared" si="285"/>
        <v>0</v>
      </c>
      <c r="ABT42" s="106">
        <f t="shared" si="286"/>
        <v>0</v>
      </c>
      <c r="ABU42" s="106">
        <f t="shared" si="287"/>
        <v>0</v>
      </c>
      <c r="ABV42" s="106">
        <f t="shared" si="288"/>
        <v>0</v>
      </c>
      <c r="ABW42" s="106">
        <f t="shared" si="289"/>
        <v>0</v>
      </c>
      <c r="ABX42" s="106">
        <f t="shared" si="290"/>
        <v>0</v>
      </c>
      <c r="ABY42" s="106">
        <f t="shared" si="291"/>
        <v>0</v>
      </c>
      <c r="ABZ42" s="106">
        <f t="shared" si="292"/>
        <v>0</v>
      </c>
      <c r="ACA42" s="106">
        <f t="shared" si="293"/>
        <v>0</v>
      </c>
      <c r="ACB42" s="106">
        <f t="shared" si="294"/>
        <v>0</v>
      </c>
      <c r="ACC42" s="106">
        <f t="shared" si="295"/>
        <v>0</v>
      </c>
      <c r="ACD42" s="106">
        <f t="shared" si="296"/>
        <v>0</v>
      </c>
      <c r="ACE42" s="106">
        <f t="shared" si="297"/>
        <v>0</v>
      </c>
      <c r="ACF42" s="106">
        <f t="shared" si="298"/>
        <v>0</v>
      </c>
      <c r="ACG42" s="106">
        <f t="shared" si="299"/>
        <v>0</v>
      </c>
      <c r="ACH42" s="106">
        <f t="shared" si="300"/>
        <v>0</v>
      </c>
      <c r="ACI42" s="106">
        <f t="shared" si="301"/>
        <v>0</v>
      </c>
      <c r="ACJ42" s="106">
        <f t="shared" si="302"/>
        <v>0</v>
      </c>
      <c r="ACK42" s="106">
        <f t="shared" si="303"/>
        <v>0</v>
      </c>
      <c r="ACL42" s="106">
        <f t="shared" si="304"/>
        <v>0</v>
      </c>
      <c r="ACM42" s="106">
        <f t="shared" si="305"/>
        <v>0</v>
      </c>
      <c r="ACN42" s="106">
        <f t="shared" si="306"/>
        <v>0</v>
      </c>
      <c r="ACO42" s="106">
        <f t="shared" si="307"/>
        <v>0</v>
      </c>
      <c r="ACP42" s="106">
        <f t="shared" si="308"/>
        <v>0</v>
      </c>
      <c r="ACQ42" s="106">
        <f t="shared" si="309"/>
        <v>0</v>
      </c>
      <c r="ACR42" s="106">
        <f t="shared" si="310"/>
        <v>0</v>
      </c>
      <c r="ACS42" s="106">
        <f t="shared" si="311"/>
        <v>83748</v>
      </c>
      <c r="ACT42" s="106">
        <f t="shared" si="312"/>
        <v>0</v>
      </c>
      <c r="ACU42" s="106">
        <f t="shared" si="313"/>
        <v>1820</v>
      </c>
      <c r="ACV42" s="106">
        <f t="shared" si="314"/>
        <v>0</v>
      </c>
      <c r="ACW42" s="106">
        <f t="shared" si="315"/>
        <v>0</v>
      </c>
      <c r="ACX42" s="106">
        <f t="shared" si="316"/>
        <v>0</v>
      </c>
      <c r="ACY42" s="106">
        <f t="shared" si="317"/>
        <v>0</v>
      </c>
      <c r="ACZ42" s="106">
        <f t="shared" si="318"/>
        <v>0</v>
      </c>
      <c r="ADA42" s="106">
        <f t="shared" si="319"/>
        <v>0</v>
      </c>
      <c r="ADB42" s="106">
        <f t="shared" si="320"/>
        <v>0</v>
      </c>
      <c r="ADC42" s="106">
        <f t="shared" si="321"/>
        <v>0</v>
      </c>
      <c r="ADD42" s="106">
        <f t="shared" si="322"/>
        <v>0</v>
      </c>
      <c r="ADE42" s="106">
        <f t="shared" si="323"/>
        <v>0</v>
      </c>
      <c r="ADF42" s="106">
        <f t="shared" si="324"/>
        <v>0</v>
      </c>
      <c r="ADG42" s="106">
        <f t="shared" si="325"/>
        <v>0</v>
      </c>
      <c r="ADH42" s="106">
        <f t="shared" si="326"/>
        <v>0</v>
      </c>
      <c r="ADI42" s="106">
        <f t="shared" si="327"/>
        <v>0</v>
      </c>
      <c r="ADJ42" s="106">
        <f t="shared" si="328"/>
        <v>0</v>
      </c>
      <c r="ADK42" s="106">
        <f t="shared" si="329"/>
        <v>0</v>
      </c>
      <c r="ADL42" s="106">
        <f t="shared" si="330"/>
        <v>0</v>
      </c>
      <c r="ADM42" s="106">
        <f t="shared" si="331"/>
        <v>0</v>
      </c>
      <c r="ADN42" s="106">
        <f t="shared" si="332"/>
        <v>0</v>
      </c>
      <c r="ADO42" s="106">
        <f t="shared" si="333"/>
        <v>0</v>
      </c>
      <c r="ADP42" s="106">
        <f t="shared" si="334"/>
        <v>0</v>
      </c>
      <c r="ADQ42" s="106">
        <f t="shared" si="335"/>
        <v>0</v>
      </c>
      <c r="ADR42" s="106">
        <f t="shared" si="336"/>
        <v>0</v>
      </c>
      <c r="ADS42" s="106">
        <f t="shared" si="337"/>
        <v>0</v>
      </c>
      <c r="ADT42" s="106">
        <f t="shared" si="338"/>
        <v>0</v>
      </c>
      <c r="ADU42" s="106">
        <f t="shared" si="339"/>
        <v>0</v>
      </c>
      <c r="ADV42" s="106">
        <f t="shared" si="340"/>
        <v>0</v>
      </c>
      <c r="ADW42" s="106">
        <f t="shared" si="341"/>
        <v>0</v>
      </c>
      <c r="ADX42" s="106">
        <f t="shared" si="342"/>
        <v>0</v>
      </c>
      <c r="ADY42" s="106">
        <f t="shared" si="343"/>
        <v>0</v>
      </c>
      <c r="ADZ42" s="106">
        <f t="shared" si="344"/>
        <v>0</v>
      </c>
      <c r="AEA42" s="106">
        <f t="shared" si="345"/>
        <v>0</v>
      </c>
      <c r="AEB42" s="106">
        <f t="shared" si="346"/>
        <v>0</v>
      </c>
      <c r="AEC42" s="106">
        <f t="shared" si="347"/>
        <v>0</v>
      </c>
      <c r="AED42" s="106">
        <f t="shared" si="348"/>
        <v>0</v>
      </c>
      <c r="AEE42" s="106">
        <f t="shared" si="349"/>
        <v>0</v>
      </c>
      <c r="AEF42" s="106">
        <f t="shared" si="350"/>
        <v>0</v>
      </c>
      <c r="AEG42" s="106">
        <f t="shared" si="351"/>
        <v>0</v>
      </c>
      <c r="AEH42" s="106">
        <f t="shared" si="352"/>
        <v>0</v>
      </c>
      <c r="AEI42" s="106">
        <f t="shared" si="353"/>
        <v>0</v>
      </c>
      <c r="AEJ42" s="106">
        <f t="shared" si="354"/>
        <v>0</v>
      </c>
      <c r="AEK42" s="106">
        <f t="shared" si="355"/>
        <v>0</v>
      </c>
      <c r="AEL42" s="106">
        <f t="shared" si="356"/>
        <v>0</v>
      </c>
      <c r="AEM42" s="106">
        <f t="shared" si="357"/>
        <v>0</v>
      </c>
      <c r="AEN42" s="106">
        <f t="shared" si="358"/>
        <v>0</v>
      </c>
      <c r="AEO42" s="106">
        <f t="shared" si="359"/>
        <v>0</v>
      </c>
      <c r="AEP42" s="106">
        <f t="shared" si="360"/>
        <v>0</v>
      </c>
      <c r="AEQ42" s="106">
        <f t="shared" si="361"/>
        <v>0</v>
      </c>
      <c r="AER42" s="106">
        <f t="shared" si="362"/>
        <v>0</v>
      </c>
      <c r="AES42" s="106">
        <f t="shared" si="363"/>
        <v>0</v>
      </c>
      <c r="AET42" s="106">
        <f t="shared" si="364"/>
        <v>0</v>
      </c>
      <c r="AEU42" s="106">
        <f t="shared" si="365"/>
        <v>0</v>
      </c>
      <c r="AEV42" s="106">
        <f t="shared" si="366"/>
        <v>196</v>
      </c>
      <c r="AEW42" s="106">
        <f t="shared" si="367"/>
        <v>1422.4</v>
      </c>
      <c r="AEX42" s="106">
        <f t="shared" si="368"/>
        <v>2984.8</v>
      </c>
      <c r="AEY42" s="106">
        <f t="shared" si="369"/>
        <v>0</v>
      </c>
      <c r="AEZ42" s="106">
        <f t="shared" si="370"/>
        <v>0</v>
      </c>
      <c r="AFA42" s="106">
        <f t="shared" si="371"/>
        <v>0</v>
      </c>
      <c r="AFB42" s="106">
        <f t="shared" si="372"/>
        <v>0</v>
      </c>
      <c r="AFC42" s="106">
        <f t="shared" si="373"/>
        <v>0</v>
      </c>
      <c r="AFD42" s="106">
        <f t="shared" si="374"/>
        <v>0</v>
      </c>
      <c r="AFE42" s="106">
        <f t="shared" si="375"/>
        <v>0</v>
      </c>
      <c r="AFF42" s="106">
        <f t="shared" si="376"/>
        <v>0</v>
      </c>
      <c r="AFG42" s="106">
        <f t="shared" si="377"/>
        <v>0</v>
      </c>
      <c r="AFH42" s="106">
        <f t="shared" si="378"/>
        <v>0</v>
      </c>
      <c r="AFI42" s="106">
        <f t="shared" si="379"/>
        <v>0</v>
      </c>
      <c r="AFJ42" s="106">
        <f t="shared" si="380"/>
        <v>0</v>
      </c>
      <c r="AFK42" s="106">
        <f t="shared" si="381"/>
        <v>0</v>
      </c>
      <c r="AFL42" s="106">
        <f t="shared" si="382"/>
        <v>0</v>
      </c>
      <c r="AFM42" s="106">
        <f t="shared" si="383"/>
        <v>0</v>
      </c>
      <c r="AFN42" s="106">
        <f t="shared" si="384"/>
        <v>0</v>
      </c>
      <c r="AFO42" s="106">
        <f t="shared" si="385"/>
        <v>0</v>
      </c>
      <c r="AFP42" s="106">
        <f t="shared" si="386"/>
        <v>0</v>
      </c>
      <c r="AFQ42" s="106">
        <f t="shared" si="387"/>
        <v>0</v>
      </c>
      <c r="AFR42" s="106">
        <f t="shared" si="388"/>
        <v>0</v>
      </c>
      <c r="AFS42" s="106">
        <f t="shared" si="389"/>
        <v>0</v>
      </c>
      <c r="AFT42" s="106">
        <f t="shared" si="390"/>
        <v>0</v>
      </c>
      <c r="AFU42" s="106">
        <f t="shared" si="391"/>
        <v>0</v>
      </c>
      <c r="AFV42" s="106">
        <f t="shared" si="392"/>
        <v>0</v>
      </c>
      <c r="AFW42" s="106">
        <f t="shared" si="393"/>
        <v>0</v>
      </c>
      <c r="AFX42" s="106">
        <f t="shared" si="394"/>
        <v>0</v>
      </c>
      <c r="AFY42" s="106">
        <f t="shared" si="395"/>
        <v>0</v>
      </c>
      <c r="AFZ42" s="106">
        <f t="shared" si="396"/>
        <v>0</v>
      </c>
      <c r="AGA42" s="106">
        <f t="shared" si="397"/>
        <v>0</v>
      </c>
      <c r="AGB42" s="106">
        <f t="shared" si="398"/>
        <v>0</v>
      </c>
      <c r="AGC42" s="106">
        <f t="shared" si="399"/>
        <v>0</v>
      </c>
      <c r="AGD42" s="106">
        <f t="shared" si="400"/>
        <v>0</v>
      </c>
      <c r="AGE42" s="106">
        <f t="shared" si="401"/>
        <v>0</v>
      </c>
      <c r="AGF42" s="106">
        <f t="shared" si="402"/>
        <v>0</v>
      </c>
      <c r="AGG42" s="106">
        <f t="shared" si="403"/>
        <v>0</v>
      </c>
      <c r="AGH42" s="106">
        <f t="shared" si="404"/>
        <v>0</v>
      </c>
      <c r="AGI42" s="106">
        <f t="shared" si="405"/>
        <v>0</v>
      </c>
      <c r="AGJ42" s="106">
        <f t="shared" si="406"/>
        <v>0</v>
      </c>
      <c r="AGK42" s="106">
        <f t="shared" si="407"/>
        <v>0</v>
      </c>
      <c r="AGL42" s="106">
        <f t="shared" si="408"/>
        <v>0</v>
      </c>
      <c r="AGM42" s="106">
        <f t="shared" si="409"/>
        <v>0</v>
      </c>
      <c r="AGN42" s="106">
        <f t="shared" si="410"/>
        <v>0</v>
      </c>
      <c r="AGO42" s="106">
        <f t="shared" si="411"/>
        <v>0</v>
      </c>
      <c r="AGP42" s="106">
        <f t="shared" si="412"/>
        <v>0</v>
      </c>
      <c r="AGQ42" s="106">
        <f t="shared" si="413"/>
        <v>0</v>
      </c>
      <c r="AGR42" s="106">
        <f t="shared" si="414"/>
        <v>0</v>
      </c>
      <c r="AGS42" s="106">
        <f t="shared" si="415"/>
        <v>0</v>
      </c>
      <c r="AGT42" s="106">
        <f t="shared" si="416"/>
        <v>0</v>
      </c>
      <c r="AGU42" s="106">
        <f t="shared" si="417"/>
        <v>0</v>
      </c>
      <c r="AGV42" s="106">
        <f t="shared" si="418"/>
        <v>0</v>
      </c>
      <c r="AGW42" s="106">
        <f t="shared" si="419"/>
        <v>0</v>
      </c>
      <c r="AGX42" s="106">
        <f t="shared" si="420"/>
        <v>0</v>
      </c>
      <c r="AGY42" s="106">
        <f t="shared" si="421"/>
        <v>0</v>
      </c>
      <c r="AGZ42" s="106">
        <f t="shared" si="422"/>
        <v>0</v>
      </c>
      <c r="AHA42" s="106">
        <f t="shared" si="423"/>
        <v>0</v>
      </c>
      <c r="AHB42" s="106">
        <f t="shared" si="424"/>
        <v>0</v>
      </c>
      <c r="AHC42" s="106">
        <f t="shared" si="425"/>
        <v>0</v>
      </c>
      <c r="AHD42" s="106">
        <f t="shared" si="426"/>
        <v>0</v>
      </c>
      <c r="AHE42" s="106">
        <f t="shared" si="427"/>
        <v>0</v>
      </c>
      <c r="AHF42" s="106">
        <f t="shared" si="428"/>
        <v>0</v>
      </c>
      <c r="AHG42" s="106">
        <f t="shared" si="429"/>
        <v>0</v>
      </c>
      <c r="AHH42" s="106">
        <f t="shared" si="430"/>
        <v>0</v>
      </c>
      <c r="AHI42" s="106">
        <f t="shared" si="431"/>
        <v>0</v>
      </c>
      <c r="AHJ42" s="106">
        <f t="shared" si="432"/>
        <v>0</v>
      </c>
      <c r="AHK42" s="106">
        <f t="shared" si="433"/>
        <v>0</v>
      </c>
      <c r="AHL42" s="106">
        <f t="shared" si="434"/>
        <v>0</v>
      </c>
      <c r="AHM42" s="106">
        <f t="shared" si="435"/>
        <v>0</v>
      </c>
      <c r="AHN42" s="106">
        <f t="shared" si="436"/>
        <v>0</v>
      </c>
      <c r="AHO42" s="106">
        <f t="shared" si="437"/>
        <v>0</v>
      </c>
      <c r="AHP42" s="106">
        <f t="shared" si="438"/>
        <v>0</v>
      </c>
      <c r="AHQ42" s="106">
        <f t="shared" si="439"/>
        <v>0</v>
      </c>
      <c r="AHT42" s="35">
        <f t="shared" si="440"/>
        <v>0</v>
      </c>
      <c r="AHU42" s="35">
        <f t="shared" si="441"/>
        <v>0</v>
      </c>
      <c r="AHV42" s="35">
        <f t="shared" si="442"/>
        <v>80.69</v>
      </c>
      <c r="AHW42" s="35">
        <f t="shared" si="443"/>
        <v>61.12</v>
      </c>
      <c r="AHX42" s="35">
        <f t="shared" si="444"/>
        <v>0</v>
      </c>
      <c r="AHY42" s="35">
        <f t="shared" si="445"/>
        <v>16.440000000000001</v>
      </c>
      <c r="AHZ42" s="35">
        <f t="shared" si="446"/>
        <v>2</v>
      </c>
      <c r="AIA42" s="35">
        <f t="shared" si="447"/>
        <v>160.25</v>
      </c>
      <c r="AIB42" s="108">
        <f t="shared" si="448"/>
        <v>0</v>
      </c>
      <c r="AIC42" s="108">
        <f t="shared" si="449"/>
        <v>0</v>
      </c>
      <c r="AID42" s="108">
        <f t="shared" si="450"/>
        <v>0.50352574102964121</v>
      </c>
      <c r="AIE42" s="108">
        <f t="shared" si="451"/>
        <v>0.38140405616224649</v>
      </c>
      <c r="AIF42" s="108">
        <f t="shared" si="452"/>
        <v>0</v>
      </c>
      <c r="AIG42" s="108">
        <f t="shared" si="453"/>
        <v>0.10258970358814354</v>
      </c>
      <c r="AIH42" s="108">
        <f t="shared" si="454"/>
        <v>1.2480499219968799E-2</v>
      </c>
      <c r="AII42" s="35" t="s">
        <v>582</v>
      </c>
      <c r="AIK42" s="106">
        <f t="shared" si="455"/>
        <v>259332.7</v>
      </c>
      <c r="AIL42" s="106">
        <f t="shared" si="456"/>
        <v>0</v>
      </c>
      <c r="AIM42" s="106">
        <f t="shared" si="457"/>
        <v>0</v>
      </c>
      <c r="AIN42" s="106">
        <f t="shared" si="458"/>
        <v>259332.7</v>
      </c>
      <c r="AIO42" s="106">
        <f t="shared" si="459"/>
        <v>0</v>
      </c>
      <c r="AIP42" s="36">
        <f t="shared" si="460"/>
        <v>0</v>
      </c>
    </row>
    <row r="43" spans="5:926" ht="23.25" customHeight="1" x14ac:dyDescent="0.2">
      <c r="E43" s="103"/>
      <c r="J43" s="32">
        <v>2018</v>
      </c>
      <c r="K43" s="32">
        <v>2135</v>
      </c>
      <c r="L43" s="104">
        <v>43390</v>
      </c>
      <c r="M43" s="32">
        <v>1413800</v>
      </c>
      <c r="O43" s="33" t="s">
        <v>698</v>
      </c>
      <c r="P43" s="33" t="s">
        <v>764</v>
      </c>
      <c r="Q43" s="34" t="s">
        <v>765</v>
      </c>
      <c r="R43" s="35">
        <v>33</v>
      </c>
      <c r="S43" s="35">
        <v>1</v>
      </c>
      <c r="T43" s="35">
        <v>10</v>
      </c>
      <c r="U43" s="34" t="s">
        <v>701</v>
      </c>
      <c r="V43" s="35" t="s">
        <v>702</v>
      </c>
      <c r="X43" s="35">
        <v>79.83</v>
      </c>
      <c r="Y43" s="105">
        <f t="shared" si="0"/>
        <v>2004.2590504822749</v>
      </c>
      <c r="Z43" s="106">
        <v>122190</v>
      </c>
      <c r="AA43" s="106">
        <v>0</v>
      </c>
      <c r="AB43" s="106">
        <v>0</v>
      </c>
      <c r="AC43" s="106">
        <f t="shared" si="1"/>
        <v>122190</v>
      </c>
      <c r="AD43" s="106">
        <v>122190</v>
      </c>
      <c r="AE43" s="106">
        <v>0</v>
      </c>
      <c r="AF43" s="106">
        <v>0</v>
      </c>
      <c r="AG43" s="106">
        <f t="shared" si="2"/>
        <v>122190</v>
      </c>
      <c r="AH43" s="105">
        <v>160000</v>
      </c>
      <c r="AI43" s="105">
        <v>0</v>
      </c>
      <c r="AJ43" s="105">
        <v>0</v>
      </c>
      <c r="AK43" s="107">
        <f t="shared" si="3"/>
        <v>160000</v>
      </c>
      <c r="AL43" s="36">
        <f t="shared" si="4"/>
        <v>0.76368749999999996</v>
      </c>
      <c r="AM43" s="108">
        <f t="shared" si="5"/>
        <v>6.0187173507462721E-2</v>
      </c>
      <c r="AN43" s="108">
        <f t="shared" si="6"/>
        <v>4.2378156708745007E-2</v>
      </c>
      <c r="AO43" s="108">
        <f t="shared" si="7"/>
        <v>1.7959081660309495E-3</v>
      </c>
      <c r="AP43" s="106">
        <f t="shared" si="8"/>
        <v>25600000000</v>
      </c>
      <c r="AQ43" s="105">
        <f t="shared" si="9"/>
        <v>14930396100</v>
      </c>
      <c r="AR43" s="106">
        <f t="shared" si="10"/>
        <v>19550400000</v>
      </c>
      <c r="KX43" s="35">
        <v>21.48</v>
      </c>
      <c r="KZ43" s="35">
        <v>17.12</v>
      </c>
      <c r="LD43" s="35">
        <v>12.46</v>
      </c>
      <c r="ME43" s="35">
        <v>2.85</v>
      </c>
      <c r="MG43" s="35">
        <v>1.1000000000000001</v>
      </c>
      <c r="MH43" s="35">
        <v>2.88</v>
      </c>
      <c r="NZ43" s="35">
        <v>0.76</v>
      </c>
      <c r="OB43" s="35">
        <v>12.63</v>
      </c>
      <c r="OD43" s="35">
        <v>0.35</v>
      </c>
      <c r="OH43" s="35">
        <v>0.33</v>
      </c>
      <c r="OJ43" s="35">
        <v>5.86</v>
      </c>
      <c r="RB43" s="35">
        <v>2</v>
      </c>
      <c r="RE43" s="35">
        <f t="shared" si="11"/>
        <v>77.819999999999993</v>
      </c>
      <c r="RF43" s="35">
        <f t="shared" si="12"/>
        <v>79.819999999999993</v>
      </c>
      <c r="RG43" s="106">
        <f t="shared" si="13"/>
        <v>0</v>
      </c>
      <c r="RH43" s="106">
        <f t="shared" si="14"/>
        <v>0</v>
      </c>
      <c r="RI43" s="106">
        <f t="shared" si="15"/>
        <v>0</v>
      </c>
      <c r="RJ43" s="106">
        <f t="shared" si="16"/>
        <v>0</v>
      </c>
      <c r="RK43" s="106">
        <f t="shared" si="17"/>
        <v>0</v>
      </c>
      <c r="RL43" s="106">
        <f t="shared" si="18"/>
        <v>0</v>
      </c>
      <c r="RM43" s="106">
        <f t="shared" si="19"/>
        <v>0</v>
      </c>
      <c r="RN43" s="106">
        <f t="shared" si="20"/>
        <v>0</v>
      </c>
      <c r="RO43" s="106">
        <f t="shared" si="21"/>
        <v>0</v>
      </c>
      <c r="RP43" s="106">
        <f t="shared" si="22"/>
        <v>0</v>
      </c>
      <c r="RQ43" s="106">
        <f t="shared" si="23"/>
        <v>0</v>
      </c>
      <c r="RR43" s="106">
        <f t="shared" si="24"/>
        <v>0</v>
      </c>
      <c r="RS43" s="106">
        <f t="shared" si="25"/>
        <v>0</v>
      </c>
      <c r="RT43" s="106">
        <f t="shared" si="26"/>
        <v>0</v>
      </c>
      <c r="RU43" s="106">
        <f t="shared" si="27"/>
        <v>0</v>
      </c>
      <c r="RV43" s="106">
        <f t="shared" si="28"/>
        <v>0</v>
      </c>
      <c r="RW43" s="106">
        <f t="shared" si="29"/>
        <v>0</v>
      </c>
      <c r="RX43" s="106">
        <f t="shared" si="30"/>
        <v>0</v>
      </c>
      <c r="RY43" s="106">
        <f t="shared" si="31"/>
        <v>0</v>
      </c>
      <c r="RZ43" s="106">
        <f t="shared" si="32"/>
        <v>0</v>
      </c>
      <c r="SA43" s="106">
        <f t="shared" si="33"/>
        <v>0</v>
      </c>
      <c r="SB43" s="106">
        <f t="shared" si="34"/>
        <v>0</v>
      </c>
      <c r="SC43" s="106">
        <f t="shared" si="35"/>
        <v>0</v>
      </c>
      <c r="SD43" s="106">
        <f t="shared" si="36"/>
        <v>0</v>
      </c>
      <c r="SE43" s="106">
        <f t="shared" si="37"/>
        <v>0</v>
      </c>
      <c r="SF43" s="106">
        <f t="shared" si="38"/>
        <v>0</v>
      </c>
      <c r="SG43" s="106">
        <f t="shared" si="39"/>
        <v>0</v>
      </c>
      <c r="SH43" s="106">
        <f t="shared" si="40"/>
        <v>0</v>
      </c>
      <c r="SI43" s="106">
        <f t="shared" si="41"/>
        <v>0</v>
      </c>
      <c r="SJ43" s="106">
        <f t="shared" si="42"/>
        <v>0</v>
      </c>
      <c r="SK43" s="106">
        <f t="shared" si="43"/>
        <v>0</v>
      </c>
      <c r="SL43" s="106">
        <f t="shared" si="44"/>
        <v>0</v>
      </c>
      <c r="SM43" s="106">
        <f t="shared" si="45"/>
        <v>0</v>
      </c>
      <c r="SN43" s="106">
        <f t="shared" si="46"/>
        <v>0</v>
      </c>
      <c r="SO43" s="106">
        <f t="shared" si="47"/>
        <v>0</v>
      </c>
      <c r="SP43" s="106">
        <f t="shared" si="48"/>
        <v>0</v>
      </c>
      <c r="SQ43" s="106">
        <f t="shared" si="49"/>
        <v>0</v>
      </c>
      <c r="SR43" s="106">
        <f t="shared" si="50"/>
        <v>0</v>
      </c>
      <c r="SS43" s="106">
        <f t="shared" si="51"/>
        <v>0</v>
      </c>
      <c r="ST43" s="106">
        <f t="shared" si="52"/>
        <v>0</v>
      </c>
      <c r="SU43" s="106">
        <f t="shared" si="53"/>
        <v>0</v>
      </c>
      <c r="SV43" s="106">
        <f t="shared" si="54"/>
        <v>0</v>
      </c>
      <c r="SW43" s="106">
        <f t="shared" si="55"/>
        <v>0</v>
      </c>
      <c r="SX43" s="106">
        <f t="shared" si="56"/>
        <v>0</v>
      </c>
      <c r="SY43" s="106">
        <f t="shared" si="57"/>
        <v>0</v>
      </c>
      <c r="SZ43" s="106">
        <f t="shared" si="58"/>
        <v>0</v>
      </c>
      <c r="TA43" s="106">
        <f t="shared" si="59"/>
        <v>0</v>
      </c>
      <c r="TB43" s="106">
        <f t="shared" si="60"/>
        <v>0</v>
      </c>
      <c r="TC43" s="106">
        <f t="shared" si="61"/>
        <v>0</v>
      </c>
      <c r="TD43" s="106">
        <f t="shared" si="62"/>
        <v>0</v>
      </c>
      <c r="TE43" s="106">
        <f t="shared" si="63"/>
        <v>0</v>
      </c>
      <c r="TF43" s="106">
        <f t="shared" si="64"/>
        <v>0</v>
      </c>
      <c r="TG43" s="106">
        <f t="shared" si="65"/>
        <v>0</v>
      </c>
      <c r="TH43" s="106">
        <f t="shared" si="66"/>
        <v>0</v>
      </c>
      <c r="TI43" s="106">
        <f t="shared" si="67"/>
        <v>0</v>
      </c>
      <c r="TJ43" s="106">
        <f t="shared" si="68"/>
        <v>0</v>
      </c>
      <c r="TK43" s="106">
        <f t="shared" si="69"/>
        <v>0</v>
      </c>
      <c r="TL43" s="106">
        <f t="shared" si="70"/>
        <v>0</v>
      </c>
      <c r="TM43" s="106">
        <f t="shared" si="71"/>
        <v>0</v>
      </c>
      <c r="TN43" s="106">
        <f t="shared" si="72"/>
        <v>0</v>
      </c>
      <c r="TO43" s="106">
        <f t="shared" si="73"/>
        <v>0</v>
      </c>
      <c r="TP43" s="106">
        <f t="shared" si="74"/>
        <v>0</v>
      </c>
      <c r="TQ43" s="106">
        <f t="shared" si="75"/>
        <v>0</v>
      </c>
      <c r="TR43" s="106">
        <f t="shared" si="76"/>
        <v>0</v>
      </c>
      <c r="TS43" s="106">
        <f t="shared" si="77"/>
        <v>0</v>
      </c>
      <c r="TT43" s="106">
        <f t="shared" si="78"/>
        <v>0</v>
      </c>
      <c r="TU43" s="106">
        <f t="shared" si="79"/>
        <v>0</v>
      </c>
      <c r="TV43" s="106">
        <f t="shared" si="80"/>
        <v>0</v>
      </c>
      <c r="TW43" s="106">
        <f t="shared" si="81"/>
        <v>0</v>
      </c>
      <c r="TX43" s="106">
        <f t="shared" si="82"/>
        <v>0</v>
      </c>
      <c r="TY43" s="106">
        <f t="shared" si="83"/>
        <v>0</v>
      </c>
      <c r="TZ43" s="106">
        <f t="shared" si="84"/>
        <v>0</v>
      </c>
      <c r="UA43" s="106">
        <f t="shared" si="85"/>
        <v>0</v>
      </c>
      <c r="UB43" s="106">
        <f t="shared" si="86"/>
        <v>0</v>
      </c>
      <c r="UC43" s="106">
        <f t="shared" si="87"/>
        <v>0</v>
      </c>
      <c r="UD43" s="106">
        <f t="shared" si="88"/>
        <v>0</v>
      </c>
      <c r="UE43" s="106">
        <f t="shared" si="89"/>
        <v>0</v>
      </c>
      <c r="UF43" s="106">
        <f t="shared" si="90"/>
        <v>0</v>
      </c>
      <c r="UG43" s="106">
        <f t="shared" si="91"/>
        <v>0</v>
      </c>
      <c r="UH43" s="106">
        <f t="shared" si="92"/>
        <v>0</v>
      </c>
      <c r="UI43" s="106">
        <f t="shared" si="93"/>
        <v>0</v>
      </c>
      <c r="UJ43" s="106">
        <f t="shared" si="94"/>
        <v>0</v>
      </c>
      <c r="UK43" s="106">
        <f t="shared" si="95"/>
        <v>0</v>
      </c>
      <c r="UL43" s="106">
        <f t="shared" si="96"/>
        <v>0</v>
      </c>
      <c r="UM43" s="106">
        <f t="shared" si="97"/>
        <v>0</v>
      </c>
      <c r="UN43" s="106">
        <f t="shared" si="98"/>
        <v>0</v>
      </c>
      <c r="UO43" s="106">
        <f t="shared" si="99"/>
        <v>0</v>
      </c>
      <c r="UP43" s="106">
        <f t="shared" si="100"/>
        <v>0</v>
      </c>
      <c r="UQ43" s="106">
        <f t="shared" si="101"/>
        <v>0</v>
      </c>
      <c r="UR43" s="106">
        <f t="shared" si="102"/>
        <v>0</v>
      </c>
      <c r="US43" s="106">
        <f t="shared" si="103"/>
        <v>0</v>
      </c>
      <c r="UT43" s="106">
        <f t="shared" si="104"/>
        <v>0</v>
      </c>
      <c r="UU43" s="106">
        <f t="shared" si="105"/>
        <v>0</v>
      </c>
      <c r="UV43" s="106">
        <f t="shared" si="106"/>
        <v>0</v>
      </c>
      <c r="UW43" s="106">
        <f t="shared" si="107"/>
        <v>0</v>
      </c>
      <c r="UX43" s="106">
        <f t="shared" si="108"/>
        <v>0</v>
      </c>
      <c r="UY43" s="106">
        <f t="shared" si="109"/>
        <v>0</v>
      </c>
      <c r="UZ43" s="106">
        <f t="shared" si="110"/>
        <v>0</v>
      </c>
      <c r="VA43" s="106">
        <f t="shared" si="111"/>
        <v>0</v>
      </c>
      <c r="VB43" s="106">
        <f t="shared" si="112"/>
        <v>0</v>
      </c>
      <c r="VC43" s="106">
        <f t="shared" si="113"/>
        <v>0</v>
      </c>
      <c r="VD43" s="106">
        <f t="shared" si="114"/>
        <v>0</v>
      </c>
      <c r="VE43" s="106">
        <f t="shared" si="115"/>
        <v>0</v>
      </c>
      <c r="VF43" s="106">
        <f t="shared" si="116"/>
        <v>0</v>
      </c>
      <c r="VG43" s="106">
        <f t="shared" si="117"/>
        <v>0</v>
      </c>
      <c r="VH43" s="106">
        <f t="shared" si="118"/>
        <v>0</v>
      </c>
      <c r="VI43" s="106">
        <f t="shared" si="119"/>
        <v>0</v>
      </c>
      <c r="VJ43" s="106">
        <f t="shared" si="120"/>
        <v>0</v>
      </c>
      <c r="VK43" s="106">
        <f t="shared" si="121"/>
        <v>0</v>
      </c>
      <c r="VL43" s="106">
        <f t="shared" si="122"/>
        <v>0</v>
      </c>
      <c r="VM43" s="106">
        <f t="shared" si="123"/>
        <v>0</v>
      </c>
      <c r="VN43" s="106">
        <f t="shared" si="124"/>
        <v>0</v>
      </c>
      <c r="VO43" s="106">
        <f t="shared" si="125"/>
        <v>0</v>
      </c>
      <c r="VP43" s="106">
        <f t="shared" si="126"/>
        <v>0</v>
      </c>
      <c r="VQ43" s="106">
        <f t="shared" si="127"/>
        <v>0</v>
      </c>
      <c r="VR43" s="106">
        <f t="shared" si="128"/>
        <v>0</v>
      </c>
      <c r="VS43" s="106">
        <f t="shared" si="129"/>
        <v>0</v>
      </c>
      <c r="VT43" s="106">
        <f t="shared" si="130"/>
        <v>0</v>
      </c>
      <c r="VU43" s="106">
        <f t="shared" si="131"/>
        <v>0</v>
      </c>
      <c r="VV43" s="106">
        <f t="shared" si="132"/>
        <v>0</v>
      </c>
      <c r="VW43" s="106">
        <f t="shared" si="133"/>
        <v>0</v>
      </c>
      <c r="VX43" s="106">
        <f t="shared" si="134"/>
        <v>0</v>
      </c>
      <c r="VY43" s="106">
        <f t="shared" si="135"/>
        <v>0</v>
      </c>
      <c r="VZ43" s="106">
        <f t="shared" si="136"/>
        <v>0</v>
      </c>
      <c r="WA43" s="106">
        <f t="shared" si="137"/>
        <v>0</v>
      </c>
      <c r="WB43" s="106">
        <f t="shared" si="138"/>
        <v>0</v>
      </c>
      <c r="WC43" s="106">
        <f t="shared" si="139"/>
        <v>0</v>
      </c>
      <c r="WD43" s="106">
        <f t="shared" si="140"/>
        <v>0</v>
      </c>
      <c r="WE43" s="106">
        <f t="shared" si="141"/>
        <v>0</v>
      </c>
      <c r="WF43" s="106">
        <f t="shared" si="142"/>
        <v>0</v>
      </c>
      <c r="WG43" s="106">
        <f t="shared" si="143"/>
        <v>0</v>
      </c>
      <c r="WH43" s="106">
        <f t="shared" si="144"/>
        <v>0</v>
      </c>
      <c r="WI43" s="106">
        <f t="shared" si="145"/>
        <v>0</v>
      </c>
      <c r="WJ43" s="106">
        <f t="shared" si="146"/>
        <v>0</v>
      </c>
      <c r="WK43" s="106">
        <f t="shared" si="147"/>
        <v>0</v>
      </c>
      <c r="WL43" s="106">
        <f t="shared" si="148"/>
        <v>0</v>
      </c>
      <c r="WM43" s="106">
        <f t="shared" si="149"/>
        <v>0</v>
      </c>
      <c r="WN43" s="106">
        <f t="shared" si="150"/>
        <v>0</v>
      </c>
      <c r="WO43" s="106">
        <f t="shared" si="151"/>
        <v>0</v>
      </c>
      <c r="WP43" s="106">
        <f t="shared" si="152"/>
        <v>0</v>
      </c>
      <c r="WQ43" s="106">
        <f t="shared" si="153"/>
        <v>0</v>
      </c>
      <c r="WR43" s="106">
        <f t="shared" si="154"/>
        <v>0</v>
      </c>
      <c r="WS43" s="106">
        <f t="shared" si="155"/>
        <v>0</v>
      </c>
      <c r="WT43" s="106">
        <f t="shared" si="156"/>
        <v>0</v>
      </c>
      <c r="WU43" s="106">
        <f t="shared" si="157"/>
        <v>0</v>
      </c>
      <c r="WV43" s="106">
        <f t="shared" si="158"/>
        <v>0</v>
      </c>
      <c r="WW43" s="106">
        <f t="shared" si="159"/>
        <v>0</v>
      </c>
      <c r="WX43" s="106">
        <f t="shared" si="160"/>
        <v>0</v>
      </c>
      <c r="WY43" s="106">
        <f t="shared" si="161"/>
        <v>0</v>
      </c>
      <c r="WZ43" s="106">
        <f t="shared" si="162"/>
        <v>0</v>
      </c>
      <c r="XA43" s="106">
        <f t="shared" si="163"/>
        <v>0</v>
      </c>
      <c r="XB43" s="106">
        <f t="shared" si="164"/>
        <v>0</v>
      </c>
      <c r="XC43" s="106">
        <f t="shared" si="165"/>
        <v>0</v>
      </c>
      <c r="XD43" s="106">
        <f t="shared" si="166"/>
        <v>0</v>
      </c>
      <c r="XE43" s="106">
        <f t="shared" si="167"/>
        <v>0</v>
      </c>
      <c r="XF43" s="106">
        <f t="shared" si="168"/>
        <v>0</v>
      </c>
      <c r="XG43" s="106">
        <f t="shared" si="169"/>
        <v>0</v>
      </c>
      <c r="XH43" s="106">
        <f t="shared" si="170"/>
        <v>0</v>
      </c>
      <c r="XI43" s="106">
        <f t="shared" si="171"/>
        <v>0</v>
      </c>
      <c r="XJ43" s="106">
        <f t="shared" si="172"/>
        <v>0</v>
      </c>
      <c r="XK43" s="106">
        <f t="shared" si="173"/>
        <v>0</v>
      </c>
      <c r="XL43" s="106">
        <f t="shared" si="174"/>
        <v>0</v>
      </c>
      <c r="XM43" s="106">
        <f t="shared" si="175"/>
        <v>0</v>
      </c>
      <c r="XN43" s="106">
        <f t="shared" si="176"/>
        <v>0</v>
      </c>
      <c r="XO43" s="106">
        <f t="shared" si="177"/>
        <v>0</v>
      </c>
      <c r="XP43" s="106">
        <f t="shared" si="178"/>
        <v>0</v>
      </c>
      <c r="XQ43" s="106">
        <f t="shared" si="179"/>
        <v>0</v>
      </c>
      <c r="XR43" s="106">
        <f t="shared" si="180"/>
        <v>0</v>
      </c>
      <c r="XS43" s="106">
        <f t="shared" si="181"/>
        <v>0</v>
      </c>
      <c r="XT43" s="106">
        <f t="shared" si="182"/>
        <v>0</v>
      </c>
      <c r="XU43" s="106">
        <f t="shared" si="183"/>
        <v>0</v>
      </c>
      <c r="XV43" s="106">
        <f t="shared" si="184"/>
        <v>0</v>
      </c>
      <c r="XW43" s="106">
        <f t="shared" si="185"/>
        <v>0</v>
      </c>
      <c r="XX43" s="106">
        <f t="shared" si="186"/>
        <v>0</v>
      </c>
      <c r="XY43" s="106">
        <f t="shared" si="187"/>
        <v>0</v>
      </c>
      <c r="XZ43" s="106">
        <f t="shared" si="188"/>
        <v>0</v>
      </c>
      <c r="YA43" s="106">
        <f t="shared" si="189"/>
        <v>0</v>
      </c>
      <c r="YB43" s="106">
        <f t="shared" si="190"/>
        <v>0</v>
      </c>
      <c r="YC43" s="106">
        <f t="shared" si="191"/>
        <v>0</v>
      </c>
      <c r="YD43" s="106">
        <f t="shared" si="192"/>
        <v>0</v>
      </c>
      <c r="YE43" s="106">
        <f t="shared" si="193"/>
        <v>0</v>
      </c>
      <c r="YF43" s="106">
        <f t="shared" si="194"/>
        <v>0</v>
      </c>
      <c r="YG43" s="106">
        <f t="shared" si="195"/>
        <v>0</v>
      </c>
      <c r="YH43" s="106">
        <f t="shared" si="196"/>
        <v>0</v>
      </c>
      <c r="YI43" s="106">
        <f t="shared" si="197"/>
        <v>0</v>
      </c>
      <c r="YJ43" s="106">
        <f t="shared" si="198"/>
        <v>0</v>
      </c>
      <c r="YK43" s="106">
        <f t="shared" si="199"/>
        <v>0</v>
      </c>
      <c r="YL43" s="106">
        <f t="shared" si="200"/>
        <v>0</v>
      </c>
      <c r="YM43" s="106">
        <f t="shared" si="201"/>
        <v>0</v>
      </c>
      <c r="YN43" s="106">
        <f t="shared" si="202"/>
        <v>0</v>
      </c>
      <c r="YO43" s="106">
        <f t="shared" si="203"/>
        <v>0</v>
      </c>
      <c r="YP43" s="106">
        <f t="shared" si="204"/>
        <v>0</v>
      </c>
      <c r="YQ43" s="106">
        <f t="shared" si="205"/>
        <v>0</v>
      </c>
      <c r="YR43" s="106">
        <f t="shared" si="206"/>
        <v>0</v>
      </c>
      <c r="YS43" s="106">
        <f t="shared" si="207"/>
        <v>0</v>
      </c>
      <c r="YT43" s="106">
        <f t="shared" si="208"/>
        <v>0</v>
      </c>
      <c r="YU43" s="106">
        <f t="shared" si="209"/>
        <v>0</v>
      </c>
      <c r="YV43" s="106">
        <f t="shared" si="210"/>
        <v>0</v>
      </c>
      <c r="YW43" s="106">
        <f t="shared" si="211"/>
        <v>0</v>
      </c>
      <c r="YX43" s="106">
        <f t="shared" si="212"/>
        <v>0</v>
      </c>
      <c r="YY43" s="106">
        <f t="shared" si="213"/>
        <v>0</v>
      </c>
      <c r="YZ43" s="106">
        <f t="shared" si="214"/>
        <v>0</v>
      </c>
      <c r="ZA43" s="106">
        <f t="shared" si="215"/>
        <v>0</v>
      </c>
      <c r="ZB43" s="106">
        <f t="shared" si="216"/>
        <v>0</v>
      </c>
      <c r="ZC43" s="106">
        <f t="shared" si="217"/>
        <v>0</v>
      </c>
      <c r="ZD43" s="106">
        <f t="shared" si="218"/>
        <v>0</v>
      </c>
      <c r="ZE43" s="106">
        <f t="shared" si="219"/>
        <v>0</v>
      </c>
      <c r="ZF43" s="106">
        <f t="shared" si="220"/>
        <v>0</v>
      </c>
      <c r="ZG43" s="106">
        <f t="shared" si="221"/>
        <v>0</v>
      </c>
      <c r="ZH43" s="106">
        <f t="shared" si="222"/>
        <v>0</v>
      </c>
      <c r="ZI43" s="106">
        <f t="shared" si="223"/>
        <v>0</v>
      </c>
      <c r="ZJ43" s="106">
        <f t="shared" si="224"/>
        <v>0</v>
      </c>
      <c r="ZK43" s="106">
        <f t="shared" si="225"/>
        <v>0</v>
      </c>
      <c r="ZL43" s="106">
        <f t="shared" si="226"/>
        <v>0</v>
      </c>
      <c r="ZM43" s="106">
        <f t="shared" si="227"/>
        <v>0</v>
      </c>
      <c r="ZN43" s="106">
        <f t="shared" si="228"/>
        <v>0</v>
      </c>
      <c r="ZO43" s="106">
        <f t="shared" si="229"/>
        <v>0</v>
      </c>
      <c r="ZP43" s="106">
        <f t="shared" si="230"/>
        <v>0</v>
      </c>
      <c r="ZQ43" s="106">
        <f t="shared" si="231"/>
        <v>0</v>
      </c>
      <c r="ZR43" s="106">
        <f t="shared" si="232"/>
        <v>0</v>
      </c>
      <c r="ZS43" s="106">
        <f t="shared" si="233"/>
        <v>0</v>
      </c>
      <c r="ZT43" s="106">
        <f t="shared" si="234"/>
        <v>0</v>
      </c>
      <c r="ZU43" s="106">
        <f t="shared" si="235"/>
        <v>0</v>
      </c>
      <c r="ZV43" s="106">
        <f t="shared" si="236"/>
        <v>0</v>
      </c>
      <c r="ZW43" s="106">
        <f t="shared" si="237"/>
        <v>0</v>
      </c>
      <c r="ZX43" s="106">
        <f t="shared" si="238"/>
        <v>0</v>
      </c>
      <c r="ZY43" s="106">
        <f t="shared" si="239"/>
        <v>0</v>
      </c>
      <c r="ZZ43" s="106">
        <f t="shared" si="240"/>
        <v>0</v>
      </c>
      <c r="AAA43" s="106">
        <f t="shared" si="241"/>
        <v>0</v>
      </c>
      <c r="AAB43" s="106">
        <f t="shared" si="242"/>
        <v>0</v>
      </c>
      <c r="AAC43" s="106">
        <f t="shared" si="243"/>
        <v>0</v>
      </c>
      <c r="AAD43" s="106">
        <f t="shared" si="244"/>
        <v>0</v>
      </c>
      <c r="AAE43" s="106">
        <f t="shared" si="245"/>
        <v>0</v>
      </c>
      <c r="AAF43" s="106">
        <f t="shared" si="246"/>
        <v>0</v>
      </c>
      <c r="AAG43" s="106">
        <f t="shared" si="247"/>
        <v>0</v>
      </c>
      <c r="AAH43" s="106">
        <f t="shared" si="248"/>
        <v>0</v>
      </c>
      <c r="AAI43" s="106">
        <f t="shared" si="249"/>
        <v>0</v>
      </c>
      <c r="AAJ43" s="106">
        <f t="shared" si="250"/>
        <v>0</v>
      </c>
      <c r="AAK43" s="106">
        <f t="shared" si="251"/>
        <v>0</v>
      </c>
      <c r="AAL43" s="106">
        <f t="shared" si="252"/>
        <v>0</v>
      </c>
      <c r="AAM43" s="106">
        <f t="shared" si="253"/>
        <v>0</v>
      </c>
      <c r="AAN43" s="106">
        <f t="shared" si="254"/>
        <v>0</v>
      </c>
      <c r="AAO43" s="106">
        <f t="shared" si="255"/>
        <v>0</v>
      </c>
      <c r="AAP43" s="106">
        <f t="shared" si="256"/>
        <v>0</v>
      </c>
      <c r="AAQ43" s="106">
        <f t="shared" si="257"/>
        <v>0</v>
      </c>
      <c r="AAR43" s="106">
        <f t="shared" si="258"/>
        <v>0</v>
      </c>
      <c r="AAS43" s="106">
        <f t="shared" si="259"/>
        <v>0</v>
      </c>
      <c r="AAT43" s="106">
        <f t="shared" si="260"/>
        <v>0</v>
      </c>
      <c r="AAU43" s="106">
        <f t="shared" si="261"/>
        <v>0</v>
      </c>
      <c r="AAV43" s="106">
        <f t="shared" si="262"/>
        <v>0</v>
      </c>
      <c r="AAW43" s="106">
        <f t="shared" si="263"/>
        <v>0</v>
      </c>
      <c r="AAX43" s="106">
        <f t="shared" si="264"/>
        <v>0</v>
      </c>
      <c r="AAY43" s="106">
        <f t="shared" si="265"/>
        <v>0</v>
      </c>
      <c r="AAZ43" s="106">
        <f t="shared" si="266"/>
        <v>0</v>
      </c>
      <c r="ABA43" s="106">
        <f t="shared" si="267"/>
        <v>0</v>
      </c>
      <c r="ABB43" s="106">
        <f t="shared" si="268"/>
        <v>0</v>
      </c>
      <c r="ABC43" s="106">
        <f t="shared" si="269"/>
        <v>0</v>
      </c>
      <c r="ABD43" s="106">
        <f t="shared" si="270"/>
        <v>0</v>
      </c>
      <c r="ABE43" s="106">
        <f t="shared" si="271"/>
        <v>0</v>
      </c>
      <c r="ABF43" s="106">
        <f t="shared" si="272"/>
        <v>0</v>
      </c>
      <c r="ABG43" s="106">
        <f t="shared" si="273"/>
        <v>0</v>
      </c>
      <c r="ABH43" s="106">
        <f t="shared" si="274"/>
        <v>0</v>
      </c>
      <c r="ABI43" s="106">
        <f t="shared" si="275"/>
        <v>0</v>
      </c>
      <c r="ABJ43" s="106">
        <f t="shared" si="276"/>
        <v>0</v>
      </c>
      <c r="ABK43" s="106">
        <f t="shared" si="277"/>
        <v>0</v>
      </c>
      <c r="ABL43" s="106">
        <f t="shared" si="278"/>
        <v>58962.6</v>
      </c>
      <c r="ABM43" s="106">
        <f t="shared" si="279"/>
        <v>0</v>
      </c>
      <c r="ABN43" s="106">
        <f t="shared" si="280"/>
        <v>41344.800000000003</v>
      </c>
      <c r="ABO43" s="106">
        <f t="shared" si="281"/>
        <v>0</v>
      </c>
      <c r="ABP43" s="106">
        <f t="shared" si="282"/>
        <v>0</v>
      </c>
      <c r="ABQ43" s="106">
        <f t="shared" si="283"/>
        <v>0</v>
      </c>
      <c r="ABR43" s="106">
        <f t="shared" si="284"/>
        <v>21431.200000000001</v>
      </c>
      <c r="ABS43" s="106">
        <f t="shared" si="285"/>
        <v>0</v>
      </c>
      <c r="ABT43" s="106">
        <f t="shared" si="286"/>
        <v>0</v>
      </c>
      <c r="ABU43" s="106">
        <f t="shared" si="287"/>
        <v>0</v>
      </c>
      <c r="ABV43" s="106">
        <f t="shared" si="288"/>
        <v>0</v>
      </c>
      <c r="ABW43" s="106">
        <f t="shared" si="289"/>
        <v>0</v>
      </c>
      <c r="ABX43" s="106">
        <f t="shared" si="290"/>
        <v>0</v>
      </c>
      <c r="ABY43" s="106">
        <f t="shared" si="291"/>
        <v>0</v>
      </c>
      <c r="ABZ43" s="106">
        <f t="shared" si="292"/>
        <v>0</v>
      </c>
      <c r="ACA43" s="106">
        <f t="shared" si="293"/>
        <v>0</v>
      </c>
      <c r="ACB43" s="106">
        <f t="shared" si="294"/>
        <v>0</v>
      </c>
      <c r="ACC43" s="106">
        <f t="shared" si="295"/>
        <v>0</v>
      </c>
      <c r="ACD43" s="106">
        <f t="shared" si="296"/>
        <v>0</v>
      </c>
      <c r="ACE43" s="106">
        <f t="shared" si="297"/>
        <v>0</v>
      </c>
      <c r="ACF43" s="106">
        <f t="shared" si="298"/>
        <v>0</v>
      </c>
      <c r="ACG43" s="106">
        <f t="shared" si="299"/>
        <v>0</v>
      </c>
      <c r="ACH43" s="106">
        <f t="shared" si="300"/>
        <v>0</v>
      </c>
      <c r="ACI43" s="106">
        <f t="shared" si="301"/>
        <v>0</v>
      </c>
      <c r="ACJ43" s="106">
        <f t="shared" si="302"/>
        <v>0</v>
      </c>
      <c r="ACK43" s="106">
        <f t="shared" si="303"/>
        <v>0</v>
      </c>
      <c r="ACL43" s="106">
        <f t="shared" si="304"/>
        <v>0</v>
      </c>
      <c r="ACM43" s="106">
        <f t="shared" si="305"/>
        <v>0</v>
      </c>
      <c r="ACN43" s="106">
        <f t="shared" si="306"/>
        <v>0</v>
      </c>
      <c r="ACO43" s="106">
        <f t="shared" si="307"/>
        <v>0</v>
      </c>
      <c r="ACP43" s="106">
        <f t="shared" si="308"/>
        <v>0</v>
      </c>
      <c r="ACQ43" s="106">
        <f t="shared" si="309"/>
        <v>0</v>
      </c>
      <c r="ACR43" s="106">
        <f t="shared" si="310"/>
        <v>0</v>
      </c>
      <c r="ACS43" s="106">
        <f t="shared" si="311"/>
        <v>3990</v>
      </c>
      <c r="ACT43" s="106">
        <f t="shared" si="312"/>
        <v>0</v>
      </c>
      <c r="ACU43" s="106">
        <f t="shared" si="313"/>
        <v>1540.0000000000002</v>
      </c>
      <c r="ACV43" s="106">
        <f t="shared" si="314"/>
        <v>4032</v>
      </c>
      <c r="ACW43" s="106">
        <f t="shared" si="315"/>
        <v>0</v>
      </c>
      <c r="ACX43" s="106">
        <f t="shared" si="316"/>
        <v>0</v>
      </c>
      <c r="ACY43" s="106">
        <f t="shared" si="317"/>
        <v>0</v>
      </c>
      <c r="ACZ43" s="106">
        <f t="shared" si="318"/>
        <v>0</v>
      </c>
      <c r="ADA43" s="106">
        <f t="shared" si="319"/>
        <v>0</v>
      </c>
      <c r="ADB43" s="106">
        <f t="shared" si="320"/>
        <v>0</v>
      </c>
      <c r="ADC43" s="106">
        <f t="shared" si="321"/>
        <v>0</v>
      </c>
      <c r="ADD43" s="106">
        <f t="shared" si="322"/>
        <v>0</v>
      </c>
      <c r="ADE43" s="106">
        <f t="shared" si="323"/>
        <v>0</v>
      </c>
      <c r="ADF43" s="106">
        <f t="shared" si="324"/>
        <v>0</v>
      </c>
      <c r="ADG43" s="106">
        <f t="shared" si="325"/>
        <v>0</v>
      </c>
      <c r="ADH43" s="106">
        <f t="shared" si="326"/>
        <v>0</v>
      </c>
      <c r="ADI43" s="106">
        <f t="shared" si="327"/>
        <v>0</v>
      </c>
      <c r="ADJ43" s="106">
        <f t="shared" si="328"/>
        <v>0</v>
      </c>
      <c r="ADK43" s="106">
        <f t="shared" si="329"/>
        <v>0</v>
      </c>
      <c r="ADL43" s="106">
        <f t="shared" si="330"/>
        <v>0</v>
      </c>
      <c r="ADM43" s="106">
        <f t="shared" si="331"/>
        <v>0</v>
      </c>
      <c r="ADN43" s="106">
        <f t="shared" si="332"/>
        <v>0</v>
      </c>
      <c r="ADO43" s="106">
        <f t="shared" si="333"/>
        <v>0</v>
      </c>
      <c r="ADP43" s="106">
        <f t="shared" si="334"/>
        <v>0</v>
      </c>
      <c r="ADQ43" s="106">
        <f t="shared" si="335"/>
        <v>0</v>
      </c>
      <c r="ADR43" s="106">
        <f t="shared" si="336"/>
        <v>0</v>
      </c>
      <c r="ADS43" s="106">
        <f t="shared" si="337"/>
        <v>0</v>
      </c>
      <c r="ADT43" s="106">
        <f t="shared" si="338"/>
        <v>0</v>
      </c>
      <c r="ADU43" s="106">
        <f t="shared" si="339"/>
        <v>0</v>
      </c>
      <c r="ADV43" s="106">
        <f t="shared" si="340"/>
        <v>0</v>
      </c>
      <c r="ADW43" s="106">
        <f t="shared" si="341"/>
        <v>0</v>
      </c>
      <c r="ADX43" s="106">
        <f t="shared" si="342"/>
        <v>0</v>
      </c>
      <c r="ADY43" s="106">
        <f t="shared" si="343"/>
        <v>0</v>
      </c>
      <c r="ADZ43" s="106">
        <f t="shared" si="344"/>
        <v>0</v>
      </c>
      <c r="AEA43" s="106">
        <f t="shared" si="345"/>
        <v>0</v>
      </c>
      <c r="AEB43" s="106">
        <f t="shared" si="346"/>
        <v>0</v>
      </c>
      <c r="AEC43" s="106">
        <f t="shared" si="347"/>
        <v>0</v>
      </c>
      <c r="AED43" s="106">
        <f t="shared" si="348"/>
        <v>0</v>
      </c>
      <c r="AEE43" s="106">
        <f t="shared" si="349"/>
        <v>0</v>
      </c>
      <c r="AEF43" s="106">
        <f t="shared" si="350"/>
        <v>0</v>
      </c>
      <c r="AEG43" s="106">
        <f t="shared" si="351"/>
        <v>0</v>
      </c>
      <c r="AEH43" s="106">
        <f t="shared" si="352"/>
        <v>0</v>
      </c>
      <c r="AEI43" s="106">
        <f t="shared" si="353"/>
        <v>0</v>
      </c>
      <c r="AEJ43" s="106">
        <f t="shared" si="354"/>
        <v>0</v>
      </c>
      <c r="AEK43" s="106">
        <f t="shared" si="355"/>
        <v>0</v>
      </c>
      <c r="AEL43" s="106">
        <f t="shared" si="356"/>
        <v>0</v>
      </c>
      <c r="AEM43" s="106">
        <f t="shared" si="357"/>
        <v>0</v>
      </c>
      <c r="AEN43" s="106">
        <f t="shared" si="358"/>
        <v>212.8</v>
      </c>
      <c r="AEO43" s="106">
        <f t="shared" si="359"/>
        <v>0</v>
      </c>
      <c r="AEP43" s="106">
        <f t="shared" si="360"/>
        <v>3536.4</v>
      </c>
      <c r="AEQ43" s="106">
        <f t="shared" si="361"/>
        <v>0</v>
      </c>
      <c r="AER43" s="106">
        <f t="shared" si="362"/>
        <v>98</v>
      </c>
      <c r="AES43" s="106">
        <f t="shared" si="363"/>
        <v>0</v>
      </c>
      <c r="AET43" s="106">
        <f t="shared" si="364"/>
        <v>0</v>
      </c>
      <c r="AEU43" s="106">
        <f t="shared" si="365"/>
        <v>0</v>
      </c>
      <c r="AEV43" s="106">
        <f t="shared" si="366"/>
        <v>92.4</v>
      </c>
      <c r="AEW43" s="106">
        <f t="shared" si="367"/>
        <v>0</v>
      </c>
      <c r="AEX43" s="106">
        <f t="shared" si="368"/>
        <v>1640.8000000000002</v>
      </c>
      <c r="AEY43" s="106">
        <f t="shared" si="369"/>
        <v>0</v>
      </c>
      <c r="AEZ43" s="106">
        <f t="shared" si="370"/>
        <v>0</v>
      </c>
      <c r="AFA43" s="106">
        <f t="shared" si="371"/>
        <v>0</v>
      </c>
      <c r="AFB43" s="106">
        <f t="shared" si="372"/>
        <v>0</v>
      </c>
      <c r="AFC43" s="106">
        <f t="shared" si="373"/>
        <v>0</v>
      </c>
      <c r="AFD43" s="106">
        <f t="shared" si="374"/>
        <v>0</v>
      </c>
      <c r="AFE43" s="106">
        <f t="shared" si="375"/>
        <v>0</v>
      </c>
      <c r="AFF43" s="106">
        <f t="shared" si="376"/>
        <v>0</v>
      </c>
      <c r="AFG43" s="106">
        <f t="shared" si="377"/>
        <v>0</v>
      </c>
      <c r="AFH43" s="106">
        <f t="shared" si="378"/>
        <v>0</v>
      </c>
      <c r="AFI43" s="106">
        <f t="shared" si="379"/>
        <v>0</v>
      </c>
      <c r="AFJ43" s="106">
        <f t="shared" si="380"/>
        <v>0</v>
      </c>
      <c r="AFK43" s="106">
        <f t="shared" si="381"/>
        <v>0</v>
      </c>
      <c r="AFL43" s="106">
        <f t="shared" si="382"/>
        <v>0</v>
      </c>
      <c r="AFM43" s="106">
        <f t="shared" si="383"/>
        <v>0</v>
      </c>
      <c r="AFN43" s="106">
        <f t="shared" si="384"/>
        <v>0</v>
      </c>
      <c r="AFO43" s="106">
        <f t="shared" si="385"/>
        <v>0</v>
      </c>
      <c r="AFP43" s="106">
        <f t="shared" si="386"/>
        <v>0</v>
      </c>
      <c r="AFQ43" s="106">
        <f t="shared" si="387"/>
        <v>0</v>
      </c>
      <c r="AFR43" s="106">
        <f t="shared" si="388"/>
        <v>0</v>
      </c>
      <c r="AFS43" s="106">
        <f t="shared" si="389"/>
        <v>0</v>
      </c>
      <c r="AFT43" s="106">
        <f t="shared" si="390"/>
        <v>0</v>
      </c>
      <c r="AFU43" s="106">
        <f t="shared" si="391"/>
        <v>0</v>
      </c>
      <c r="AFV43" s="106">
        <f t="shared" si="392"/>
        <v>0</v>
      </c>
      <c r="AFW43" s="106">
        <f t="shared" si="393"/>
        <v>0</v>
      </c>
      <c r="AFX43" s="106">
        <f t="shared" si="394"/>
        <v>0</v>
      </c>
      <c r="AFY43" s="106">
        <f t="shared" si="395"/>
        <v>0</v>
      </c>
      <c r="AFZ43" s="106">
        <f t="shared" si="396"/>
        <v>0</v>
      </c>
      <c r="AGA43" s="106">
        <f t="shared" si="397"/>
        <v>0</v>
      </c>
      <c r="AGB43" s="106">
        <f t="shared" si="398"/>
        <v>0</v>
      </c>
      <c r="AGC43" s="106">
        <f t="shared" si="399"/>
        <v>0</v>
      </c>
      <c r="AGD43" s="106">
        <f t="shared" si="400"/>
        <v>0</v>
      </c>
      <c r="AGE43" s="106">
        <f t="shared" si="401"/>
        <v>0</v>
      </c>
      <c r="AGF43" s="106">
        <f t="shared" si="402"/>
        <v>0</v>
      </c>
      <c r="AGG43" s="106">
        <f t="shared" si="403"/>
        <v>0</v>
      </c>
      <c r="AGH43" s="106">
        <f t="shared" si="404"/>
        <v>0</v>
      </c>
      <c r="AGI43" s="106">
        <f t="shared" si="405"/>
        <v>0</v>
      </c>
      <c r="AGJ43" s="106">
        <f t="shared" si="406"/>
        <v>0</v>
      </c>
      <c r="AGK43" s="106">
        <f t="shared" si="407"/>
        <v>0</v>
      </c>
      <c r="AGL43" s="106">
        <f t="shared" si="408"/>
        <v>0</v>
      </c>
      <c r="AGM43" s="106">
        <f t="shared" si="409"/>
        <v>0</v>
      </c>
      <c r="AGN43" s="106">
        <f t="shared" si="410"/>
        <v>0</v>
      </c>
      <c r="AGO43" s="106">
        <f t="shared" si="411"/>
        <v>0</v>
      </c>
      <c r="AGP43" s="106">
        <f t="shared" si="412"/>
        <v>0</v>
      </c>
      <c r="AGQ43" s="106">
        <f t="shared" si="413"/>
        <v>0</v>
      </c>
      <c r="AGR43" s="106">
        <f t="shared" si="414"/>
        <v>0</v>
      </c>
      <c r="AGS43" s="106">
        <f t="shared" si="415"/>
        <v>0</v>
      </c>
      <c r="AGT43" s="106">
        <f t="shared" si="416"/>
        <v>0</v>
      </c>
      <c r="AGU43" s="106">
        <f t="shared" si="417"/>
        <v>0</v>
      </c>
      <c r="AGV43" s="106">
        <f t="shared" si="418"/>
        <v>0</v>
      </c>
      <c r="AGW43" s="106">
        <f t="shared" si="419"/>
        <v>0</v>
      </c>
      <c r="AGX43" s="106">
        <f t="shared" si="420"/>
        <v>0</v>
      </c>
      <c r="AGY43" s="106">
        <f t="shared" si="421"/>
        <v>0</v>
      </c>
      <c r="AGZ43" s="106">
        <f t="shared" si="422"/>
        <v>0</v>
      </c>
      <c r="AHA43" s="106">
        <f t="shared" si="423"/>
        <v>0</v>
      </c>
      <c r="AHB43" s="106">
        <f t="shared" si="424"/>
        <v>0</v>
      </c>
      <c r="AHC43" s="106">
        <f t="shared" si="425"/>
        <v>0</v>
      </c>
      <c r="AHD43" s="106">
        <f t="shared" si="426"/>
        <v>0</v>
      </c>
      <c r="AHE43" s="106">
        <f t="shared" si="427"/>
        <v>0</v>
      </c>
      <c r="AHF43" s="106">
        <f t="shared" si="428"/>
        <v>0</v>
      </c>
      <c r="AHG43" s="106">
        <f t="shared" si="429"/>
        <v>0</v>
      </c>
      <c r="AHH43" s="106">
        <f t="shared" si="430"/>
        <v>0</v>
      </c>
      <c r="AHI43" s="106">
        <f t="shared" si="431"/>
        <v>0</v>
      </c>
      <c r="AHJ43" s="106">
        <f t="shared" si="432"/>
        <v>0</v>
      </c>
      <c r="AHK43" s="106">
        <f t="shared" si="433"/>
        <v>0</v>
      </c>
      <c r="AHL43" s="106">
        <f t="shared" si="434"/>
        <v>0</v>
      </c>
      <c r="AHM43" s="106">
        <f t="shared" si="435"/>
        <v>0</v>
      </c>
      <c r="AHN43" s="106">
        <f t="shared" si="436"/>
        <v>0</v>
      </c>
      <c r="AHO43" s="106">
        <f t="shared" si="437"/>
        <v>0</v>
      </c>
      <c r="AHP43" s="106">
        <f t="shared" si="438"/>
        <v>0</v>
      </c>
      <c r="AHQ43" s="106">
        <f t="shared" si="439"/>
        <v>0</v>
      </c>
      <c r="AHT43" s="35">
        <f t="shared" si="440"/>
        <v>0</v>
      </c>
      <c r="AHU43" s="35">
        <f t="shared" si="441"/>
        <v>0</v>
      </c>
      <c r="AHV43" s="35">
        <f t="shared" si="442"/>
        <v>51.06</v>
      </c>
      <c r="AHW43" s="35">
        <f t="shared" si="443"/>
        <v>6.83</v>
      </c>
      <c r="AHX43" s="35">
        <f t="shared" si="444"/>
        <v>0</v>
      </c>
      <c r="AHY43" s="35">
        <f t="shared" si="445"/>
        <v>19.93</v>
      </c>
      <c r="AHZ43" s="35">
        <f t="shared" si="446"/>
        <v>2</v>
      </c>
      <c r="AIA43" s="35">
        <f t="shared" si="447"/>
        <v>79.819999999999993</v>
      </c>
      <c r="AIB43" s="108">
        <f t="shared" si="448"/>
        <v>0</v>
      </c>
      <c r="AIC43" s="108">
        <f t="shared" si="449"/>
        <v>0</v>
      </c>
      <c r="AID43" s="108">
        <f t="shared" si="450"/>
        <v>0.63968930092708598</v>
      </c>
      <c r="AIE43" s="108">
        <f t="shared" si="451"/>
        <v>8.5567526935605126E-2</v>
      </c>
      <c r="AIF43" s="108">
        <f t="shared" si="452"/>
        <v>0</v>
      </c>
      <c r="AIG43" s="108">
        <f t="shared" si="453"/>
        <v>0.24968679528940116</v>
      </c>
      <c r="AIH43" s="108">
        <f t="shared" si="454"/>
        <v>2.5056376847907794E-2</v>
      </c>
      <c r="AII43" s="35" t="s">
        <v>582</v>
      </c>
      <c r="AIK43" s="106">
        <f t="shared" si="455"/>
        <v>136880.99999999994</v>
      </c>
      <c r="AIL43" s="106">
        <f t="shared" si="456"/>
        <v>0</v>
      </c>
      <c r="AIM43" s="106">
        <f t="shared" si="457"/>
        <v>0</v>
      </c>
      <c r="AIN43" s="106">
        <f t="shared" si="458"/>
        <v>136880.99999999994</v>
      </c>
      <c r="AIO43" s="106">
        <f t="shared" si="459"/>
        <v>0</v>
      </c>
      <c r="AIP43" s="36">
        <f t="shared" si="460"/>
        <v>0</v>
      </c>
    </row>
    <row r="44" spans="5:926" ht="23.25" customHeight="1" x14ac:dyDescent="0.2">
      <c r="E44" s="103"/>
      <c r="J44" s="109">
        <v>2021</v>
      </c>
      <c r="K44" s="109">
        <v>331</v>
      </c>
      <c r="L44" s="110">
        <v>44239</v>
      </c>
      <c r="M44" s="109">
        <v>1413800</v>
      </c>
      <c r="N44" s="111"/>
      <c r="O44" s="111" t="s">
        <v>724</v>
      </c>
      <c r="P44" s="111" t="s">
        <v>766</v>
      </c>
      <c r="Q44" s="111" t="s">
        <v>765</v>
      </c>
      <c r="R44" s="35">
        <v>33</v>
      </c>
      <c r="S44" s="35">
        <v>1</v>
      </c>
      <c r="T44" s="35">
        <v>10</v>
      </c>
      <c r="U44" s="34" t="s">
        <v>701</v>
      </c>
      <c r="V44" s="35" t="s">
        <v>702</v>
      </c>
      <c r="X44" s="35">
        <v>79.84</v>
      </c>
      <c r="Y44" s="105">
        <f t="shared" si="0"/>
        <v>2505.0100200400802</v>
      </c>
      <c r="Z44" s="106">
        <v>122190</v>
      </c>
      <c r="AA44" s="106"/>
      <c r="AB44" s="106"/>
      <c r="AC44" s="106">
        <f t="shared" si="1"/>
        <v>122190</v>
      </c>
      <c r="AD44" s="106">
        <v>122190</v>
      </c>
      <c r="AE44" s="106"/>
      <c r="AF44" s="106"/>
      <c r="AG44" s="106">
        <f t="shared" si="2"/>
        <v>122190</v>
      </c>
      <c r="AH44" s="105">
        <v>200000</v>
      </c>
      <c r="AI44" s="105"/>
      <c r="AJ44" s="105"/>
      <c r="AK44" s="107">
        <f t="shared" si="3"/>
        <v>200000</v>
      </c>
      <c r="AL44" s="36">
        <f t="shared" si="4"/>
        <v>0.61094999999999999</v>
      </c>
      <c r="AM44" s="108">
        <f t="shared" si="5"/>
        <v>9.2550326492537249E-2</v>
      </c>
      <c r="AN44" s="108">
        <f t="shared" si="6"/>
        <v>0.11035934329125496</v>
      </c>
      <c r="AO44" s="108">
        <f t="shared" si="7"/>
        <v>1.2179184651677062E-2</v>
      </c>
      <c r="AP44" s="106">
        <f t="shared" si="8"/>
        <v>40000000000</v>
      </c>
      <c r="AQ44" s="105">
        <f t="shared" si="9"/>
        <v>14930396100</v>
      </c>
      <c r="AR44" s="106">
        <f t="shared" si="10"/>
        <v>24438000000</v>
      </c>
      <c r="KX44" s="35">
        <v>21.48</v>
      </c>
      <c r="KZ44" s="35">
        <v>17.12</v>
      </c>
      <c r="LD44" s="35">
        <v>12.46</v>
      </c>
      <c r="MG44" s="35">
        <v>0.97</v>
      </c>
      <c r="MH44" s="35">
        <v>2.68</v>
      </c>
      <c r="NZ44" s="35">
        <v>0.91</v>
      </c>
      <c r="OB44" s="35">
        <v>15.68</v>
      </c>
      <c r="OD44" s="35">
        <v>0.35</v>
      </c>
      <c r="OH44" s="35">
        <v>0.33</v>
      </c>
      <c r="OJ44" s="35">
        <v>5.86</v>
      </c>
      <c r="RB44" s="35">
        <v>2</v>
      </c>
      <c r="RE44" s="35">
        <f t="shared" si="11"/>
        <v>77.839999999999989</v>
      </c>
      <c r="RF44" s="35">
        <f t="shared" si="12"/>
        <v>79.839999999999989</v>
      </c>
      <c r="RG44" s="106">
        <f t="shared" si="13"/>
        <v>0</v>
      </c>
      <c r="RH44" s="106">
        <f t="shared" si="14"/>
        <v>0</v>
      </c>
      <c r="RI44" s="106">
        <f t="shared" si="15"/>
        <v>0</v>
      </c>
      <c r="RJ44" s="106">
        <f t="shared" si="16"/>
        <v>0</v>
      </c>
      <c r="RK44" s="106">
        <f t="shared" si="17"/>
        <v>0</v>
      </c>
      <c r="RL44" s="106">
        <f t="shared" si="18"/>
        <v>0</v>
      </c>
      <c r="RM44" s="106">
        <f t="shared" si="19"/>
        <v>0</v>
      </c>
      <c r="RN44" s="106">
        <f t="shared" si="20"/>
        <v>0</v>
      </c>
      <c r="RO44" s="106">
        <f t="shared" si="21"/>
        <v>0</v>
      </c>
      <c r="RP44" s="106">
        <f t="shared" si="22"/>
        <v>0</v>
      </c>
      <c r="RQ44" s="106">
        <f t="shared" si="23"/>
        <v>0</v>
      </c>
      <c r="RR44" s="106">
        <f t="shared" si="24"/>
        <v>0</v>
      </c>
      <c r="RS44" s="106">
        <f t="shared" si="25"/>
        <v>0</v>
      </c>
      <c r="RT44" s="106">
        <f t="shared" si="26"/>
        <v>0</v>
      </c>
      <c r="RU44" s="106">
        <f t="shared" si="27"/>
        <v>0</v>
      </c>
      <c r="RV44" s="106">
        <f t="shared" si="28"/>
        <v>0</v>
      </c>
      <c r="RW44" s="106">
        <f t="shared" si="29"/>
        <v>0</v>
      </c>
      <c r="RX44" s="106">
        <f t="shared" si="30"/>
        <v>0</v>
      </c>
      <c r="RY44" s="106">
        <f t="shared" si="31"/>
        <v>0</v>
      </c>
      <c r="RZ44" s="106">
        <f t="shared" si="32"/>
        <v>0</v>
      </c>
      <c r="SA44" s="106">
        <f t="shared" si="33"/>
        <v>0</v>
      </c>
      <c r="SB44" s="106">
        <f t="shared" si="34"/>
        <v>0</v>
      </c>
      <c r="SC44" s="106">
        <f t="shared" si="35"/>
        <v>0</v>
      </c>
      <c r="SD44" s="106">
        <f t="shared" si="36"/>
        <v>0</v>
      </c>
      <c r="SE44" s="106">
        <f t="shared" si="37"/>
        <v>0</v>
      </c>
      <c r="SF44" s="106">
        <f t="shared" si="38"/>
        <v>0</v>
      </c>
      <c r="SG44" s="106">
        <f t="shared" si="39"/>
        <v>0</v>
      </c>
      <c r="SH44" s="106">
        <f t="shared" si="40"/>
        <v>0</v>
      </c>
      <c r="SI44" s="106">
        <f t="shared" si="41"/>
        <v>0</v>
      </c>
      <c r="SJ44" s="106">
        <f t="shared" si="42"/>
        <v>0</v>
      </c>
      <c r="SK44" s="106">
        <f t="shared" si="43"/>
        <v>0</v>
      </c>
      <c r="SL44" s="106">
        <f t="shared" si="44"/>
        <v>0</v>
      </c>
      <c r="SM44" s="106">
        <f t="shared" si="45"/>
        <v>0</v>
      </c>
      <c r="SN44" s="106">
        <f t="shared" si="46"/>
        <v>0</v>
      </c>
      <c r="SO44" s="106">
        <f t="shared" si="47"/>
        <v>0</v>
      </c>
      <c r="SP44" s="106">
        <f t="shared" si="48"/>
        <v>0</v>
      </c>
      <c r="SQ44" s="106">
        <f t="shared" si="49"/>
        <v>0</v>
      </c>
      <c r="SR44" s="106">
        <f t="shared" si="50"/>
        <v>0</v>
      </c>
      <c r="SS44" s="106">
        <f t="shared" si="51"/>
        <v>0</v>
      </c>
      <c r="ST44" s="106">
        <f t="shared" si="52"/>
        <v>0</v>
      </c>
      <c r="SU44" s="106">
        <f t="shared" si="53"/>
        <v>0</v>
      </c>
      <c r="SV44" s="106">
        <f t="shared" si="54"/>
        <v>0</v>
      </c>
      <c r="SW44" s="106">
        <f t="shared" si="55"/>
        <v>0</v>
      </c>
      <c r="SX44" s="106">
        <f t="shared" si="56"/>
        <v>0</v>
      </c>
      <c r="SY44" s="106">
        <f t="shared" si="57"/>
        <v>0</v>
      </c>
      <c r="SZ44" s="106">
        <f t="shared" si="58"/>
        <v>0</v>
      </c>
      <c r="TA44" s="106">
        <f t="shared" si="59"/>
        <v>0</v>
      </c>
      <c r="TB44" s="106">
        <f t="shared" si="60"/>
        <v>0</v>
      </c>
      <c r="TC44" s="106">
        <f t="shared" si="61"/>
        <v>0</v>
      </c>
      <c r="TD44" s="106">
        <f t="shared" si="62"/>
        <v>0</v>
      </c>
      <c r="TE44" s="106">
        <f t="shared" si="63"/>
        <v>0</v>
      </c>
      <c r="TF44" s="106">
        <f t="shared" si="64"/>
        <v>0</v>
      </c>
      <c r="TG44" s="106">
        <f t="shared" si="65"/>
        <v>0</v>
      </c>
      <c r="TH44" s="106">
        <f t="shared" si="66"/>
        <v>0</v>
      </c>
      <c r="TI44" s="106">
        <f t="shared" si="67"/>
        <v>0</v>
      </c>
      <c r="TJ44" s="106">
        <f t="shared" si="68"/>
        <v>0</v>
      </c>
      <c r="TK44" s="106">
        <f t="shared" si="69"/>
        <v>0</v>
      </c>
      <c r="TL44" s="106">
        <f t="shared" si="70"/>
        <v>0</v>
      </c>
      <c r="TM44" s="106">
        <f t="shared" si="71"/>
        <v>0</v>
      </c>
      <c r="TN44" s="106">
        <f t="shared" si="72"/>
        <v>0</v>
      </c>
      <c r="TO44" s="106">
        <f t="shared" si="73"/>
        <v>0</v>
      </c>
      <c r="TP44" s="106">
        <f t="shared" si="74"/>
        <v>0</v>
      </c>
      <c r="TQ44" s="106">
        <f t="shared" si="75"/>
        <v>0</v>
      </c>
      <c r="TR44" s="106">
        <f t="shared" si="76"/>
        <v>0</v>
      </c>
      <c r="TS44" s="106">
        <f t="shared" si="77"/>
        <v>0</v>
      </c>
      <c r="TT44" s="106">
        <f t="shared" si="78"/>
        <v>0</v>
      </c>
      <c r="TU44" s="106">
        <f t="shared" si="79"/>
        <v>0</v>
      </c>
      <c r="TV44" s="106">
        <f t="shared" si="80"/>
        <v>0</v>
      </c>
      <c r="TW44" s="106">
        <f t="shared" si="81"/>
        <v>0</v>
      </c>
      <c r="TX44" s="106">
        <f t="shared" si="82"/>
        <v>0</v>
      </c>
      <c r="TY44" s="106">
        <f t="shared" si="83"/>
        <v>0</v>
      </c>
      <c r="TZ44" s="106">
        <f t="shared" si="84"/>
        <v>0</v>
      </c>
      <c r="UA44" s="106">
        <f t="shared" si="85"/>
        <v>0</v>
      </c>
      <c r="UB44" s="106">
        <f t="shared" si="86"/>
        <v>0</v>
      </c>
      <c r="UC44" s="106">
        <f t="shared" si="87"/>
        <v>0</v>
      </c>
      <c r="UD44" s="106">
        <f t="shared" si="88"/>
        <v>0</v>
      </c>
      <c r="UE44" s="106">
        <f t="shared" si="89"/>
        <v>0</v>
      </c>
      <c r="UF44" s="106">
        <f t="shared" si="90"/>
        <v>0</v>
      </c>
      <c r="UG44" s="106">
        <f t="shared" si="91"/>
        <v>0</v>
      </c>
      <c r="UH44" s="106">
        <f t="shared" si="92"/>
        <v>0</v>
      </c>
      <c r="UI44" s="106">
        <f t="shared" si="93"/>
        <v>0</v>
      </c>
      <c r="UJ44" s="106">
        <f t="shared" si="94"/>
        <v>0</v>
      </c>
      <c r="UK44" s="106">
        <f t="shared" si="95"/>
        <v>0</v>
      </c>
      <c r="UL44" s="106">
        <f t="shared" si="96"/>
        <v>0</v>
      </c>
      <c r="UM44" s="106">
        <f t="shared" si="97"/>
        <v>0</v>
      </c>
      <c r="UN44" s="106">
        <f t="shared" si="98"/>
        <v>0</v>
      </c>
      <c r="UO44" s="106">
        <f t="shared" si="99"/>
        <v>0</v>
      </c>
      <c r="UP44" s="106">
        <f t="shared" si="100"/>
        <v>0</v>
      </c>
      <c r="UQ44" s="106">
        <f t="shared" si="101"/>
        <v>0</v>
      </c>
      <c r="UR44" s="106">
        <f t="shared" si="102"/>
        <v>0</v>
      </c>
      <c r="US44" s="106">
        <f t="shared" si="103"/>
        <v>0</v>
      </c>
      <c r="UT44" s="106">
        <f t="shared" si="104"/>
        <v>0</v>
      </c>
      <c r="UU44" s="106">
        <f t="shared" si="105"/>
        <v>0</v>
      </c>
      <c r="UV44" s="106">
        <f t="shared" si="106"/>
        <v>0</v>
      </c>
      <c r="UW44" s="106">
        <f t="shared" si="107"/>
        <v>0</v>
      </c>
      <c r="UX44" s="106">
        <f t="shared" si="108"/>
        <v>0</v>
      </c>
      <c r="UY44" s="106">
        <f t="shared" si="109"/>
        <v>0</v>
      </c>
      <c r="UZ44" s="106">
        <f t="shared" si="110"/>
        <v>0</v>
      </c>
      <c r="VA44" s="106">
        <f t="shared" si="111"/>
        <v>0</v>
      </c>
      <c r="VB44" s="106">
        <f t="shared" si="112"/>
        <v>0</v>
      </c>
      <c r="VC44" s="106">
        <f t="shared" si="113"/>
        <v>0</v>
      </c>
      <c r="VD44" s="106">
        <f t="shared" si="114"/>
        <v>0</v>
      </c>
      <c r="VE44" s="106">
        <f t="shared" si="115"/>
        <v>0</v>
      </c>
      <c r="VF44" s="106">
        <f t="shared" si="116"/>
        <v>0</v>
      </c>
      <c r="VG44" s="106">
        <f t="shared" si="117"/>
        <v>0</v>
      </c>
      <c r="VH44" s="106">
        <f t="shared" si="118"/>
        <v>0</v>
      </c>
      <c r="VI44" s="106">
        <f t="shared" si="119"/>
        <v>0</v>
      </c>
      <c r="VJ44" s="106">
        <f t="shared" si="120"/>
        <v>0</v>
      </c>
      <c r="VK44" s="106">
        <f t="shared" si="121"/>
        <v>0</v>
      </c>
      <c r="VL44" s="106">
        <f t="shared" si="122"/>
        <v>0</v>
      </c>
      <c r="VM44" s="106">
        <f t="shared" si="123"/>
        <v>0</v>
      </c>
      <c r="VN44" s="106">
        <f t="shared" si="124"/>
        <v>0</v>
      </c>
      <c r="VO44" s="106">
        <f t="shared" si="125"/>
        <v>0</v>
      </c>
      <c r="VP44" s="106">
        <f t="shared" si="126"/>
        <v>0</v>
      </c>
      <c r="VQ44" s="106">
        <f t="shared" si="127"/>
        <v>0</v>
      </c>
      <c r="VR44" s="106">
        <f t="shared" si="128"/>
        <v>0</v>
      </c>
      <c r="VS44" s="106">
        <f t="shared" si="129"/>
        <v>0</v>
      </c>
      <c r="VT44" s="106">
        <f t="shared" si="130"/>
        <v>0</v>
      </c>
      <c r="VU44" s="106">
        <f t="shared" si="131"/>
        <v>0</v>
      </c>
      <c r="VV44" s="106">
        <f t="shared" si="132"/>
        <v>0</v>
      </c>
      <c r="VW44" s="106">
        <f t="shared" si="133"/>
        <v>0</v>
      </c>
      <c r="VX44" s="106">
        <f t="shared" si="134"/>
        <v>0</v>
      </c>
      <c r="VY44" s="106">
        <f t="shared" si="135"/>
        <v>0</v>
      </c>
      <c r="VZ44" s="106">
        <f t="shared" si="136"/>
        <v>0</v>
      </c>
      <c r="WA44" s="106">
        <f t="shared" si="137"/>
        <v>0</v>
      </c>
      <c r="WB44" s="106">
        <f t="shared" si="138"/>
        <v>0</v>
      </c>
      <c r="WC44" s="106">
        <f t="shared" si="139"/>
        <v>0</v>
      </c>
      <c r="WD44" s="106">
        <f t="shared" si="140"/>
        <v>0</v>
      </c>
      <c r="WE44" s="106">
        <f t="shared" si="141"/>
        <v>0</v>
      </c>
      <c r="WF44" s="106">
        <f t="shared" si="142"/>
        <v>0</v>
      </c>
      <c r="WG44" s="106">
        <f t="shared" si="143"/>
        <v>0</v>
      </c>
      <c r="WH44" s="106">
        <f t="shared" si="144"/>
        <v>0</v>
      </c>
      <c r="WI44" s="106">
        <f t="shared" si="145"/>
        <v>0</v>
      </c>
      <c r="WJ44" s="106">
        <f t="shared" si="146"/>
        <v>0</v>
      </c>
      <c r="WK44" s="106">
        <f t="shared" si="147"/>
        <v>0</v>
      </c>
      <c r="WL44" s="106">
        <f t="shared" si="148"/>
        <v>0</v>
      </c>
      <c r="WM44" s="106">
        <f t="shared" si="149"/>
        <v>0</v>
      </c>
      <c r="WN44" s="106">
        <f t="shared" si="150"/>
        <v>0</v>
      </c>
      <c r="WO44" s="106">
        <f t="shared" si="151"/>
        <v>0</v>
      </c>
      <c r="WP44" s="106">
        <f t="shared" si="152"/>
        <v>0</v>
      </c>
      <c r="WQ44" s="106">
        <f t="shared" si="153"/>
        <v>0</v>
      </c>
      <c r="WR44" s="106">
        <f t="shared" si="154"/>
        <v>0</v>
      </c>
      <c r="WS44" s="106">
        <f t="shared" si="155"/>
        <v>0</v>
      </c>
      <c r="WT44" s="106">
        <f t="shared" si="156"/>
        <v>0</v>
      </c>
      <c r="WU44" s="106">
        <f t="shared" si="157"/>
        <v>0</v>
      </c>
      <c r="WV44" s="106">
        <f t="shared" si="158"/>
        <v>0</v>
      </c>
      <c r="WW44" s="106">
        <f t="shared" si="159"/>
        <v>0</v>
      </c>
      <c r="WX44" s="106">
        <f t="shared" si="160"/>
        <v>0</v>
      </c>
      <c r="WY44" s="106">
        <f t="shared" si="161"/>
        <v>0</v>
      </c>
      <c r="WZ44" s="106">
        <f t="shared" si="162"/>
        <v>0</v>
      </c>
      <c r="XA44" s="106">
        <f t="shared" si="163"/>
        <v>0</v>
      </c>
      <c r="XB44" s="106">
        <f t="shared" si="164"/>
        <v>0</v>
      </c>
      <c r="XC44" s="106">
        <f t="shared" si="165"/>
        <v>0</v>
      </c>
      <c r="XD44" s="106">
        <f t="shared" si="166"/>
        <v>0</v>
      </c>
      <c r="XE44" s="106">
        <f t="shared" si="167"/>
        <v>0</v>
      </c>
      <c r="XF44" s="106">
        <f t="shared" si="168"/>
        <v>0</v>
      </c>
      <c r="XG44" s="106">
        <f t="shared" si="169"/>
        <v>0</v>
      </c>
      <c r="XH44" s="106">
        <f t="shared" si="170"/>
        <v>0</v>
      </c>
      <c r="XI44" s="106">
        <f t="shared" si="171"/>
        <v>0</v>
      </c>
      <c r="XJ44" s="106">
        <f t="shared" si="172"/>
        <v>0</v>
      </c>
      <c r="XK44" s="106">
        <f t="shared" si="173"/>
        <v>0</v>
      </c>
      <c r="XL44" s="106">
        <f t="shared" si="174"/>
        <v>0</v>
      </c>
      <c r="XM44" s="106">
        <f t="shared" si="175"/>
        <v>0</v>
      </c>
      <c r="XN44" s="106">
        <f t="shared" si="176"/>
        <v>0</v>
      </c>
      <c r="XO44" s="106">
        <f t="shared" si="177"/>
        <v>0</v>
      </c>
      <c r="XP44" s="106">
        <f t="shared" si="178"/>
        <v>0</v>
      </c>
      <c r="XQ44" s="106">
        <f t="shared" si="179"/>
        <v>0</v>
      </c>
      <c r="XR44" s="106">
        <f t="shared" si="180"/>
        <v>0</v>
      </c>
      <c r="XS44" s="106">
        <f t="shared" si="181"/>
        <v>0</v>
      </c>
      <c r="XT44" s="106">
        <f t="shared" si="182"/>
        <v>0</v>
      </c>
      <c r="XU44" s="106">
        <f t="shared" si="183"/>
        <v>0</v>
      </c>
      <c r="XV44" s="106">
        <f t="shared" si="184"/>
        <v>0</v>
      </c>
      <c r="XW44" s="106">
        <f t="shared" si="185"/>
        <v>0</v>
      </c>
      <c r="XX44" s="106">
        <f t="shared" si="186"/>
        <v>0</v>
      </c>
      <c r="XY44" s="106">
        <f t="shared" si="187"/>
        <v>0</v>
      </c>
      <c r="XZ44" s="106">
        <f t="shared" si="188"/>
        <v>0</v>
      </c>
      <c r="YA44" s="106">
        <f t="shared" si="189"/>
        <v>0</v>
      </c>
      <c r="YB44" s="106">
        <f t="shared" si="190"/>
        <v>0</v>
      </c>
      <c r="YC44" s="106">
        <f t="shared" si="191"/>
        <v>0</v>
      </c>
      <c r="YD44" s="106">
        <f t="shared" si="192"/>
        <v>0</v>
      </c>
      <c r="YE44" s="106">
        <f t="shared" si="193"/>
        <v>0</v>
      </c>
      <c r="YF44" s="106">
        <f t="shared" si="194"/>
        <v>0</v>
      </c>
      <c r="YG44" s="106">
        <f t="shared" si="195"/>
        <v>0</v>
      </c>
      <c r="YH44" s="106">
        <f t="shared" si="196"/>
        <v>0</v>
      </c>
      <c r="YI44" s="106">
        <f t="shared" si="197"/>
        <v>0</v>
      </c>
      <c r="YJ44" s="106">
        <f t="shared" si="198"/>
        <v>0</v>
      </c>
      <c r="YK44" s="106">
        <f t="shared" si="199"/>
        <v>0</v>
      </c>
      <c r="YL44" s="106">
        <f t="shared" si="200"/>
        <v>0</v>
      </c>
      <c r="YM44" s="106">
        <f t="shared" si="201"/>
        <v>0</v>
      </c>
      <c r="YN44" s="106">
        <f t="shared" si="202"/>
        <v>0</v>
      </c>
      <c r="YO44" s="106">
        <f t="shared" si="203"/>
        <v>0</v>
      </c>
      <c r="YP44" s="106">
        <f t="shared" si="204"/>
        <v>0</v>
      </c>
      <c r="YQ44" s="106">
        <f t="shared" si="205"/>
        <v>0</v>
      </c>
      <c r="YR44" s="106">
        <f t="shared" si="206"/>
        <v>0</v>
      </c>
      <c r="YS44" s="106">
        <f t="shared" si="207"/>
        <v>0</v>
      </c>
      <c r="YT44" s="106">
        <f t="shared" si="208"/>
        <v>0</v>
      </c>
      <c r="YU44" s="106">
        <f t="shared" si="209"/>
        <v>0</v>
      </c>
      <c r="YV44" s="106">
        <f t="shared" si="210"/>
        <v>0</v>
      </c>
      <c r="YW44" s="106">
        <f t="shared" si="211"/>
        <v>0</v>
      </c>
      <c r="YX44" s="106">
        <f t="shared" si="212"/>
        <v>0</v>
      </c>
      <c r="YY44" s="106">
        <f t="shared" si="213"/>
        <v>0</v>
      </c>
      <c r="YZ44" s="106">
        <f t="shared" si="214"/>
        <v>0</v>
      </c>
      <c r="ZA44" s="106">
        <f t="shared" si="215"/>
        <v>0</v>
      </c>
      <c r="ZB44" s="106">
        <f t="shared" si="216"/>
        <v>0</v>
      </c>
      <c r="ZC44" s="106">
        <f t="shared" si="217"/>
        <v>0</v>
      </c>
      <c r="ZD44" s="106">
        <f t="shared" si="218"/>
        <v>0</v>
      </c>
      <c r="ZE44" s="106">
        <f t="shared" si="219"/>
        <v>0</v>
      </c>
      <c r="ZF44" s="106">
        <f t="shared" si="220"/>
        <v>0</v>
      </c>
      <c r="ZG44" s="106">
        <f t="shared" si="221"/>
        <v>0</v>
      </c>
      <c r="ZH44" s="106">
        <f t="shared" si="222"/>
        <v>0</v>
      </c>
      <c r="ZI44" s="106">
        <f t="shared" si="223"/>
        <v>0</v>
      </c>
      <c r="ZJ44" s="106">
        <f t="shared" si="224"/>
        <v>0</v>
      </c>
      <c r="ZK44" s="106">
        <f t="shared" si="225"/>
        <v>0</v>
      </c>
      <c r="ZL44" s="106">
        <f t="shared" si="226"/>
        <v>0</v>
      </c>
      <c r="ZM44" s="106">
        <f t="shared" si="227"/>
        <v>0</v>
      </c>
      <c r="ZN44" s="106">
        <f t="shared" si="228"/>
        <v>0</v>
      </c>
      <c r="ZO44" s="106">
        <f t="shared" si="229"/>
        <v>0</v>
      </c>
      <c r="ZP44" s="106">
        <f t="shared" si="230"/>
        <v>0</v>
      </c>
      <c r="ZQ44" s="106">
        <f t="shared" si="231"/>
        <v>0</v>
      </c>
      <c r="ZR44" s="106">
        <f t="shared" si="232"/>
        <v>0</v>
      </c>
      <c r="ZS44" s="106">
        <f t="shared" si="233"/>
        <v>0</v>
      </c>
      <c r="ZT44" s="106">
        <f t="shared" si="234"/>
        <v>0</v>
      </c>
      <c r="ZU44" s="106">
        <f t="shared" si="235"/>
        <v>0</v>
      </c>
      <c r="ZV44" s="106">
        <f t="shared" si="236"/>
        <v>0</v>
      </c>
      <c r="ZW44" s="106">
        <f t="shared" si="237"/>
        <v>0</v>
      </c>
      <c r="ZX44" s="106">
        <f t="shared" si="238"/>
        <v>0</v>
      </c>
      <c r="ZY44" s="106">
        <f t="shared" si="239"/>
        <v>0</v>
      </c>
      <c r="ZZ44" s="106">
        <f t="shared" si="240"/>
        <v>0</v>
      </c>
      <c r="AAA44" s="106">
        <f t="shared" si="241"/>
        <v>0</v>
      </c>
      <c r="AAB44" s="106">
        <f t="shared" si="242"/>
        <v>0</v>
      </c>
      <c r="AAC44" s="106">
        <f t="shared" si="243"/>
        <v>0</v>
      </c>
      <c r="AAD44" s="106">
        <f t="shared" si="244"/>
        <v>0</v>
      </c>
      <c r="AAE44" s="106">
        <f t="shared" si="245"/>
        <v>0</v>
      </c>
      <c r="AAF44" s="106">
        <f t="shared" si="246"/>
        <v>0</v>
      </c>
      <c r="AAG44" s="106">
        <f t="shared" si="247"/>
        <v>0</v>
      </c>
      <c r="AAH44" s="106">
        <f t="shared" si="248"/>
        <v>0</v>
      </c>
      <c r="AAI44" s="106">
        <f t="shared" si="249"/>
        <v>0</v>
      </c>
      <c r="AAJ44" s="106">
        <f t="shared" si="250"/>
        <v>0</v>
      </c>
      <c r="AAK44" s="106">
        <f t="shared" si="251"/>
        <v>0</v>
      </c>
      <c r="AAL44" s="106">
        <f t="shared" si="252"/>
        <v>0</v>
      </c>
      <c r="AAM44" s="106">
        <f t="shared" si="253"/>
        <v>0</v>
      </c>
      <c r="AAN44" s="106">
        <f t="shared" si="254"/>
        <v>0</v>
      </c>
      <c r="AAO44" s="106">
        <f t="shared" si="255"/>
        <v>0</v>
      </c>
      <c r="AAP44" s="106">
        <f t="shared" si="256"/>
        <v>0</v>
      </c>
      <c r="AAQ44" s="106">
        <f t="shared" si="257"/>
        <v>0</v>
      </c>
      <c r="AAR44" s="106">
        <f t="shared" si="258"/>
        <v>0</v>
      </c>
      <c r="AAS44" s="106">
        <f t="shared" si="259"/>
        <v>0</v>
      </c>
      <c r="AAT44" s="106">
        <f t="shared" si="260"/>
        <v>0</v>
      </c>
      <c r="AAU44" s="106">
        <f t="shared" si="261"/>
        <v>0</v>
      </c>
      <c r="AAV44" s="106">
        <f t="shared" si="262"/>
        <v>0</v>
      </c>
      <c r="AAW44" s="106">
        <f t="shared" si="263"/>
        <v>0</v>
      </c>
      <c r="AAX44" s="106">
        <f t="shared" si="264"/>
        <v>0</v>
      </c>
      <c r="AAY44" s="106">
        <f t="shared" si="265"/>
        <v>0</v>
      </c>
      <c r="AAZ44" s="106">
        <f t="shared" si="266"/>
        <v>0</v>
      </c>
      <c r="ABA44" s="106">
        <f t="shared" si="267"/>
        <v>0</v>
      </c>
      <c r="ABB44" s="106">
        <f t="shared" si="268"/>
        <v>0</v>
      </c>
      <c r="ABC44" s="106">
        <f t="shared" si="269"/>
        <v>0</v>
      </c>
      <c r="ABD44" s="106">
        <f t="shared" si="270"/>
        <v>0</v>
      </c>
      <c r="ABE44" s="106">
        <f t="shared" si="271"/>
        <v>0</v>
      </c>
      <c r="ABF44" s="106">
        <f t="shared" si="272"/>
        <v>0</v>
      </c>
      <c r="ABG44" s="106">
        <f t="shared" si="273"/>
        <v>0</v>
      </c>
      <c r="ABH44" s="106">
        <f t="shared" si="274"/>
        <v>0</v>
      </c>
      <c r="ABI44" s="106">
        <f t="shared" si="275"/>
        <v>0</v>
      </c>
      <c r="ABJ44" s="106">
        <f t="shared" si="276"/>
        <v>0</v>
      </c>
      <c r="ABK44" s="106">
        <f t="shared" si="277"/>
        <v>0</v>
      </c>
      <c r="ABL44" s="106">
        <f t="shared" si="278"/>
        <v>58962.6</v>
      </c>
      <c r="ABM44" s="106">
        <f t="shared" si="279"/>
        <v>0</v>
      </c>
      <c r="ABN44" s="106">
        <f t="shared" si="280"/>
        <v>41344.800000000003</v>
      </c>
      <c r="ABO44" s="106">
        <f t="shared" si="281"/>
        <v>0</v>
      </c>
      <c r="ABP44" s="106">
        <f t="shared" si="282"/>
        <v>0</v>
      </c>
      <c r="ABQ44" s="106">
        <f t="shared" si="283"/>
        <v>0</v>
      </c>
      <c r="ABR44" s="106">
        <f t="shared" si="284"/>
        <v>21431.200000000001</v>
      </c>
      <c r="ABS44" s="106">
        <f t="shared" si="285"/>
        <v>0</v>
      </c>
      <c r="ABT44" s="106">
        <f t="shared" si="286"/>
        <v>0</v>
      </c>
      <c r="ABU44" s="106">
        <f t="shared" si="287"/>
        <v>0</v>
      </c>
      <c r="ABV44" s="106">
        <f t="shared" si="288"/>
        <v>0</v>
      </c>
      <c r="ABW44" s="106">
        <f t="shared" si="289"/>
        <v>0</v>
      </c>
      <c r="ABX44" s="106">
        <f t="shared" si="290"/>
        <v>0</v>
      </c>
      <c r="ABY44" s="106">
        <f t="shared" si="291"/>
        <v>0</v>
      </c>
      <c r="ABZ44" s="106">
        <f t="shared" si="292"/>
        <v>0</v>
      </c>
      <c r="ACA44" s="106">
        <f t="shared" si="293"/>
        <v>0</v>
      </c>
      <c r="ACB44" s="106">
        <f t="shared" si="294"/>
        <v>0</v>
      </c>
      <c r="ACC44" s="106">
        <f t="shared" si="295"/>
        <v>0</v>
      </c>
      <c r="ACD44" s="106">
        <f t="shared" si="296"/>
        <v>0</v>
      </c>
      <c r="ACE44" s="106">
        <f t="shared" si="297"/>
        <v>0</v>
      </c>
      <c r="ACF44" s="106">
        <f t="shared" si="298"/>
        <v>0</v>
      </c>
      <c r="ACG44" s="106">
        <f t="shared" si="299"/>
        <v>0</v>
      </c>
      <c r="ACH44" s="106">
        <f t="shared" si="300"/>
        <v>0</v>
      </c>
      <c r="ACI44" s="106">
        <f t="shared" si="301"/>
        <v>0</v>
      </c>
      <c r="ACJ44" s="106">
        <f t="shared" si="302"/>
        <v>0</v>
      </c>
      <c r="ACK44" s="106">
        <f t="shared" si="303"/>
        <v>0</v>
      </c>
      <c r="ACL44" s="106">
        <f t="shared" si="304"/>
        <v>0</v>
      </c>
      <c r="ACM44" s="106">
        <f t="shared" si="305"/>
        <v>0</v>
      </c>
      <c r="ACN44" s="106">
        <f t="shared" si="306"/>
        <v>0</v>
      </c>
      <c r="ACO44" s="106">
        <f t="shared" si="307"/>
        <v>0</v>
      </c>
      <c r="ACP44" s="106">
        <f t="shared" si="308"/>
        <v>0</v>
      </c>
      <c r="ACQ44" s="106">
        <f t="shared" si="309"/>
        <v>0</v>
      </c>
      <c r="ACR44" s="106">
        <f t="shared" si="310"/>
        <v>0</v>
      </c>
      <c r="ACS44" s="106">
        <f t="shared" si="311"/>
        <v>0</v>
      </c>
      <c r="ACT44" s="106">
        <f t="shared" si="312"/>
        <v>0</v>
      </c>
      <c r="ACU44" s="106">
        <f t="shared" si="313"/>
        <v>1358</v>
      </c>
      <c r="ACV44" s="106">
        <f t="shared" si="314"/>
        <v>3752</v>
      </c>
      <c r="ACW44" s="106">
        <f t="shared" si="315"/>
        <v>0</v>
      </c>
      <c r="ACX44" s="106">
        <f t="shared" si="316"/>
        <v>0</v>
      </c>
      <c r="ACY44" s="106">
        <f t="shared" si="317"/>
        <v>0</v>
      </c>
      <c r="ACZ44" s="106">
        <f t="shared" si="318"/>
        <v>0</v>
      </c>
      <c r="ADA44" s="106">
        <f t="shared" si="319"/>
        <v>0</v>
      </c>
      <c r="ADB44" s="106">
        <f t="shared" si="320"/>
        <v>0</v>
      </c>
      <c r="ADC44" s="106">
        <f t="shared" si="321"/>
        <v>0</v>
      </c>
      <c r="ADD44" s="106">
        <f t="shared" si="322"/>
        <v>0</v>
      </c>
      <c r="ADE44" s="106">
        <f t="shared" si="323"/>
        <v>0</v>
      </c>
      <c r="ADF44" s="106">
        <f t="shared" si="324"/>
        <v>0</v>
      </c>
      <c r="ADG44" s="106">
        <f t="shared" si="325"/>
        <v>0</v>
      </c>
      <c r="ADH44" s="106">
        <f t="shared" si="326"/>
        <v>0</v>
      </c>
      <c r="ADI44" s="106">
        <f t="shared" si="327"/>
        <v>0</v>
      </c>
      <c r="ADJ44" s="106">
        <f t="shared" si="328"/>
        <v>0</v>
      </c>
      <c r="ADK44" s="106">
        <f t="shared" si="329"/>
        <v>0</v>
      </c>
      <c r="ADL44" s="106">
        <f t="shared" si="330"/>
        <v>0</v>
      </c>
      <c r="ADM44" s="106">
        <f t="shared" si="331"/>
        <v>0</v>
      </c>
      <c r="ADN44" s="106">
        <f t="shared" si="332"/>
        <v>0</v>
      </c>
      <c r="ADO44" s="106">
        <f t="shared" si="333"/>
        <v>0</v>
      </c>
      <c r="ADP44" s="106">
        <f t="shared" si="334"/>
        <v>0</v>
      </c>
      <c r="ADQ44" s="106">
        <f t="shared" si="335"/>
        <v>0</v>
      </c>
      <c r="ADR44" s="106">
        <f t="shared" si="336"/>
        <v>0</v>
      </c>
      <c r="ADS44" s="106">
        <f t="shared" si="337"/>
        <v>0</v>
      </c>
      <c r="ADT44" s="106">
        <f t="shared" si="338"/>
        <v>0</v>
      </c>
      <c r="ADU44" s="106">
        <f t="shared" si="339"/>
        <v>0</v>
      </c>
      <c r="ADV44" s="106">
        <f t="shared" si="340"/>
        <v>0</v>
      </c>
      <c r="ADW44" s="106">
        <f t="shared" si="341"/>
        <v>0</v>
      </c>
      <c r="ADX44" s="106">
        <f t="shared" si="342"/>
        <v>0</v>
      </c>
      <c r="ADY44" s="106">
        <f t="shared" si="343"/>
        <v>0</v>
      </c>
      <c r="ADZ44" s="106">
        <f t="shared" si="344"/>
        <v>0</v>
      </c>
      <c r="AEA44" s="106">
        <f t="shared" si="345"/>
        <v>0</v>
      </c>
      <c r="AEB44" s="106">
        <f t="shared" si="346"/>
        <v>0</v>
      </c>
      <c r="AEC44" s="106">
        <f t="shared" si="347"/>
        <v>0</v>
      </c>
      <c r="AED44" s="106">
        <f t="shared" si="348"/>
        <v>0</v>
      </c>
      <c r="AEE44" s="106">
        <f t="shared" si="349"/>
        <v>0</v>
      </c>
      <c r="AEF44" s="106">
        <f t="shared" si="350"/>
        <v>0</v>
      </c>
      <c r="AEG44" s="106">
        <f t="shared" si="351"/>
        <v>0</v>
      </c>
      <c r="AEH44" s="106">
        <f t="shared" si="352"/>
        <v>0</v>
      </c>
      <c r="AEI44" s="106">
        <f t="shared" si="353"/>
        <v>0</v>
      </c>
      <c r="AEJ44" s="106">
        <f t="shared" si="354"/>
        <v>0</v>
      </c>
      <c r="AEK44" s="106">
        <f t="shared" si="355"/>
        <v>0</v>
      </c>
      <c r="AEL44" s="106">
        <f t="shared" si="356"/>
        <v>0</v>
      </c>
      <c r="AEM44" s="106">
        <f t="shared" si="357"/>
        <v>0</v>
      </c>
      <c r="AEN44" s="106">
        <f t="shared" si="358"/>
        <v>254.8</v>
      </c>
      <c r="AEO44" s="106">
        <f t="shared" si="359"/>
        <v>0</v>
      </c>
      <c r="AEP44" s="106">
        <f t="shared" si="360"/>
        <v>4390.3999999999996</v>
      </c>
      <c r="AEQ44" s="106">
        <f t="shared" si="361"/>
        <v>0</v>
      </c>
      <c r="AER44" s="106">
        <f t="shared" si="362"/>
        <v>98</v>
      </c>
      <c r="AES44" s="106">
        <f t="shared" si="363"/>
        <v>0</v>
      </c>
      <c r="AET44" s="106">
        <f t="shared" si="364"/>
        <v>0</v>
      </c>
      <c r="AEU44" s="106">
        <f t="shared" si="365"/>
        <v>0</v>
      </c>
      <c r="AEV44" s="106">
        <f t="shared" si="366"/>
        <v>92.4</v>
      </c>
      <c r="AEW44" s="106">
        <f t="shared" si="367"/>
        <v>0</v>
      </c>
      <c r="AEX44" s="106">
        <f t="shared" si="368"/>
        <v>1640.8000000000002</v>
      </c>
      <c r="AEY44" s="106">
        <f t="shared" si="369"/>
        <v>0</v>
      </c>
      <c r="AEZ44" s="106">
        <f t="shared" si="370"/>
        <v>0</v>
      </c>
      <c r="AFA44" s="106">
        <f t="shared" si="371"/>
        <v>0</v>
      </c>
      <c r="AFB44" s="106">
        <f t="shared" si="372"/>
        <v>0</v>
      </c>
      <c r="AFC44" s="106">
        <f t="shared" si="373"/>
        <v>0</v>
      </c>
      <c r="AFD44" s="106">
        <f t="shared" si="374"/>
        <v>0</v>
      </c>
      <c r="AFE44" s="106">
        <f t="shared" si="375"/>
        <v>0</v>
      </c>
      <c r="AFF44" s="106">
        <f t="shared" si="376"/>
        <v>0</v>
      </c>
      <c r="AFG44" s="106">
        <f t="shared" si="377"/>
        <v>0</v>
      </c>
      <c r="AFH44" s="106">
        <f t="shared" si="378"/>
        <v>0</v>
      </c>
      <c r="AFI44" s="106">
        <f t="shared" si="379"/>
        <v>0</v>
      </c>
      <c r="AFJ44" s="106">
        <f t="shared" si="380"/>
        <v>0</v>
      </c>
      <c r="AFK44" s="106">
        <f t="shared" si="381"/>
        <v>0</v>
      </c>
      <c r="AFL44" s="106">
        <f t="shared" si="382"/>
        <v>0</v>
      </c>
      <c r="AFM44" s="106">
        <f t="shared" si="383"/>
        <v>0</v>
      </c>
      <c r="AFN44" s="106">
        <f t="shared" si="384"/>
        <v>0</v>
      </c>
      <c r="AFO44" s="106">
        <f t="shared" si="385"/>
        <v>0</v>
      </c>
      <c r="AFP44" s="106">
        <f t="shared" si="386"/>
        <v>0</v>
      </c>
      <c r="AFQ44" s="106">
        <f t="shared" si="387"/>
        <v>0</v>
      </c>
      <c r="AFR44" s="106">
        <f t="shared" si="388"/>
        <v>0</v>
      </c>
      <c r="AFS44" s="106">
        <f t="shared" si="389"/>
        <v>0</v>
      </c>
      <c r="AFT44" s="106">
        <f t="shared" si="390"/>
        <v>0</v>
      </c>
      <c r="AFU44" s="106">
        <f t="shared" si="391"/>
        <v>0</v>
      </c>
      <c r="AFV44" s="106">
        <f t="shared" si="392"/>
        <v>0</v>
      </c>
      <c r="AFW44" s="106">
        <f t="shared" si="393"/>
        <v>0</v>
      </c>
      <c r="AFX44" s="106">
        <f t="shared" si="394"/>
        <v>0</v>
      </c>
      <c r="AFY44" s="106">
        <f t="shared" si="395"/>
        <v>0</v>
      </c>
      <c r="AFZ44" s="106">
        <f t="shared" si="396"/>
        <v>0</v>
      </c>
      <c r="AGA44" s="106">
        <f t="shared" si="397"/>
        <v>0</v>
      </c>
      <c r="AGB44" s="106">
        <f t="shared" si="398"/>
        <v>0</v>
      </c>
      <c r="AGC44" s="106">
        <f t="shared" si="399"/>
        <v>0</v>
      </c>
      <c r="AGD44" s="106">
        <f t="shared" si="400"/>
        <v>0</v>
      </c>
      <c r="AGE44" s="106">
        <f t="shared" si="401"/>
        <v>0</v>
      </c>
      <c r="AGF44" s="106">
        <f t="shared" si="402"/>
        <v>0</v>
      </c>
      <c r="AGG44" s="106">
        <f t="shared" si="403"/>
        <v>0</v>
      </c>
      <c r="AGH44" s="106">
        <f t="shared" si="404"/>
        <v>0</v>
      </c>
      <c r="AGI44" s="106">
        <f t="shared" si="405"/>
        <v>0</v>
      </c>
      <c r="AGJ44" s="106">
        <f t="shared" si="406"/>
        <v>0</v>
      </c>
      <c r="AGK44" s="106">
        <f t="shared" si="407"/>
        <v>0</v>
      </c>
      <c r="AGL44" s="106">
        <f t="shared" si="408"/>
        <v>0</v>
      </c>
      <c r="AGM44" s="106">
        <f t="shared" si="409"/>
        <v>0</v>
      </c>
      <c r="AGN44" s="106">
        <f t="shared" si="410"/>
        <v>0</v>
      </c>
      <c r="AGO44" s="106">
        <f t="shared" si="411"/>
        <v>0</v>
      </c>
      <c r="AGP44" s="106">
        <f t="shared" si="412"/>
        <v>0</v>
      </c>
      <c r="AGQ44" s="106">
        <f t="shared" si="413"/>
        <v>0</v>
      </c>
      <c r="AGR44" s="106">
        <f t="shared" si="414"/>
        <v>0</v>
      </c>
      <c r="AGS44" s="106">
        <f t="shared" si="415"/>
        <v>0</v>
      </c>
      <c r="AGT44" s="106">
        <f t="shared" si="416"/>
        <v>0</v>
      </c>
      <c r="AGU44" s="106">
        <f t="shared" si="417"/>
        <v>0</v>
      </c>
      <c r="AGV44" s="106">
        <f t="shared" si="418"/>
        <v>0</v>
      </c>
      <c r="AGW44" s="106">
        <f t="shared" si="419"/>
        <v>0</v>
      </c>
      <c r="AGX44" s="106">
        <f t="shared" si="420"/>
        <v>0</v>
      </c>
      <c r="AGY44" s="106">
        <f t="shared" si="421"/>
        <v>0</v>
      </c>
      <c r="AGZ44" s="106">
        <f t="shared" si="422"/>
        <v>0</v>
      </c>
      <c r="AHA44" s="106">
        <f t="shared" si="423"/>
        <v>0</v>
      </c>
      <c r="AHB44" s="106">
        <f t="shared" si="424"/>
        <v>0</v>
      </c>
      <c r="AHC44" s="106">
        <f t="shared" si="425"/>
        <v>0</v>
      </c>
      <c r="AHD44" s="106">
        <f t="shared" si="426"/>
        <v>0</v>
      </c>
      <c r="AHE44" s="106">
        <f t="shared" si="427"/>
        <v>0</v>
      </c>
      <c r="AHF44" s="106">
        <f t="shared" si="428"/>
        <v>0</v>
      </c>
      <c r="AHG44" s="106">
        <f t="shared" si="429"/>
        <v>0</v>
      </c>
      <c r="AHH44" s="106">
        <f t="shared" si="430"/>
        <v>0</v>
      </c>
      <c r="AHI44" s="106">
        <f t="shared" si="431"/>
        <v>0</v>
      </c>
      <c r="AHJ44" s="106">
        <f t="shared" si="432"/>
        <v>0</v>
      </c>
      <c r="AHK44" s="106">
        <f t="shared" si="433"/>
        <v>0</v>
      </c>
      <c r="AHL44" s="106">
        <f t="shared" si="434"/>
        <v>0</v>
      </c>
      <c r="AHM44" s="106">
        <f t="shared" si="435"/>
        <v>0</v>
      </c>
      <c r="AHN44" s="106">
        <f t="shared" si="436"/>
        <v>0</v>
      </c>
      <c r="AHO44" s="106">
        <f t="shared" si="437"/>
        <v>0</v>
      </c>
      <c r="AHP44" s="106">
        <f t="shared" si="438"/>
        <v>0</v>
      </c>
      <c r="AHQ44" s="106">
        <f t="shared" si="439"/>
        <v>0</v>
      </c>
      <c r="AHT44" s="35">
        <f t="shared" si="440"/>
        <v>0</v>
      </c>
      <c r="AHU44" s="35">
        <f t="shared" si="441"/>
        <v>0</v>
      </c>
      <c r="AHV44" s="35">
        <f t="shared" si="442"/>
        <v>51.06</v>
      </c>
      <c r="AHW44" s="35">
        <f t="shared" si="443"/>
        <v>3.6500000000000004</v>
      </c>
      <c r="AHX44" s="35">
        <f t="shared" si="444"/>
        <v>0</v>
      </c>
      <c r="AHY44" s="35">
        <f t="shared" si="445"/>
        <v>23.13</v>
      </c>
      <c r="AHZ44" s="35">
        <f t="shared" si="446"/>
        <v>2</v>
      </c>
      <c r="AIA44" s="35">
        <f t="shared" si="447"/>
        <v>79.84</v>
      </c>
      <c r="AIB44" s="108">
        <f t="shared" si="448"/>
        <v>0</v>
      </c>
      <c r="AIC44" s="108">
        <f t="shared" si="449"/>
        <v>0</v>
      </c>
      <c r="AID44" s="108">
        <f t="shared" si="450"/>
        <v>0.63952905811623251</v>
      </c>
      <c r="AIE44" s="108">
        <f t="shared" si="451"/>
        <v>4.5716432865731467E-2</v>
      </c>
      <c r="AIF44" s="108">
        <f t="shared" si="452"/>
        <v>0</v>
      </c>
      <c r="AIG44" s="108">
        <f t="shared" si="453"/>
        <v>0.28970440881763526</v>
      </c>
      <c r="AIH44" s="108">
        <f t="shared" si="454"/>
        <v>2.5050100200400799E-2</v>
      </c>
      <c r="AII44" s="35" t="s">
        <v>582</v>
      </c>
      <c r="AIK44" s="106">
        <f t="shared" si="455"/>
        <v>133324.99999999997</v>
      </c>
      <c r="AIL44" s="106">
        <f t="shared" si="456"/>
        <v>0</v>
      </c>
      <c r="AIM44" s="106">
        <f t="shared" si="457"/>
        <v>0</v>
      </c>
      <c r="AIN44" s="106">
        <f t="shared" si="458"/>
        <v>133324.99999999997</v>
      </c>
      <c r="AIO44" s="106">
        <f t="shared" si="459"/>
        <v>0</v>
      </c>
      <c r="AIP44" s="36">
        <f t="shared" si="460"/>
        <v>0</v>
      </c>
    </row>
    <row r="45" spans="5:926" ht="23.25" customHeight="1" x14ac:dyDescent="0.2">
      <c r="E45" s="103"/>
      <c r="J45" s="109">
        <v>2021</v>
      </c>
      <c r="K45" s="109">
        <v>1135</v>
      </c>
      <c r="L45" s="110">
        <v>44319</v>
      </c>
      <c r="M45" s="109">
        <v>1601200</v>
      </c>
      <c r="N45" s="111"/>
      <c r="O45" s="111" t="s">
        <v>712</v>
      </c>
      <c r="P45" s="111" t="s">
        <v>769</v>
      </c>
      <c r="Q45" s="111" t="s">
        <v>853</v>
      </c>
      <c r="R45" s="35">
        <v>4</v>
      </c>
      <c r="S45" s="35">
        <v>3</v>
      </c>
      <c r="T45" s="35">
        <v>10</v>
      </c>
      <c r="U45" s="34" t="s">
        <v>701</v>
      </c>
      <c r="V45" s="35" t="s">
        <v>743</v>
      </c>
      <c r="X45" s="35">
        <v>154.22</v>
      </c>
      <c r="Y45" s="105">
        <f t="shared" si="0"/>
        <v>4219.9455323563743</v>
      </c>
      <c r="Z45" s="106">
        <v>210305</v>
      </c>
      <c r="AA45" s="106"/>
      <c r="AB45" s="106"/>
      <c r="AC45" s="106">
        <f t="shared" si="1"/>
        <v>210305</v>
      </c>
      <c r="AD45" s="106">
        <v>210305</v>
      </c>
      <c r="AE45" s="106"/>
      <c r="AF45" s="106"/>
      <c r="AG45" s="106">
        <f t="shared" si="2"/>
        <v>210305</v>
      </c>
      <c r="AH45" s="105">
        <v>650800</v>
      </c>
      <c r="AI45" s="105"/>
      <c r="AJ45" s="105"/>
      <c r="AK45" s="107">
        <f t="shared" si="3"/>
        <v>650800</v>
      </c>
      <c r="AL45" s="36">
        <f t="shared" si="4"/>
        <v>0.32314843269821758</v>
      </c>
      <c r="AM45" s="108">
        <f t="shared" si="5"/>
        <v>0.38035189379431966</v>
      </c>
      <c r="AN45" s="108">
        <f t="shared" si="6"/>
        <v>0.39816091059303738</v>
      </c>
      <c r="AO45" s="108">
        <f t="shared" si="7"/>
        <v>0.1585321107242767</v>
      </c>
      <c r="AP45" s="106">
        <f t="shared" si="8"/>
        <v>423540640000</v>
      </c>
      <c r="AQ45" s="105">
        <f t="shared" si="9"/>
        <v>44228193025</v>
      </c>
      <c r="AR45" s="106">
        <f t="shared" si="10"/>
        <v>136866494000</v>
      </c>
      <c r="KX45" s="35">
        <v>49.82</v>
      </c>
      <c r="KY45" s="35">
        <v>26.75</v>
      </c>
      <c r="KZ45" s="35">
        <v>59.94</v>
      </c>
      <c r="LA45" s="35">
        <v>15.49</v>
      </c>
      <c r="LC45" s="35">
        <v>52.53</v>
      </c>
      <c r="LD45" s="35">
        <v>99.76</v>
      </c>
      <c r="OW45" s="35">
        <v>4.22</v>
      </c>
      <c r="PL45" s="35">
        <v>1</v>
      </c>
      <c r="RB45" s="35">
        <v>2.79</v>
      </c>
      <c r="RE45" s="35">
        <f t="shared" si="11"/>
        <v>308.51000000000005</v>
      </c>
      <c r="RF45" s="35">
        <f t="shared" si="12"/>
        <v>312.30000000000007</v>
      </c>
      <c r="RG45" s="106">
        <f t="shared" si="13"/>
        <v>0</v>
      </c>
      <c r="RH45" s="106">
        <f t="shared" si="14"/>
        <v>0</v>
      </c>
      <c r="RI45" s="106">
        <f t="shared" si="15"/>
        <v>0</v>
      </c>
      <c r="RJ45" s="106">
        <f t="shared" si="16"/>
        <v>0</v>
      </c>
      <c r="RK45" s="106">
        <f t="shared" si="17"/>
        <v>0</v>
      </c>
      <c r="RL45" s="106">
        <f t="shared" si="18"/>
        <v>0</v>
      </c>
      <c r="RM45" s="106">
        <f t="shared" si="19"/>
        <v>0</v>
      </c>
      <c r="RN45" s="106">
        <f t="shared" si="20"/>
        <v>0</v>
      </c>
      <c r="RO45" s="106">
        <f t="shared" si="21"/>
        <v>0</v>
      </c>
      <c r="RP45" s="106">
        <f t="shared" si="22"/>
        <v>0</v>
      </c>
      <c r="RQ45" s="106">
        <f t="shared" si="23"/>
        <v>0</v>
      </c>
      <c r="RR45" s="106">
        <f t="shared" si="24"/>
        <v>0</v>
      </c>
      <c r="RS45" s="106">
        <f t="shared" si="25"/>
        <v>0</v>
      </c>
      <c r="RT45" s="106">
        <f t="shared" si="26"/>
        <v>0</v>
      </c>
      <c r="RU45" s="106">
        <f t="shared" si="27"/>
        <v>0</v>
      </c>
      <c r="RV45" s="106">
        <f t="shared" si="28"/>
        <v>0</v>
      </c>
      <c r="RW45" s="106">
        <f t="shared" si="29"/>
        <v>0</v>
      </c>
      <c r="RX45" s="106">
        <f t="shared" si="30"/>
        <v>0</v>
      </c>
      <c r="RY45" s="106">
        <f t="shared" si="31"/>
        <v>0</v>
      </c>
      <c r="RZ45" s="106">
        <f t="shared" si="32"/>
        <v>0</v>
      </c>
      <c r="SA45" s="106">
        <f t="shared" si="33"/>
        <v>0</v>
      </c>
      <c r="SB45" s="106">
        <f t="shared" si="34"/>
        <v>0</v>
      </c>
      <c r="SC45" s="106">
        <f t="shared" si="35"/>
        <v>0</v>
      </c>
      <c r="SD45" s="106">
        <f t="shared" si="36"/>
        <v>0</v>
      </c>
      <c r="SE45" s="106">
        <f t="shared" si="37"/>
        <v>0</v>
      </c>
      <c r="SF45" s="106">
        <f t="shared" si="38"/>
        <v>0</v>
      </c>
      <c r="SG45" s="106">
        <f t="shared" si="39"/>
        <v>0</v>
      </c>
      <c r="SH45" s="106">
        <f t="shared" si="40"/>
        <v>0</v>
      </c>
      <c r="SI45" s="106">
        <f t="shared" si="41"/>
        <v>0</v>
      </c>
      <c r="SJ45" s="106">
        <f t="shared" si="42"/>
        <v>0</v>
      </c>
      <c r="SK45" s="106">
        <f t="shared" si="43"/>
        <v>0</v>
      </c>
      <c r="SL45" s="106">
        <f t="shared" si="44"/>
        <v>0</v>
      </c>
      <c r="SM45" s="106">
        <f t="shared" si="45"/>
        <v>0</v>
      </c>
      <c r="SN45" s="106">
        <f t="shared" si="46"/>
        <v>0</v>
      </c>
      <c r="SO45" s="106">
        <f t="shared" si="47"/>
        <v>0</v>
      </c>
      <c r="SP45" s="106">
        <f t="shared" si="48"/>
        <v>0</v>
      </c>
      <c r="SQ45" s="106">
        <f t="shared" si="49"/>
        <v>0</v>
      </c>
      <c r="SR45" s="106">
        <f t="shared" si="50"/>
        <v>0</v>
      </c>
      <c r="SS45" s="106">
        <f t="shared" si="51"/>
        <v>0</v>
      </c>
      <c r="ST45" s="106">
        <f t="shared" si="52"/>
        <v>0</v>
      </c>
      <c r="SU45" s="106">
        <f t="shared" si="53"/>
        <v>0</v>
      </c>
      <c r="SV45" s="106">
        <f t="shared" si="54"/>
        <v>0</v>
      </c>
      <c r="SW45" s="106">
        <f t="shared" si="55"/>
        <v>0</v>
      </c>
      <c r="SX45" s="106">
        <f t="shared" si="56"/>
        <v>0</v>
      </c>
      <c r="SY45" s="106">
        <f t="shared" si="57"/>
        <v>0</v>
      </c>
      <c r="SZ45" s="106">
        <f t="shared" si="58"/>
        <v>0</v>
      </c>
      <c r="TA45" s="106">
        <f t="shared" si="59"/>
        <v>0</v>
      </c>
      <c r="TB45" s="106">
        <f t="shared" si="60"/>
        <v>0</v>
      </c>
      <c r="TC45" s="106">
        <f t="shared" si="61"/>
        <v>0</v>
      </c>
      <c r="TD45" s="106">
        <f t="shared" si="62"/>
        <v>0</v>
      </c>
      <c r="TE45" s="106">
        <f t="shared" si="63"/>
        <v>0</v>
      </c>
      <c r="TF45" s="106">
        <f t="shared" si="64"/>
        <v>0</v>
      </c>
      <c r="TG45" s="106">
        <f t="shared" si="65"/>
        <v>0</v>
      </c>
      <c r="TH45" s="106">
        <f t="shared" si="66"/>
        <v>0</v>
      </c>
      <c r="TI45" s="106">
        <f t="shared" si="67"/>
        <v>0</v>
      </c>
      <c r="TJ45" s="106">
        <f t="shared" si="68"/>
        <v>0</v>
      </c>
      <c r="TK45" s="106">
        <f t="shared" si="69"/>
        <v>0</v>
      </c>
      <c r="TL45" s="106">
        <f t="shared" si="70"/>
        <v>0</v>
      </c>
      <c r="TM45" s="106">
        <f t="shared" si="71"/>
        <v>0</v>
      </c>
      <c r="TN45" s="106">
        <f t="shared" si="72"/>
        <v>0</v>
      </c>
      <c r="TO45" s="106">
        <f t="shared" si="73"/>
        <v>0</v>
      </c>
      <c r="TP45" s="106">
        <f t="shared" si="74"/>
        <v>0</v>
      </c>
      <c r="TQ45" s="106">
        <f t="shared" si="75"/>
        <v>0</v>
      </c>
      <c r="TR45" s="106">
        <f t="shared" si="76"/>
        <v>0</v>
      </c>
      <c r="TS45" s="106">
        <f t="shared" si="77"/>
        <v>0</v>
      </c>
      <c r="TT45" s="106">
        <f t="shared" si="78"/>
        <v>0</v>
      </c>
      <c r="TU45" s="106">
        <f t="shared" si="79"/>
        <v>0</v>
      </c>
      <c r="TV45" s="106">
        <f t="shared" si="80"/>
        <v>0</v>
      </c>
      <c r="TW45" s="106">
        <f t="shared" si="81"/>
        <v>0</v>
      </c>
      <c r="TX45" s="106">
        <f t="shared" si="82"/>
        <v>0</v>
      </c>
      <c r="TY45" s="106">
        <f t="shared" si="83"/>
        <v>0</v>
      </c>
      <c r="TZ45" s="106">
        <f t="shared" si="84"/>
        <v>0</v>
      </c>
      <c r="UA45" s="106">
        <f t="shared" si="85"/>
        <v>0</v>
      </c>
      <c r="UB45" s="106">
        <f t="shared" si="86"/>
        <v>0</v>
      </c>
      <c r="UC45" s="106">
        <f t="shared" si="87"/>
        <v>0</v>
      </c>
      <c r="UD45" s="106">
        <f t="shared" si="88"/>
        <v>0</v>
      </c>
      <c r="UE45" s="106">
        <f t="shared" si="89"/>
        <v>0</v>
      </c>
      <c r="UF45" s="106">
        <f t="shared" si="90"/>
        <v>0</v>
      </c>
      <c r="UG45" s="106">
        <f t="shared" si="91"/>
        <v>0</v>
      </c>
      <c r="UH45" s="106">
        <f t="shared" si="92"/>
        <v>0</v>
      </c>
      <c r="UI45" s="106">
        <f t="shared" si="93"/>
        <v>0</v>
      </c>
      <c r="UJ45" s="106">
        <f t="shared" si="94"/>
        <v>0</v>
      </c>
      <c r="UK45" s="106">
        <f t="shared" si="95"/>
        <v>0</v>
      </c>
      <c r="UL45" s="106">
        <f t="shared" si="96"/>
        <v>0</v>
      </c>
      <c r="UM45" s="106">
        <f t="shared" si="97"/>
        <v>0</v>
      </c>
      <c r="UN45" s="106">
        <f t="shared" si="98"/>
        <v>0</v>
      </c>
      <c r="UO45" s="106">
        <f t="shared" si="99"/>
        <v>0</v>
      </c>
      <c r="UP45" s="106">
        <f t="shared" si="100"/>
        <v>0</v>
      </c>
      <c r="UQ45" s="106">
        <f t="shared" si="101"/>
        <v>0</v>
      </c>
      <c r="UR45" s="106">
        <f t="shared" si="102"/>
        <v>0</v>
      </c>
      <c r="US45" s="106">
        <f t="shared" si="103"/>
        <v>0</v>
      </c>
      <c r="UT45" s="106">
        <f t="shared" si="104"/>
        <v>0</v>
      </c>
      <c r="UU45" s="106">
        <f t="shared" si="105"/>
        <v>0</v>
      </c>
      <c r="UV45" s="106">
        <f t="shared" si="106"/>
        <v>0</v>
      </c>
      <c r="UW45" s="106">
        <f t="shared" si="107"/>
        <v>0</v>
      </c>
      <c r="UX45" s="106">
        <f t="shared" si="108"/>
        <v>0</v>
      </c>
      <c r="UY45" s="106">
        <f t="shared" si="109"/>
        <v>0</v>
      </c>
      <c r="UZ45" s="106">
        <f t="shared" si="110"/>
        <v>0</v>
      </c>
      <c r="VA45" s="106">
        <f t="shared" si="111"/>
        <v>0</v>
      </c>
      <c r="VB45" s="106">
        <f t="shared" si="112"/>
        <v>0</v>
      </c>
      <c r="VC45" s="106">
        <f t="shared" si="113"/>
        <v>0</v>
      </c>
      <c r="VD45" s="106">
        <f t="shared" si="114"/>
        <v>0</v>
      </c>
      <c r="VE45" s="106">
        <f t="shared" si="115"/>
        <v>0</v>
      </c>
      <c r="VF45" s="106">
        <f t="shared" si="116"/>
        <v>0</v>
      </c>
      <c r="VG45" s="106">
        <f t="shared" si="117"/>
        <v>0</v>
      </c>
      <c r="VH45" s="106">
        <f t="shared" si="118"/>
        <v>0</v>
      </c>
      <c r="VI45" s="106">
        <f t="shared" si="119"/>
        <v>0</v>
      </c>
      <c r="VJ45" s="106">
        <f t="shared" si="120"/>
        <v>0</v>
      </c>
      <c r="VK45" s="106">
        <f t="shared" si="121"/>
        <v>0</v>
      </c>
      <c r="VL45" s="106">
        <f t="shared" si="122"/>
        <v>0</v>
      </c>
      <c r="VM45" s="106">
        <f t="shared" si="123"/>
        <v>0</v>
      </c>
      <c r="VN45" s="106">
        <f t="shared" si="124"/>
        <v>0</v>
      </c>
      <c r="VO45" s="106">
        <f t="shared" si="125"/>
        <v>0</v>
      </c>
      <c r="VP45" s="106">
        <f t="shared" si="126"/>
        <v>0</v>
      </c>
      <c r="VQ45" s="106">
        <f t="shared" si="127"/>
        <v>0</v>
      </c>
      <c r="VR45" s="106">
        <f t="shared" si="128"/>
        <v>0</v>
      </c>
      <c r="VS45" s="106">
        <f t="shared" si="129"/>
        <v>0</v>
      </c>
      <c r="VT45" s="106">
        <f t="shared" si="130"/>
        <v>0</v>
      </c>
      <c r="VU45" s="106">
        <f t="shared" si="131"/>
        <v>0</v>
      </c>
      <c r="VV45" s="106">
        <f t="shared" si="132"/>
        <v>0</v>
      </c>
      <c r="VW45" s="106">
        <f t="shared" si="133"/>
        <v>0</v>
      </c>
      <c r="VX45" s="106">
        <f t="shared" si="134"/>
        <v>0</v>
      </c>
      <c r="VY45" s="106">
        <f t="shared" si="135"/>
        <v>0</v>
      </c>
      <c r="VZ45" s="106">
        <f t="shared" si="136"/>
        <v>0</v>
      </c>
      <c r="WA45" s="106">
        <f t="shared" si="137"/>
        <v>0</v>
      </c>
      <c r="WB45" s="106">
        <f t="shared" si="138"/>
        <v>0</v>
      </c>
      <c r="WC45" s="106">
        <f t="shared" si="139"/>
        <v>0</v>
      </c>
      <c r="WD45" s="106">
        <f t="shared" si="140"/>
        <v>0</v>
      </c>
      <c r="WE45" s="106">
        <f t="shared" si="141"/>
        <v>0</v>
      </c>
      <c r="WF45" s="106">
        <f t="shared" si="142"/>
        <v>0</v>
      </c>
      <c r="WG45" s="106">
        <f t="shared" si="143"/>
        <v>0</v>
      </c>
      <c r="WH45" s="106">
        <f t="shared" si="144"/>
        <v>0</v>
      </c>
      <c r="WI45" s="106">
        <f t="shared" si="145"/>
        <v>0</v>
      </c>
      <c r="WJ45" s="106">
        <f t="shared" si="146"/>
        <v>0</v>
      </c>
      <c r="WK45" s="106">
        <f t="shared" si="147"/>
        <v>0</v>
      </c>
      <c r="WL45" s="106">
        <f t="shared" si="148"/>
        <v>0</v>
      </c>
      <c r="WM45" s="106">
        <f t="shared" si="149"/>
        <v>0</v>
      </c>
      <c r="WN45" s="106">
        <f t="shared" si="150"/>
        <v>0</v>
      </c>
      <c r="WO45" s="106">
        <f t="shared" si="151"/>
        <v>0</v>
      </c>
      <c r="WP45" s="106">
        <f t="shared" si="152"/>
        <v>0</v>
      </c>
      <c r="WQ45" s="106">
        <f t="shared" si="153"/>
        <v>0</v>
      </c>
      <c r="WR45" s="106">
        <f t="shared" si="154"/>
        <v>0</v>
      </c>
      <c r="WS45" s="106">
        <f t="shared" si="155"/>
        <v>0</v>
      </c>
      <c r="WT45" s="106">
        <f t="shared" si="156"/>
        <v>0</v>
      </c>
      <c r="WU45" s="106">
        <f t="shared" si="157"/>
        <v>0</v>
      </c>
      <c r="WV45" s="106">
        <f t="shared" si="158"/>
        <v>0</v>
      </c>
      <c r="WW45" s="106">
        <f t="shared" si="159"/>
        <v>0</v>
      </c>
      <c r="WX45" s="106">
        <f t="shared" si="160"/>
        <v>0</v>
      </c>
      <c r="WY45" s="106">
        <f t="shared" si="161"/>
        <v>0</v>
      </c>
      <c r="WZ45" s="106">
        <f t="shared" si="162"/>
        <v>0</v>
      </c>
      <c r="XA45" s="106">
        <f t="shared" si="163"/>
        <v>0</v>
      </c>
      <c r="XB45" s="106">
        <f t="shared" si="164"/>
        <v>0</v>
      </c>
      <c r="XC45" s="106">
        <f t="shared" si="165"/>
        <v>0</v>
      </c>
      <c r="XD45" s="106">
        <f t="shared" si="166"/>
        <v>0</v>
      </c>
      <c r="XE45" s="106">
        <f t="shared" si="167"/>
        <v>0</v>
      </c>
      <c r="XF45" s="106">
        <f t="shared" si="168"/>
        <v>0</v>
      </c>
      <c r="XG45" s="106">
        <f t="shared" si="169"/>
        <v>0</v>
      </c>
      <c r="XH45" s="106">
        <f t="shared" si="170"/>
        <v>0</v>
      </c>
      <c r="XI45" s="106">
        <f t="shared" si="171"/>
        <v>0</v>
      </c>
      <c r="XJ45" s="106">
        <f t="shared" si="172"/>
        <v>0</v>
      </c>
      <c r="XK45" s="106">
        <f t="shared" si="173"/>
        <v>0</v>
      </c>
      <c r="XL45" s="106">
        <f t="shared" si="174"/>
        <v>0</v>
      </c>
      <c r="XM45" s="106">
        <f t="shared" si="175"/>
        <v>0</v>
      </c>
      <c r="XN45" s="106">
        <f t="shared" si="176"/>
        <v>0</v>
      </c>
      <c r="XO45" s="106">
        <f t="shared" si="177"/>
        <v>0</v>
      </c>
      <c r="XP45" s="106">
        <f t="shared" si="178"/>
        <v>0</v>
      </c>
      <c r="XQ45" s="106">
        <f t="shared" si="179"/>
        <v>0</v>
      </c>
      <c r="XR45" s="106">
        <f t="shared" si="180"/>
        <v>0</v>
      </c>
      <c r="XS45" s="106">
        <f t="shared" si="181"/>
        <v>0</v>
      </c>
      <c r="XT45" s="106">
        <f t="shared" si="182"/>
        <v>0</v>
      </c>
      <c r="XU45" s="106">
        <f t="shared" si="183"/>
        <v>0</v>
      </c>
      <c r="XV45" s="106">
        <f t="shared" si="184"/>
        <v>0</v>
      </c>
      <c r="XW45" s="106">
        <f t="shared" si="185"/>
        <v>0</v>
      </c>
      <c r="XX45" s="106">
        <f t="shared" si="186"/>
        <v>0</v>
      </c>
      <c r="XY45" s="106">
        <f t="shared" si="187"/>
        <v>0</v>
      </c>
      <c r="XZ45" s="106">
        <f t="shared" si="188"/>
        <v>0</v>
      </c>
      <c r="YA45" s="106">
        <f t="shared" si="189"/>
        <v>0</v>
      </c>
      <c r="YB45" s="106">
        <f t="shared" si="190"/>
        <v>0</v>
      </c>
      <c r="YC45" s="106">
        <f t="shared" si="191"/>
        <v>0</v>
      </c>
      <c r="YD45" s="106">
        <f t="shared" si="192"/>
        <v>0</v>
      </c>
      <c r="YE45" s="106">
        <f t="shared" si="193"/>
        <v>0</v>
      </c>
      <c r="YF45" s="106">
        <f t="shared" si="194"/>
        <v>0</v>
      </c>
      <c r="YG45" s="106">
        <f t="shared" si="195"/>
        <v>0</v>
      </c>
      <c r="YH45" s="106">
        <f t="shared" si="196"/>
        <v>0</v>
      </c>
      <c r="YI45" s="106">
        <f t="shared" si="197"/>
        <v>0</v>
      </c>
      <c r="YJ45" s="106">
        <f t="shared" si="198"/>
        <v>0</v>
      </c>
      <c r="YK45" s="106">
        <f t="shared" si="199"/>
        <v>0</v>
      </c>
      <c r="YL45" s="106">
        <f t="shared" si="200"/>
        <v>0</v>
      </c>
      <c r="YM45" s="106">
        <f t="shared" si="201"/>
        <v>0</v>
      </c>
      <c r="YN45" s="106">
        <f t="shared" si="202"/>
        <v>0</v>
      </c>
      <c r="YO45" s="106">
        <f t="shared" si="203"/>
        <v>0</v>
      </c>
      <c r="YP45" s="106">
        <f t="shared" si="204"/>
        <v>0</v>
      </c>
      <c r="YQ45" s="106">
        <f t="shared" si="205"/>
        <v>0</v>
      </c>
      <c r="YR45" s="106">
        <f t="shared" si="206"/>
        <v>0</v>
      </c>
      <c r="YS45" s="106">
        <f t="shared" si="207"/>
        <v>0</v>
      </c>
      <c r="YT45" s="106">
        <f t="shared" si="208"/>
        <v>0</v>
      </c>
      <c r="YU45" s="106">
        <f t="shared" si="209"/>
        <v>0</v>
      </c>
      <c r="YV45" s="106">
        <f t="shared" si="210"/>
        <v>0</v>
      </c>
      <c r="YW45" s="106">
        <f t="shared" si="211"/>
        <v>0</v>
      </c>
      <c r="YX45" s="106">
        <f t="shared" si="212"/>
        <v>0</v>
      </c>
      <c r="YY45" s="106">
        <f t="shared" si="213"/>
        <v>0</v>
      </c>
      <c r="YZ45" s="106">
        <f t="shared" si="214"/>
        <v>0</v>
      </c>
      <c r="ZA45" s="106">
        <f t="shared" si="215"/>
        <v>0</v>
      </c>
      <c r="ZB45" s="106">
        <f t="shared" si="216"/>
        <v>0</v>
      </c>
      <c r="ZC45" s="106">
        <f t="shared" si="217"/>
        <v>0</v>
      </c>
      <c r="ZD45" s="106">
        <f t="shared" si="218"/>
        <v>0</v>
      </c>
      <c r="ZE45" s="106">
        <f t="shared" si="219"/>
        <v>0</v>
      </c>
      <c r="ZF45" s="106">
        <f t="shared" si="220"/>
        <v>0</v>
      </c>
      <c r="ZG45" s="106">
        <f t="shared" si="221"/>
        <v>0</v>
      </c>
      <c r="ZH45" s="106">
        <f t="shared" si="222"/>
        <v>0</v>
      </c>
      <c r="ZI45" s="106">
        <f t="shared" si="223"/>
        <v>0</v>
      </c>
      <c r="ZJ45" s="106">
        <f t="shared" si="224"/>
        <v>0</v>
      </c>
      <c r="ZK45" s="106">
        <f t="shared" si="225"/>
        <v>0</v>
      </c>
      <c r="ZL45" s="106">
        <f t="shared" si="226"/>
        <v>0</v>
      </c>
      <c r="ZM45" s="106">
        <f t="shared" si="227"/>
        <v>0</v>
      </c>
      <c r="ZN45" s="106">
        <f t="shared" si="228"/>
        <v>0</v>
      </c>
      <c r="ZO45" s="106">
        <f t="shared" si="229"/>
        <v>0</v>
      </c>
      <c r="ZP45" s="106">
        <f t="shared" si="230"/>
        <v>0</v>
      </c>
      <c r="ZQ45" s="106">
        <f t="shared" si="231"/>
        <v>0</v>
      </c>
      <c r="ZR45" s="106">
        <f t="shared" si="232"/>
        <v>0</v>
      </c>
      <c r="ZS45" s="106">
        <f t="shared" si="233"/>
        <v>0</v>
      </c>
      <c r="ZT45" s="106">
        <f t="shared" si="234"/>
        <v>0</v>
      </c>
      <c r="ZU45" s="106">
        <f t="shared" si="235"/>
        <v>0</v>
      </c>
      <c r="ZV45" s="106">
        <f t="shared" si="236"/>
        <v>0</v>
      </c>
      <c r="ZW45" s="106">
        <f t="shared" si="237"/>
        <v>0</v>
      </c>
      <c r="ZX45" s="106">
        <f t="shared" si="238"/>
        <v>0</v>
      </c>
      <c r="ZY45" s="106">
        <f t="shared" si="239"/>
        <v>0</v>
      </c>
      <c r="ZZ45" s="106">
        <f t="shared" si="240"/>
        <v>0</v>
      </c>
      <c r="AAA45" s="106">
        <f t="shared" si="241"/>
        <v>0</v>
      </c>
      <c r="AAB45" s="106">
        <f t="shared" si="242"/>
        <v>0</v>
      </c>
      <c r="AAC45" s="106">
        <f t="shared" si="243"/>
        <v>0</v>
      </c>
      <c r="AAD45" s="106">
        <f t="shared" si="244"/>
        <v>0</v>
      </c>
      <c r="AAE45" s="106">
        <f t="shared" si="245"/>
        <v>0</v>
      </c>
      <c r="AAF45" s="106">
        <f t="shared" si="246"/>
        <v>0</v>
      </c>
      <c r="AAG45" s="106">
        <f t="shared" si="247"/>
        <v>0</v>
      </c>
      <c r="AAH45" s="106">
        <f t="shared" si="248"/>
        <v>0</v>
      </c>
      <c r="AAI45" s="106">
        <f t="shared" si="249"/>
        <v>0</v>
      </c>
      <c r="AAJ45" s="106">
        <f t="shared" si="250"/>
        <v>0</v>
      </c>
      <c r="AAK45" s="106">
        <f t="shared" si="251"/>
        <v>0</v>
      </c>
      <c r="AAL45" s="106">
        <f t="shared" si="252"/>
        <v>0</v>
      </c>
      <c r="AAM45" s="106">
        <f t="shared" si="253"/>
        <v>0</v>
      </c>
      <c r="AAN45" s="106">
        <f t="shared" si="254"/>
        <v>0</v>
      </c>
      <c r="AAO45" s="106">
        <f t="shared" si="255"/>
        <v>0</v>
      </c>
      <c r="AAP45" s="106">
        <f t="shared" si="256"/>
        <v>0</v>
      </c>
      <c r="AAQ45" s="106">
        <f t="shared" si="257"/>
        <v>0</v>
      </c>
      <c r="AAR45" s="106">
        <f t="shared" si="258"/>
        <v>0</v>
      </c>
      <c r="AAS45" s="106">
        <f t="shared" si="259"/>
        <v>0</v>
      </c>
      <c r="AAT45" s="106">
        <f t="shared" si="260"/>
        <v>0</v>
      </c>
      <c r="AAU45" s="106">
        <f t="shared" si="261"/>
        <v>0</v>
      </c>
      <c r="AAV45" s="106">
        <f t="shared" si="262"/>
        <v>0</v>
      </c>
      <c r="AAW45" s="106">
        <f t="shared" si="263"/>
        <v>0</v>
      </c>
      <c r="AAX45" s="106">
        <f t="shared" si="264"/>
        <v>0</v>
      </c>
      <c r="AAY45" s="106">
        <f t="shared" si="265"/>
        <v>0</v>
      </c>
      <c r="AAZ45" s="106">
        <f t="shared" si="266"/>
        <v>0</v>
      </c>
      <c r="ABA45" s="106">
        <f t="shared" si="267"/>
        <v>0</v>
      </c>
      <c r="ABB45" s="106">
        <f t="shared" si="268"/>
        <v>0</v>
      </c>
      <c r="ABC45" s="106">
        <f t="shared" si="269"/>
        <v>0</v>
      </c>
      <c r="ABD45" s="106">
        <f t="shared" si="270"/>
        <v>0</v>
      </c>
      <c r="ABE45" s="106">
        <f t="shared" si="271"/>
        <v>0</v>
      </c>
      <c r="ABF45" s="106">
        <f t="shared" si="272"/>
        <v>0</v>
      </c>
      <c r="ABG45" s="106">
        <f t="shared" si="273"/>
        <v>0</v>
      </c>
      <c r="ABH45" s="106">
        <f t="shared" si="274"/>
        <v>0</v>
      </c>
      <c r="ABI45" s="106">
        <f t="shared" si="275"/>
        <v>0</v>
      </c>
      <c r="ABJ45" s="106">
        <f t="shared" si="276"/>
        <v>0</v>
      </c>
      <c r="ABK45" s="106">
        <f t="shared" si="277"/>
        <v>0</v>
      </c>
      <c r="ABL45" s="106">
        <f t="shared" si="278"/>
        <v>136755.9</v>
      </c>
      <c r="ABM45" s="106">
        <f t="shared" si="279"/>
        <v>73428.75</v>
      </c>
      <c r="ABN45" s="106">
        <f t="shared" si="280"/>
        <v>144755.1</v>
      </c>
      <c r="ABO45" s="106">
        <f t="shared" si="281"/>
        <v>37408.35</v>
      </c>
      <c r="ABP45" s="106">
        <f t="shared" si="282"/>
        <v>0</v>
      </c>
      <c r="ABQ45" s="106">
        <f t="shared" si="283"/>
        <v>90351.6</v>
      </c>
      <c r="ABR45" s="106">
        <f t="shared" si="284"/>
        <v>171587.20000000001</v>
      </c>
      <c r="ABS45" s="106">
        <f t="shared" si="285"/>
        <v>0</v>
      </c>
      <c r="ABT45" s="106">
        <f t="shared" si="286"/>
        <v>0</v>
      </c>
      <c r="ABU45" s="106">
        <f t="shared" si="287"/>
        <v>0</v>
      </c>
      <c r="ABV45" s="106">
        <f t="shared" si="288"/>
        <v>0</v>
      </c>
      <c r="ABW45" s="106">
        <f t="shared" si="289"/>
        <v>0</v>
      </c>
      <c r="ABX45" s="106">
        <f t="shared" si="290"/>
        <v>0</v>
      </c>
      <c r="ABY45" s="106">
        <f t="shared" si="291"/>
        <v>0</v>
      </c>
      <c r="ABZ45" s="106">
        <f t="shared" si="292"/>
        <v>0</v>
      </c>
      <c r="ACA45" s="106">
        <f t="shared" si="293"/>
        <v>0</v>
      </c>
      <c r="ACB45" s="106">
        <f t="shared" si="294"/>
        <v>0</v>
      </c>
      <c r="ACC45" s="106">
        <f t="shared" si="295"/>
        <v>0</v>
      </c>
      <c r="ACD45" s="106">
        <f t="shared" si="296"/>
        <v>0</v>
      </c>
      <c r="ACE45" s="106">
        <f t="shared" si="297"/>
        <v>0</v>
      </c>
      <c r="ACF45" s="106">
        <f t="shared" si="298"/>
        <v>0</v>
      </c>
      <c r="ACG45" s="106">
        <f t="shared" si="299"/>
        <v>0</v>
      </c>
      <c r="ACH45" s="106">
        <f t="shared" si="300"/>
        <v>0</v>
      </c>
      <c r="ACI45" s="106">
        <f t="shared" si="301"/>
        <v>0</v>
      </c>
      <c r="ACJ45" s="106">
        <f t="shared" si="302"/>
        <v>0</v>
      </c>
      <c r="ACK45" s="106">
        <f t="shared" si="303"/>
        <v>0</v>
      </c>
      <c r="ACL45" s="106">
        <f t="shared" si="304"/>
        <v>0</v>
      </c>
      <c r="ACM45" s="106">
        <f t="shared" si="305"/>
        <v>0</v>
      </c>
      <c r="ACN45" s="106">
        <f t="shared" si="306"/>
        <v>0</v>
      </c>
      <c r="ACO45" s="106">
        <f t="shared" si="307"/>
        <v>0</v>
      </c>
      <c r="ACP45" s="106">
        <f t="shared" si="308"/>
        <v>0</v>
      </c>
      <c r="ACQ45" s="106">
        <f t="shared" si="309"/>
        <v>0</v>
      </c>
      <c r="ACR45" s="106">
        <f t="shared" si="310"/>
        <v>0</v>
      </c>
      <c r="ACS45" s="106">
        <f t="shared" si="311"/>
        <v>0</v>
      </c>
      <c r="ACT45" s="106">
        <f t="shared" si="312"/>
        <v>0</v>
      </c>
      <c r="ACU45" s="106">
        <f t="shared" si="313"/>
        <v>0</v>
      </c>
      <c r="ACV45" s="106">
        <f t="shared" si="314"/>
        <v>0</v>
      </c>
      <c r="ACW45" s="106">
        <f t="shared" si="315"/>
        <v>0</v>
      </c>
      <c r="ACX45" s="106">
        <f t="shared" si="316"/>
        <v>0</v>
      </c>
      <c r="ACY45" s="106">
        <f t="shared" si="317"/>
        <v>0</v>
      </c>
      <c r="ACZ45" s="106">
        <f t="shared" si="318"/>
        <v>0</v>
      </c>
      <c r="ADA45" s="106">
        <f t="shared" si="319"/>
        <v>0</v>
      </c>
      <c r="ADB45" s="106">
        <f t="shared" si="320"/>
        <v>0</v>
      </c>
      <c r="ADC45" s="106">
        <f t="shared" si="321"/>
        <v>0</v>
      </c>
      <c r="ADD45" s="106">
        <f t="shared" si="322"/>
        <v>0</v>
      </c>
      <c r="ADE45" s="106">
        <f t="shared" si="323"/>
        <v>0</v>
      </c>
      <c r="ADF45" s="106">
        <f t="shared" si="324"/>
        <v>0</v>
      </c>
      <c r="ADG45" s="106">
        <f t="shared" si="325"/>
        <v>0</v>
      </c>
      <c r="ADH45" s="106">
        <f t="shared" si="326"/>
        <v>0</v>
      </c>
      <c r="ADI45" s="106">
        <f t="shared" si="327"/>
        <v>0</v>
      </c>
      <c r="ADJ45" s="106">
        <f t="shared" si="328"/>
        <v>0</v>
      </c>
      <c r="ADK45" s="106">
        <f t="shared" si="329"/>
        <v>0</v>
      </c>
      <c r="ADL45" s="106">
        <f t="shared" si="330"/>
        <v>0</v>
      </c>
      <c r="ADM45" s="106">
        <f t="shared" si="331"/>
        <v>0</v>
      </c>
      <c r="ADN45" s="106">
        <f t="shared" si="332"/>
        <v>0</v>
      </c>
      <c r="ADO45" s="106">
        <f t="shared" si="333"/>
        <v>0</v>
      </c>
      <c r="ADP45" s="106">
        <f t="shared" si="334"/>
        <v>0</v>
      </c>
      <c r="ADQ45" s="106">
        <f t="shared" si="335"/>
        <v>0</v>
      </c>
      <c r="ADR45" s="106">
        <f t="shared" si="336"/>
        <v>0</v>
      </c>
      <c r="ADS45" s="106">
        <f t="shared" si="337"/>
        <v>0</v>
      </c>
      <c r="ADT45" s="106">
        <f t="shared" si="338"/>
        <v>0</v>
      </c>
      <c r="ADU45" s="106">
        <f t="shared" si="339"/>
        <v>0</v>
      </c>
      <c r="ADV45" s="106">
        <f t="shared" si="340"/>
        <v>0</v>
      </c>
      <c r="ADW45" s="106">
        <f t="shared" si="341"/>
        <v>0</v>
      </c>
      <c r="ADX45" s="106">
        <f t="shared" si="342"/>
        <v>0</v>
      </c>
      <c r="ADY45" s="106">
        <f t="shared" si="343"/>
        <v>0</v>
      </c>
      <c r="ADZ45" s="106">
        <f t="shared" si="344"/>
        <v>0</v>
      </c>
      <c r="AEA45" s="106">
        <f t="shared" si="345"/>
        <v>0</v>
      </c>
      <c r="AEB45" s="106">
        <f t="shared" si="346"/>
        <v>0</v>
      </c>
      <c r="AEC45" s="106">
        <f t="shared" si="347"/>
        <v>0</v>
      </c>
      <c r="AED45" s="106">
        <f t="shared" si="348"/>
        <v>0</v>
      </c>
      <c r="AEE45" s="106">
        <f t="shared" si="349"/>
        <v>0</v>
      </c>
      <c r="AEF45" s="106">
        <f t="shared" si="350"/>
        <v>0</v>
      </c>
      <c r="AEG45" s="106">
        <f t="shared" si="351"/>
        <v>0</v>
      </c>
      <c r="AEH45" s="106">
        <f t="shared" si="352"/>
        <v>0</v>
      </c>
      <c r="AEI45" s="106">
        <f t="shared" si="353"/>
        <v>0</v>
      </c>
      <c r="AEJ45" s="106">
        <f t="shared" si="354"/>
        <v>0</v>
      </c>
      <c r="AEK45" s="106">
        <f t="shared" si="355"/>
        <v>0</v>
      </c>
      <c r="AEL45" s="106">
        <f t="shared" si="356"/>
        <v>0</v>
      </c>
      <c r="AEM45" s="106">
        <f t="shared" si="357"/>
        <v>0</v>
      </c>
      <c r="AEN45" s="106">
        <f t="shared" si="358"/>
        <v>0</v>
      </c>
      <c r="AEO45" s="106">
        <f t="shared" si="359"/>
        <v>0</v>
      </c>
      <c r="AEP45" s="106">
        <f t="shared" si="360"/>
        <v>0</v>
      </c>
      <c r="AEQ45" s="106">
        <f t="shared" si="361"/>
        <v>0</v>
      </c>
      <c r="AER45" s="106">
        <f t="shared" si="362"/>
        <v>0</v>
      </c>
      <c r="AES45" s="106">
        <f t="shared" si="363"/>
        <v>0</v>
      </c>
      <c r="AET45" s="106">
        <f t="shared" si="364"/>
        <v>0</v>
      </c>
      <c r="AEU45" s="106">
        <f t="shared" si="365"/>
        <v>0</v>
      </c>
      <c r="AEV45" s="106">
        <f t="shared" si="366"/>
        <v>0</v>
      </c>
      <c r="AEW45" s="106">
        <f t="shared" si="367"/>
        <v>0</v>
      </c>
      <c r="AEX45" s="106">
        <f t="shared" si="368"/>
        <v>0</v>
      </c>
      <c r="AEY45" s="106">
        <f t="shared" si="369"/>
        <v>0</v>
      </c>
      <c r="AEZ45" s="106">
        <f t="shared" si="370"/>
        <v>0</v>
      </c>
      <c r="AFA45" s="106">
        <f t="shared" si="371"/>
        <v>0</v>
      </c>
      <c r="AFB45" s="106">
        <f t="shared" si="372"/>
        <v>0</v>
      </c>
      <c r="AFC45" s="106">
        <f t="shared" si="373"/>
        <v>0</v>
      </c>
      <c r="AFD45" s="106">
        <f t="shared" si="374"/>
        <v>0</v>
      </c>
      <c r="AFE45" s="106">
        <f t="shared" si="375"/>
        <v>0</v>
      </c>
      <c r="AFF45" s="106">
        <f t="shared" si="376"/>
        <v>0</v>
      </c>
      <c r="AFG45" s="106">
        <f t="shared" si="377"/>
        <v>0</v>
      </c>
      <c r="AFH45" s="106">
        <f t="shared" si="378"/>
        <v>0</v>
      </c>
      <c r="AFI45" s="106">
        <f t="shared" si="379"/>
        <v>0</v>
      </c>
      <c r="AFJ45" s="106">
        <f t="shared" si="380"/>
        <v>0</v>
      </c>
      <c r="AFK45" s="106">
        <f t="shared" si="381"/>
        <v>1181.5999999999999</v>
      </c>
      <c r="AFL45" s="106">
        <f t="shared" si="382"/>
        <v>0</v>
      </c>
      <c r="AFM45" s="106">
        <f t="shared" si="383"/>
        <v>0</v>
      </c>
      <c r="AFN45" s="106">
        <f t="shared" si="384"/>
        <v>0</v>
      </c>
      <c r="AFO45" s="106">
        <f t="shared" si="385"/>
        <v>0</v>
      </c>
      <c r="AFP45" s="106">
        <f t="shared" si="386"/>
        <v>0</v>
      </c>
      <c r="AFQ45" s="106">
        <f t="shared" si="387"/>
        <v>0</v>
      </c>
      <c r="AFR45" s="106">
        <f t="shared" si="388"/>
        <v>0</v>
      </c>
      <c r="AFS45" s="106">
        <f t="shared" si="389"/>
        <v>0</v>
      </c>
      <c r="AFT45" s="106">
        <f t="shared" si="390"/>
        <v>0</v>
      </c>
      <c r="AFU45" s="106">
        <f t="shared" si="391"/>
        <v>0</v>
      </c>
      <c r="AFV45" s="106">
        <f t="shared" si="392"/>
        <v>0</v>
      </c>
      <c r="AFW45" s="106">
        <f t="shared" si="393"/>
        <v>0</v>
      </c>
      <c r="AFX45" s="106">
        <f t="shared" si="394"/>
        <v>0</v>
      </c>
      <c r="AFY45" s="106">
        <f t="shared" si="395"/>
        <v>0</v>
      </c>
      <c r="AFZ45" s="106">
        <f t="shared" si="396"/>
        <v>13840</v>
      </c>
      <c r="AGA45" s="106">
        <f t="shared" si="397"/>
        <v>0</v>
      </c>
      <c r="AGB45" s="106">
        <f t="shared" si="398"/>
        <v>0</v>
      </c>
      <c r="AGC45" s="106">
        <f t="shared" si="399"/>
        <v>0</v>
      </c>
      <c r="AGD45" s="106">
        <f t="shared" si="400"/>
        <v>0</v>
      </c>
      <c r="AGE45" s="106">
        <f t="shared" si="401"/>
        <v>0</v>
      </c>
      <c r="AGF45" s="106">
        <f t="shared" si="402"/>
        <v>0</v>
      </c>
      <c r="AGG45" s="106">
        <f t="shared" si="403"/>
        <v>0</v>
      </c>
      <c r="AGH45" s="106">
        <f t="shared" si="404"/>
        <v>0</v>
      </c>
      <c r="AGI45" s="106">
        <f t="shared" si="405"/>
        <v>0</v>
      </c>
      <c r="AGJ45" s="106">
        <f t="shared" si="406"/>
        <v>0</v>
      </c>
      <c r="AGK45" s="106">
        <f t="shared" si="407"/>
        <v>0</v>
      </c>
      <c r="AGL45" s="106">
        <f t="shared" si="408"/>
        <v>0</v>
      </c>
      <c r="AGM45" s="106">
        <f t="shared" si="409"/>
        <v>0</v>
      </c>
      <c r="AGN45" s="106">
        <f t="shared" si="410"/>
        <v>0</v>
      </c>
      <c r="AGO45" s="106">
        <f t="shared" si="411"/>
        <v>0</v>
      </c>
      <c r="AGP45" s="106">
        <f t="shared" si="412"/>
        <v>0</v>
      </c>
      <c r="AGQ45" s="106">
        <f t="shared" si="413"/>
        <v>0</v>
      </c>
      <c r="AGR45" s="106">
        <f t="shared" si="414"/>
        <v>0</v>
      </c>
      <c r="AGS45" s="106">
        <f t="shared" si="415"/>
        <v>0</v>
      </c>
      <c r="AGT45" s="106">
        <f t="shared" si="416"/>
        <v>0</v>
      </c>
      <c r="AGU45" s="106">
        <f t="shared" si="417"/>
        <v>0</v>
      </c>
      <c r="AGV45" s="106">
        <f t="shared" si="418"/>
        <v>0</v>
      </c>
      <c r="AGW45" s="106">
        <f t="shared" si="419"/>
        <v>0</v>
      </c>
      <c r="AGX45" s="106">
        <f t="shared" si="420"/>
        <v>0</v>
      </c>
      <c r="AGY45" s="106">
        <f t="shared" si="421"/>
        <v>0</v>
      </c>
      <c r="AGZ45" s="106">
        <f t="shared" si="422"/>
        <v>0</v>
      </c>
      <c r="AHA45" s="106">
        <f t="shared" si="423"/>
        <v>0</v>
      </c>
      <c r="AHB45" s="106">
        <f t="shared" si="424"/>
        <v>0</v>
      </c>
      <c r="AHC45" s="106">
        <f t="shared" si="425"/>
        <v>0</v>
      </c>
      <c r="AHD45" s="106">
        <f t="shared" si="426"/>
        <v>0</v>
      </c>
      <c r="AHE45" s="106">
        <f t="shared" si="427"/>
        <v>0</v>
      </c>
      <c r="AHF45" s="106">
        <f t="shared" si="428"/>
        <v>0</v>
      </c>
      <c r="AHG45" s="106">
        <f t="shared" si="429"/>
        <v>0</v>
      </c>
      <c r="AHH45" s="106">
        <f t="shared" si="430"/>
        <v>0</v>
      </c>
      <c r="AHI45" s="106">
        <f t="shared" si="431"/>
        <v>0</v>
      </c>
      <c r="AHJ45" s="106">
        <f t="shared" si="432"/>
        <v>0</v>
      </c>
      <c r="AHK45" s="106">
        <f t="shared" si="433"/>
        <v>0</v>
      </c>
      <c r="AHL45" s="106">
        <f t="shared" si="434"/>
        <v>0</v>
      </c>
      <c r="AHM45" s="106">
        <f t="shared" si="435"/>
        <v>0</v>
      </c>
      <c r="AHN45" s="106">
        <f t="shared" si="436"/>
        <v>0</v>
      </c>
      <c r="AHO45" s="106">
        <f t="shared" si="437"/>
        <v>0</v>
      </c>
      <c r="AHP45" s="106">
        <f t="shared" si="438"/>
        <v>0</v>
      </c>
      <c r="AHQ45" s="106">
        <f t="shared" si="439"/>
        <v>0</v>
      </c>
      <c r="AHT45" s="35">
        <f t="shared" si="440"/>
        <v>0</v>
      </c>
      <c r="AHU45" s="35">
        <f t="shared" si="441"/>
        <v>0</v>
      </c>
      <c r="AHV45" s="35">
        <f t="shared" si="442"/>
        <v>304.29000000000002</v>
      </c>
      <c r="AHW45" s="35">
        <f t="shared" si="443"/>
        <v>0</v>
      </c>
      <c r="AHX45" s="35">
        <f t="shared" si="444"/>
        <v>0</v>
      </c>
      <c r="AHY45" s="35">
        <f t="shared" si="445"/>
        <v>0</v>
      </c>
      <c r="AHZ45" s="35">
        <f t="shared" si="446"/>
        <v>8.01</v>
      </c>
      <c r="AIA45" s="35">
        <f t="shared" si="447"/>
        <v>312.3</v>
      </c>
      <c r="AIB45" s="108">
        <f t="shared" si="448"/>
        <v>0</v>
      </c>
      <c r="AIC45" s="108">
        <f t="shared" si="449"/>
        <v>0</v>
      </c>
      <c r="AID45" s="108">
        <f t="shared" si="450"/>
        <v>0.97435158501440922</v>
      </c>
      <c r="AIE45" s="108">
        <f t="shared" si="451"/>
        <v>0</v>
      </c>
      <c r="AIF45" s="108">
        <f t="shared" si="452"/>
        <v>0</v>
      </c>
      <c r="AIG45" s="108">
        <f t="shared" si="453"/>
        <v>0</v>
      </c>
      <c r="AIH45" s="108">
        <f t="shared" si="454"/>
        <v>2.5648414985590777E-2</v>
      </c>
      <c r="AII45" s="35" t="s">
        <v>582</v>
      </c>
      <c r="AIK45" s="106">
        <f t="shared" si="455"/>
        <v>669308.49999999988</v>
      </c>
      <c r="AIL45" s="106">
        <f t="shared" si="456"/>
        <v>0</v>
      </c>
      <c r="AIM45" s="106">
        <f t="shared" si="457"/>
        <v>13840</v>
      </c>
      <c r="AIN45" s="106">
        <f t="shared" si="458"/>
        <v>655468.49999999988</v>
      </c>
      <c r="AIO45" s="106">
        <f t="shared" si="459"/>
        <v>13840</v>
      </c>
      <c r="AIP45" s="36">
        <f t="shared" si="460"/>
        <v>2.1114668363163145E-2</v>
      </c>
    </row>
    <row r="46" spans="5:926" ht="23.25" customHeight="1" x14ac:dyDescent="0.2">
      <c r="E46" s="103"/>
      <c r="J46" s="109">
        <v>2021</v>
      </c>
      <c r="K46" s="109">
        <v>904</v>
      </c>
      <c r="L46" s="110">
        <v>44305</v>
      </c>
      <c r="M46" s="109">
        <v>1700900</v>
      </c>
      <c r="N46" s="111"/>
      <c r="O46" s="111" t="s">
        <v>706</v>
      </c>
      <c r="P46" s="111" t="s">
        <v>773</v>
      </c>
      <c r="Q46" s="111" t="s">
        <v>774</v>
      </c>
      <c r="R46" s="35">
        <v>3</v>
      </c>
      <c r="S46" s="35">
        <v>4</v>
      </c>
      <c r="T46" s="35">
        <v>10</v>
      </c>
      <c r="U46" s="34" t="s">
        <v>701</v>
      </c>
      <c r="V46" s="35" t="s">
        <v>743</v>
      </c>
      <c r="X46" s="35">
        <v>171.63</v>
      </c>
      <c r="Y46" s="105">
        <f t="shared" si="0"/>
        <v>3122.997145021267</v>
      </c>
      <c r="Z46" s="106">
        <v>380490</v>
      </c>
      <c r="AA46" s="106"/>
      <c r="AB46" s="106"/>
      <c r="AC46" s="106">
        <f t="shared" si="1"/>
        <v>380490</v>
      </c>
      <c r="AD46" s="106">
        <v>380490</v>
      </c>
      <c r="AE46" s="106"/>
      <c r="AF46" s="106"/>
      <c r="AG46" s="106">
        <f t="shared" si="2"/>
        <v>380490</v>
      </c>
      <c r="AH46" s="105">
        <v>536000</v>
      </c>
      <c r="AI46" s="105"/>
      <c r="AJ46" s="105"/>
      <c r="AK46" s="107">
        <f t="shared" si="3"/>
        <v>536000</v>
      </c>
      <c r="AL46" s="36">
        <f t="shared" si="4"/>
        <v>0.70986940298507462</v>
      </c>
      <c r="AM46" s="108">
        <f t="shared" si="5"/>
        <v>6.3690764925373733E-3</v>
      </c>
      <c r="AN46" s="108">
        <f t="shared" si="6"/>
        <v>1.1439940306180341E-2</v>
      </c>
      <c r="AO46" s="108">
        <f t="shared" si="7"/>
        <v>1.3087223420896955E-4</v>
      </c>
      <c r="AP46" s="106">
        <f t="shared" si="8"/>
        <v>287296000000</v>
      </c>
      <c r="AQ46" s="105">
        <f t="shared" si="9"/>
        <v>144772640100</v>
      </c>
      <c r="AR46" s="106">
        <f t="shared" si="10"/>
        <v>203942640000</v>
      </c>
      <c r="KW46" s="35">
        <v>101.96</v>
      </c>
      <c r="KX46" s="35">
        <v>12.98</v>
      </c>
      <c r="KZ46" s="35">
        <v>25.13</v>
      </c>
      <c r="LC46" s="35">
        <v>0.5</v>
      </c>
      <c r="LD46" s="35">
        <v>26.91</v>
      </c>
      <c r="RB46" s="35">
        <v>4.1500000000000004</v>
      </c>
      <c r="RE46" s="35">
        <f t="shared" si="11"/>
        <v>167.48</v>
      </c>
      <c r="RF46" s="35">
        <f t="shared" si="12"/>
        <v>171.63</v>
      </c>
      <c r="RG46" s="106">
        <f t="shared" si="13"/>
        <v>0</v>
      </c>
      <c r="RH46" s="106">
        <f t="shared" si="14"/>
        <v>0</v>
      </c>
      <c r="RI46" s="106">
        <f t="shared" si="15"/>
        <v>0</v>
      </c>
      <c r="RJ46" s="106">
        <f t="shared" si="16"/>
        <v>0</v>
      </c>
      <c r="RK46" s="106">
        <f t="shared" si="17"/>
        <v>0</v>
      </c>
      <c r="RL46" s="106">
        <f t="shared" si="18"/>
        <v>0</v>
      </c>
      <c r="RM46" s="106">
        <f t="shared" si="19"/>
        <v>0</v>
      </c>
      <c r="RN46" s="106">
        <f t="shared" si="20"/>
        <v>0</v>
      </c>
      <c r="RO46" s="106">
        <f t="shared" si="21"/>
        <v>0</v>
      </c>
      <c r="RP46" s="106">
        <f t="shared" si="22"/>
        <v>0</v>
      </c>
      <c r="RQ46" s="106">
        <f t="shared" si="23"/>
        <v>0</v>
      </c>
      <c r="RR46" s="106">
        <f t="shared" si="24"/>
        <v>0</v>
      </c>
      <c r="RS46" s="106">
        <f t="shared" si="25"/>
        <v>0</v>
      </c>
      <c r="RT46" s="106">
        <f t="shared" si="26"/>
        <v>0</v>
      </c>
      <c r="RU46" s="106">
        <f t="shared" si="27"/>
        <v>0</v>
      </c>
      <c r="RV46" s="106">
        <f t="shared" si="28"/>
        <v>0</v>
      </c>
      <c r="RW46" s="106">
        <f t="shared" si="29"/>
        <v>0</v>
      </c>
      <c r="RX46" s="106">
        <f t="shared" si="30"/>
        <v>0</v>
      </c>
      <c r="RY46" s="106">
        <f t="shared" si="31"/>
        <v>0</v>
      </c>
      <c r="RZ46" s="106">
        <f t="shared" si="32"/>
        <v>0</v>
      </c>
      <c r="SA46" s="106">
        <f t="shared" si="33"/>
        <v>0</v>
      </c>
      <c r="SB46" s="106">
        <f t="shared" si="34"/>
        <v>0</v>
      </c>
      <c r="SC46" s="106">
        <f t="shared" si="35"/>
        <v>0</v>
      </c>
      <c r="SD46" s="106">
        <f t="shared" si="36"/>
        <v>0</v>
      </c>
      <c r="SE46" s="106">
        <f t="shared" si="37"/>
        <v>0</v>
      </c>
      <c r="SF46" s="106">
        <f t="shared" si="38"/>
        <v>0</v>
      </c>
      <c r="SG46" s="106">
        <f t="shared" si="39"/>
        <v>0</v>
      </c>
      <c r="SH46" s="106">
        <f t="shared" si="40"/>
        <v>0</v>
      </c>
      <c r="SI46" s="106">
        <f t="shared" si="41"/>
        <v>0</v>
      </c>
      <c r="SJ46" s="106">
        <f t="shared" si="42"/>
        <v>0</v>
      </c>
      <c r="SK46" s="106">
        <f t="shared" si="43"/>
        <v>0</v>
      </c>
      <c r="SL46" s="106">
        <f t="shared" si="44"/>
        <v>0</v>
      </c>
      <c r="SM46" s="106">
        <f t="shared" si="45"/>
        <v>0</v>
      </c>
      <c r="SN46" s="106">
        <f t="shared" si="46"/>
        <v>0</v>
      </c>
      <c r="SO46" s="106">
        <f t="shared" si="47"/>
        <v>0</v>
      </c>
      <c r="SP46" s="106">
        <f t="shared" si="48"/>
        <v>0</v>
      </c>
      <c r="SQ46" s="106">
        <f t="shared" si="49"/>
        <v>0</v>
      </c>
      <c r="SR46" s="106">
        <f t="shared" si="50"/>
        <v>0</v>
      </c>
      <c r="SS46" s="106">
        <f t="shared" si="51"/>
        <v>0</v>
      </c>
      <c r="ST46" s="106">
        <f t="shared" si="52"/>
        <v>0</v>
      </c>
      <c r="SU46" s="106">
        <f t="shared" si="53"/>
        <v>0</v>
      </c>
      <c r="SV46" s="106">
        <f t="shared" si="54"/>
        <v>0</v>
      </c>
      <c r="SW46" s="106">
        <f t="shared" si="55"/>
        <v>0</v>
      </c>
      <c r="SX46" s="106">
        <f t="shared" si="56"/>
        <v>0</v>
      </c>
      <c r="SY46" s="106">
        <f t="shared" si="57"/>
        <v>0</v>
      </c>
      <c r="SZ46" s="106">
        <f t="shared" si="58"/>
        <v>0</v>
      </c>
      <c r="TA46" s="106">
        <f t="shared" si="59"/>
        <v>0</v>
      </c>
      <c r="TB46" s="106">
        <f t="shared" si="60"/>
        <v>0</v>
      </c>
      <c r="TC46" s="106">
        <f t="shared" si="61"/>
        <v>0</v>
      </c>
      <c r="TD46" s="106">
        <f t="shared" si="62"/>
        <v>0</v>
      </c>
      <c r="TE46" s="106">
        <f t="shared" si="63"/>
        <v>0</v>
      </c>
      <c r="TF46" s="106">
        <f t="shared" si="64"/>
        <v>0</v>
      </c>
      <c r="TG46" s="106">
        <f t="shared" si="65"/>
        <v>0</v>
      </c>
      <c r="TH46" s="106">
        <f t="shared" si="66"/>
        <v>0</v>
      </c>
      <c r="TI46" s="106">
        <f t="shared" si="67"/>
        <v>0</v>
      </c>
      <c r="TJ46" s="106">
        <f t="shared" si="68"/>
        <v>0</v>
      </c>
      <c r="TK46" s="106">
        <f t="shared" si="69"/>
        <v>0</v>
      </c>
      <c r="TL46" s="106">
        <f t="shared" si="70"/>
        <v>0</v>
      </c>
      <c r="TM46" s="106">
        <f t="shared" si="71"/>
        <v>0</v>
      </c>
      <c r="TN46" s="106">
        <f t="shared" si="72"/>
        <v>0</v>
      </c>
      <c r="TO46" s="106">
        <f t="shared" si="73"/>
        <v>0</v>
      </c>
      <c r="TP46" s="106">
        <f t="shared" si="74"/>
        <v>0</v>
      </c>
      <c r="TQ46" s="106">
        <f t="shared" si="75"/>
        <v>0</v>
      </c>
      <c r="TR46" s="106">
        <f t="shared" si="76"/>
        <v>0</v>
      </c>
      <c r="TS46" s="106">
        <f t="shared" si="77"/>
        <v>0</v>
      </c>
      <c r="TT46" s="106">
        <f t="shared" si="78"/>
        <v>0</v>
      </c>
      <c r="TU46" s="106">
        <f t="shared" si="79"/>
        <v>0</v>
      </c>
      <c r="TV46" s="106">
        <f t="shared" si="80"/>
        <v>0</v>
      </c>
      <c r="TW46" s="106">
        <f t="shared" si="81"/>
        <v>0</v>
      </c>
      <c r="TX46" s="106">
        <f t="shared" si="82"/>
        <v>0</v>
      </c>
      <c r="TY46" s="106">
        <f t="shared" si="83"/>
        <v>0</v>
      </c>
      <c r="TZ46" s="106">
        <f t="shared" si="84"/>
        <v>0</v>
      </c>
      <c r="UA46" s="106">
        <f t="shared" si="85"/>
        <v>0</v>
      </c>
      <c r="UB46" s="106">
        <f t="shared" si="86"/>
        <v>0</v>
      </c>
      <c r="UC46" s="106">
        <f t="shared" si="87"/>
        <v>0</v>
      </c>
      <c r="UD46" s="106">
        <f t="shared" si="88"/>
        <v>0</v>
      </c>
      <c r="UE46" s="106">
        <f t="shared" si="89"/>
        <v>0</v>
      </c>
      <c r="UF46" s="106">
        <f t="shared" si="90"/>
        <v>0</v>
      </c>
      <c r="UG46" s="106">
        <f t="shared" si="91"/>
        <v>0</v>
      </c>
      <c r="UH46" s="106">
        <f t="shared" si="92"/>
        <v>0</v>
      </c>
      <c r="UI46" s="106">
        <f t="shared" si="93"/>
        <v>0</v>
      </c>
      <c r="UJ46" s="106">
        <f t="shared" si="94"/>
        <v>0</v>
      </c>
      <c r="UK46" s="106">
        <f t="shared" si="95"/>
        <v>0</v>
      </c>
      <c r="UL46" s="106">
        <f t="shared" si="96"/>
        <v>0</v>
      </c>
      <c r="UM46" s="106">
        <f t="shared" si="97"/>
        <v>0</v>
      </c>
      <c r="UN46" s="106">
        <f t="shared" si="98"/>
        <v>0</v>
      </c>
      <c r="UO46" s="106">
        <f t="shared" si="99"/>
        <v>0</v>
      </c>
      <c r="UP46" s="106">
        <f t="shared" si="100"/>
        <v>0</v>
      </c>
      <c r="UQ46" s="106">
        <f t="shared" si="101"/>
        <v>0</v>
      </c>
      <c r="UR46" s="106">
        <f t="shared" si="102"/>
        <v>0</v>
      </c>
      <c r="US46" s="106">
        <f t="shared" si="103"/>
        <v>0</v>
      </c>
      <c r="UT46" s="106">
        <f t="shared" si="104"/>
        <v>0</v>
      </c>
      <c r="UU46" s="106">
        <f t="shared" si="105"/>
        <v>0</v>
      </c>
      <c r="UV46" s="106">
        <f t="shared" si="106"/>
        <v>0</v>
      </c>
      <c r="UW46" s="106">
        <f t="shared" si="107"/>
        <v>0</v>
      </c>
      <c r="UX46" s="106">
        <f t="shared" si="108"/>
        <v>0</v>
      </c>
      <c r="UY46" s="106">
        <f t="shared" si="109"/>
        <v>0</v>
      </c>
      <c r="UZ46" s="106">
        <f t="shared" si="110"/>
        <v>0</v>
      </c>
      <c r="VA46" s="106">
        <f t="shared" si="111"/>
        <v>0</v>
      </c>
      <c r="VB46" s="106">
        <f t="shared" si="112"/>
        <v>0</v>
      </c>
      <c r="VC46" s="106">
        <f t="shared" si="113"/>
        <v>0</v>
      </c>
      <c r="VD46" s="106">
        <f t="shared" si="114"/>
        <v>0</v>
      </c>
      <c r="VE46" s="106">
        <f t="shared" si="115"/>
        <v>0</v>
      </c>
      <c r="VF46" s="106">
        <f t="shared" si="116"/>
        <v>0</v>
      </c>
      <c r="VG46" s="106">
        <f t="shared" si="117"/>
        <v>0</v>
      </c>
      <c r="VH46" s="106">
        <f t="shared" si="118"/>
        <v>0</v>
      </c>
      <c r="VI46" s="106">
        <f t="shared" si="119"/>
        <v>0</v>
      </c>
      <c r="VJ46" s="106">
        <f t="shared" si="120"/>
        <v>0</v>
      </c>
      <c r="VK46" s="106">
        <f t="shared" si="121"/>
        <v>0</v>
      </c>
      <c r="VL46" s="106">
        <f t="shared" si="122"/>
        <v>0</v>
      </c>
      <c r="VM46" s="106">
        <f t="shared" si="123"/>
        <v>0</v>
      </c>
      <c r="VN46" s="106">
        <f t="shared" si="124"/>
        <v>0</v>
      </c>
      <c r="VO46" s="106">
        <f t="shared" si="125"/>
        <v>0</v>
      </c>
      <c r="VP46" s="106">
        <f t="shared" si="126"/>
        <v>0</v>
      </c>
      <c r="VQ46" s="106">
        <f t="shared" si="127"/>
        <v>0</v>
      </c>
      <c r="VR46" s="106">
        <f t="shared" si="128"/>
        <v>0</v>
      </c>
      <c r="VS46" s="106">
        <f t="shared" si="129"/>
        <v>0</v>
      </c>
      <c r="VT46" s="106">
        <f t="shared" si="130"/>
        <v>0</v>
      </c>
      <c r="VU46" s="106">
        <f t="shared" si="131"/>
        <v>0</v>
      </c>
      <c r="VV46" s="106">
        <f t="shared" si="132"/>
        <v>0</v>
      </c>
      <c r="VW46" s="106">
        <f t="shared" si="133"/>
        <v>0</v>
      </c>
      <c r="VX46" s="106">
        <f t="shared" si="134"/>
        <v>0</v>
      </c>
      <c r="VY46" s="106">
        <f t="shared" si="135"/>
        <v>0</v>
      </c>
      <c r="VZ46" s="106">
        <f t="shared" si="136"/>
        <v>0</v>
      </c>
      <c r="WA46" s="106">
        <f t="shared" si="137"/>
        <v>0</v>
      </c>
      <c r="WB46" s="106">
        <f t="shared" si="138"/>
        <v>0</v>
      </c>
      <c r="WC46" s="106">
        <f t="shared" si="139"/>
        <v>0</v>
      </c>
      <c r="WD46" s="106">
        <f t="shared" si="140"/>
        <v>0</v>
      </c>
      <c r="WE46" s="106">
        <f t="shared" si="141"/>
        <v>0</v>
      </c>
      <c r="WF46" s="106">
        <f t="shared" si="142"/>
        <v>0</v>
      </c>
      <c r="WG46" s="106">
        <f t="shared" si="143"/>
        <v>0</v>
      </c>
      <c r="WH46" s="106">
        <f t="shared" si="144"/>
        <v>0</v>
      </c>
      <c r="WI46" s="106">
        <f t="shared" si="145"/>
        <v>0</v>
      </c>
      <c r="WJ46" s="106">
        <f t="shared" si="146"/>
        <v>0</v>
      </c>
      <c r="WK46" s="106">
        <f t="shared" si="147"/>
        <v>0</v>
      </c>
      <c r="WL46" s="106">
        <f t="shared" si="148"/>
        <v>0</v>
      </c>
      <c r="WM46" s="106">
        <f t="shared" si="149"/>
        <v>0</v>
      </c>
      <c r="WN46" s="106">
        <f t="shared" si="150"/>
        <v>0</v>
      </c>
      <c r="WO46" s="106">
        <f t="shared" si="151"/>
        <v>0</v>
      </c>
      <c r="WP46" s="106">
        <f t="shared" si="152"/>
        <v>0</v>
      </c>
      <c r="WQ46" s="106">
        <f t="shared" si="153"/>
        <v>0</v>
      </c>
      <c r="WR46" s="106">
        <f t="shared" si="154"/>
        <v>0</v>
      </c>
      <c r="WS46" s="106">
        <f t="shared" si="155"/>
        <v>0</v>
      </c>
      <c r="WT46" s="106">
        <f t="shared" si="156"/>
        <v>0</v>
      </c>
      <c r="WU46" s="106">
        <f t="shared" si="157"/>
        <v>0</v>
      </c>
      <c r="WV46" s="106">
        <f t="shared" si="158"/>
        <v>0</v>
      </c>
      <c r="WW46" s="106">
        <f t="shared" si="159"/>
        <v>0</v>
      </c>
      <c r="WX46" s="106">
        <f t="shared" si="160"/>
        <v>0</v>
      </c>
      <c r="WY46" s="106">
        <f t="shared" si="161"/>
        <v>0</v>
      </c>
      <c r="WZ46" s="106">
        <f t="shared" si="162"/>
        <v>0</v>
      </c>
      <c r="XA46" s="106">
        <f t="shared" si="163"/>
        <v>0</v>
      </c>
      <c r="XB46" s="106">
        <f t="shared" si="164"/>
        <v>0</v>
      </c>
      <c r="XC46" s="106">
        <f t="shared" si="165"/>
        <v>0</v>
      </c>
      <c r="XD46" s="106">
        <f t="shared" si="166"/>
        <v>0</v>
      </c>
      <c r="XE46" s="106">
        <f t="shared" si="167"/>
        <v>0</v>
      </c>
      <c r="XF46" s="106">
        <f t="shared" si="168"/>
        <v>0</v>
      </c>
      <c r="XG46" s="106">
        <f t="shared" si="169"/>
        <v>0</v>
      </c>
      <c r="XH46" s="106">
        <f t="shared" si="170"/>
        <v>0</v>
      </c>
      <c r="XI46" s="106">
        <f t="shared" si="171"/>
        <v>0</v>
      </c>
      <c r="XJ46" s="106">
        <f t="shared" si="172"/>
        <v>0</v>
      </c>
      <c r="XK46" s="106">
        <f t="shared" si="173"/>
        <v>0</v>
      </c>
      <c r="XL46" s="106">
        <f t="shared" si="174"/>
        <v>0</v>
      </c>
      <c r="XM46" s="106">
        <f t="shared" si="175"/>
        <v>0</v>
      </c>
      <c r="XN46" s="106">
        <f t="shared" si="176"/>
        <v>0</v>
      </c>
      <c r="XO46" s="106">
        <f t="shared" si="177"/>
        <v>0</v>
      </c>
      <c r="XP46" s="106">
        <f t="shared" si="178"/>
        <v>0</v>
      </c>
      <c r="XQ46" s="106">
        <f t="shared" si="179"/>
        <v>0</v>
      </c>
      <c r="XR46" s="106">
        <f t="shared" si="180"/>
        <v>0</v>
      </c>
      <c r="XS46" s="106">
        <f t="shared" si="181"/>
        <v>0</v>
      </c>
      <c r="XT46" s="106">
        <f t="shared" si="182"/>
        <v>0</v>
      </c>
      <c r="XU46" s="106">
        <f t="shared" si="183"/>
        <v>0</v>
      </c>
      <c r="XV46" s="106">
        <f t="shared" si="184"/>
        <v>0</v>
      </c>
      <c r="XW46" s="106">
        <f t="shared" si="185"/>
        <v>0</v>
      </c>
      <c r="XX46" s="106">
        <f t="shared" si="186"/>
        <v>0</v>
      </c>
      <c r="XY46" s="106">
        <f t="shared" si="187"/>
        <v>0</v>
      </c>
      <c r="XZ46" s="106">
        <f t="shared" si="188"/>
        <v>0</v>
      </c>
      <c r="YA46" s="106">
        <f t="shared" si="189"/>
        <v>0</v>
      </c>
      <c r="YB46" s="106">
        <f t="shared" si="190"/>
        <v>0</v>
      </c>
      <c r="YC46" s="106">
        <f t="shared" si="191"/>
        <v>0</v>
      </c>
      <c r="YD46" s="106">
        <f t="shared" si="192"/>
        <v>0</v>
      </c>
      <c r="YE46" s="106">
        <f t="shared" si="193"/>
        <v>0</v>
      </c>
      <c r="YF46" s="106">
        <f t="shared" si="194"/>
        <v>0</v>
      </c>
      <c r="YG46" s="106">
        <f t="shared" si="195"/>
        <v>0</v>
      </c>
      <c r="YH46" s="106">
        <f t="shared" si="196"/>
        <v>0</v>
      </c>
      <c r="YI46" s="106">
        <f t="shared" si="197"/>
        <v>0</v>
      </c>
      <c r="YJ46" s="106">
        <f t="shared" si="198"/>
        <v>0</v>
      </c>
      <c r="YK46" s="106">
        <f t="shared" si="199"/>
        <v>0</v>
      </c>
      <c r="YL46" s="106">
        <f t="shared" si="200"/>
        <v>0</v>
      </c>
      <c r="YM46" s="106">
        <f t="shared" si="201"/>
        <v>0</v>
      </c>
      <c r="YN46" s="106">
        <f t="shared" si="202"/>
        <v>0</v>
      </c>
      <c r="YO46" s="106">
        <f t="shared" si="203"/>
        <v>0</v>
      </c>
      <c r="YP46" s="106">
        <f t="shared" si="204"/>
        <v>0</v>
      </c>
      <c r="YQ46" s="106">
        <f t="shared" si="205"/>
        <v>0</v>
      </c>
      <c r="YR46" s="106">
        <f t="shared" si="206"/>
        <v>0</v>
      </c>
      <c r="YS46" s="106">
        <f t="shared" si="207"/>
        <v>0</v>
      </c>
      <c r="YT46" s="106">
        <f t="shared" si="208"/>
        <v>0</v>
      </c>
      <c r="YU46" s="106">
        <f t="shared" si="209"/>
        <v>0</v>
      </c>
      <c r="YV46" s="106">
        <f t="shared" si="210"/>
        <v>0</v>
      </c>
      <c r="YW46" s="106">
        <f t="shared" si="211"/>
        <v>0</v>
      </c>
      <c r="YX46" s="106">
        <f t="shared" si="212"/>
        <v>0</v>
      </c>
      <c r="YY46" s="106">
        <f t="shared" si="213"/>
        <v>0</v>
      </c>
      <c r="YZ46" s="106">
        <f t="shared" si="214"/>
        <v>0</v>
      </c>
      <c r="ZA46" s="106">
        <f t="shared" si="215"/>
        <v>0</v>
      </c>
      <c r="ZB46" s="106">
        <f t="shared" si="216"/>
        <v>0</v>
      </c>
      <c r="ZC46" s="106">
        <f t="shared" si="217"/>
        <v>0</v>
      </c>
      <c r="ZD46" s="106">
        <f t="shared" si="218"/>
        <v>0</v>
      </c>
      <c r="ZE46" s="106">
        <f t="shared" si="219"/>
        <v>0</v>
      </c>
      <c r="ZF46" s="106">
        <f t="shared" si="220"/>
        <v>0</v>
      </c>
      <c r="ZG46" s="106">
        <f t="shared" si="221"/>
        <v>0</v>
      </c>
      <c r="ZH46" s="106">
        <f t="shared" si="222"/>
        <v>0</v>
      </c>
      <c r="ZI46" s="106">
        <f t="shared" si="223"/>
        <v>0</v>
      </c>
      <c r="ZJ46" s="106">
        <f t="shared" si="224"/>
        <v>0</v>
      </c>
      <c r="ZK46" s="106">
        <f t="shared" si="225"/>
        <v>0</v>
      </c>
      <c r="ZL46" s="106">
        <f t="shared" si="226"/>
        <v>0</v>
      </c>
      <c r="ZM46" s="106">
        <f t="shared" si="227"/>
        <v>0</v>
      </c>
      <c r="ZN46" s="106">
        <f t="shared" si="228"/>
        <v>0</v>
      </c>
      <c r="ZO46" s="106">
        <f t="shared" si="229"/>
        <v>0</v>
      </c>
      <c r="ZP46" s="106">
        <f t="shared" si="230"/>
        <v>0</v>
      </c>
      <c r="ZQ46" s="106">
        <f t="shared" si="231"/>
        <v>0</v>
      </c>
      <c r="ZR46" s="106">
        <f t="shared" si="232"/>
        <v>0</v>
      </c>
      <c r="ZS46" s="106">
        <f t="shared" si="233"/>
        <v>0</v>
      </c>
      <c r="ZT46" s="106">
        <f t="shared" si="234"/>
        <v>0</v>
      </c>
      <c r="ZU46" s="106">
        <f t="shared" si="235"/>
        <v>0</v>
      </c>
      <c r="ZV46" s="106">
        <f t="shared" si="236"/>
        <v>0</v>
      </c>
      <c r="ZW46" s="106">
        <f t="shared" si="237"/>
        <v>0</v>
      </c>
      <c r="ZX46" s="106">
        <f t="shared" si="238"/>
        <v>0</v>
      </c>
      <c r="ZY46" s="106">
        <f t="shared" si="239"/>
        <v>0</v>
      </c>
      <c r="ZZ46" s="106">
        <f t="shared" si="240"/>
        <v>0</v>
      </c>
      <c r="AAA46" s="106">
        <f t="shared" si="241"/>
        <v>0</v>
      </c>
      <c r="AAB46" s="106">
        <f t="shared" si="242"/>
        <v>0</v>
      </c>
      <c r="AAC46" s="106">
        <f t="shared" si="243"/>
        <v>0</v>
      </c>
      <c r="AAD46" s="106">
        <f t="shared" si="244"/>
        <v>0</v>
      </c>
      <c r="AAE46" s="106">
        <f t="shared" si="245"/>
        <v>0</v>
      </c>
      <c r="AAF46" s="106">
        <f t="shared" si="246"/>
        <v>0</v>
      </c>
      <c r="AAG46" s="106">
        <f t="shared" si="247"/>
        <v>0</v>
      </c>
      <c r="AAH46" s="106">
        <f t="shared" si="248"/>
        <v>0</v>
      </c>
      <c r="AAI46" s="106">
        <f t="shared" si="249"/>
        <v>0</v>
      </c>
      <c r="AAJ46" s="106">
        <f t="shared" si="250"/>
        <v>0</v>
      </c>
      <c r="AAK46" s="106">
        <f t="shared" si="251"/>
        <v>0</v>
      </c>
      <c r="AAL46" s="106">
        <f t="shared" si="252"/>
        <v>0</v>
      </c>
      <c r="AAM46" s="106">
        <f t="shared" si="253"/>
        <v>0</v>
      </c>
      <c r="AAN46" s="106">
        <f t="shared" si="254"/>
        <v>0</v>
      </c>
      <c r="AAO46" s="106">
        <f t="shared" si="255"/>
        <v>0</v>
      </c>
      <c r="AAP46" s="106">
        <f t="shared" si="256"/>
        <v>0</v>
      </c>
      <c r="AAQ46" s="106">
        <f t="shared" si="257"/>
        <v>0</v>
      </c>
      <c r="AAR46" s="106">
        <f t="shared" si="258"/>
        <v>0</v>
      </c>
      <c r="AAS46" s="106">
        <f t="shared" si="259"/>
        <v>0</v>
      </c>
      <c r="AAT46" s="106">
        <f t="shared" si="260"/>
        <v>0</v>
      </c>
      <c r="AAU46" s="106">
        <f t="shared" si="261"/>
        <v>0</v>
      </c>
      <c r="AAV46" s="106">
        <f t="shared" si="262"/>
        <v>0</v>
      </c>
      <c r="AAW46" s="106">
        <f t="shared" si="263"/>
        <v>0</v>
      </c>
      <c r="AAX46" s="106">
        <f t="shared" si="264"/>
        <v>0</v>
      </c>
      <c r="AAY46" s="106">
        <f t="shared" si="265"/>
        <v>0</v>
      </c>
      <c r="AAZ46" s="106">
        <f t="shared" si="266"/>
        <v>0</v>
      </c>
      <c r="ABA46" s="106">
        <f t="shared" si="267"/>
        <v>0</v>
      </c>
      <c r="ABB46" s="106">
        <f t="shared" si="268"/>
        <v>0</v>
      </c>
      <c r="ABC46" s="106">
        <f t="shared" si="269"/>
        <v>0</v>
      </c>
      <c r="ABD46" s="106">
        <f t="shared" si="270"/>
        <v>0</v>
      </c>
      <c r="ABE46" s="106">
        <f t="shared" si="271"/>
        <v>0</v>
      </c>
      <c r="ABF46" s="106">
        <f t="shared" si="272"/>
        <v>0</v>
      </c>
      <c r="ABG46" s="106">
        <f t="shared" si="273"/>
        <v>0</v>
      </c>
      <c r="ABH46" s="106">
        <f t="shared" si="274"/>
        <v>0</v>
      </c>
      <c r="ABI46" s="106">
        <f t="shared" si="275"/>
        <v>0</v>
      </c>
      <c r="ABJ46" s="106">
        <f t="shared" si="276"/>
        <v>0</v>
      </c>
      <c r="ABK46" s="106">
        <f t="shared" si="277"/>
        <v>279880.2</v>
      </c>
      <c r="ABL46" s="106">
        <f t="shared" si="278"/>
        <v>35630.1</v>
      </c>
      <c r="ABM46" s="106">
        <f t="shared" si="279"/>
        <v>0</v>
      </c>
      <c r="ABN46" s="106">
        <f t="shared" si="280"/>
        <v>60688.95</v>
      </c>
      <c r="ABO46" s="106">
        <f t="shared" si="281"/>
        <v>0</v>
      </c>
      <c r="ABP46" s="106">
        <f t="shared" si="282"/>
        <v>0</v>
      </c>
      <c r="ABQ46" s="106">
        <f t="shared" si="283"/>
        <v>860</v>
      </c>
      <c r="ABR46" s="106">
        <f t="shared" si="284"/>
        <v>46285.2</v>
      </c>
      <c r="ABS46" s="106">
        <f t="shared" si="285"/>
        <v>0</v>
      </c>
      <c r="ABT46" s="106">
        <f t="shared" si="286"/>
        <v>0</v>
      </c>
      <c r="ABU46" s="106">
        <f t="shared" si="287"/>
        <v>0</v>
      </c>
      <c r="ABV46" s="106">
        <f t="shared" si="288"/>
        <v>0</v>
      </c>
      <c r="ABW46" s="106">
        <f t="shared" si="289"/>
        <v>0</v>
      </c>
      <c r="ABX46" s="106">
        <f t="shared" si="290"/>
        <v>0</v>
      </c>
      <c r="ABY46" s="106">
        <f t="shared" si="291"/>
        <v>0</v>
      </c>
      <c r="ABZ46" s="106">
        <f t="shared" si="292"/>
        <v>0</v>
      </c>
      <c r="ACA46" s="106">
        <f t="shared" si="293"/>
        <v>0</v>
      </c>
      <c r="ACB46" s="106">
        <f t="shared" si="294"/>
        <v>0</v>
      </c>
      <c r="ACC46" s="106">
        <f t="shared" si="295"/>
        <v>0</v>
      </c>
      <c r="ACD46" s="106">
        <f t="shared" si="296"/>
        <v>0</v>
      </c>
      <c r="ACE46" s="106">
        <f t="shared" si="297"/>
        <v>0</v>
      </c>
      <c r="ACF46" s="106">
        <f t="shared" si="298"/>
        <v>0</v>
      </c>
      <c r="ACG46" s="106">
        <f t="shared" si="299"/>
        <v>0</v>
      </c>
      <c r="ACH46" s="106">
        <f t="shared" si="300"/>
        <v>0</v>
      </c>
      <c r="ACI46" s="106">
        <f t="shared" si="301"/>
        <v>0</v>
      </c>
      <c r="ACJ46" s="106">
        <f t="shared" si="302"/>
        <v>0</v>
      </c>
      <c r="ACK46" s="106">
        <f t="shared" si="303"/>
        <v>0</v>
      </c>
      <c r="ACL46" s="106">
        <f t="shared" si="304"/>
        <v>0</v>
      </c>
      <c r="ACM46" s="106">
        <f t="shared" si="305"/>
        <v>0</v>
      </c>
      <c r="ACN46" s="106">
        <f t="shared" si="306"/>
        <v>0</v>
      </c>
      <c r="ACO46" s="106">
        <f t="shared" si="307"/>
        <v>0</v>
      </c>
      <c r="ACP46" s="106">
        <f t="shared" si="308"/>
        <v>0</v>
      </c>
      <c r="ACQ46" s="106">
        <f t="shared" si="309"/>
        <v>0</v>
      </c>
      <c r="ACR46" s="106">
        <f t="shared" si="310"/>
        <v>0</v>
      </c>
      <c r="ACS46" s="106">
        <f t="shared" si="311"/>
        <v>0</v>
      </c>
      <c r="ACT46" s="106">
        <f t="shared" si="312"/>
        <v>0</v>
      </c>
      <c r="ACU46" s="106">
        <f t="shared" si="313"/>
        <v>0</v>
      </c>
      <c r="ACV46" s="106">
        <f t="shared" si="314"/>
        <v>0</v>
      </c>
      <c r="ACW46" s="106">
        <f t="shared" si="315"/>
        <v>0</v>
      </c>
      <c r="ACX46" s="106">
        <f t="shared" si="316"/>
        <v>0</v>
      </c>
      <c r="ACY46" s="106">
        <f t="shared" si="317"/>
        <v>0</v>
      </c>
      <c r="ACZ46" s="106">
        <f t="shared" si="318"/>
        <v>0</v>
      </c>
      <c r="ADA46" s="106">
        <f t="shared" si="319"/>
        <v>0</v>
      </c>
      <c r="ADB46" s="106">
        <f t="shared" si="320"/>
        <v>0</v>
      </c>
      <c r="ADC46" s="106">
        <f t="shared" si="321"/>
        <v>0</v>
      </c>
      <c r="ADD46" s="106">
        <f t="shared" si="322"/>
        <v>0</v>
      </c>
      <c r="ADE46" s="106">
        <f t="shared" si="323"/>
        <v>0</v>
      </c>
      <c r="ADF46" s="106">
        <f t="shared" si="324"/>
        <v>0</v>
      </c>
      <c r="ADG46" s="106">
        <f t="shared" si="325"/>
        <v>0</v>
      </c>
      <c r="ADH46" s="106">
        <f t="shared" si="326"/>
        <v>0</v>
      </c>
      <c r="ADI46" s="106">
        <f t="shared" si="327"/>
        <v>0</v>
      </c>
      <c r="ADJ46" s="106">
        <f t="shared" si="328"/>
        <v>0</v>
      </c>
      <c r="ADK46" s="106">
        <f t="shared" si="329"/>
        <v>0</v>
      </c>
      <c r="ADL46" s="106">
        <f t="shared" si="330"/>
        <v>0</v>
      </c>
      <c r="ADM46" s="106">
        <f t="shared" si="331"/>
        <v>0</v>
      </c>
      <c r="ADN46" s="106">
        <f t="shared" si="332"/>
        <v>0</v>
      </c>
      <c r="ADO46" s="106">
        <f t="shared" si="333"/>
        <v>0</v>
      </c>
      <c r="ADP46" s="106">
        <f t="shared" si="334"/>
        <v>0</v>
      </c>
      <c r="ADQ46" s="106">
        <f t="shared" si="335"/>
        <v>0</v>
      </c>
      <c r="ADR46" s="106">
        <f t="shared" si="336"/>
        <v>0</v>
      </c>
      <c r="ADS46" s="106">
        <f t="shared" si="337"/>
        <v>0</v>
      </c>
      <c r="ADT46" s="106">
        <f t="shared" si="338"/>
        <v>0</v>
      </c>
      <c r="ADU46" s="106">
        <f t="shared" si="339"/>
        <v>0</v>
      </c>
      <c r="ADV46" s="106">
        <f t="shared" si="340"/>
        <v>0</v>
      </c>
      <c r="ADW46" s="106">
        <f t="shared" si="341"/>
        <v>0</v>
      </c>
      <c r="ADX46" s="106">
        <f t="shared" si="342"/>
        <v>0</v>
      </c>
      <c r="ADY46" s="106">
        <f t="shared" si="343"/>
        <v>0</v>
      </c>
      <c r="ADZ46" s="106">
        <f t="shared" si="344"/>
        <v>0</v>
      </c>
      <c r="AEA46" s="106">
        <f t="shared" si="345"/>
        <v>0</v>
      </c>
      <c r="AEB46" s="106">
        <f t="shared" si="346"/>
        <v>0</v>
      </c>
      <c r="AEC46" s="106">
        <f t="shared" si="347"/>
        <v>0</v>
      </c>
      <c r="AED46" s="106">
        <f t="shared" si="348"/>
        <v>0</v>
      </c>
      <c r="AEE46" s="106">
        <f t="shared" si="349"/>
        <v>0</v>
      </c>
      <c r="AEF46" s="106">
        <f t="shared" si="350"/>
        <v>0</v>
      </c>
      <c r="AEG46" s="106">
        <f t="shared" si="351"/>
        <v>0</v>
      </c>
      <c r="AEH46" s="106">
        <f t="shared" si="352"/>
        <v>0</v>
      </c>
      <c r="AEI46" s="106">
        <f t="shared" si="353"/>
        <v>0</v>
      </c>
      <c r="AEJ46" s="106">
        <f t="shared" si="354"/>
        <v>0</v>
      </c>
      <c r="AEK46" s="106">
        <f t="shared" si="355"/>
        <v>0</v>
      </c>
      <c r="AEL46" s="106">
        <f t="shared" si="356"/>
        <v>0</v>
      </c>
      <c r="AEM46" s="106">
        <f t="shared" si="357"/>
        <v>0</v>
      </c>
      <c r="AEN46" s="106">
        <f t="shared" si="358"/>
        <v>0</v>
      </c>
      <c r="AEO46" s="106">
        <f t="shared" si="359"/>
        <v>0</v>
      </c>
      <c r="AEP46" s="106">
        <f t="shared" si="360"/>
        <v>0</v>
      </c>
      <c r="AEQ46" s="106">
        <f t="shared" si="361"/>
        <v>0</v>
      </c>
      <c r="AER46" s="106">
        <f t="shared" si="362"/>
        <v>0</v>
      </c>
      <c r="AES46" s="106">
        <f t="shared" si="363"/>
        <v>0</v>
      </c>
      <c r="AET46" s="106">
        <f t="shared" si="364"/>
        <v>0</v>
      </c>
      <c r="AEU46" s="106">
        <f t="shared" si="365"/>
        <v>0</v>
      </c>
      <c r="AEV46" s="106">
        <f t="shared" si="366"/>
        <v>0</v>
      </c>
      <c r="AEW46" s="106">
        <f t="shared" si="367"/>
        <v>0</v>
      </c>
      <c r="AEX46" s="106">
        <f t="shared" si="368"/>
        <v>0</v>
      </c>
      <c r="AEY46" s="106">
        <f t="shared" si="369"/>
        <v>0</v>
      </c>
      <c r="AEZ46" s="106">
        <f t="shared" si="370"/>
        <v>0</v>
      </c>
      <c r="AFA46" s="106">
        <f t="shared" si="371"/>
        <v>0</v>
      </c>
      <c r="AFB46" s="106">
        <f t="shared" si="372"/>
        <v>0</v>
      </c>
      <c r="AFC46" s="106">
        <f t="shared" si="373"/>
        <v>0</v>
      </c>
      <c r="AFD46" s="106">
        <f t="shared" si="374"/>
        <v>0</v>
      </c>
      <c r="AFE46" s="106">
        <f t="shared" si="375"/>
        <v>0</v>
      </c>
      <c r="AFF46" s="106">
        <f t="shared" si="376"/>
        <v>0</v>
      </c>
      <c r="AFG46" s="106">
        <f t="shared" si="377"/>
        <v>0</v>
      </c>
      <c r="AFH46" s="106">
        <f t="shared" si="378"/>
        <v>0</v>
      </c>
      <c r="AFI46" s="106">
        <f t="shared" si="379"/>
        <v>0</v>
      </c>
      <c r="AFJ46" s="106">
        <f t="shared" si="380"/>
        <v>0</v>
      </c>
      <c r="AFK46" s="106">
        <f t="shared" si="381"/>
        <v>0</v>
      </c>
      <c r="AFL46" s="106">
        <f t="shared" si="382"/>
        <v>0</v>
      </c>
      <c r="AFM46" s="106">
        <f t="shared" si="383"/>
        <v>0</v>
      </c>
      <c r="AFN46" s="106">
        <f t="shared" si="384"/>
        <v>0</v>
      </c>
      <c r="AFO46" s="106">
        <f t="shared" si="385"/>
        <v>0</v>
      </c>
      <c r="AFP46" s="106">
        <f t="shared" si="386"/>
        <v>0</v>
      </c>
      <c r="AFQ46" s="106">
        <f t="shared" si="387"/>
        <v>0</v>
      </c>
      <c r="AFR46" s="106">
        <f t="shared" si="388"/>
        <v>0</v>
      </c>
      <c r="AFS46" s="106">
        <f t="shared" si="389"/>
        <v>0</v>
      </c>
      <c r="AFT46" s="106">
        <f t="shared" si="390"/>
        <v>0</v>
      </c>
      <c r="AFU46" s="106">
        <f t="shared" si="391"/>
        <v>0</v>
      </c>
      <c r="AFV46" s="106">
        <f t="shared" si="392"/>
        <v>0</v>
      </c>
      <c r="AFW46" s="106">
        <f t="shared" si="393"/>
        <v>0</v>
      </c>
      <c r="AFX46" s="106">
        <f t="shared" si="394"/>
        <v>0</v>
      </c>
      <c r="AFY46" s="106">
        <f t="shared" si="395"/>
        <v>0</v>
      </c>
      <c r="AFZ46" s="106">
        <f t="shared" si="396"/>
        <v>0</v>
      </c>
      <c r="AGA46" s="106">
        <f t="shared" si="397"/>
        <v>0</v>
      </c>
      <c r="AGB46" s="106">
        <f t="shared" si="398"/>
        <v>0</v>
      </c>
      <c r="AGC46" s="106">
        <f t="shared" si="399"/>
        <v>0</v>
      </c>
      <c r="AGD46" s="106">
        <f t="shared" si="400"/>
        <v>0</v>
      </c>
      <c r="AGE46" s="106">
        <f t="shared" si="401"/>
        <v>0</v>
      </c>
      <c r="AGF46" s="106">
        <f t="shared" si="402"/>
        <v>0</v>
      </c>
      <c r="AGG46" s="106">
        <f t="shared" si="403"/>
        <v>0</v>
      </c>
      <c r="AGH46" s="106">
        <f t="shared" si="404"/>
        <v>0</v>
      </c>
      <c r="AGI46" s="106">
        <f t="shared" si="405"/>
        <v>0</v>
      </c>
      <c r="AGJ46" s="106">
        <f t="shared" si="406"/>
        <v>0</v>
      </c>
      <c r="AGK46" s="106">
        <f t="shared" si="407"/>
        <v>0</v>
      </c>
      <c r="AGL46" s="106">
        <f t="shared" si="408"/>
        <v>0</v>
      </c>
      <c r="AGM46" s="106">
        <f t="shared" si="409"/>
        <v>0</v>
      </c>
      <c r="AGN46" s="106">
        <f t="shared" si="410"/>
        <v>0</v>
      </c>
      <c r="AGO46" s="106">
        <f t="shared" si="411"/>
        <v>0</v>
      </c>
      <c r="AGP46" s="106">
        <f t="shared" si="412"/>
        <v>0</v>
      </c>
      <c r="AGQ46" s="106">
        <f t="shared" si="413"/>
        <v>0</v>
      </c>
      <c r="AGR46" s="106">
        <f t="shared" si="414"/>
        <v>0</v>
      </c>
      <c r="AGS46" s="106">
        <f t="shared" si="415"/>
        <v>0</v>
      </c>
      <c r="AGT46" s="106">
        <f t="shared" si="416"/>
        <v>0</v>
      </c>
      <c r="AGU46" s="106">
        <f t="shared" si="417"/>
        <v>0</v>
      </c>
      <c r="AGV46" s="106">
        <f t="shared" si="418"/>
        <v>0</v>
      </c>
      <c r="AGW46" s="106">
        <f t="shared" si="419"/>
        <v>0</v>
      </c>
      <c r="AGX46" s="106">
        <f t="shared" si="420"/>
        <v>0</v>
      </c>
      <c r="AGY46" s="106">
        <f t="shared" si="421"/>
        <v>0</v>
      </c>
      <c r="AGZ46" s="106">
        <f t="shared" si="422"/>
        <v>0</v>
      </c>
      <c r="AHA46" s="106">
        <f t="shared" si="423"/>
        <v>0</v>
      </c>
      <c r="AHB46" s="106">
        <f t="shared" si="424"/>
        <v>0</v>
      </c>
      <c r="AHC46" s="106">
        <f t="shared" si="425"/>
        <v>0</v>
      </c>
      <c r="AHD46" s="106">
        <f t="shared" si="426"/>
        <v>0</v>
      </c>
      <c r="AHE46" s="106">
        <f t="shared" si="427"/>
        <v>0</v>
      </c>
      <c r="AHF46" s="106">
        <f t="shared" si="428"/>
        <v>0</v>
      </c>
      <c r="AHG46" s="106">
        <f t="shared" si="429"/>
        <v>0</v>
      </c>
      <c r="AHH46" s="106">
        <f t="shared" si="430"/>
        <v>0</v>
      </c>
      <c r="AHI46" s="106">
        <f t="shared" si="431"/>
        <v>0</v>
      </c>
      <c r="AHJ46" s="106">
        <f t="shared" si="432"/>
        <v>0</v>
      </c>
      <c r="AHK46" s="106">
        <f t="shared" si="433"/>
        <v>0</v>
      </c>
      <c r="AHL46" s="106">
        <f t="shared" si="434"/>
        <v>0</v>
      </c>
      <c r="AHM46" s="106">
        <f t="shared" si="435"/>
        <v>0</v>
      </c>
      <c r="AHN46" s="106">
        <f t="shared" si="436"/>
        <v>0</v>
      </c>
      <c r="AHO46" s="106">
        <f t="shared" si="437"/>
        <v>0</v>
      </c>
      <c r="AHP46" s="106">
        <f t="shared" si="438"/>
        <v>0</v>
      </c>
      <c r="AHQ46" s="106">
        <f t="shared" si="439"/>
        <v>0</v>
      </c>
      <c r="AHT46" s="35">
        <f t="shared" si="440"/>
        <v>0</v>
      </c>
      <c r="AHU46" s="35">
        <f t="shared" si="441"/>
        <v>0</v>
      </c>
      <c r="AHV46" s="35">
        <f t="shared" si="442"/>
        <v>167.48</v>
      </c>
      <c r="AHW46" s="35">
        <f t="shared" si="443"/>
        <v>0</v>
      </c>
      <c r="AHX46" s="35">
        <f t="shared" si="444"/>
        <v>0</v>
      </c>
      <c r="AHY46" s="35">
        <f t="shared" si="445"/>
        <v>0</v>
      </c>
      <c r="AHZ46" s="35">
        <f t="shared" si="446"/>
        <v>4.1500000000000004</v>
      </c>
      <c r="AIA46" s="35">
        <f t="shared" si="447"/>
        <v>171.63</v>
      </c>
      <c r="AIB46" s="108">
        <f t="shared" si="448"/>
        <v>0</v>
      </c>
      <c r="AIC46" s="108">
        <f t="shared" si="449"/>
        <v>0</v>
      </c>
      <c r="AID46" s="108">
        <f t="shared" si="450"/>
        <v>0.97582007807492854</v>
      </c>
      <c r="AIE46" s="108">
        <f t="shared" si="451"/>
        <v>0</v>
      </c>
      <c r="AIF46" s="108">
        <f t="shared" si="452"/>
        <v>0</v>
      </c>
      <c r="AIG46" s="108">
        <f t="shared" si="453"/>
        <v>0</v>
      </c>
      <c r="AIH46" s="108">
        <f t="shared" si="454"/>
        <v>2.4179921925071377E-2</v>
      </c>
      <c r="AII46" s="35" t="s">
        <v>582</v>
      </c>
      <c r="AIK46" s="106">
        <f t="shared" si="455"/>
        <v>423344.45</v>
      </c>
      <c r="AIL46" s="106">
        <f t="shared" si="456"/>
        <v>0</v>
      </c>
      <c r="AIM46" s="106">
        <f t="shared" si="457"/>
        <v>0</v>
      </c>
      <c r="AIN46" s="106">
        <f t="shared" si="458"/>
        <v>423344.45</v>
      </c>
      <c r="AIO46" s="106">
        <f t="shared" si="459"/>
        <v>0</v>
      </c>
      <c r="AIP46" s="36">
        <f t="shared" si="460"/>
        <v>0</v>
      </c>
    </row>
    <row r="47" spans="5:926" ht="23.25" customHeight="1" x14ac:dyDescent="0.2">
      <c r="E47" s="103"/>
      <c r="J47" s="32">
        <v>2019</v>
      </c>
      <c r="K47" s="32">
        <v>1041</v>
      </c>
      <c r="L47" s="104">
        <v>43586</v>
      </c>
      <c r="M47" s="32">
        <v>1710400</v>
      </c>
      <c r="O47" s="33" t="s">
        <v>698</v>
      </c>
      <c r="P47" s="33" t="s">
        <v>775</v>
      </c>
      <c r="Q47" s="34" t="s">
        <v>776</v>
      </c>
      <c r="R47" s="35">
        <v>28</v>
      </c>
      <c r="S47" s="35">
        <v>4</v>
      </c>
      <c r="T47" s="35">
        <v>10</v>
      </c>
      <c r="U47" s="34" t="s">
        <v>701</v>
      </c>
      <c r="V47" s="35" t="s">
        <v>743</v>
      </c>
      <c r="X47" s="35">
        <v>83.13</v>
      </c>
      <c r="Y47" s="105">
        <f t="shared" si="0"/>
        <v>2646.4573559485143</v>
      </c>
      <c r="Z47" s="106">
        <v>195485</v>
      </c>
      <c r="AA47" s="106">
        <v>0</v>
      </c>
      <c r="AB47" s="106">
        <v>0</v>
      </c>
      <c r="AC47" s="106">
        <f t="shared" si="1"/>
        <v>195485</v>
      </c>
      <c r="AD47" s="106">
        <v>195485</v>
      </c>
      <c r="AE47" s="106">
        <v>0</v>
      </c>
      <c r="AF47" s="106">
        <v>0</v>
      </c>
      <c r="AG47" s="106">
        <f t="shared" si="2"/>
        <v>195485</v>
      </c>
      <c r="AH47" s="105">
        <v>220000</v>
      </c>
      <c r="AI47" s="105">
        <v>0</v>
      </c>
      <c r="AJ47" s="105">
        <v>0</v>
      </c>
      <c r="AK47" s="107">
        <f t="shared" si="3"/>
        <v>220000</v>
      </c>
      <c r="AL47" s="36">
        <f t="shared" si="4"/>
        <v>0.88856818181818187</v>
      </c>
      <c r="AM47" s="108">
        <f t="shared" si="5"/>
        <v>0.18506785532564463</v>
      </c>
      <c r="AN47" s="108">
        <f t="shared" si="6"/>
        <v>0.16725883852692691</v>
      </c>
      <c r="AO47" s="108">
        <f t="shared" si="7"/>
        <v>2.7975519065376611E-2</v>
      </c>
      <c r="AP47" s="106">
        <f t="shared" si="8"/>
        <v>48400000000</v>
      </c>
      <c r="AQ47" s="105">
        <f t="shared" si="9"/>
        <v>38214385225</v>
      </c>
      <c r="AR47" s="106">
        <f t="shared" si="10"/>
        <v>43006700000</v>
      </c>
      <c r="KW47" s="35">
        <v>24.15</v>
      </c>
      <c r="KX47" s="35">
        <v>45.97</v>
      </c>
      <c r="KY47" s="35">
        <v>3.84</v>
      </c>
      <c r="KZ47" s="35">
        <v>2.71</v>
      </c>
      <c r="LD47" s="35">
        <v>4.5</v>
      </c>
      <c r="RB47" s="35">
        <v>1.96</v>
      </c>
      <c r="RE47" s="35">
        <f t="shared" si="11"/>
        <v>81.17</v>
      </c>
      <c r="RF47" s="35">
        <f t="shared" si="12"/>
        <v>83.13</v>
      </c>
      <c r="RG47" s="106">
        <f t="shared" si="13"/>
        <v>0</v>
      </c>
      <c r="RH47" s="106">
        <f t="shared" si="14"/>
        <v>0</v>
      </c>
      <c r="RI47" s="106">
        <f t="shared" si="15"/>
        <v>0</v>
      </c>
      <c r="RJ47" s="106">
        <f t="shared" si="16"/>
        <v>0</v>
      </c>
      <c r="RK47" s="106">
        <f t="shared" si="17"/>
        <v>0</v>
      </c>
      <c r="RL47" s="106">
        <f t="shared" si="18"/>
        <v>0</v>
      </c>
      <c r="RM47" s="106">
        <f t="shared" si="19"/>
        <v>0</v>
      </c>
      <c r="RN47" s="106">
        <f t="shared" si="20"/>
        <v>0</v>
      </c>
      <c r="RO47" s="106">
        <f t="shared" si="21"/>
        <v>0</v>
      </c>
      <c r="RP47" s="106">
        <f t="shared" si="22"/>
        <v>0</v>
      </c>
      <c r="RQ47" s="106">
        <f t="shared" si="23"/>
        <v>0</v>
      </c>
      <c r="RR47" s="106">
        <f t="shared" si="24"/>
        <v>0</v>
      </c>
      <c r="RS47" s="106">
        <f t="shared" si="25"/>
        <v>0</v>
      </c>
      <c r="RT47" s="106">
        <f t="shared" si="26"/>
        <v>0</v>
      </c>
      <c r="RU47" s="106">
        <f t="shared" si="27"/>
        <v>0</v>
      </c>
      <c r="RV47" s="106">
        <f t="shared" si="28"/>
        <v>0</v>
      </c>
      <c r="RW47" s="106">
        <f t="shared" si="29"/>
        <v>0</v>
      </c>
      <c r="RX47" s="106">
        <f t="shared" si="30"/>
        <v>0</v>
      </c>
      <c r="RY47" s="106">
        <f t="shared" si="31"/>
        <v>0</v>
      </c>
      <c r="RZ47" s="106">
        <f t="shared" si="32"/>
        <v>0</v>
      </c>
      <c r="SA47" s="106">
        <f t="shared" si="33"/>
        <v>0</v>
      </c>
      <c r="SB47" s="106">
        <f t="shared" si="34"/>
        <v>0</v>
      </c>
      <c r="SC47" s="106">
        <f t="shared" si="35"/>
        <v>0</v>
      </c>
      <c r="SD47" s="106">
        <f t="shared" si="36"/>
        <v>0</v>
      </c>
      <c r="SE47" s="106">
        <f t="shared" si="37"/>
        <v>0</v>
      </c>
      <c r="SF47" s="106">
        <f t="shared" si="38"/>
        <v>0</v>
      </c>
      <c r="SG47" s="106">
        <f t="shared" si="39"/>
        <v>0</v>
      </c>
      <c r="SH47" s="106">
        <f t="shared" si="40"/>
        <v>0</v>
      </c>
      <c r="SI47" s="106">
        <f t="shared" si="41"/>
        <v>0</v>
      </c>
      <c r="SJ47" s="106">
        <f t="shared" si="42"/>
        <v>0</v>
      </c>
      <c r="SK47" s="106">
        <f t="shared" si="43"/>
        <v>0</v>
      </c>
      <c r="SL47" s="106">
        <f t="shared" si="44"/>
        <v>0</v>
      </c>
      <c r="SM47" s="106">
        <f t="shared" si="45"/>
        <v>0</v>
      </c>
      <c r="SN47" s="106">
        <f t="shared" si="46"/>
        <v>0</v>
      </c>
      <c r="SO47" s="106">
        <f t="shared" si="47"/>
        <v>0</v>
      </c>
      <c r="SP47" s="106">
        <f t="shared" si="48"/>
        <v>0</v>
      </c>
      <c r="SQ47" s="106">
        <f t="shared" si="49"/>
        <v>0</v>
      </c>
      <c r="SR47" s="106">
        <f t="shared" si="50"/>
        <v>0</v>
      </c>
      <c r="SS47" s="106">
        <f t="shared" si="51"/>
        <v>0</v>
      </c>
      <c r="ST47" s="106">
        <f t="shared" si="52"/>
        <v>0</v>
      </c>
      <c r="SU47" s="106">
        <f t="shared" si="53"/>
        <v>0</v>
      </c>
      <c r="SV47" s="106">
        <f t="shared" si="54"/>
        <v>0</v>
      </c>
      <c r="SW47" s="106">
        <f t="shared" si="55"/>
        <v>0</v>
      </c>
      <c r="SX47" s="106">
        <f t="shared" si="56"/>
        <v>0</v>
      </c>
      <c r="SY47" s="106">
        <f t="shared" si="57"/>
        <v>0</v>
      </c>
      <c r="SZ47" s="106">
        <f t="shared" si="58"/>
        <v>0</v>
      </c>
      <c r="TA47" s="106">
        <f t="shared" si="59"/>
        <v>0</v>
      </c>
      <c r="TB47" s="106">
        <f t="shared" si="60"/>
        <v>0</v>
      </c>
      <c r="TC47" s="106">
        <f t="shared" si="61"/>
        <v>0</v>
      </c>
      <c r="TD47" s="106">
        <f t="shared" si="62"/>
        <v>0</v>
      </c>
      <c r="TE47" s="106">
        <f t="shared" si="63"/>
        <v>0</v>
      </c>
      <c r="TF47" s="106">
        <f t="shared" si="64"/>
        <v>0</v>
      </c>
      <c r="TG47" s="106">
        <f t="shared" si="65"/>
        <v>0</v>
      </c>
      <c r="TH47" s="106">
        <f t="shared" si="66"/>
        <v>0</v>
      </c>
      <c r="TI47" s="106">
        <f t="shared" si="67"/>
        <v>0</v>
      </c>
      <c r="TJ47" s="106">
        <f t="shared" si="68"/>
        <v>0</v>
      </c>
      <c r="TK47" s="106">
        <f t="shared" si="69"/>
        <v>0</v>
      </c>
      <c r="TL47" s="106">
        <f t="shared" si="70"/>
        <v>0</v>
      </c>
      <c r="TM47" s="106">
        <f t="shared" si="71"/>
        <v>0</v>
      </c>
      <c r="TN47" s="106">
        <f t="shared" si="72"/>
        <v>0</v>
      </c>
      <c r="TO47" s="106">
        <f t="shared" si="73"/>
        <v>0</v>
      </c>
      <c r="TP47" s="106">
        <f t="shared" si="74"/>
        <v>0</v>
      </c>
      <c r="TQ47" s="106">
        <f t="shared" si="75"/>
        <v>0</v>
      </c>
      <c r="TR47" s="106">
        <f t="shared" si="76"/>
        <v>0</v>
      </c>
      <c r="TS47" s="106">
        <f t="shared" si="77"/>
        <v>0</v>
      </c>
      <c r="TT47" s="106">
        <f t="shared" si="78"/>
        <v>0</v>
      </c>
      <c r="TU47" s="106">
        <f t="shared" si="79"/>
        <v>0</v>
      </c>
      <c r="TV47" s="106">
        <f t="shared" si="80"/>
        <v>0</v>
      </c>
      <c r="TW47" s="106">
        <f t="shared" si="81"/>
        <v>0</v>
      </c>
      <c r="TX47" s="106">
        <f t="shared" si="82"/>
        <v>0</v>
      </c>
      <c r="TY47" s="106">
        <f t="shared" si="83"/>
        <v>0</v>
      </c>
      <c r="TZ47" s="106">
        <f t="shared" si="84"/>
        <v>0</v>
      </c>
      <c r="UA47" s="106">
        <f t="shared" si="85"/>
        <v>0</v>
      </c>
      <c r="UB47" s="106">
        <f t="shared" si="86"/>
        <v>0</v>
      </c>
      <c r="UC47" s="106">
        <f t="shared" si="87"/>
        <v>0</v>
      </c>
      <c r="UD47" s="106">
        <f t="shared" si="88"/>
        <v>0</v>
      </c>
      <c r="UE47" s="106">
        <f t="shared" si="89"/>
        <v>0</v>
      </c>
      <c r="UF47" s="106">
        <f t="shared" si="90"/>
        <v>0</v>
      </c>
      <c r="UG47" s="106">
        <f t="shared" si="91"/>
        <v>0</v>
      </c>
      <c r="UH47" s="106">
        <f t="shared" si="92"/>
        <v>0</v>
      </c>
      <c r="UI47" s="106">
        <f t="shared" si="93"/>
        <v>0</v>
      </c>
      <c r="UJ47" s="106">
        <f t="shared" si="94"/>
        <v>0</v>
      </c>
      <c r="UK47" s="106">
        <f t="shared" si="95"/>
        <v>0</v>
      </c>
      <c r="UL47" s="106">
        <f t="shared" si="96"/>
        <v>0</v>
      </c>
      <c r="UM47" s="106">
        <f t="shared" si="97"/>
        <v>0</v>
      </c>
      <c r="UN47" s="106">
        <f t="shared" si="98"/>
        <v>0</v>
      </c>
      <c r="UO47" s="106">
        <f t="shared" si="99"/>
        <v>0</v>
      </c>
      <c r="UP47" s="106">
        <f t="shared" si="100"/>
        <v>0</v>
      </c>
      <c r="UQ47" s="106">
        <f t="shared" si="101"/>
        <v>0</v>
      </c>
      <c r="UR47" s="106">
        <f t="shared" si="102"/>
        <v>0</v>
      </c>
      <c r="US47" s="106">
        <f t="shared" si="103"/>
        <v>0</v>
      </c>
      <c r="UT47" s="106">
        <f t="shared" si="104"/>
        <v>0</v>
      </c>
      <c r="UU47" s="106">
        <f t="shared" si="105"/>
        <v>0</v>
      </c>
      <c r="UV47" s="106">
        <f t="shared" si="106"/>
        <v>0</v>
      </c>
      <c r="UW47" s="106">
        <f t="shared" si="107"/>
        <v>0</v>
      </c>
      <c r="UX47" s="106">
        <f t="shared" si="108"/>
        <v>0</v>
      </c>
      <c r="UY47" s="106">
        <f t="shared" si="109"/>
        <v>0</v>
      </c>
      <c r="UZ47" s="106">
        <f t="shared" si="110"/>
        <v>0</v>
      </c>
      <c r="VA47" s="106">
        <f t="shared" si="111"/>
        <v>0</v>
      </c>
      <c r="VB47" s="106">
        <f t="shared" si="112"/>
        <v>0</v>
      </c>
      <c r="VC47" s="106">
        <f t="shared" si="113"/>
        <v>0</v>
      </c>
      <c r="VD47" s="106">
        <f t="shared" si="114"/>
        <v>0</v>
      </c>
      <c r="VE47" s="106">
        <f t="shared" si="115"/>
        <v>0</v>
      </c>
      <c r="VF47" s="106">
        <f t="shared" si="116"/>
        <v>0</v>
      </c>
      <c r="VG47" s="106">
        <f t="shared" si="117"/>
        <v>0</v>
      </c>
      <c r="VH47" s="106">
        <f t="shared" si="118"/>
        <v>0</v>
      </c>
      <c r="VI47" s="106">
        <f t="shared" si="119"/>
        <v>0</v>
      </c>
      <c r="VJ47" s="106">
        <f t="shared" si="120"/>
        <v>0</v>
      </c>
      <c r="VK47" s="106">
        <f t="shared" si="121"/>
        <v>0</v>
      </c>
      <c r="VL47" s="106">
        <f t="shared" si="122"/>
        <v>0</v>
      </c>
      <c r="VM47" s="106">
        <f t="shared" si="123"/>
        <v>0</v>
      </c>
      <c r="VN47" s="106">
        <f t="shared" si="124"/>
        <v>0</v>
      </c>
      <c r="VO47" s="106">
        <f t="shared" si="125"/>
        <v>0</v>
      </c>
      <c r="VP47" s="106">
        <f t="shared" si="126"/>
        <v>0</v>
      </c>
      <c r="VQ47" s="106">
        <f t="shared" si="127"/>
        <v>0</v>
      </c>
      <c r="VR47" s="106">
        <f t="shared" si="128"/>
        <v>0</v>
      </c>
      <c r="VS47" s="106">
        <f t="shared" si="129"/>
        <v>0</v>
      </c>
      <c r="VT47" s="106">
        <f t="shared" si="130"/>
        <v>0</v>
      </c>
      <c r="VU47" s="106">
        <f t="shared" si="131"/>
        <v>0</v>
      </c>
      <c r="VV47" s="106">
        <f t="shared" si="132"/>
        <v>0</v>
      </c>
      <c r="VW47" s="106">
        <f t="shared" si="133"/>
        <v>0</v>
      </c>
      <c r="VX47" s="106">
        <f t="shared" si="134"/>
        <v>0</v>
      </c>
      <c r="VY47" s="106">
        <f t="shared" si="135"/>
        <v>0</v>
      </c>
      <c r="VZ47" s="106">
        <f t="shared" si="136"/>
        <v>0</v>
      </c>
      <c r="WA47" s="106">
        <f t="shared" si="137"/>
        <v>0</v>
      </c>
      <c r="WB47" s="106">
        <f t="shared" si="138"/>
        <v>0</v>
      </c>
      <c r="WC47" s="106">
        <f t="shared" si="139"/>
        <v>0</v>
      </c>
      <c r="WD47" s="106">
        <f t="shared" si="140"/>
        <v>0</v>
      </c>
      <c r="WE47" s="106">
        <f t="shared" si="141"/>
        <v>0</v>
      </c>
      <c r="WF47" s="106">
        <f t="shared" si="142"/>
        <v>0</v>
      </c>
      <c r="WG47" s="106">
        <f t="shared" si="143"/>
        <v>0</v>
      </c>
      <c r="WH47" s="106">
        <f t="shared" si="144"/>
        <v>0</v>
      </c>
      <c r="WI47" s="106">
        <f t="shared" si="145"/>
        <v>0</v>
      </c>
      <c r="WJ47" s="106">
        <f t="shared" si="146"/>
        <v>0</v>
      </c>
      <c r="WK47" s="106">
        <f t="shared" si="147"/>
        <v>0</v>
      </c>
      <c r="WL47" s="106">
        <f t="shared" si="148"/>
        <v>0</v>
      </c>
      <c r="WM47" s="106">
        <f t="shared" si="149"/>
        <v>0</v>
      </c>
      <c r="WN47" s="106">
        <f t="shared" si="150"/>
        <v>0</v>
      </c>
      <c r="WO47" s="106">
        <f t="shared" si="151"/>
        <v>0</v>
      </c>
      <c r="WP47" s="106">
        <f t="shared" si="152"/>
        <v>0</v>
      </c>
      <c r="WQ47" s="106">
        <f t="shared" si="153"/>
        <v>0</v>
      </c>
      <c r="WR47" s="106">
        <f t="shared" si="154"/>
        <v>0</v>
      </c>
      <c r="WS47" s="106">
        <f t="shared" si="155"/>
        <v>0</v>
      </c>
      <c r="WT47" s="106">
        <f t="shared" si="156"/>
        <v>0</v>
      </c>
      <c r="WU47" s="106">
        <f t="shared" si="157"/>
        <v>0</v>
      </c>
      <c r="WV47" s="106">
        <f t="shared" si="158"/>
        <v>0</v>
      </c>
      <c r="WW47" s="106">
        <f t="shared" si="159"/>
        <v>0</v>
      </c>
      <c r="WX47" s="106">
        <f t="shared" si="160"/>
        <v>0</v>
      </c>
      <c r="WY47" s="106">
        <f t="shared" si="161"/>
        <v>0</v>
      </c>
      <c r="WZ47" s="106">
        <f t="shared" si="162"/>
        <v>0</v>
      </c>
      <c r="XA47" s="106">
        <f t="shared" si="163"/>
        <v>0</v>
      </c>
      <c r="XB47" s="106">
        <f t="shared" si="164"/>
        <v>0</v>
      </c>
      <c r="XC47" s="106">
        <f t="shared" si="165"/>
        <v>0</v>
      </c>
      <c r="XD47" s="106">
        <f t="shared" si="166"/>
        <v>0</v>
      </c>
      <c r="XE47" s="106">
        <f t="shared" si="167"/>
        <v>0</v>
      </c>
      <c r="XF47" s="106">
        <f t="shared" si="168"/>
        <v>0</v>
      </c>
      <c r="XG47" s="106">
        <f t="shared" si="169"/>
        <v>0</v>
      </c>
      <c r="XH47" s="106">
        <f t="shared" si="170"/>
        <v>0</v>
      </c>
      <c r="XI47" s="106">
        <f t="shared" si="171"/>
        <v>0</v>
      </c>
      <c r="XJ47" s="106">
        <f t="shared" si="172"/>
        <v>0</v>
      </c>
      <c r="XK47" s="106">
        <f t="shared" si="173"/>
        <v>0</v>
      </c>
      <c r="XL47" s="106">
        <f t="shared" si="174"/>
        <v>0</v>
      </c>
      <c r="XM47" s="106">
        <f t="shared" si="175"/>
        <v>0</v>
      </c>
      <c r="XN47" s="106">
        <f t="shared" si="176"/>
        <v>0</v>
      </c>
      <c r="XO47" s="106">
        <f t="shared" si="177"/>
        <v>0</v>
      </c>
      <c r="XP47" s="106">
        <f t="shared" si="178"/>
        <v>0</v>
      </c>
      <c r="XQ47" s="106">
        <f t="shared" si="179"/>
        <v>0</v>
      </c>
      <c r="XR47" s="106">
        <f t="shared" si="180"/>
        <v>0</v>
      </c>
      <c r="XS47" s="106">
        <f t="shared" si="181"/>
        <v>0</v>
      </c>
      <c r="XT47" s="106">
        <f t="shared" si="182"/>
        <v>0</v>
      </c>
      <c r="XU47" s="106">
        <f t="shared" si="183"/>
        <v>0</v>
      </c>
      <c r="XV47" s="106">
        <f t="shared" si="184"/>
        <v>0</v>
      </c>
      <c r="XW47" s="106">
        <f t="shared" si="185"/>
        <v>0</v>
      </c>
      <c r="XX47" s="106">
        <f t="shared" si="186"/>
        <v>0</v>
      </c>
      <c r="XY47" s="106">
        <f t="shared" si="187"/>
        <v>0</v>
      </c>
      <c r="XZ47" s="106">
        <f t="shared" si="188"/>
        <v>0</v>
      </c>
      <c r="YA47" s="106">
        <f t="shared" si="189"/>
        <v>0</v>
      </c>
      <c r="YB47" s="106">
        <f t="shared" si="190"/>
        <v>0</v>
      </c>
      <c r="YC47" s="106">
        <f t="shared" si="191"/>
        <v>0</v>
      </c>
      <c r="YD47" s="106">
        <f t="shared" si="192"/>
        <v>0</v>
      </c>
      <c r="YE47" s="106">
        <f t="shared" si="193"/>
        <v>0</v>
      </c>
      <c r="YF47" s="106">
        <f t="shared" si="194"/>
        <v>0</v>
      </c>
      <c r="YG47" s="106">
        <f t="shared" si="195"/>
        <v>0</v>
      </c>
      <c r="YH47" s="106">
        <f t="shared" si="196"/>
        <v>0</v>
      </c>
      <c r="YI47" s="106">
        <f t="shared" si="197"/>
        <v>0</v>
      </c>
      <c r="YJ47" s="106">
        <f t="shared" si="198"/>
        <v>0</v>
      </c>
      <c r="YK47" s="106">
        <f t="shared" si="199"/>
        <v>0</v>
      </c>
      <c r="YL47" s="106">
        <f t="shared" si="200"/>
        <v>0</v>
      </c>
      <c r="YM47" s="106">
        <f t="shared" si="201"/>
        <v>0</v>
      </c>
      <c r="YN47" s="106">
        <f t="shared" si="202"/>
        <v>0</v>
      </c>
      <c r="YO47" s="106">
        <f t="shared" si="203"/>
        <v>0</v>
      </c>
      <c r="YP47" s="106">
        <f t="shared" si="204"/>
        <v>0</v>
      </c>
      <c r="YQ47" s="106">
        <f t="shared" si="205"/>
        <v>0</v>
      </c>
      <c r="YR47" s="106">
        <f t="shared" si="206"/>
        <v>0</v>
      </c>
      <c r="YS47" s="106">
        <f t="shared" si="207"/>
        <v>0</v>
      </c>
      <c r="YT47" s="106">
        <f t="shared" si="208"/>
        <v>0</v>
      </c>
      <c r="YU47" s="106">
        <f t="shared" si="209"/>
        <v>0</v>
      </c>
      <c r="YV47" s="106">
        <f t="shared" si="210"/>
        <v>0</v>
      </c>
      <c r="YW47" s="106">
        <f t="shared" si="211"/>
        <v>0</v>
      </c>
      <c r="YX47" s="106">
        <f t="shared" si="212"/>
        <v>0</v>
      </c>
      <c r="YY47" s="106">
        <f t="shared" si="213"/>
        <v>0</v>
      </c>
      <c r="YZ47" s="106">
        <f t="shared" si="214"/>
        <v>0</v>
      </c>
      <c r="ZA47" s="106">
        <f t="shared" si="215"/>
        <v>0</v>
      </c>
      <c r="ZB47" s="106">
        <f t="shared" si="216"/>
        <v>0</v>
      </c>
      <c r="ZC47" s="106">
        <f t="shared" si="217"/>
        <v>0</v>
      </c>
      <c r="ZD47" s="106">
        <f t="shared" si="218"/>
        <v>0</v>
      </c>
      <c r="ZE47" s="106">
        <f t="shared" si="219"/>
        <v>0</v>
      </c>
      <c r="ZF47" s="106">
        <f t="shared" si="220"/>
        <v>0</v>
      </c>
      <c r="ZG47" s="106">
        <f t="shared" si="221"/>
        <v>0</v>
      </c>
      <c r="ZH47" s="106">
        <f t="shared" si="222"/>
        <v>0</v>
      </c>
      <c r="ZI47" s="106">
        <f t="shared" si="223"/>
        <v>0</v>
      </c>
      <c r="ZJ47" s="106">
        <f t="shared" si="224"/>
        <v>0</v>
      </c>
      <c r="ZK47" s="106">
        <f t="shared" si="225"/>
        <v>0</v>
      </c>
      <c r="ZL47" s="106">
        <f t="shared" si="226"/>
        <v>0</v>
      </c>
      <c r="ZM47" s="106">
        <f t="shared" si="227"/>
        <v>0</v>
      </c>
      <c r="ZN47" s="106">
        <f t="shared" si="228"/>
        <v>0</v>
      </c>
      <c r="ZO47" s="106">
        <f t="shared" si="229"/>
        <v>0</v>
      </c>
      <c r="ZP47" s="106">
        <f t="shared" si="230"/>
        <v>0</v>
      </c>
      <c r="ZQ47" s="106">
        <f t="shared" si="231"/>
        <v>0</v>
      </c>
      <c r="ZR47" s="106">
        <f t="shared" si="232"/>
        <v>0</v>
      </c>
      <c r="ZS47" s="106">
        <f t="shared" si="233"/>
        <v>0</v>
      </c>
      <c r="ZT47" s="106">
        <f t="shared" si="234"/>
        <v>0</v>
      </c>
      <c r="ZU47" s="106">
        <f t="shared" si="235"/>
        <v>0</v>
      </c>
      <c r="ZV47" s="106">
        <f t="shared" si="236"/>
        <v>0</v>
      </c>
      <c r="ZW47" s="106">
        <f t="shared" si="237"/>
        <v>0</v>
      </c>
      <c r="ZX47" s="106">
        <f t="shared" si="238"/>
        <v>0</v>
      </c>
      <c r="ZY47" s="106">
        <f t="shared" si="239"/>
        <v>0</v>
      </c>
      <c r="ZZ47" s="106">
        <f t="shared" si="240"/>
        <v>0</v>
      </c>
      <c r="AAA47" s="106">
        <f t="shared" si="241"/>
        <v>0</v>
      </c>
      <c r="AAB47" s="106">
        <f t="shared" si="242"/>
        <v>0</v>
      </c>
      <c r="AAC47" s="106">
        <f t="shared" si="243"/>
        <v>0</v>
      </c>
      <c r="AAD47" s="106">
        <f t="shared" si="244"/>
        <v>0</v>
      </c>
      <c r="AAE47" s="106">
        <f t="shared" si="245"/>
        <v>0</v>
      </c>
      <c r="AAF47" s="106">
        <f t="shared" si="246"/>
        <v>0</v>
      </c>
      <c r="AAG47" s="106">
        <f t="shared" si="247"/>
        <v>0</v>
      </c>
      <c r="AAH47" s="106">
        <f t="shared" si="248"/>
        <v>0</v>
      </c>
      <c r="AAI47" s="106">
        <f t="shared" si="249"/>
        <v>0</v>
      </c>
      <c r="AAJ47" s="106">
        <f t="shared" si="250"/>
        <v>0</v>
      </c>
      <c r="AAK47" s="106">
        <f t="shared" si="251"/>
        <v>0</v>
      </c>
      <c r="AAL47" s="106">
        <f t="shared" si="252"/>
        <v>0</v>
      </c>
      <c r="AAM47" s="106">
        <f t="shared" si="253"/>
        <v>0</v>
      </c>
      <c r="AAN47" s="106">
        <f t="shared" si="254"/>
        <v>0</v>
      </c>
      <c r="AAO47" s="106">
        <f t="shared" si="255"/>
        <v>0</v>
      </c>
      <c r="AAP47" s="106">
        <f t="shared" si="256"/>
        <v>0</v>
      </c>
      <c r="AAQ47" s="106">
        <f t="shared" si="257"/>
        <v>0</v>
      </c>
      <c r="AAR47" s="106">
        <f t="shared" si="258"/>
        <v>0</v>
      </c>
      <c r="AAS47" s="106">
        <f t="shared" si="259"/>
        <v>0</v>
      </c>
      <c r="AAT47" s="106">
        <f t="shared" si="260"/>
        <v>0</v>
      </c>
      <c r="AAU47" s="106">
        <f t="shared" si="261"/>
        <v>0</v>
      </c>
      <c r="AAV47" s="106">
        <f t="shared" si="262"/>
        <v>0</v>
      </c>
      <c r="AAW47" s="106">
        <f t="shared" si="263"/>
        <v>0</v>
      </c>
      <c r="AAX47" s="106">
        <f t="shared" si="264"/>
        <v>0</v>
      </c>
      <c r="AAY47" s="106">
        <f t="shared" si="265"/>
        <v>0</v>
      </c>
      <c r="AAZ47" s="106">
        <f t="shared" si="266"/>
        <v>0</v>
      </c>
      <c r="ABA47" s="106">
        <f t="shared" si="267"/>
        <v>0</v>
      </c>
      <c r="ABB47" s="106">
        <f t="shared" si="268"/>
        <v>0</v>
      </c>
      <c r="ABC47" s="106">
        <f t="shared" si="269"/>
        <v>0</v>
      </c>
      <c r="ABD47" s="106">
        <f t="shared" si="270"/>
        <v>0</v>
      </c>
      <c r="ABE47" s="106">
        <f t="shared" si="271"/>
        <v>0</v>
      </c>
      <c r="ABF47" s="106">
        <f t="shared" si="272"/>
        <v>0</v>
      </c>
      <c r="ABG47" s="106">
        <f t="shared" si="273"/>
        <v>0</v>
      </c>
      <c r="ABH47" s="106">
        <f t="shared" si="274"/>
        <v>0</v>
      </c>
      <c r="ABI47" s="106">
        <f t="shared" si="275"/>
        <v>0</v>
      </c>
      <c r="ABJ47" s="106">
        <f t="shared" si="276"/>
        <v>0</v>
      </c>
      <c r="ABK47" s="106">
        <f t="shared" si="277"/>
        <v>66291.75</v>
      </c>
      <c r="ABL47" s="106">
        <f t="shared" si="278"/>
        <v>126187.65</v>
      </c>
      <c r="ABM47" s="106">
        <f t="shared" si="279"/>
        <v>10540.8</v>
      </c>
      <c r="ABN47" s="106">
        <f t="shared" si="280"/>
        <v>6544.65</v>
      </c>
      <c r="ABO47" s="106">
        <f t="shared" si="281"/>
        <v>0</v>
      </c>
      <c r="ABP47" s="106">
        <f t="shared" si="282"/>
        <v>0</v>
      </c>
      <c r="ABQ47" s="106">
        <f t="shared" si="283"/>
        <v>0</v>
      </c>
      <c r="ABR47" s="106">
        <f t="shared" si="284"/>
        <v>7740</v>
      </c>
      <c r="ABS47" s="106">
        <f t="shared" si="285"/>
        <v>0</v>
      </c>
      <c r="ABT47" s="106">
        <f t="shared" si="286"/>
        <v>0</v>
      </c>
      <c r="ABU47" s="106">
        <f t="shared" si="287"/>
        <v>0</v>
      </c>
      <c r="ABV47" s="106">
        <f t="shared" si="288"/>
        <v>0</v>
      </c>
      <c r="ABW47" s="106">
        <f t="shared" si="289"/>
        <v>0</v>
      </c>
      <c r="ABX47" s="106">
        <f t="shared" si="290"/>
        <v>0</v>
      </c>
      <c r="ABY47" s="106">
        <f t="shared" si="291"/>
        <v>0</v>
      </c>
      <c r="ABZ47" s="106">
        <f t="shared" si="292"/>
        <v>0</v>
      </c>
      <c r="ACA47" s="106">
        <f t="shared" si="293"/>
        <v>0</v>
      </c>
      <c r="ACB47" s="106">
        <f t="shared" si="294"/>
        <v>0</v>
      </c>
      <c r="ACC47" s="106">
        <f t="shared" si="295"/>
        <v>0</v>
      </c>
      <c r="ACD47" s="106">
        <f t="shared" si="296"/>
        <v>0</v>
      </c>
      <c r="ACE47" s="106">
        <f t="shared" si="297"/>
        <v>0</v>
      </c>
      <c r="ACF47" s="106">
        <f t="shared" si="298"/>
        <v>0</v>
      </c>
      <c r="ACG47" s="106">
        <f t="shared" si="299"/>
        <v>0</v>
      </c>
      <c r="ACH47" s="106">
        <f t="shared" si="300"/>
        <v>0</v>
      </c>
      <c r="ACI47" s="106">
        <f t="shared" si="301"/>
        <v>0</v>
      </c>
      <c r="ACJ47" s="106">
        <f t="shared" si="302"/>
        <v>0</v>
      </c>
      <c r="ACK47" s="106">
        <f t="shared" si="303"/>
        <v>0</v>
      </c>
      <c r="ACL47" s="106">
        <f t="shared" si="304"/>
        <v>0</v>
      </c>
      <c r="ACM47" s="106">
        <f t="shared" si="305"/>
        <v>0</v>
      </c>
      <c r="ACN47" s="106">
        <f t="shared" si="306"/>
        <v>0</v>
      </c>
      <c r="ACO47" s="106">
        <f t="shared" si="307"/>
        <v>0</v>
      </c>
      <c r="ACP47" s="106">
        <f t="shared" si="308"/>
        <v>0</v>
      </c>
      <c r="ACQ47" s="106">
        <f t="shared" si="309"/>
        <v>0</v>
      </c>
      <c r="ACR47" s="106">
        <f t="shared" si="310"/>
        <v>0</v>
      </c>
      <c r="ACS47" s="106">
        <f t="shared" si="311"/>
        <v>0</v>
      </c>
      <c r="ACT47" s="106">
        <f t="shared" si="312"/>
        <v>0</v>
      </c>
      <c r="ACU47" s="106">
        <f t="shared" si="313"/>
        <v>0</v>
      </c>
      <c r="ACV47" s="106">
        <f t="shared" si="314"/>
        <v>0</v>
      </c>
      <c r="ACW47" s="106">
        <f t="shared" si="315"/>
        <v>0</v>
      </c>
      <c r="ACX47" s="106">
        <f t="shared" si="316"/>
        <v>0</v>
      </c>
      <c r="ACY47" s="106">
        <f t="shared" si="317"/>
        <v>0</v>
      </c>
      <c r="ACZ47" s="106">
        <f t="shared" si="318"/>
        <v>0</v>
      </c>
      <c r="ADA47" s="106">
        <f t="shared" si="319"/>
        <v>0</v>
      </c>
      <c r="ADB47" s="106">
        <f t="shared" si="320"/>
        <v>0</v>
      </c>
      <c r="ADC47" s="106">
        <f t="shared" si="321"/>
        <v>0</v>
      </c>
      <c r="ADD47" s="106">
        <f t="shared" si="322"/>
        <v>0</v>
      </c>
      <c r="ADE47" s="106">
        <f t="shared" si="323"/>
        <v>0</v>
      </c>
      <c r="ADF47" s="106">
        <f t="shared" si="324"/>
        <v>0</v>
      </c>
      <c r="ADG47" s="106">
        <f t="shared" si="325"/>
        <v>0</v>
      </c>
      <c r="ADH47" s="106">
        <f t="shared" si="326"/>
        <v>0</v>
      </c>
      <c r="ADI47" s="106">
        <f t="shared" si="327"/>
        <v>0</v>
      </c>
      <c r="ADJ47" s="106">
        <f t="shared" si="328"/>
        <v>0</v>
      </c>
      <c r="ADK47" s="106">
        <f t="shared" si="329"/>
        <v>0</v>
      </c>
      <c r="ADL47" s="106">
        <f t="shared" si="330"/>
        <v>0</v>
      </c>
      <c r="ADM47" s="106">
        <f t="shared" si="331"/>
        <v>0</v>
      </c>
      <c r="ADN47" s="106">
        <f t="shared" si="332"/>
        <v>0</v>
      </c>
      <c r="ADO47" s="106">
        <f t="shared" si="333"/>
        <v>0</v>
      </c>
      <c r="ADP47" s="106">
        <f t="shared" si="334"/>
        <v>0</v>
      </c>
      <c r="ADQ47" s="106">
        <f t="shared" si="335"/>
        <v>0</v>
      </c>
      <c r="ADR47" s="106">
        <f t="shared" si="336"/>
        <v>0</v>
      </c>
      <c r="ADS47" s="106">
        <f t="shared" si="337"/>
        <v>0</v>
      </c>
      <c r="ADT47" s="106">
        <f t="shared" si="338"/>
        <v>0</v>
      </c>
      <c r="ADU47" s="106">
        <f t="shared" si="339"/>
        <v>0</v>
      </c>
      <c r="ADV47" s="106">
        <f t="shared" si="340"/>
        <v>0</v>
      </c>
      <c r="ADW47" s="106">
        <f t="shared" si="341"/>
        <v>0</v>
      </c>
      <c r="ADX47" s="106">
        <f t="shared" si="342"/>
        <v>0</v>
      </c>
      <c r="ADY47" s="106">
        <f t="shared" si="343"/>
        <v>0</v>
      </c>
      <c r="ADZ47" s="106">
        <f t="shared" si="344"/>
        <v>0</v>
      </c>
      <c r="AEA47" s="106">
        <f t="shared" si="345"/>
        <v>0</v>
      </c>
      <c r="AEB47" s="106">
        <f t="shared" si="346"/>
        <v>0</v>
      </c>
      <c r="AEC47" s="106">
        <f t="shared" si="347"/>
        <v>0</v>
      </c>
      <c r="AED47" s="106">
        <f t="shared" si="348"/>
        <v>0</v>
      </c>
      <c r="AEE47" s="106">
        <f t="shared" si="349"/>
        <v>0</v>
      </c>
      <c r="AEF47" s="106">
        <f t="shared" si="350"/>
        <v>0</v>
      </c>
      <c r="AEG47" s="106">
        <f t="shared" si="351"/>
        <v>0</v>
      </c>
      <c r="AEH47" s="106">
        <f t="shared" si="352"/>
        <v>0</v>
      </c>
      <c r="AEI47" s="106">
        <f t="shared" si="353"/>
        <v>0</v>
      </c>
      <c r="AEJ47" s="106">
        <f t="shared" si="354"/>
        <v>0</v>
      </c>
      <c r="AEK47" s="106">
        <f t="shared" si="355"/>
        <v>0</v>
      </c>
      <c r="AEL47" s="106">
        <f t="shared" si="356"/>
        <v>0</v>
      </c>
      <c r="AEM47" s="106">
        <f t="shared" si="357"/>
        <v>0</v>
      </c>
      <c r="AEN47" s="106">
        <f t="shared" si="358"/>
        <v>0</v>
      </c>
      <c r="AEO47" s="106">
        <f t="shared" si="359"/>
        <v>0</v>
      </c>
      <c r="AEP47" s="106">
        <f t="shared" si="360"/>
        <v>0</v>
      </c>
      <c r="AEQ47" s="106">
        <f t="shared" si="361"/>
        <v>0</v>
      </c>
      <c r="AER47" s="106">
        <f t="shared" si="362"/>
        <v>0</v>
      </c>
      <c r="AES47" s="106">
        <f t="shared" si="363"/>
        <v>0</v>
      </c>
      <c r="AET47" s="106">
        <f t="shared" si="364"/>
        <v>0</v>
      </c>
      <c r="AEU47" s="106">
        <f t="shared" si="365"/>
        <v>0</v>
      </c>
      <c r="AEV47" s="106">
        <f t="shared" si="366"/>
        <v>0</v>
      </c>
      <c r="AEW47" s="106">
        <f t="shared" si="367"/>
        <v>0</v>
      </c>
      <c r="AEX47" s="106">
        <f t="shared" si="368"/>
        <v>0</v>
      </c>
      <c r="AEY47" s="106">
        <f t="shared" si="369"/>
        <v>0</v>
      </c>
      <c r="AEZ47" s="106">
        <f t="shared" si="370"/>
        <v>0</v>
      </c>
      <c r="AFA47" s="106">
        <f t="shared" si="371"/>
        <v>0</v>
      </c>
      <c r="AFB47" s="106">
        <f t="shared" si="372"/>
        <v>0</v>
      </c>
      <c r="AFC47" s="106">
        <f t="shared" si="373"/>
        <v>0</v>
      </c>
      <c r="AFD47" s="106">
        <f t="shared" si="374"/>
        <v>0</v>
      </c>
      <c r="AFE47" s="106">
        <f t="shared" si="375"/>
        <v>0</v>
      </c>
      <c r="AFF47" s="106">
        <f t="shared" si="376"/>
        <v>0</v>
      </c>
      <c r="AFG47" s="106">
        <f t="shared" si="377"/>
        <v>0</v>
      </c>
      <c r="AFH47" s="106">
        <f t="shared" si="378"/>
        <v>0</v>
      </c>
      <c r="AFI47" s="106">
        <f t="shared" si="379"/>
        <v>0</v>
      </c>
      <c r="AFJ47" s="106">
        <f t="shared" si="380"/>
        <v>0</v>
      </c>
      <c r="AFK47" s="106">
        <f t="shared" si="381"/>
        <v>0</v>
      </c>
      <c r="AFL47" s="106">
        <f t="shared" si="382"/>
        <v>0</v>
      </c>
      <c r="AFM47" s="106">
        <f t="shared" si="383"/>
        <v>0</v>
      </c>
      <c r="AFN47" s="106">
        <f t="shared" si="384"/>
        <v>0</v>
      </c>
      <c r="AFO47" s="106">
        <f t="shared" si="385"/>
        <v>0</v>
      </c>
      <c r="AFP47" s="106">
        <f t="shared" si="386"/>
        <v>0</v>
      </c>
      <c r="AFQ47" s="106">
        <f t="shared" si="387"/>
        <v>0</v>
      </c>
      <c r="AFR47" s="106">
        <f t="shared" si="388"/>
        <v>0</v>
      </c>
      <c r="AFS47" s="106">
        <f t="shared" si="389"/>
        <v>0</v>
      </c>
      <c r="AFT47" s="106">
        <f t="shared" si="390"/>
        <v>0</v>
      </c>
      <c r="AFU47" s="106">
        <f t="shared" si="391"/>
        <v>0</v>
      </c>
      <c r="AFV47" s="106">
        <f t="shared" si="392"/>
        <v>0</v>
      </c>
      <c r="AFW47" s="106">
        <f t="shared" si="393"/>
        <v>0</v>
      </c>
      <c r="AFX47" s="106">
        <f t="shared" si="394"/>
        <v>0</v>
      </c>
      <c r="AFY47" s="106">
        <f t="shared" si="395"/>
        <v>0</v>
      </c>
      <c r="AFZ47" s="106">
        <f t="shared" si="396"/>
        <v>0</v>
      </c>
      <c r="AGA47" s="106">
        <f t="shared" si="397"/>
        <v>0</v>
      </c>
      <c r="AGB47" s="106">
        <f t="shared" si="398"/>
        <v>0</v>
      </c>
      <c r="AGC47" s="106">
        <f t="shared" si="399"/>
        <v>0</v>
      </c>
      <c r="AGD47" s="106">
        <f t="shared" si="400"/>
        <v>0</v>
      </c>
      <c r="AGE47" s="106">
        <f t="shared" si="401"/>
        <v>0</v>
      </c>
      <c r="AGF47" s="106">
        <f t="shared" si="402"/>
        <v>0</v>
      </c>
      <c r="AGG47" s="106">
        <f t="shared" si="403"/>
        <v>0</v>
      </c>
      <c r="AGH47" s="106">
        <f t="shared" si="404"/>
        <v>0</v>
      </c>
      <c r="AGI47" s="106">
        <f t="shared" si="405"/>
        <v>0</v>
      </c>
      <c r="AGJ47" s="106">
        <f t="shared" si="406"/>
        <v>0</v>
      </c>
      <c r="AGK47" s="106">
        <f t="shared" si="407"/>
        <v>0</v>
      </c>
      <c r="AGL47" s="106">
        <f t="shared" si="408"/>
        <v>0</v>
      </c>
      <c r="AGM47" s="106">
        <f t="shared" si="409"/>
        <v>0</v>
      </c>
      <c r="AGN47" s="106">
        <f t="shared" si="410"/>
        <v>0</v>
      </c>
      <c r="AGO47" s="106">
        <f t="shared" si="411"/>
        <v>0</v>
      </c>
      <c r="AGP47" s="106">
        <f t="shared" si="412"/>
        <v>0</v>
      </c>
      <c r="AGQ47" s="106">
        <f t="shared" si="413"/>
        <v>0</v>
      </c>
      <c r="AGR47" s="106">
        <f t="shared" si="414"/>
        <v>0</v>
      </c>
      <c r="AGS47" s="106">
        <f t="shared" si="415"/>
        <v>0</v>
      </c>
      <c r="AGT47" s="106">
        <f t="shared" si="416"/>
        <v>0</v>
      </c>
      <c r="AGU47" s="106">
        <f t="shared" si="417"/>
        <v>0</v>
      </c>
      <c r="AGV47" s="106">
        <f t="shared" si="418"/>
        <v>0</v>
      </c>
      <c r="AGW47" s="106">
        <f t="shared" si="419"/>
        <v>0</v>
      </c>
      <c r="AGX47" s="106">
        <f t="shared" si="420"/>
        <v>0</v>
      </c>
      <c r="AGY47" s="106">
        <f t="shared" si="421"/>
        <v>0</v>
      </c>
      <c r="AGZ47" s="106">
        <f t="shared" si="422"/>
        <v>0</v>
      </c>
      <c r="AHA47" s="106">
        <f t="shared" si="423"/>
        <v>0</v>
      </c>
      <c r="AHB47" s="106">
        <f t="shared" si="424"/>
        <v>0</v>
      </c>
      <c r="AHC47" s="106">
        <f t="shared" si="425"/>
        <v>0</v>
      </c>
      <c r="AHD47" s="106">
        <f t="shared" si="426"/>
        <v>0</v>
      </c>
      <c r="AHE47" s="106">
        <f t="shared" si="427"/>
        <v>0</v>
      </c>
      <c r="AHF47" s="106">
        <f t="shared" si="428"/>
        <v>0</v>
      </c>
      <c r="AHG47" s="106">
        <f t="shared" si="429"/>
        <v>0</v>
      </c>
      <c r="AHH47" s="106">
        <f t="shared" si="430"/>
        <v>0</v>
      </c>
      <c r="AHI47" s="106">
        <f t="shared" si="431"/>
        <v>0</v>
      </c>
      <c r="AHJ47" s="106">
        <f t="shared" si="432"/>
        <v>0</v>
      </c>
      <c r="AHK47" s="106">
        <f t="shared" si="433"/>
        <v>0</v>
      </c>
      <c r="AHL47" s="106">
        <f t="shared" si="434"/>
        <v>0</v>
      </c>
      <c r="AHM47" s="106">
        <f t="shared" si="435"/>
        <v>0</v>
      </c>
      <c r="AHN47" s="106">
        <f t="shared" si="436"/>
        <v>0</v>
      </c>
      <c r="AHO47" s="106">
        <f t="shared" si="437"/>
        <v>0</v>
      </c>
      <c r="AHP47" s="106">
        <f t="shared" si="438"/>
        <v>0</v>
      </c>
      <c r="AHQ47" s="106">
        <f t="shared" si="439"/>
        <v>0</v>
      </c>
      <c r="AHT47" s="35">
        <f t="shared" si="440"/>
        <v>0</v>
      </c>
      <c r="AHU47" s="35">
        <f t="shared" si="441"/>
        <v>0</v>
      </c>
      <c r="AHV47" s="35">
        <f t="shared" si="442"/>
        <v>81.17</v>
      </c>
      <c r="AHW47" s="35">
        <f t="shared" si="443"/>
        <v>0</v>
      </c>
      <c r="AHX47" s="35">
        <f t="shared" si="444"/>
        <v>0</v>
      </c>
      <c r="AHY47" s="35">
        <f t="shared" si="445"/>
        <v>0</v>
      </c>
      <c r="AHZ47" s="35">
        <f t="shared" si="446"/>
        <v>1.96</v>
      </c>
      <c r="AIA47" s="35">
        <f t="shared" si="447"/>
        <v>83.13</v>
      </c>
      <c r="AIB47" s="108">
        <f t="shared" si="448"/>
        <v>0</v>
      </c>
      <c r="AIC47" s="108">
        <f t="shared" si="449"/>
        <v>0</v>
      </c>
      <c r="AID47" s="108">
        <f t="shared" si="450"/>
        <v>0.97642247082882239</v>
      </c>
      <c r="AIE47" s="108">
        <f t="shared" si="451"/>
        <v>0</v>
      </c>
      <c r="AIF47" s="108">
        <f t="shared" si="452"/>
        <v>0</v>
      </c>
      <c r="AIG47" s="108">
        <f t="shared" si="453"/>
        <v>0</v>
      </c>
      <c r="AIH47" s="108">
        <f t="shared" si="454"/>
        <v>2.3577529171177676E-2</v>
      </c>
      <c r="AII47" s="35" t="s">
        <v>582</v>
      </c>
      <c r="AIK47" s="106">
        <f t="shared" si="455"/>
        <v>217304.84999999998</v>
      </c>
      <c r="AIL47" s="106">
        <f t="shared" si="456"/>
        <v>0</v>
      </c>
      <c r="AIM47" s="106">
        <f t="shared" si="457"/>
        <v>0</v>
      </c>
      <c r="AIN47" s="106">
        <f t="shared" si="458"/>
        <v>217304.84999999998</v>
      </c>
      <c r="AIO47" s="106">
        <f t="shared" si="459"/>
        <v>0</v>
      </c>
      <c r="AIP47" s="36">
        <f t="shared" si="460"/>
        <v>0</v>
      </c>
    </row>
    <row r="48" spans="5:926" ht="23.25" customHeight="1" x14ac:dyDescent="0.2">
      <c r="E48" s="103"/>
      <c r="J48" s="32">
        <v>2019</v>
      </c>
      <c r="K48" s="32">
        <v>1039</v>
      </c>
      <c r="L48" s="104">
        <v>43586</v>
      </c>
      <c r="M48" s="32">
        <v>1710401</v>
      </c>
      <c r="O48" s="33" t="s">
        <v>698</v>
      </c>
      <c r="P48" s="33" t="s">
        <v>777</v>
      </c>
      <c r="Q48" s="34" t="s">
        <v>776</v>
      </c>
      <c r="R48" s="35">
        <v>28</v>
      </c>
      <c r="S48" s="35">
        <v>4</v>
      </c>
      <c r="T48" s="35">
        <v>10</v>
      </c>
      <c r="U48" s="34" t="s">
        <v>701</v>
      </c>
      <c r="V48" s="35" t="s">
        <v>743</v>
      </c>
      <c r="X48" s="35">
        <v>46.12</v>
      </c>
      <c r="Y48" s="105">
        <f t="shared" si="0"/>
        <v>3902.8620988725065</v>
      </c>
      <c r="Z48" s="106">
        <v>106045</v>
      </c>
      <c r="AA48" s="106">
        <v>0</v>
      </c>
      <c r="AB48" s="106">
        <v>0</v>
      </c>
      <c r="AC48" s="106">
        <f t="shared" si="1"/>
        <v>106045</v>
      </c>
      <c r="AD48" s="106">
        <v>106045</v>
      </c>
      <c r="AE48" s="106">
        <v>0</v>
      </c>
      <c r="AF48" s="106">
        <v>0</v>
      </c>
      <c r="AG48" s="106">
        <f t="shared" si="2"/>
        <v>106045</v>
      </c>
      <c r="AH48" s="105">
        <v>180000</v>
      </c>
      <c r="AI48" s="105">
        <v>0</v>
      </c>
      <c r="AJ48" s="105">
        <v>0</v>
      </c>
      <c r="AK48" s="107">
        <f t="shared" si="3"/>
        <v>180000</v>
      </c>
      <c r="AL48" s="36">
        <f t="shared" si="4"/>
        <v>0.58913888888888888</v>
      </c>
      <c r="AM48" s="108">
        <f t="shared" si="5"/>
        <v>0.11436143760364836</v>
      </c>
      <c r="AN48" s="108">
        <f t="shared" si="6"/>
        <v>0.13217045440236608</v>
      </c>
      <c r="AO48" s="108">
        <f t="shared" si="7"/>
        <v>1.7469029016927932E-2</v>
      </c>
      <c r="AP48" s="106">
        <f t="shared" si="8"/>
        <v>32400000000</v>
      </c>
      <c r="AQ48" s="105">
        <f t="shared" si="9"/>
        <v>11245542025</v>
      </c>
      <c r="AR48" s="106">
        <f t="shared" si="10"/>
        <v>19088100000</v>
      </c>
      <c r="KW48" s="35">
        <v>1.95</v>
      </c>
      <c r="KX48" s="35">
        <v>35.79</v>
      </c>
      <c r="LC48" s="35">
        <v>4.96</v>
      </c>
      <c r="LD48" s="35">
        <v>3.42</v>
      </c>
      <c r="RB48" s="35">
        <v>0</v>
      </c>
      <c r="RE48" s="35">
        <f t="shared" si="11"/>
        <v>46.120000000000005</v>
      </c>
      <c r="RF48" s="35">
        <f t="shared" si="12"/>
        <v>46.120000000000005</v>
      </c>
      <c r="RG48" s="106">
        <f t="shared" si="13"/>
        <v>0</v>
      </c>
      <c r="RH48" s="106">
        <f t="shared" si="14"/>
        <v>0</v>
      </c>
      <c r="RI48" s="106">
        <f t="shared" si="15"/>
        <v>0</v>
      </c>
      <c r="RJ48" s="106">
        <f t="shared" si="16"/>
        <v>0</v>
      </c>
      <c r="RK48" s="106">
        <f t="shared" si="17"/>
        <v>0</v>
      </c>
      <c r="RL48" s="106">
        <f t="shared" si="18"/>
        <v>0</v>
      </c>
      <c r="RM48" s="106">
        <f t="shared" si="19"/>
        <v>0</v>
      </c>
      <c r="RN48" s="106">
        <f t="shared" si="20"/>
        <v>0</v>
      </c>
      <c r="RO48" s="106">
        <f t="shared" si="21"/>
        <v>0</v>
      </c>
      <c r="RP48" s="106">
        <f t="shared" si="22"/>
        <v>0</v>
      </c>
      <c r="RQ48" s="106">
        <f t="shared" si="23"/>
        <v>0</v>
      </c>
      <c r="RR48" s="106">
        <f t="shared" si="24"/>
        <v>0</v>
      </c>
      <c r="RS48" s="106">
        <f t="shared" si="25"/>
        <v>0</v>
      </c>
      <c r="RT48" s="106">
        <f t="shared" si="26"/>
        <v>0</v>
      </c>
      <c r="RU48" s="106">
        <f t="shared" si="27"/>
        <v>0</v>
      </c>
      <c r="RV48" s="106">
        <f t="shared" si="28"/>
        <v>0</v>
      </c>
      <c r="RW48" s="106">
        <f t="shared" si="29"/>
        <v>0</v>
      </c>
      <c r="RX48" s="106">
        <f t="shared" si="30"/>
        <v>0</v>
      </c>
      <c r="RY48" s="106">
        <f t="shared" si="31"/>
        <v>0</v>
      </c>
      <c r="RZ48" s="106">
        <f t="shared" si="32"/>
        <v>0</v>
      </c>
      <c r="SA48" s="106">
        <f t="shared" si="33"/>
        <v>0</v>
      </c>
      <c r="SB48" s="106">
        <f t="shared" si="34"/>
        <v>0</v>
      </c>
      <c r="SC48" s="106">
        <f t="shared" si="35"/>
        <v>0</v>
      </c>
      <c r="SD48" s="106">
        <f t="shared" si="36"/>
        <v>0</v>
      </c>
      <c r="SE48" s="106">
        <f t="shared" si="37"/>
        <v>0</v>
      </c>
      <c r="SF48" s="106">
        <f t="shared" si="38"/>
        <v>0</v>
      </c>
      <c r="SG48" s="106">
        <f t="shared" si="39"/>
        <v>0</v>
      </c>
      <c r="SH48" s="106">
        <f t="shared" si="40"/>
        <v>0</v>
      </c>
      <c r="SI48" s="106">
        <f t="shared" si="41"/>
        <v>0</v>
      </c>
      <c r="SJ48" s="106">
        <f t="shared" si="42"/>
        <v>0</v>
      </c>
      <c r="SK48" s="106">
        <f t="shared" si="43"/>
        <v>0</v>
      </c>
      <c r="SL48" s="106">
        <f t="shared" si="44"/>
        <v>0</v>
      </c>
      <c r="SM48" s="106">
        <f t="shared" si="45"/>
        <v>0</v>
      </c>
      <c r="SN48" s="106">
        <f t="shared" si="46"/>
        <v>0</v>
      </c>
      <c r="SO48" s="106">
        <f t="shared" si="47"/>
        <v>0</v>
      </c>
      <c r="SP48" s="106">
        <f t="shared" si="48"/>
        <v>0</v>
      </c>
      <c r="SQ48" s="106">
        <f t="shared" si="49"/>
        <v>0</v>
      </c>
      <c r="SR48" s="106">
        <f t="shared" si="50"/>
        <v>0</v>
      </c>
      <c r="SS48" s="106">
        <f t="shared" si="51"/>
        <v>0</v>
      </c>
      <c r="ST48" s="106">
        <f t="shared" si="52"/>
        <v>0</v>
      </c>
      <c r="SU48" s="106">
        <f t="shared" si="53"/>
        <v>0</v>
      </c>
      <c r="SV48" s="106">
        <f t="shared" si="54"/>
        <v>0</v>
      </c>
      <c r="SW48" s="106">
        <f t="shared" si="55"/>
        <v>0</v>
      </c>
      <c r="SX48" s="106">
        <f t="shared" si="56"/>
        <v>0</v>
      </c>
      <c r="SY48" s="106">
        <f t="shared" si="57"/>
        <v>0</v>
      </c>
      <c r="SZ48" s="106">
        <f t="shared" si="58"/>
        <v>0</v>
      </c>
      <c r="TA48" s="106">
        <f t="shared" si="59"/>
        <v>0</v>
      </c>
      <c r="TB48" s="106">
        <f t="shared" si="60"/>
        <v>0</v>
      </c>
      <c r="TC48" s="106">
        <f t="shared" si="61"/>
        <v>0</v>
      </c>
      <c r="TD48" s="106">
        <f t="shared" si="62"/>
        <v>0</v>
      </c>
      <c r="TE48" s="106">
        <f t="shared" si="63"/>
        <v>0</v>
      </c>
      <c r="TF48" s="106">
        <f t="shared" si="64"/>
        <v>0</v>
      </c>
      <c r="TG48" s="106">
        <f t="shared" si="65"/>
        <v>0</v>
      </c>
      <c r="TH48" s="106">
        <f t="shared" si="66"/>
        <v>0</v>
      </c>
      <c r="TI48" s="106">
        <f t="shared" si="67"/>
        <v>0</v>
      </c>
      <c r="TJ48" s="106">
        <f t="shared" si="68"/>
        <v>0</v>
      </c>
      <c r="TK48" s="106">
        <f t="shared" si="69"/>
        <v>0</v>
      </c>
      <c r="TL48" s="106">
        <f t="shared" si="70"/>
        <v>0</v>
      </c>
      <c r="TM48" s="106">
        <f t="shared" si="71"/>
        <v>0</v>
      </c>
      <c r="TN48" s="106">
        <f t="shared" si="72"/>
        <v>0</v>
      </c>
      <c r="TO48" s="106">
        <f t="shared" si="73"/>
        <v>0</v>
      </c>
      <c r="TP48" s="106">
        <f t="shared" si="74"/>
        <v>0</v>
      </c>
      <c r="TQ48" s="106">
        <f t="shared" si="75"/>
        <v>0</v>
      </c>
      <c r="TR48" s="106">
        <f t="shared" si="76"/>
        <v>0</v>
      </c>
      <c r="TS48" s="106">
        <f t="shared" si="77"/>
        <v>0</v>
      </c>
      <c r="TT48" s="106">
        <f t="shared" si="78"/>
        <v>0</v>
      </c>
      <c r="TU48" s="106">
        <f t="shared" si="79"/>
        <v>0</v>
      </c>
      <c r="TV48" s="106">
        <f t="shared" si="80"/>
        <v>0</v>
      </c>
      <c r="TW48" s="106">
        <f t="shared" si="81"/>
        <v>0</v>
      </c>
      <c r="TX48" s="106">
        <f t="shared" si="82"/>
        <v>0</v>
      </c>
      <c r="TY48" s="106">
        <f t="shared" si="83"/>
        <v>0</v>
      </c>
      <c r="TZ48" s="106">
        <f t="shared" si="84"/>
        <v>0</v>
      </c>
      <c r="UA48" s="106">
        <f t="shared" si="85"/>
        <v>0</v>
      </c>
      <c r="UB48" s="106">
        <f t="shared" si="86"/>
        <v>0</v>
      </c>
      <c r="UC48" s="106">
        <f t="shared" si="87"/>
        <v>0</v>
      </c>
      <c r="UD48" s="106">
        <f t="shared" si="88"/>
        <v>0</v>
      </c>
      <c r="UE48" s="106">
        <f t="shared" si="89"/>
        <v>0</v>
      </c>
      <c r="UF48" s="106">
        <f t="shared" si="90"/>
        <v>0</v>
      </c>
      <c r="UG48" s="106">
        <f t="shared" si="91"/>
        <v>0</v>
      </c>
      <c r="UH48" s="106">
        <f t="shared" si="92"/>
        <v>0</v>
      </c>
      <c r="UI48" s="106">
        <f t="shared" si="93"/>
        <v>0</v>
      </c>
      <c r="UJ48" s="106">
        <f t="shared" si="94"/>
        <v>0</v>
      </c>
      <c r="UK48" s="106">
        <f t="shared" si="95"/>
        <v>0</v>
      </c>
      <c r="UL48" s="106">
        <f t="shared" si="96"/>
        <v>0</v>
      </c>
      <c r="UM48" s="106">
        <f t="shared" si="97"/>
        <v>0</v>
      </c>
      <c r="UN48" s="106">
        <f t="shared" si="98"/>
        <v>0</v>
      </c>
      <c r="UO48" s="106">
        <f t="shared" si="99"/>
        <v>0</v>
      </c>
      <c r="UP48" s="106">
        <f t="shared" si="100"/>
        <v>0</v>
      </c>
      <c r="UQ48" s="106">
        <f t="shared" si="101"/>
        <v>0</v>
      </c>
      <c r="UR48" s="106">
        <f t="shared" si="102"/>
        <v>0</v>
      </c>
      <c r="US48" s="106">
        <f t="shared" si="103"/>
        <v>0</v>
      </c>
      <c r="UT48" s="106">
        <f t="shared" si="104"/>
        <v>0</v>
      </c>
      <c r="UU48" s="106">
        <f t="shared" si="105"/>
        <v>0</v>
      </c>
      <c r="UV48" s="106">
        <f t="shared" si="106"/>
        <v>0</v>
      </c>
      <c r="UW48" s="106">
        <f t="shared" si="107"/>
        <v>0</v>
      </c>
      <c r="UX48" s="106">
        <f t="shared" si="108"/>
        <v>0</v>
      </c>
      <c r="UY48" s="106">
        <f t="shared" si="109"/>
        <v>0</v>
      </c>
      <c r="UZ48" s="106">
        <f t="shared" si="110"/>
        <v>0</v>
      </c>
      <c r="VA48" s="106">
        <f t="shared" si="111"/>
        <v>0</v>
      </c>
      <c r="VB48" s="106">
        <f t="shared" si="112"/>
        <v>0</v>
      </c>
      <c r="VC48" s="106">
        <f t="shared" si="113"/>
        <v>0</v>
      </c>
      <c r="VD48" s="106">
        <f t="shared" si="114"/>
        <v>0</v>
      </c>
      <c r="VE48" s="106">
        <f t="shared" si="115"/>
        <v>0</v>
      </c>
      <c r="VF48" s="106">
        <f t="shared" si="116"/>
        <v>0</v>
      </c>
      <c r="VG48" s="106">
        <f t="shared" si="117"/>
        <v>0</v>
      </c>
      <c r="VH48" s="106">
        <f t="shared" si="118"/>
        <v>0</v>
      </c>
      <c r="VI48" s="106">
        <f t="shared" si="119"/>
        <v>0</v>
      </c>
      <c r="VJ48" s="106">
        <f t="shared" si="120"/>
        <v>0</v>
      </c>
      <c r="VK48" s="106">
        <f t="shared" si="121"/>
        <v>0</v>
      </c>
      <c r="VL48" s="106">
        <f t="shared" si="122"/>
        <v>0</v>
      </c>
      <c r="VM48" s="106">
        <f t="shared" si="123"/>
        <v>0</v>
      </c>
      <c r="VN48" s="106">
        <f t="shared" si="124"/>
        <v>0</v>
      </c>
      <c r="VO48" s="106">
        <f t="shared" si="125"/>
        <v>0</v>
      </c>
      <c r="VP48" s="106">
        <f t="shared" si="126"/>
        <v>0</v>
      </c>
      <c r="VQ48" s="106">
        <f t="shared" si="127"/>
        <v>0</v>
      </c>
      <c r="VR48" s="106">
        <f t="shared" si="128"/>
        <v>0</v>
      </c>
      <c r="VS48" s="106">
        <f t="shared" si="129"/>
        <v>0</v>
      </c>
      <c r="VT48" s="106">
        <f t="shared" si="130"/>
        <v>0</v>
      </c>
      <c r="VU48" s="106">
        <f t="shared" si="131"/>
        <v>0</v>
      </c>
      <c r="VV48" s="106">
        <f t="shared" si="132"/>
        <v>0</v>
      </c>
      <c r="VW48" s="106">
        <f t="shared" si="133"/>
        <v>0</v>
      </c>
      <c r="VX48" s="106">
        <f t="shared" si="134"/>
        <v>0</v>
      </c>
      <c r="VY48" s="106">
        <f t="shared" si="135"/>
        <v>0</v>
      </c>
      <c r="VZ48" s="106">
        <f t="shared" si="136"/>
        <v>0</v>
      </c>
      <c r="WA48" s="106">
        <f t="shared" si="137"/>
        <v>0</v>
      </c>
      <c r="WB48" s="106">
        <f t="shared" si="138"/>
        <v>0</v>
      </c>
      <c r="WC48" s="106">
        <f t="shared" si="139"/>
        <v>0</v>
      </c>
      <c r="WD48" s="106">
        <f t="shared" si="140"/>
        <v>0</v>
      </c>
      <c r="WE48" s="106">
        <f t="shared" si="141"/>
        <v>0</v>
      </c>
      <c r="WF48" s="106">
        <f t="shared" si="142"/>
        <v>0</v>
      </c>
      <c r="WG48" s="106">
        <f t="shared" si="143"/>
        <v>0</v>
      </c>
      <c r="WH48" s="106">
        <f t="shared" si="144"/>
        <v>0</v>
      </c>
      <c r="WI48" s="106">
        <f t="shared" si="145"/>
        <v>0</v>
      </c>
      <c r="WJ48" s="106">
        <f t="shared" si="146"/>
        <v>0</v>
      </c>
      <c r="WK48" s="106">
        <f t="shared" si="147"/>
        <v>0</v>
      </c>
      <c r="WL48" s="106">
        <f t="shared" si="148"/>
        <v>0</v>
      </c>
      <c r="WM48" s="106">
        <f t="shared" si="149"/>
        <v>0</v>
      </c>
      <c r="WN48" s="106">
        <f t="shared" si="150"/>
        <v>0</v>
      </c>
      <c r="WO48" s="106">
        <f t="shared" si="151"/>
        <v>0</v>
      </c>
      <c r="WP48" s="106">
        <f t="shared" si="152"/>
        <v>0</v>
      </c>
      <c r="WQ48" s="106">
        <f t="shared" si="153"/>
        <v>0</v>
      </c>
      <c r="WR48" s="106">
        <f t="shared" si="154"/>
        <v>0</v>
      </c>
      <c r="WS48" s="106">
        <f t="shared" si="155"/>
        <v>0</v>
      </c>
      <c r="WT48" s="106">
        <f t="shared" si="156"/>
        <v>0</v>
      </c>
      <c r="WU48" s="106">
        <f t="shared" si="157"/>
        <v>0</v>
      </c>
      <c r="WV48" s="106">
        <f t="shared" si="158"/>
        <v>0</v>
      </c>
      <c r="WW48" s="106">
        <f t="shared" si="159"/>
        <v>0</v>
      </c>
      <c r="WX48" s="106">
        <f t="shared" si="160"/>
        <v>0</v>
      </c>
      <c r="WY48" s="106">
        <f t="shared" si="161"/>
        <v>0</v>
      </c>
      <c r="WZ48" s="106">
        <f t="shared" si="162"/>
        <v>0</v>
      </c>
      <c r="XA48" s="106">
        <f t="shared" si="163"/>
        <v>0</v>
      </c>
      <c r="XB48" s="106">
        <f t="shared" si="164"/>
        <v>0</v>
      </c>
      <c r="XC48" s="106">
        <f t="shared" si="165"/>
        <v>0</v>
      </c>
      <c r="XD48" s="106">
        <f t="shared" si="166"/>
        <v>0</v>
      </c>
      <c r="XE48" s="106">
        <f t="shared" si="167"/>
        <v>0</v>
      </c>
      <c r="XF48" s="106">
        <f t="shared" si="168"/>
        <v>0</v>
      </c>
      <c r="XG48" s="106">
        <f t="shared" si="169"/>
        <v>0</v>
      </c>
      <c r="XH48" s="106">
        <f t="shared" si="170"/>
        <v>0</v>
      </c>
      <c r="XI48" s="106">
        <f t="shared" si="171"/>
        <v>0</v>
      </c>
      <c r="XJ48" s="106">
        <f t="shared" si="172"/>
        <v>0</v>
      </c>
      <c r="XK48" s="106">
        <f t="shared" si="173"/>
        <v>0</v>
      </c>
      <c r="XL48" s="106">
        <f t="shared" si="174"/>
        <v>0</v>
      </c>
      <c r="XM48" s="106">
        <f t="shared" si="175"/>
        <v>0</v>
      </c>
      <c r="XN48" s="106">
        <f t="shared" si="176"/>
        <v>0</v>
      </c>
      <c r="XO48" s="106">
        <f t="shared" si="177"/>
        <v>0</v>
      </c>
      <c r="XP48" s="106">
        <f t="shared" si="178"/>
        <v>0</v>
      </c>
      <c r="XQ48" s="106">
        <f t="shared" si="179"/>
        <v>0</v>
      </c>
      <c r="XR48" s="106">
        <f t="shared" si="180"/>
        <v>0</v>
      </c>
      <c r="XS48" s="106">
        <f t="shared" si="181"/>
        <v>0</v>
      </c>
      <c r="XT48" s="106">
        <f t="shared" si="182"/>
        <v>0</v>
      </c>
      <c r="XU48" s="106">
        <f t="shared" si="183"/>
        <v>0</v>
      </c>
      <c r="XV48" s="106">
        <f t="shared" si="184"/>
        <v>0</v>
      </c>
      <c r="XW48" s="106">
        <f t="shared" si="185"/>
        <v>0</v>
      </c>
      <c r="XX48" s="106">
        <f t="shared" si="186"/>
        <v>0</v>
      </c>
      <c r="XY48" s="106">
        <f t="shared" si="187"/>
        <v>0</v>
      </c>
      <c r="XZ48" s="106">
        <f t="shared" si="188"/>
        <v>0</v>
      </c>
      <c r="YA48" s="106">
        <f t="shared" si="189"/>
        <v>0</v>
      </c>
      <c r="YB48" s="106">
        <f t="shared" si="190"/>
        <v>0</v>
      </c>
      <c r="YC48" s="106">
        <f t="shared" si="191"/>
        <v>0</v>
      </c>
      <c r="YD48" s="106">
        <f t="shared" si="192"/>
        <v>0</v>
      </c>
      <c r="YE48" s="106">
        <f t="shared" si="193"/>
        <v>0</v>
      </c>
      <c r="YF48" s="106">
        <f t="shared" si="194"/>
        <v>0</v>
      </c>
      <c r="YG48" s="106">
        <f t="shared" si="195"/>
        <v>0</v>
      </c>
      <c r="YH48" s="106">
        <f t="shared" si="196"/>
        <v>0</v>
      </c>
      <c r="YI48" s="106">
        <f t="shared" si="197"/>
        <v>0</v>
      </c>
      <c r="YJ48" s="106">
        <f t="shared" si="198"/>
        <v>0</v>
      </c>
      <c r="YK48" s="106">
        <f t="shared" si="199"/>
        <v>0</v>
      </c>
      <c r="YL48" s="106">
        <f t="shared" si="200"/>
        <v>0</v>
      </c>
      <c r="YM48" s="106">
        <f t="shared" si="201"/>
        <v>0</v>
      </c>
      <c r="YN48" s="106">
        <f t="shared" si="202"/>
        <v>0</v>
      </c>
      <c r="YO48" s="106">
        <f t="shared" si="203"/>
        <v>0</v>
      </c>
      <c r="YP48" s="106">
        <f t="shared" si="204"/>
        <v>0</v>
      </c>
      <c r="YQ48" s="106">
        <f t="shared" si="205"/>
        <v>0</v>
      </c>
      <c r="YR48" s="106">
        <f t="shared" si="206"/>
        <v>0</v>
      </c>
      <c r="YS48" s="106">
        <f t="shared" si="207"/>
        <v>0</v>
      </c>
      <c r="YT48" s="106">
        <f t="shared" si="208"/>
        <v>0</v>
      </c>
      <c r="YU48" s="106">
        <f t="shared" si="209"/>
        <v>0</v>
      </c>
      <c r="YV48" s="106">
        <f t="shared" si="210"/>
        <v>0</v>
      </c>
      <c r="YW48" s="106">
        <f t="shared" si="211"/>
        <v>0</v>
      </c>
      <c r="YX48" s="106">
        <f t="shared" si="212"/>
        <v>0</v>
      </c>
      <c r="YY48" s="106">
        <f t="shared" si="213"/>
        <v>0</v>
      </c>
      <c r="YZ48" s="106">
        <f t="shared" si="214"/>
        <v>0</v>
      </c>
      <c r="ZA48" s="106">
        <f t="shared" si="215"/>
        <v>0</v>
      </c>
      <c r="ZB48" s="106">
        <f t="shared" si="216"/>
        <v>0</v>
      </c>
      <c r="ZC48" s="106">
        <f t="shared" si="217"/>
        <v>0</v>
      </c>
      <c r="ZD48" s="106">
        <f t="shared" si="218"/>
        <v>0</v>
      </c>
      <c r="ZE48" s="106">
        <f t="shared" si="219"/>
        <v>0</v>
      </c>
      <c r="ZF48" s="106">
        <f t="shared" si="220"/>
        <v>0</v>
      </c>
      <c r="ZG48" s="106">
        <f t="shared" si="221"/>
        <v>0</v>
      </c>
      <c r="ZH48" s="106">
        <f t="shared" si="222"/>
        <v>0</v>
      </c>
      <c r="ZI48" s="106">
        <f t="shared" si="223"/>
        <v>0</v>
      </c>
      <c r="ZJ48" s="106">
        <f t="shared" si="224"/>
        <v>0</v>
      </c>
      <c r="ZK48" s="106">
        <f t="shared" si="225"/>
        <v>0</v>
      </c>
      <c r="ZL48" s="106">
        <f t="shared" si="226"/>
        <v>0</v>
      </c>
      <c r="ZM48" s="106">
        <f t="shared" si="227"/>
        <v>0</v>
      </c>
      <c r="ZN48" s="106">
        <f t="shared" si="228"/>
        <v>0</v>
      </c>
      <c r="ZO48" s="106">
        <f t="shared" si="229"/>
        <v>0</v>
      </c>
      <c r="ZP48" s="106">
        <f t="shared" si="230"/>
        <v>0</v>
      </c>
      <c r="ZQ48" s="106">
        <f t="shared" si="231"/>
        <v>0</v>
      </c>
      <c r="ZR48" s="106">
        <f t="shared" si="232"/>
        <v>0</v>
      </c>
      <c r="ZS48" s="106">
        <f t="shared" si="233"/>
        <v>0</v>
      </c>
      <c r="ZT48" s="106">
        <f t="shared" si="234"/>
        <v>0</v>
      </c>
      <c r="ZU48" s="106">
        <f t="shared" si="235"/>
        <v>0</v>
      </c>
      <c r="ZV48" s="106">
        <f t="shared" si="236"/>
        <v>0</v>
      </c>
      <c r="ZW48" s="106">
        <f t="shared" si="237"/>
        <v>0</v>
      </c>
      <c r="ZX48" s="106">
        <f t="shared" si="238"/>
        <v>0</v>
      </c>
      <c r="ZY48" s="106">
        <f t="shared" si="239"/>
        <v>0</v>
      </c>
      <c r="ZZ48" s="106">
        <f t="shared" si="240"/>
        <v>0</v>
      </c>
      <c r="AAA48" s="106">
        <f t="shared" si="241"/>
        <v>0</v>
      </c>
      <c r="AAB48" s="106">
        <f t="shared" si="242"/>
        <v>0</v>
      </c>
      <c r="AAC48" s="106">
        <f t="shared" si="243"/>
        <v>0</v>
      </c>
      <c r="AAD48" s="106">
        <f t="shared" si="244"/>
        <v>0</v>
      </c>
      <c r="AAE48" s="106">
        <f t="shared" si="245"/>
        <v>0</v>
      </c>
      <c r="AAF48" s="106">
        <f t="shared" si="246"/>
        <v>0</v>
      </c>
      <c r="AAG48" s="106">
        <f t="shared" si="247"/>
        <v>0</v>
      </c>
      <c r="AAH48" s="106">
        <f t="shared" si="248"/>
        <v>0</v>
      </c>
      <c r="AAI48" s="106">
        <f t="shared" si="249"/>
        <v>0</v>
      </c>
      <c r="AAJ48" s="106">
        <f t="shared" si="250"/>
        <v>0</v>
      </c>
      <c r="AAK48" s="106">
        <f t="shared" si="251"/>
        <v>0</v>
      </c>
      <c r="AAL48" s="106">
        <f t="shared" si="252"/>
        <v>0</v>
      </c>
      <c r="AAM48" s="106">
        <f t="shared" si="253"/>
        <v>0</v>
      </c>
      <c r="AAN48" s="106">
        <f t="shared" si="254"/>
        <v>0</v>
      </c>
      <c r="AAO48" s="106">
        <f t="shared" si="255"/>
        <v>0</v>
      </c>
      <c r="AAP48" s="106">
        <f t="shared" si="256"/>
        <v>0</v>
      </c>
      <c r="AAQ48" s="106">
        <f t="shared" si="257"/>
        <v>0</v>
      </c>
      <c r="AAR48" s="106">
        <f t="shared" si="258"/>
        <v>0</v>
      </c>
      <c r="AAS48" s="106">
        <f t="shared" si="259"/>
        <v>0</v>
      </c>
      <c r="AAT48" s="106">
        <f t="shared" si="260"/>
        <v>0</v>
      </c>
      <c r="AAU48" s="106">
        <f t="shared" si="261"/>
        <v>0</v>
      </c>
      <c r="AAV48" s="106">
        <f t="shared" si="262"/>
        <v>0</v>
      </c>
      <c r="AAW48" s="106">
        <f t="shared" si="263"/>
        <v>0</v>
      </c>
      <c r="AAX48" s="106">
        <f t="shared" si="264"/>
        <v>0</v>
      </c>
      <c r="AAY48" s="106">
        <f t="shared" si="265"/>
        <v>0</v>
      </c>
      <c r="AAZ48" s="106">
        <f t="shared" si="266"/>
        <v>0</v>
      </c>
      <c r="ABA48" s="106">
        <f t="shared" si="267"/>
        <v>0</v>
      </c>
      <c r="ABB48" s="106">
        <f t="shared" si="268"/>
        <v>0</v>
      </c>
      <c r="ABC48" s="106">
        <f t="shared" si="269"/>
        <v>0</v>
      </c>
      <c r="ABD48" s="106">
        <f t="shared" si="270"/>
        <v>0</v>
      </c>
      <c r="ABE48" s="106">
        <f t="shared" si="271"/>
        <v>0</v>
      </c>
      <c r="ABF48" s="106">
        <f t="shared" si="272"/>
        <v>0</v>
      </c>
      <c r="ABG48" s="106">
        <f t="shared" si="273"/>
        <v>0</v>
      </c>
      <c r="ABH48" s="106">
        <f t="shared" si="274"/>
        <v>0</v>
      </c>
      <c r="ABI48" s="106">
        <f t="shared" si="275"/>
        <v>0</v>
      </c>
      <c r="ABJ48" s="106">
        <f t="shared" si="276"/>
        <v>0</v>
      </c>
      <c r="ABK48" s="106">
        <f t="shared" si="277"/>
        <v>5352.75</v>
      </c>
      <c r="ABL48" s="106">
        <f t="shared" si="278"/>
        <v>98243.55</v>
      </c>
      <c r="ABM48" s="106">
        <f t="shared" si="279"/>
        <v>0</v>
      </c>
      <c r="ABN48" s="106">
        <f t="shared" si="280"/>
        <v>0</v>
      </c>
      <c r="ABO48" s="106">
        <f t="shared" si="281"/>
        <v>0</v>
      </c>
      <c r="ABP48" s="106">
        <f t="shared" si="282"/>
        <v>0</v>
      </c>
      <c r="ABQ48" s="106">
        <f t="shared" si="283"/>
        <v>8531.2000000000007</v>
      </c>
      <c r="ABR48" s="106">
        <f t="shared" si="284"/>
        <v>5882.4</v>
      </c>
      <c r="ABS48" s="106">
        <f t="shared" si="285"/>
        <v>0</v>
      </c>
      <c r="ABT48" s="106">
        <f t="shared" si="286"/>
        <v>0</v>
      </c>
      <c r="ABU48" s="106">
        <f t="shared" si="287"/>
        <v>0</v>
      </c>
      <c r="ABV48" s="106">
        <f t="shared" si="288"/>
        <v>0</v>
      </c>
      <c r="ABW48" s="106">
        <f t="shared" si="289"/>
        <v>0</v>
      </c>
      <c r="ABX48" s="106">
        <f t="shared" si="290"/>
        <v>0</v>
      </c>
      <c r="ABY48" s="106">
        <f t="shared" si="291"/>
        <v>0</v>
      </c>
      <c r="ABZ48" s="106">
        <f t="shared" si="292"/>
        <v>0</v>
      </c>
      <c r="ACA48" s="106">
        <f t="shared" si="293"/>
        <v>0</v>
      </c>
      <c r="ACB48" s="106">
        <f t="shared" si="294"/>
        <v>0</v>
      </c>
      <c r="ACC48" s="106">
        <f t="shared" si="295"/>
        <v>0</v>
      </c>
      <c r="ACD48" s="106">
        <f t="shared" si="296"/>
        <v>0</v>
      </c>
      <c r="ACE48" s="106">
        <f t="shared" si="297"/>
        <v>0</v>
      </c>
      <c r="ACF48" s="106">
        <f t="shared" si="298"/>
        <v>0</v>
      </c>
      <c r="ACG48" s="106">
        <f t="shared" si="299"/>
        <v>0</v>
      </c>
      <c r="ACH48" s="106">
        <f t="shared" si="300"/>
        <v>0</v>
      </c>
      <c r="ACI48" s="106">
        <f t="shared" si="301"/>
        <v>0</v>
      </c>
      <c r="ACJ48" s="106">
        <f t="shared" si="302"/>
        <v>0</v>
      </c>
      <c r="ACK48" s="106">
        <f t="shared" si="303"/>
        <v>0</v>
      </c>
      <c r="ACL48" s="106">
        <f t="shared" si="304"/>
        <v>0</v>
      </c>
      <c r="ACM48" s="106">
        <f t="shared" si="305"/>
        <v>0</v>
      </c>
      <c r="ACN48" s="106">
        <f t="shared" si="306"/>
        <v>0</v>
      </c>
      <c r="ACO48" s="106">
        <f t="shared" si="307"/>
        <v>0</v>
      </c>
      <c r="ACP48" s="106">
        <f t="shared" si="308"/>
        <v>0</v>
      </c>
      <c r="ACQ48" s="106">
        <f t="shared" si="309"/>
        <v>0</v>
      </c>
      <c r="ACR48" s="106">
        <f t="shared" si="310"/>
        <v>0</v>
      </c>
      <c r="ACS48" s="106">
        <f t="shared" si="311"/>
        <v>0</v>
      </c>
      <c r="ACT48" s="106">
        <f t="shared" si="312"/>
        <v>0</v>
      </c>
      <c r="ACU48" s="106">
        <f t="shared" si="313"/>
        <v>0</v>
      </c>
      <c r="ACV48" s="106">
        <f t="shared" si="314"/>
        <v>0</v>
      </c>
      <c r="ACW48" s="106">
        <f t="shared" si="315"/>
        <v>0</v>
      </c>
      <c r="ACX48" s="106">
        <f t="shared" si="316"/>
        <v>0</v>
      </c>
      <c r="ACY48" s="106">
        <f t="shared" si="317"/>
        <v>0</v>
      </c>
      <c r="ACZ48" s="106">
        <f t="shared" si="318"/>
        <v>0</v>
      </c>
      <c r="ADA48" s="106">
        <f t="shared" si="319"/>
        <v>0</v>
      </c>
      <c r="ADB48" s="106">
        <f t="shared" si="320"/>
        <v>0</v>
      </c>
      <c r="ADC48" s="106">
        <f t="shared" si="321"/>
        <v>0</v>
      </c>
      <c r="ADD48" s="106">
        <f t="shared" si="322"/>
        <v>0</v>
      </c>
      <c r="ADE48" s="106">
        <f t="shared" si="323"/>
        <v>0</v>
      </c>
      <c r="ADF48" s="106">
        <f t="shared" si="324"/>
        <v>0</v>
      </c>
      <c r="ADG48" s="106">
        <f t="shared" si="325"/>
        <v>0</v>
      </c>
      <c r="ADH48" s="106">
        <f t="shared" si="326"/>
        <v>0</v>
      </c>
      <c r="ADI48" s="106">
        <f t="shared" si="327"/>
        <v>0</v>
      </c>
      <c r="ADJ48" s="106">
        <f t="shared" si="328"/>
        <v>0</v>
      </c>
      <c r="ADK48" s="106">
        <f t="shared" si="329"/>
        <v>0</v>
      </c>
      <c r="ADL48" s="106">
        <f t="shared" si="330"/>
        <v>0</v>
      </c>
      <c r="ADM48" s="106">
        <f t="shared" si="331"/>
        <v>0</v>
      </c>
      <c r="ADN48" s="106">
        <f t="shared" si="332"/>
        <v>0</v>
      </c>
      <c r="ADO48" s="106">
        <f t="shared" si="333"/>
        <v>0</v>
      </c>
      <c r="ADP48" s="106">
        <f t="shared" si="334"/>
        <v>0</v>
      </c>
      <c r="ADQ48" s="106">
        <f t="shared" si="335"/>
        <v>0</v>
      </c>
      <c r="ADR48" s="106">
        <f t="shared" si="336"/>
        <v>0</v>
      </c>
      <c r="ADS48" s="106">
        <f t="shared" si="337"/>
        <v>0</v>
      </c>
      <c r="ADT48" s="106">
        <f t="shared" si="338"/>
        <v>0</v>
      </c>
      <c r="ADU48" s="106">
        <f t="shared" si="339"/>
        <v>0</v>
      </c>
      <c r="ADV48" s="106">
        <f t="shared" si="340"/>
        <v>0</v>
      </c>
      <c r="ADW48" s="106">
        <f t="shared" si="341"/>
        <v>0</v>
      </c>
      <c r="ADX48" s="106">
        <f t="shared" si="342"/>
        <v>0</v>
      </c>
      <c r="ADY48" s="106">
        <f t="shared" si="343"/>
        <v>0</v>
      </c>
      <c r="ADZ48" s="106">
        <f t="shared" si="344"/>
        <v>0</v>
      </c>
      <c r="AEA48" s="106">
        <f t="shared" si="345"/>
        <v>0</v>
      </c>
      <c r="AEB48" s="106">
        <f t="shared" si="346"/>
        <v>0</v>
      </c>
      <c r="AEC48" s="106">
        <f t="shared" si="347"/>
        <v>0</v>
      </c>
      <c r="AED48" s="106">
        <f t="shared" si="348"/>
        <v>0</v>
      </c>
      <c r="AEE48" s="106">
        <f t="shared" si="349"/>
        <v>0</v>
      </c>
      <c r="AEF48" s="106">
        <f t="shared" si="350"/>
        <v>0</v>
      </c>
      <c r="AEG48" s="106">
        <f t="shared" si="351"/>
        <v>0</v>
      </c>
      <c r="AEH48" s="106">
        <f t="shared" si="352"/>
        <v>0</v>
      </c>
      <c r="AEI48" s="106">
        <f t="shared" si="353"/>
        <v>0</v>
      </c>
      <c r="AEJ48" s="106">
        <f t="shared" si="354"/>
        <v>0</v>
      </c>
      <c r="AEK48" s="106">
        <f t="shared" si="355"/>
        <v>0</v>
      </c>
      <c r="AEL48" s="106">
        <f t="shared" si="356"/>
        <v>0</v>
      </c>
      <c r="AEM48" s="106">
        <f t="shared" si="357"/>
        <v>0</v>
      </c>
      <c r="AEN48" s="106">
        <f t="shared" si="358"/>
        <v>0</v>
      </c>
      <c r="AEO48" s="106">
        <f t="shared" si="359"/>
        <v>0</v>
      </c>
      <c r="AEP48" s="106">
        <f t="shared" si="360"/>
        <v>0</v>
      </c>
      <c r="AEQ48" s="106">
        <f t="shared" si="361"/>
        <v>0</v>
      </c>
      <c r="AER48" s="106">
        <f t="shared" si="362"/>
        <v>0</v>
      </c>
      <c r="AES48" s="106">
        <f t="shared" si="363"/>
        <v>0</v>
      </c>
      <c r="AET48" s="106">
        <f t="shared" si="364"/>
        <v>0</v>
      </c>
      <c r="AEU48" s="106">
        <f t="shared" si="365"/>
        <v>0</v>
      </c>
      <c r="AEV48" s="106">
        <f t="shared" si="366"/>
        <v>0</v>
      </c>
      <c r="AEW48" s="106">
        <f t="shared" si="367"/>
        <v>0</v>
      </c>
      <c r="AEX48" s="106">
        <f t="shared" si="368"/>
        <v>0</v>
      </c>
      <c r="AEY48" s="106">
        <f t="shared" si="369"/>
        <v>0</v>
      </c>
      <c r="AEZ48" s="106">
        <f t="shared" si="370"/>
        <v>0</v>
      </c>
      <c r="AFA48" s="106">
        <f t="shared" si="371"/>
        <v>0</v>
      </c>
      <c r="AFB48" s="106">
        <f t="shared" si="372"/>
        <v>0</v>
      </c>
      <c r="AFC48" s="106">
        <f t="shared" si="373"/>
        <v>0</v>
      </c>
      <c r="AFD48" s="106">
        <f t="shared" si="374"/>
        <v>0</v>
      </c>
      <c r="AFE48" s="106">
        <f t="shared" si="375"/>
        <v>0</v>
      </c>
      <c r="AFF48" s="106">
        <f t="shared" si="376"/>
        <v>0</v>
      </c>
      <c r="AFG48" s="106">
        <f t="shared" si="377"/>
        <v>0</v>
      </c>
      <c r="AFH48" s="106">
        <f t="shared" si="378"/>
        <v>0</v>
      </c>
      <c r="AFI48" s="106">
        <f t="shared" si="379"/>
        <v>0</v>
      </c>
      <c r="AFJ48" s="106">
        <f t="shared" si="380"/>
        <v>0</v>
      </c>
      <c r="AFK48" s="106">
        <f t="shared" si="381"/>
        <v>0</v>
      </c>
      <c r="AFL48" s="106">
        <f t="shared" si="382"/>
        <v>0</v>
      </c>
      <c r="AFM48" s="106">
        <f t="shared" si="383"/>
        <v>0</v>
      </c>
      <c r="AFN48" s="106">
        <f t="shared" si="384"/>
        <v>0</v>
      </c>
      <c r="AFO48" s="106">
        <f t="shared" si="385"/>
        <v>0</v>
      </c>
      <c r="AFP48" s="106">
        <f t="shared" si="386"/>
        <v>0</v>
      </c>
      <c r="AFQ48" s="106">
        <f t="shared" si="387"/>
        <v>0</v>
      </c>
      <c r="AFR48" s="106">
        <f t="shared" si="388"/>
        <v>0</v>
      </c>
      <c r="AFS48" s="106">
        <f t="shared" si="389"/>
        <v>0</v>
      </c>
      <c r="AFT48" s="106">
        <f t="shared" si="390"/>
        <v>0</v>
      </c>
      <c r="AFU48" s="106">
        <f t="shared" si="391"/>
        <v>0</v>
      </c>
      <c r="AFV48" s="106">
        <f t="shared" si="392"/>
        <v>0</v>
      </c>
      <c r="AFW48" s="106">
        <f t="shared" si="393"/>
        <v>0</v>
      </c>
      <c r="AFX48" s="106">
        <f t="shared" si="394"/>
        <v>0</v>
      </c>
      <c r="AFY48" s="106">
        <f t="shared" si="395"/>
        <v>0</v>
      </c>
      <c r="AFZ48" s="106">
        <f t="shared" si="396"/>
        <v>0</v>
      </c>
      <c r="AGA48" s="106">
        <f t="shared" si="397"/>
        <v>0</v>
      </c>
      <c r="AGB48" s="106">
        <f t="shared" si="398"/>
        <v>0</v>
      </c>
      <c r="AGC48" s="106">
        <f t="shared" si="399"/>
        <v>0</v>
      </c>
      <c r="AGD48" s="106">
        <f t="shared" si="400"/>
        <v>0</v>
      </c>
      <c r="AGE48" s="106">
        <f t="shared" si="401"/>
        <v>0</v>
      </c>
      <c r="AGF48" s="106">
        <f t="shared" si="402"/>
        <v>0</v>
      </c>
      <c r="AGG48" s="106">
        <f t="shared" si="403"/>
        <v>0</v>
      </c>
      <c r="AGH48" s="106">
        <f t="shared" si="404"/>
        <v>0</v>
      </c>
      <c r="AGI48" s="106">
        <f t="shared" si="405"/>
        <v>0</v>
      </c>
      <c r="AGJ48" s="106">
        <f t="shared" si="406"/>
        <v>0</v>
      </c>
      <c r="AGK48" s="106">
        <f t="shared" si="407"/>
        <v>0</v>
      </c>
      <c r="AGL48" s="106">
        <f t="shared" si="408"/>
        <v>0</v>
      </c>
      <c r="AGM48" s="106">
        <f t="shared" si="409"/>
        <v>0</v>
      </c>
      <c r="AGN48" s="106">
        <f t="shared" si="410"/>
        <v>0</v>
      </c>
      <c r="AGO48" s="106">
        <f t="shared" si="411"/>
        <v>0</v>
      </c>
      <c r="AGP48" s="106">
        <f t="shared" si="412"/>
        <v>0</v>
      </c>
      <c r="AGQ48" s="106">
        <f t="shared" si="413"/>
        <v>0</v>
      </c>
      <c r="AGR48" s="106">
        <f t="shared" si="414"/>
        <v>0</v>
      </c>
      <c r="AGS48" s="106">
        <f t="shared" si="415"/>
        <v>0</v>
      </c>
      <c r="AGT48" s="106">
        <f t="shared" si="416"/>
        <v>0</v>
      </c>
      <c r="AGU48" s="106">
        <f t="shared" si="417"/>
        <v>0</v>
      </c>
      <c r="AGV48" s="106">
        <f t="shared" si="418"/>
        <v>0</v>
      </c>
      <c r="AGW48" s="106">
        <f t="shared" si="419"/>
        <v>0</v>
      </c>
      <c r="AGX48" s="106">
        <f t="shared" si="420"/>
        <v>0</v>
      </c>
      <c r="AGY48" s="106">
        <f t="shared" si="421"/>
        <v>0</v>
      </c>
      <c r="AGZ48" s="106">
        <f t="shared" si="422"/>
        <v>0</v>
      </c>
      <c r="AHA48" s="106">
        <f t="shared" si="423"/>
        <v>0</v>
      </c>
      <c r="AHB48" s="106">
        <f t="shared" si="424"/>
        <v>0</v>
      </c>
      <c r="AHC48" s="106">
        <f t="shared" si="425"/>
        <v>0</v>
      </c>
      <c r="AHD48" s="106">
        <f t="shared" si="426"/>
        <v>0</v>
      </c>
      <c r="AHE48" s="106">
        <f t="shared" si="427"/>
        <v>0</v>
      </c>
      <c r="AHF48" s="106">
        <f t="shared" si="428"/>
        <v>0</v>
      </c>
      <c r="AHG48" s="106">
        <f t="shared" si="429"/>
        <v>0</v>
      </c>
      <c r="AHH48" s="106">
        <f t="shared" si="430"/>
        <v>0</v>
      </c>
      <c r="AHI48" s="106">
        <f t="shared" si="431"/>
        <v>0</v>
      </c>
      <c r="AHJ48" s="106">
        <f t="shared" si="432"/>
        <v>0</v>
      </c>
      <c r="AHK48" s="106">
        <f t="shared" si="433"/>
        <v>0</v>
      </c>
      <c r="AHL48" s="106">
        <f t="shared" si="434"/>
        <v>0</v>
      </c>
      <c r="AHM48" s="106">
        <f t="shared" si="435"/>
        <v>0</v>
      </c>
      <c r="AHN48" s="106">
        <f t="shared" si="436"/>
        <v>0</v>
      </c>
      <c r="AHO48" s="106">
        <f t="shared" si="437"/>
        <v>0</v>
      </c>
      <c r="AHP48" s="106">
        <f t="shared" si="438"/>
        <v>0</v>
      </c>
      <c r="AHQ48" s="106">
        <f t="shared" si="439"/>
        <v>0</v>
      </c>
      <c r="AHT48" s="35">
        <f t="shared" si="440"/>
        <v>0</v>
      </c>
      <c r="AHU48" s="35">
        <f t="shared" si="441"/>
        <v>0</v>
      </c>
      <c r="AHV48" s="35">
        <f t="shared" si="442"/>
        <v>46.120000000000005</v>
      </c>
      <c r="AHW48" s="35">
        <f t="shared" si="443"/>
        <v>0</v>
      </c>
      <c r="AHX48" s="35">
        <f t="shared" si="444"/>
        <v>0</v>
      </c>
      <c r="AHY48" s="35">
        <f t="shared" si="445"/>
        <v>0</v>
      </c>
      <c r="AHZ48" s="35">
        <f t="shared" si="446"/>
        <v>0</v>
      </c>
      <c r="AIA48" s="35">
        <f t="shared" si="447"/>
        <v>46.120000000000005</v>
      </c>
      <c r="AIB48" s="108">
        <f t="shared" si="448"/>
        <v>0</v>
      </c>
      <c r="AIC48" s="108">
        <f t="shared" si="449"/>
        <v>0</v>
      </c>
      <c r="AID48" s="108">
        <f t="shared" si="450"/>
        <v>1</v>
      </c>
      <c r="AIE48" s="108">
        <f t="shared" si="451"/>
        <v>0</v>
      </c>
      <c r="AIF48" s="108">
        <f t="shared" si="452"/>
        <v>0</v>
      </c>
      <c r="AIG48" s="108">
        <f t="shared" si="453"/>
        <v>0</v>
      </c>
      <c r="AIH48" s="108">
        <f t="shared" si="454"/>
        <v>0</v>
      </c>
      <c r="AII48" s="35" t="s">
        <v>582</v>
      </c>
      <c r="AIK48" s="106">
        <f t="shared" si="455"/>
        <v>118009.9</v>
      </c>
      <c r="AIL48" s="106">
        <f t="shared" si="456"/>
        <v>0</v>
      </c>
      <c r="AIM48" s="106">
        <f t="shared" si="457"/>
        <v>0</v>
      </c>
      <c r="AIN48" s="106">
        <f t="shared" si="458"/>
        <v>118009.9</v>
      </c>
      <c r="AIO48" s="106">
        <f t="shared" si="459"/>
        <v>0</v>
      </c>
      <c r="AIP48" s="36">
        <f t="shared" si="460"/>
        <v>0</v>
      </c>
    </row>
    <row r="49" spans="5:926" ht="23.25" customHeight="1" x14ac:dyDescent="0.2">
      <c r="E49" s="103"/>
      <c r="J49" s="109">
        <v>2021</v>
      </c>
      <c r="K49" s="109">
        <v>1519</v>
      </c>
      <c r="L49" s="110">
        <v>44351</v>
      </c>
      <c r="M49" s="109">
        <v>1714501</v>
      </c>
      <c r="N49" s="111"/>
      <c r="O49" s="111" t="s">
        <v>712</v>
      </c>
      <c r="P49" s="111" t="s">
        <v>778</v>
      </c>
      <c r="Q49" s="111" t="s">
        <v>779</v>
      </c>
      <c r="R49" s="35">
        <v>23</v>
      </c>
      <c r="S49" s="35">
        <v>4</v>
      </c>
      <c r="T49" s="35">
        <v>10</v>
      </c>
      <c r="U49" s="34" t="s">
        <v>701</v>
      </c>
      <c r="V49" s="35" t="s">
        <v>743</v>
      </c>
      <c r="X49" s="35">
        <v>154.72</v>
      </c>
      <c r="Y49" s="105">
        <f t="shared" si="0"/>
        <v>10664.426059979318</v>
      </c>
      <c r="Z49" s="106">
        <v>325730</v>
      </c>
      <c r="AA49" s="106"/>
      <c r="AB49" s="106"/>
      <c r="AC49" s="106">
        <f t="shared" si="1"/>
        <v>325730</v>
      </c>
      <c r="AD49" s="106">
        <v>325730</v>
      </c>
      <c r="AE49" s="106"/>
      <c r="AF49" s="106"/>
      <c r="AG49" s="106">
        <f t="shared" si="2"/>
        <v>325730</v>
      </c>
      <c r="AH49" s="105">
        <v>1650000</v>
      </c>
      <c r="AI49" s="105"/>
      <c r="AJ49" s="105"/>
      <c r="AK49" s="107">
        <f t="shared" si="3"/>
        <v>1650000</v>
      </c>
      <c r="AL49" s="36">
        <f t="shared" si="4"/>
        <v>0.19741212121212121</v>
      </c>
      <c r="AM49" s="108">
        <f t="shared" si="5"/>
        <v>0.50608820528041609</v>
      </c>
      <c r="AN49" s="108">
        <f t="shared" si="6"/>
        <v>0.52389722207913381</v>
      </c>
      <c r="AO49" s="108">
        <f t="shared" si="7"/>
        <v>0.27446829930223327</v>
      </c>
      <c r="AP49" s="106">
        <f t="shared" si="8"/>
        <v>2722500000000</v>
      </c>
      <c r="AQ49" s="105">
        <f t="shared" si="9"/>
        <v>106100032900</v>
      </c>
      <c r="AR49" s="106">
        <f t="shared" si="10"/>
        <v>537454500000</v>
      </c>
      <c r="AS49" s="35">
        <v>72.33</v>
      </c>
      <c r="AT49" s="35">
        <v>73.709999999999994</v>
      </c>
      <c r="AV49" s="35">
        <v>13.04</v>
      </c>
      <c r="AW49" s="35">
        <v>12.52</v>
      </c>
      <c r="AZ49" s="35">
        <v>35.92</v>
      </c>
      <c r="KX49" s="35">
        <v>12.9</v>
      </c>
      <c r="KZ49" s="35">
        <v>2.59</v>
      </c>
      <c r="LC49" s="35">
        <v>7.0000000000000007E-2</v>
      </c>
      <c r="LD49" s="35">
        <v>0.03</v>
      </c>
      <c r="ME49" s="35">
        <v>7.0000000000000007E-2</v>
      </c>
      <c r="MF49" s="35">
        <v>1.81</v>
      </c>
      <c r="MG49" s="35">
        <v>0.38</v>
      </c>
      <c r="RB49" s="35">
        <v>2.59</v>
      </c>
      <c r="RE49" s="35">
        <f t="shared" si="11"/>
        <v>225.36999999999998</v>
      </c>
      <c r="RF49" s="35">
        <f t="shared" si="12"/>
        <v>227.95999999999998</v>
      </c>
      <c r="RG49" s="106">
        <f t="shared" si="13"/>
        <v>331271.39999999997</v>
      </c>
      <c r="RH49" s="106">
        <f t="shared" si="14"/>
        <v>337591.8</v>
      </c>
      <c r="RI49" s="106">
        <f t="shared" si="15"/>
        <v>0</v>
      </c>
      <c r="RJ49" s="106">
        <f t="shared" si="16"/>
        <v>56984.799999999996</v>
      </c>
      <c r="RK49" s="106">
        <f t="shared" si="17"/>
        <v>53335.199999999997</v>
      </c>
      <c r="RL49" s="106">
        <f t="shared" si="18"/>
        <v>0</v>
      </c>
      <c r="RM49" s="106">
        <f t="shared" si="19"/>
        <v>0</v>
      </c>
      <c r="RN49" s="106">
        <f t="shared" si="20"/>
        <v>151941.6</v>
      </c>
      <c r="RO49" s="106">
        <f t="shared" si="21"/>
        <v>0</v>
      </c>
      <c r="RP49" s="106">
        <f t="shared" si="22"/>
        <v>0</v>
      </c>
      <c r="RQ49" s="106">
        <f t="shared" si="23"/>
        <v>0</v>
      </c>
      <c r="RR49" s="106">
        <f t="shared" si="24"/>
        <v>0</v>
      </c>
      <c r="RS49" s="106">
        <f t="shared" si="25"/>
        <v>0</v>
      </c>
      <c r="RT49" s="106">
        <f t="shared" si="26"/>
        <v>0</v>
      </c>
      <c r="RU49" s="106">
        <f t="shared" si="27"/>
        <v>0</v>
      </c>
      <c r="RV49" s="106">
        <f t="shared" si="28"/>
        <v>0</v>
      </c>
      <c r="RW49" s="106">
        <f t="shared" si="29"/>
        <v>0</v>
      </c>
      <c r="RX49" s="106">
        <f t="shared" si="30"/>
        <v>0</v>
      </c>
      <c r="RY49" s="106">
        <f t="shared" si="31"/>
        <v>0</v>
      </c>
      <c r="RZ49" s="106">
        <f t="shared" si="32"/>
        <v>0</v>
      </c>
      <c r="SA49" s="106">
        <f t="shared" si="33"/>
        <v>0</v>
      </c>
      <c r="SB49" s="106">
        <f t="shared" si="34"/>
        <v>0</v>
      </c>
      <c r="SC49" s="106">
        <f t="shared" si="35"/>
        <v>0</v>
      </c>
      <c r="SD49" s="106">
        <f t="shared" si="36"/>
        <v>0</v>
      </c>
      <c r="SE49" s="106">
        <f t="shared" si="37"/>
        <v>0</v>
      </c>
      <c r="SF49" s="106">
        <f t="shared" si="38"/>
        <v>0</v>
      </c>
      <c r="SG49" s="106">
        <f t="shared" si="39"/>
        <v>0</v>
      </c>
      <c r="SH49" s="106">
        <f t="shared" si="40"/>
        <v>0</v>
      </c>
      <c r="SI49" s="106">
        <f t="shared" si="41"/>
        <v>0</v>
      </c>
      <c r="SJ49" s="106">
        <f t="shared" si="42"/>
        <v>0</v>
      </c>
      <c r="SK49" s="106">
        <f t="shared" si="43"/>
        <v>0</v>
      </c>
      <c r="SL49" s="106">
        <f t="shared" si="44"/>
        <v>0</v>
      </c>
      <c r="SM49" s="106">
        <f t="shared" si="45"/>
        <v>0</v>
      </c>
      <c r="SN49" s="106">
        <f t="shared" si="46"/>
        <v>0</v>
      </c>
      <c r="SO49" s="106">
        <f t="shared" si="47"/>
        <v>0</v>
      </c>
      <c r="SP49" s="106">
        <f t="shared" si="48"/>
        <v>0</v>
      </c>
      <c r="SQ49" s="106">
        <f t="shared" si="49"/>
        <v>0</v>
      </c>
      <c r="SR49" s="106">
        <f t="shared" si="50"/>
        <v>0</v>
      </c>
      <c r="SS49" s="106">
        <f t="shared" si="51"/>
        <v>0</v>
      </c>
      <c r="ST49" s="106">
        <f t="shared" si="52"/>
        <v>0</v>
      </c>
      <c r="SU49" s="106">
        <f t="shared" si="53"/>
        <v>0</v>
      </c>
      <c r="SV49" s="106">
        <f t="shared" si="54"/>
        <v>0</v>
      </c>
      <c r="SW49" s="106">
        <f t="shared" si="55"/>
        <v>0</v>
      </c>
      <c r="SX49" s="106">
        <f t="shared" si="56"/>
        <v>0</v>
      </c>
      <c r="SY49" s="106">
        <f t="shared" si="57"/>
        <v>0</v>
      </c>
      <c r="SZ49" s="106">
        <f t="shared" si="58"/>
        <v>0</v>
      </c>
      <c r="TA49" s="106">
        <f t="shared" si="59"/>
        <v>0</v>
      </c>
      <c r="TB49" s="106">
        <f t="shared" si="60"/>
        <v>0</v>
      </c>
      <c r="TC49" s="106">
        <f t="shared" si="61"/>
        <v>0</v>
      </c>
      <c r="TD49" s="106">
        <f t="shared" si="62"/>
        <v>0</v>
      </c>
      <c r="TE49" s="106">
        <f t="shared" si="63"/>
        <v>0</v>
      </c>
      <c r="TF49" s="106">
        <f t="shared" si="64"/>
        <v>0</v>
      </c>
      <c r="TG49" s="106">
        <f t="shared" si="65"/>
        <v>0</v>
      </c>
      <c r="TH49" s="106">
        <f t="shared" si="66"/>
        <v>0</v>
      </c>
      <c r="TI49" s="106">
        <f t="shared" si="67"/>
        <v>0</v>
      </c>
      <c r="TJ49" s="106">
        <f t="shared" si="68"/>
        <v>0</v>
      </c>
      <c r="TK49" s="106">
        <f t="shared" si="69"/>
        <v>0</v>
      </c>
      <c r="TL49" s="106">
        <f t="shared" si="70"/>
        <v>0</v>
      </c>
      <c r="TM49" s="106">
        <f t="shared" si="71"/>
        <v>0</v>
      </c>
      <c r="TN49" s="106">
        <f t="shared" si="72"/>
        <v>0</v>
      </c>
      <c r="TO49" s="106">
        <f t="shared" si="73"/>
        <v>0</v>
      </c>
      <c r="TP49" s="106">
        <f t="shared" si="74"/>
        <v>0</v>
      </c>
      <c r="TQ49" s="106">
        <f t="shared" si="75"/>
        <v>0</v>
      </c>
      <c r="TR49" s="106">
        <f t="shared" si="76"/>
        <v>0</v>
      </c>
      <c r="TS49" s="106">
        <f t="shared" si="77"/>
        <v>0</v>
      </c>
      <c r="TT49" s="106">
        <f t="shared" si="78"/>
        <v>0</v>
      </c>
      <c r="TU49" s="106">
        <f t="shared" si="79"/>
        <v>0</v>
      </c>
      <c r="TV49" s="106">
        <f t="shared" si="80"/>
        <v>0</v>
      </c>
      <c r="TW49" s="106">
        <f t="shared" si="81"/>
        <v>0</v>
      </c>
      <c r="TX49" s="106">
        <f t="shared" si="82"/>
        <v>0</v>
      </c>
      <c r="TY49" s="106">
        <f t="shared" si="83"/>
        <v>0</v>
      </c>
      <c r="TZ49" s="106">
        <f t="shared" si="84"/>
        <v>0</v>
      </c>
      <c r="UA49" s="106">
        <f t="shared" si="85"/>
        <v>0</v>
      </c>
      <c r="UB49" s="106">
        <f t="shared" si="86"/>
        <v>0</v>
      </c>
      <c r="UC49" s="106">
        <f t="shared" si="87"/>
        <v>0</v>
      </c>
      <c r="UD49" s="106">
        <f t="shared" si="88"/>
        <v>0</v>
      </c>
      <c r="UE49" s="106">
        <f t="shared" si="89"/>
        <v>0</v>
      </c>
      <c r="UF49" s="106">
        <f t="shared" si="90"/>
        <v>0</v>
      </c>
      <c r="UG49" s="106">
        <f t="shared" si="91"/>
        <v>0</v>
      </c>
      <c r="UH49" s="106">
        <f t="shared" si="92"/>
        <v>0</v>
      </c>
      <c r="UI49" s="106">
        <f t="shared" si="93"/>
        <v>0</v>
      </c>
      <c r="UJ49" s="106">
        <f t="shared" si="94"/>
        <v>0</v>
      </c>
      <c r="UK49" s="106">
        <f t="shared" si="95"/>
        <v>0</v>
      </c>
      <c r="UL49" s="106">
        <f t="shared" si="96"/>
        <v>0</v>
      </c>
      <c r="UM49" s="106">
        <f t="shared" si="97"/>
        <v>0</v>
      </c>
      <c r="UN49" s="106">
        <f t="shared" si="98"/>
        <v>0</v>
      </c>
      <c r="UO49" s="106">
        <f t="shared" si="99"/>
        <v>0</v>
      </c>
      <c r="UP49" s="106">
        <f t="shared" si="100"/>
        <v>0</v>
      </c>
      <c r="UQ49" s="106">
        <f t="shared" si="101"/>
        <v>0</v>
      </c>
      <c r="UR49" s="106">
        <f t="shared" si="102"/>
        <v>0</v>
      </c>
      <c r="US49" s="106">
        <f t="shared" si="103"/>
        <v>0</v>
      </c>
      <c r="UT49" s="106">
        <f t="shared" si="104"/>
        <v>0</v>
      </c>
      <c r="UU49" s="106">
        <f t="shared" si="105"/>
        <v>0</v>
      </c>
      <c r="UV49" s="106">
        <f t="shared" si="106"/>
        <v>0</v>
      </c>
      <c r="UW49" s="106">
        <f t="shared" si="107"/>
        <v>0</v>
      </c>
      <c r="UX49" s="106">
        <f t="shared" si="108"/>
        <v>0</v>
      </c>
      <c r="UY49" s="106">
        <f t="shared" si="109"/>
        <v>0</v>
      </c>
      <c r="UZ49" s="106">
        <f t="shared" si="110"/>
        <v>0</v>
      </c>
      <c r="VA49" s="106">
        <f t="shared" si="111"/>
        <v>0</v>
      </c>
      <c r="VB49" s="106">
        <f t="shared" si="112"/>
        <v>0</v>
      </c>
      <c r="VC49" s="106">
        <f t="shared" si="113"/>
        <v>0</v>
      </c>
      <c r="VD49" s="106">
        <f t="shared" si="114"/>
        <v>0</v>
      </c>
      <c r="VE49" s="106">
        <f t="shared" si="115"/>
        <v>0</v>
      </c>
      <c r="VF49" s="106">
        <f t="shared" si="116"/>
        <v>0</v>
      </c>
      <c r="VG49" s="106">
        <f t="shared" si="117"/>
        <v>0</v>
      </c>
      <c r="VH49" s="106">
        <f t="shared" si="118"/>
        <v>0</v>
      </c>
      <c r="VI49" s="106">
        <f t="shared" si="119"/>
        <v>0</v>
      </c>
      <c r="VJ49" s="106">
        <f t="shared" si="120"/>
        <v>0</v>
      </c>
      <c r="VK49" s="106">
        <f t="shared" si="121"/>
        <v>0</v>
      </c>
      <c r="VL49" s="106">
        <f t="shared" si="122"/>
        <v>0</v>
      </c>
      <c r="VM49" s="106">
        <f t="shared" si="123"/>
        <v>0</v>
      </c>
      <c r="VN49" s="106">
        <f t="shared" si="124"/>
        <v>0</v>
      </c>
      <c r="VO49" s="106">
        <f t="shared" si="125"/>
        <v>0</v>
      </c>
      <c r="VP49" s="106">
        <f t="shared" si="126"/>
        <v>0</v>
      </c>
      <c r="VQ49" s="106">
        <f t="shared" si="127"/>
        <v>0</v>
      </c>
      <c r="VR49" s="106">
        <f t="shared" si="128"/>
        <v>0</v>
      </c>
      <c r="VS49" s="106">
        <f t="shared" si="129"/>
        <v>0</v>
      </c>
      <c r="VT49" s="106">
        <f t="shared" si="130"/>
        <v>0</v>
      </c>
      <c r="VU49" s="106">
        <f t="shared" si="131"/>
        <v>0</v>
      </c>
      <c r="VV49" s="106">
        <f t="shared" si="132"/>
        <v>0</v>
      </c>
      <c r="VW49" s="106">
        <f t="shared" si="133"/>
        <v>0</v>
      </c>
      <c r="VX49" s="106">
        <f t="shared" si="134"/>
        <v>0</v>
      </c>
      <c r="VY49" s="106">
        <f t="shared" si="135"/>
        <v>0</v>
      </c>
      <c r="VZ49" s="106">
        <f t="shared" si="136"/>
        <v>0</v>
      </c>
      <c r="WA49" s="106">
        <f t="shared" si="137"/>
        <v>0</v>
      </c>
      <c r="WB49" s="106">
        <f t="shared" si="138"/>
        <v>0</v>
      </c>
      <c r="WC49" s="106">
        <f t="shared" si="139"/>
        <v>0</v>
      </c>
      <c r="WD49" s="106">
        <f t="shared" si="140"/>
        <v>0</v>
      </c>
      <c r="WE49" s="106">
        <f t="shared" si="141"/>
        <v>0</v>
      </c>
      <c r="WF49" s="106">
        <f t="shared" si="142"/>
        <v>0</v>
      </c>
      <c r="WG49" s="106">
        <f t="shared" si="143"/>
        <v>0</v>
      </c>
      <c r="WH49" s="106">
        <f t="shared" si="144"/>
        <v>0</v>
      </c>
      <c r="WI49" s="106">
        <f t="shared" si="145"/>
        <v>0</v>
      </c>
      <c r="WJ49" s="106">
        <f t="shared" si="146"/>
        <v>0</v>
      </c>
      <c r="WK49" s="106">
        <f t="shared" si="147"/>
        <v>0</v>
      </c>
      <c r="WL49" s="106">
        <f t="shared" si="148"/>
        <v>0</v>
      </c>
      <c r="WM49" s="106">
        <f t="shared" si="149"/>
        <v>0</v>
      </c>
      <c r="WN49" s="106">
        <f t="shared" si="150"/>
        <v>0</v>
      </c>
      <c r="WO49" s="106">
        <f t="shared" si="151"/>
        <v>0</v>
      </c>
      <c r="WP49" s="106">
        <f t="shared" si="152"/>
        <v>0</v>
      </c>
      <c r="WQ49" s="106">
        <f t="shared" si="153"/>
        <v>0</v>
      </c>
      <c r="WR49" s="106">
        <f t="shared" si="154"/>
        <v>0</v>
      </c>
      <c r="WS49" s="106">
        <f t="shared" si="155"/>
        <v>0</v>
      </c>
      <c r="WT49" s="106">
        <f t="shared" si="156"/>
        <v>0</v>
      </c>
      <c r="WU49" s="106">
        <f t="shared" si="157"/>
        <v>0</v>
      </c>
      <c r="WV49" s="106">
        <f t="shared" si="158"/>
        <v>0</v>
      </c>
      <c r="WW49" s="106">
        <f t="shared" si="159"/>
        <v>0</v>
      </c>
      <c r="WX49" s="106">
        <f t="shared" si="160"/>
        <v>0</v>
      </c>
      <c r="WY49" s="106">
        <f t="shared" si="161"/>
        <v>0</v>
      </c>
      <c r="WZ49" s="106">
        <f t="shared" si="162"/>
        <v>0</v>
      </c>
      <c r="XA49" s="106">
        <f t="shared" si="163"/>
        <v>0</v>
      </c>
      <c r="XB49" s="106">
        <f t="shared" si="164"/>
        <v>0</v>
      </c>
      <c r="XC49" s="106">
        <f t="shared" si="165"/>
        <v>0</v>
      </c>
      <c r="XD49" s="106">
        <f t="shared" si="166"/>
        <v>0</v>
      </c>
      <c r="XE49" s="106">
        <f t="shared" si="167"/>
        <v>0</v>
      </c>
      <c r="XF49" s="106">
        <f t="shared" si="168"/>
        <v>0</v>
      </c>
      <c r="XG49" s="106">
        <f t="shared" si="169"/>
        <v>0</v>
      </c>
      <c r="XH49" s="106">
        <f t="shared" si="170"/>
        <v>0</v>
      </c>
      <c r="XI49" s="106">
        <f t="shared" si="171"/>
        <v>0</v>
      </c>
      <c r="XJ49" s="106">
        <f t="shared" si="172"/>
        <v>0</v>
      </c>
      <c r="XK49" s="106">
        <f t="shared" si="173"/>
        <v>0</v>
      </c>
      <c r="XL49" s="106">
        <f t="shared" si="174"/>
        <v>0</v>
      </c>
      <c r="XM49" s="106">
        <f t="shared" si="175"/>
        <v>0</v>
      </c>
      <c r="XN49" s="106">
        <f t="shared" si="176"/>
        <v>0</v>
      </c>
      <c r="XO49" s="106">
        <f t="shared" si="177"/>
        <v>0</v>
      </c>
      <c r="XP49" s="106">
        <f t="shared" si="178"/>
        <v>0</v>
      </c>
      <c r="XQ49" s="106">
        <f t="shared" si="179"/>
        <v>0</v>
      </c>
      <c r="XR49" s="106">
        <f t="shared" si="180"/>
        <v>0</v>
      </c>
      <c r="XS49" s="106">
        <f t="shared" si="181"/>
        <v>0</v>
      </c>
      <c r="XT49" s="106">
        <f t="shared" si="182"/>
        <v>0</v>
      </c>
      <c r="XU49" s="106">
        <f t="shared" si="183"/>
        <v>0</v>
      </c>
      <c r="XV49" s="106">
        <f t="shared" si="184"/>
        <v>0</v>
      </c>
      <c r="XW49" s="106">
        <f t="shared" si="185"/>
        <v>0</v>
      </c>
      <c r="XX49" s="106">
        <f t="shared" si="186"/>
        <v>0</v>
      </c>
      <c r="XY49" s="106">
        <f t="shared" si="187"/>
        <v>0</v>
      </c>
      <c r="XZ49" s="106">
        <f t="shared" si="188"/>
        <v>0</v>
      </c>
      <c r="YA49" s="106">
        <f t="shared" si="189"/>
        <v>0</v>
      </c>
      <c r="YB49" s="106">
        <f t="shared" si="190"/>
        <v>0</v>
      </c>
      <c r="YC49" s="106">
        <f t="shared" si="191"/>
        <v>0</v>
      </c>
      <c r="YD49" s="106">
        <f t="shared" si="192"/>
        <v>0</v>
      </c>
      <c r="YE49" s="106">
        <f t="shared" si="193"/>
        <v>0</v>
      </c>
      <c r="YF49" s="106">
        <f t="shared" si="194"/>
        <v>0</v>
      </c>
      <c r="YG49" s="106">
        <f t="shared" si="195"/>
        <v>0</v>
      </c>
      <c r="YH49" s="106">
        <f t="shared" si="196"/>
        <v>0</v>
      </c>
      <c r="YI49" s="106">
        <f t="shared" si="197"/>
        <v>0</v>
      </c>
      <c r="YJ49" s="106">
        <f t="shared" si="198"/>
        <v>0</v>
      </c>
      <c r="YK49" s="106">
        <f t="shared" si="199"/>
        <v>0</v>
      </c>
      <c r="YL49" s="106">
        <f t="shared" si="200"/>
        <v>0</v>
      </c>
      <c r="YM49" s="106">
        <f t="shared" si="201"/>
        <v>0</v>
      </c>
      <c r="YN49" s="106">
        <f t="shared" si="202"/>
        <v>0</v>
      </c>
      <c r="YO49" s="106">
        <f t="shared" si="203"/>
        <v>0</v>
      </c>
      <c r="YP49" s="106">
        <f t="shared" si="204"/>
        <v>0</v>
      </c>
      <c r="YQ49" s="106">
        <f t="shared" si="205"/>
        <v>0</v>
      </c>
      <c r="YR49" s="106">
        <f t="shared" si="206"/>
        <v>0</v>
      </c>
      <c r="YS49" s="106">
        <f t="shared" si="207"/>
        <v>0</v>
      </c>
      <c r="YT49" s="106">
        <f t="shared" si="208"/>
        <v>0</v>
      </c>
      <c r="YU49" s="106">
        <f t="shared" si="209"/>
        <v>0</v>
      </c>
      <c r="YV49" s="106">
        <f t="shared" si="210"/>
        <v>0</v>
      </c>
      <c r="YW49" s="106">
        <f t="shared" si="211"/>
        <v>0</v>
      </c>
      <c r="YX49" s="106">
        <f t="shared" si="212"/>
        <v>0</v>
      </c>
      <c r="YY49" s="106">
        <f t="shared" si="213"/>
        <v>0</v>
      </c>
      <c r="YZ49" s="106">
        <f t="shared" si="214"/>
        <v>0</v>
      </c>
      <c r="ZA49" s="106">
        <f t="shared" si="215"/>
        <v>0</v>
      </c>
      <c r="ZB49" s="106">
        <f t="shared" si="216"/>
        <v>0</v>
      </c>
      <c r="ZC49" s="106">
        <f t="shared" si="217"/>
        <v>0</v>
      </c>
      <c r="ZD49" s="106">
        <f t="shared" si="218"/>
        <v>0</v>
      </c>
      <c r="ZE49" s="106">
        <f t="shared" si="219"/>
        <v>0</v>
      </c>
      <c r="ZF49" s="106">
        <f t="shared" si="220"/>
        <v>0</v>
      </c>
      <c r="ZG49" s="106">
        <f t="shared" si="221"/>
        <v>0</v>
      </c>
      <c r="ZH49" s="106">
        <f t="shared" si="222"/>
        <v>0</v>
      </c>
      <c r="ZI49" s="106">
        <f t="shared" si="223"/>
        <v>0</v>
      </c>
      <c r="ZJ49" s="106">
        <f t="shared" si="224"/>
        <v>0</v>
      </c>
      <c r="ZK49" s="106">
        <f t="shared" si="225"/>
        <v>0</v>
      </c>
      <c r="ZL49" s="106">
        <f t="shared" si="226"/>
        <v>0</v>
      </c>
      <c r="ZM49" s="106">
        <f t="shared" si="227"/>
        <v>0</v>
      </c>
      <c r="ZN49" s="106">
        <f t="shared" si="228"/>
        <v>0</v>
      </c>
      <c r="ZO49" s="106">
        <f t="shared" si="229"/>
        <v>0</v>
      </c>
      <c r="ZP49" s="106">
        <f t="shared" si="230"/>
        <v>0</v>
      </c>
      <c r="ZQ49" s="106">
        <f t="shared" si="231"/>
        <v>0</v>
      </c>
      <c r="ZR49" s="106">
        <f t="shared" si="232"/>
        <v>0</v>
      </c>
      <c r="ZS49" s="106">
        <f t="shared" si="233"/>
        <v>0</v>
      </c>
      <c r="ZT49" s="106">
        <f t="shared" si="234"/>
        <v>0</v>
      </c>
      <c r="ZU49" s="106">
        <f t="shared" si="235"/>
        <v>0</v>
      </c>
      <c r="ZV49" s="106">
        <f t="shared" si="236"/>
        <v>0</v>
      </c>
      <c r="ZW49" s="106">
        <f t="shared" si="237"/>
        <v>0</v>
      </c>
      <c r="ZX49" s="106">
        <f t="shared" si="238"/>
        <v>0</v>
      </c>
      <c r="ZY49" s="106">
        <f t="shared" si="239"/>
        <v>0</v>
      </c>
      <c r="ZZ49" s="106">
        <f t="shared" si="240"/>
        <v>0</v>
      </c>
      <c r="AAA49" s="106">
        <f t="shared" si="241"/>
        <v>0</v>
      </c>
      <c r="AAB49" s="106">
        <f t="shared" si="242"/>
        <v>0</v>
      </c>
      <c r="AAC49" s="106">
        <f t="shared" si="243"/>
        <v>0</v>
      </c>
      <c r="AAD49" s="106">
        <f t="shared" si="244"/>
        <v>0</v>
      </c>
      <c r="AAE49" s="106">
        <f t="shared" si="245"/>
        <v>0</v>
      </c>
      <c r="AAF49" s="106">
        <f t="shared" si="246"/>
        <v>0</v>
      </c>
      <c r="AAG49" s="106">
        <f t="shared" si="247"/>
        <v>0</v>
      </c>
      <c r="AAH49" s="106">
        <f t="shared" si="248"/>
        <v>0</v>
      </c>
      <c r="AAI49" s="106">
        <f t="shared" si="249"/>
        <v>0</v>
      </c>
      <c r="AAJ49" s="106">
        <f t="shared" si="250"/>
        <v>0</v>
      </c>
      <c r="AAK49" s="106">
        <f t="shared" si="251"/>
        <v>0</v>
      </c>
      <c r="AAL49" s="106">
        <f t="shared" si="252"/>
        <v>0</v>
      </c>
      <c r="AAM49" s="106">
        <f t="shared" si="253"/>
        <v>0</v>
      </c>
      <c r="AAN49" s="106">
        <f t="shared" si="254"/>
        <v>0</v>
      </c>
      <c r="AAO49" s="106">
        <f t="shared" si="255"/>
        <v>0</v>
      </c>
      <c r="AAP49" s="106">
        <f t="shared" si="256"/>
        <v>0</v>
      </c>
      <c r="AAQ49" s="106">
        <f t="shared" si="257"/>
        <v>0</v>
      </c>
      <c r="AAR49" s="106">
        <f t="shared" si="258"/>
        <v>0</v>
      </c>
      <c r="AAS49" s="106">
        <f t="shared" si="259"/>
        <v>0</v>
      </c>
      <c r="AAT49" s="106">
        <f t="shared" si="260"/>
        <v>0</v>
      </c>
      <c r="AAU49" s="106">
        <f t="shared" si="261"/>
        <v>0</v>
      </c>
      <c r="AAV49" s="106">
        <f t="shared" si="262"/>
        <v>0</v>
      </c>
      <c r="AAW49" s="106">
        <f t="shared" si="263"/>
        <v>0</v>
      </c>
      <c r="AAX49" s="106">
        <f t="shared" si="264"/>
        <v>0</v>
      </c>
      <c r="AAY49" s="106">
        <f t="shared" si="265"/>
        <v>0</v>
      </c>
      <c r="AAZ49" s="106">
        <f t="shared" si="266"/>
        <v>0</v>
      </c>
      <c r="ABA49" s="106">
        <f t="shared" si="267"/>
        <v>0</v>
      </c>
      <c r="ABB49" s="106">
        <f t="shared" si="268"/>
        <v>0</v>
      </c>
      <c r="ABC49" s="106">
        <f t="shared" si="269"/>
        <v>0</v>
      </c>
      <c r="ABD49" s="106">
        <f t="shared" si="270"/>
        <v>0</v>
      </c>
      <c r="ABE49" s="106">
        <f t="shared" si="271"/>
        <v>0</v>
      </c>
      <c r="ABF49" s="106">
        <f t="shared" si="272"/>
        <v>0</v>
      </c>
      <c r="ABG49" s="106">
        <f t="shared" si="273"/>
        <v>0</v>
      </c>
      <c r="ABH49" s="106">
        <f t="shared" si="274"/>
        <v>0</v>
      </c>
      <c r="ABI49" s="106">
        <f t="shared" si="275"/>
        <v>0</v>
      </c>
      <c r="ABJ49" s="106">
        <f t="shared" si="276"/>
        <v>0</v>
      </c>
      <c r="ABK49" s="106">
        <f t="shared" si="277"/>
        <v>0</v>
      </c>
      <c r="ABL49" s="106">
        <f t="shared" si="278"/>
        <v>35410.5</v>
      </c>
      <c r="ABM49" s="106">
        <f t="shared" si="279"/>
        <v>0</v>
      </c>
      <c r="ABN49" s="106">
        <f t="shared" si="280"/>
        <v>6254.8499999999995</v>
      </c>
      <c r="ABO49" s="106">
        <f t="shared" si="281"/>
        <v>0</v>
      </c>
      <c r="ABP49" s="106">
        <f t="shared" si="282"/>
        <v>0</v>
      </c>
      <c r="ABQ49" s="106">
        <f t="shared" si="283"/>
        <v>120.4</v>
      </c>
      <c r="ABR49" s="106">
        <f t="shared" si="284"/>
        <v>51.6</v>
      </c>
      <c r="ABS49" s="106">
        <f t="shared" si="285"/>
        <v>0</v>
      </c>
      <c r="ABT49" s="106">
        <f t="shared" si="286"/>
        <v>0</v>
      </c>
      <c r="ABU49" s="106">
        <f t="shared" si="287"/>
        <v>0</v>
      </c>
      <c r="ABV49" s="106">
        <f t="shared" si="288"/>
        <v>0</v>
      </c>
      <c r="ABW49" s="106">
        <f t="shared" si="289"/>
        <v>0</v>
      </c>
      <c r="ABX49" s="106">
        <f t="shared" si="290"/>
        <v>0</v>
      </c>
      <c r="ABY49" s="106">
        <f t="shared" si="291"/>
        <v>0</v>
      </c>
      <c r="ABZ49" s="106">
        <f t="shared" si="292"/>
        <v>0</v>
      </c>
      <c r="ACA49" s="106">
        <f t="shared" si="293"/>
        <v>0</v>
      </c>
      <c r="ACB49" s="106">
        <f t="shared" si="294"/>
        <v>0</v>
      </c>
      <c r="ACC49" s="106">
        <f t="shared" si="295"/>
        <v>0</v>
      </c>
      <c r="ACD49" s="106">
        <f t="shared" si="296"/>
        <v>0</v>
      </c>
      <c r="ACE49" s="106">
        <f t="shared" si="297"/>
        <v>0</v>
      </c>
      <c r="ACF49" s="106">
        <f t="shared" si="298"/>
        <v>0</v>
      </c>
      <c r="ACG49" s="106">
        <f t="shared" si="299"/>
        <v>0</v>
      </c>
      <c r="ACH49" s="106">
        <f t="shared" si="300"/>
        <v>0</v>
      </c>
      <c r="ACI49" s="106">
        <f t="shared" si="301"/>
        <v>0</v>
      </c>
      <c r="ACJ49" s="106">
        <f t="shared" si="302"/>
        <v>0</v>
      </c>
      <c r="ACK49" s="106">
        <f t="shared" si="303"/>
        <v>0</v>
      </c>
      <c r="ACL49" s="106">
        <f t="shared" si="304"/>
        <v>0</v>
      </c>
      <c r="ACM49" s="106">
        <f t="shared" si="305"/>
        <v>0</v>
      </c>
      <c r="ACN49" s="106">
        <f t="shared" si="306"/>
        <v>0</v>
      </c>
      <c r="ACO49" s="106">
        <f t="shared" si="307"/>
        <v>0</v>
      </c>
      <c r="ACP49" s="106">
        <f t="shared" si="308"/>
        <v>0</v>
      </c>
      <c r="ACQ49" s="106">
        <f t="shared" si="309"/>
        <v>0</v>
      </c>
      <c r="ACR49" s="106">
        <f t="shared" si="310"/>
        <v>0</v>
      </c>
      <c r="ACS49" s="106">
        <f t="shared" si="311"/>
        <v>98.000000000000014</v>
      </c>
      <c r="ACT49" s="106">
        <f t="shared" si="312"/>
        <v>2534</v>
      </c>
      <c r="ACU49" s="106">
        <f t="shared" si="313"/>
        <v>532</v>
      </c>
      <c r="ACV49" s="106">
        <f t="shared" si="314"/>
        <v>0</v>
      </c>
      <c r="ACW49" s="106">
        <f t="shared" si="315"/>
        <v>0</v>
      </c>
      <c r="ACX49" s="106">
        <f t="shared" si="316"/>
        <v>0</v>
      </c>
      <c r="ACY49" s="106">
        <f t="shared" si="317"/>
        <v>0</v>
      </c>
      <c r="ACZ49" s="106">
        <f t="shared" si="318"/>
        <v>0</v>
      </c>
      <c r="ADA49" s="106">
        <f t="shared" si="319"/>
        <v>0</v>
      </c>
      <c r="ADB49" s="106">
        <f t="shared" si="320"/>
        <v>0</v>
      </c>
      <c r="ADC49" s="106">
        <f t="shared" si="321"/>
        <v>0</v>
      </c>
      <c r="ADD49" s="106">
        <f t="shared" si="322"/>
        <v>0</v>
      </c>
      <c r="ADE49" s="106">
        <f t="shared" si="323"/>
        <v>0</v>
      </c>
      <c r="ADF49" s="106">
        <f t="shared" si="324"/>
        <v>0</v>
      </c>
      <c r="ADG49" s="106">
        <f t="shared" si="325"/>
        <v>0</v>
      </c>
      <c r="ADH49" s="106">
        <f t="shared" si="326"/>
        <v>0</v>
      </c>
      <c r="ADI49" s="106">
        <f t="shared" si="327"/>
        <v>0</v>
      </c>
      <c r="ADJ49" s="106">
        <f t="shared" si="328"/>
        <v>0</v>
      </c>
      <c r="ADK49" s="106">
        <f t="shared" si="329"/>
        <v>0</v>
      </c>
      <c r="ADL49" s="106">
        <f t="shared" si="330"/>
        <v>0</v>
      </c>
      <c r="ADM49" s="106">
        <f t="shared" si="331"/>
        <v>0</v>
      </c>
      <c r="ADN49" s="106">
        <f t="shared" si="332"/>
        <v>0</v>
      </c>
      <c r="ADO49" s="106">
        <f t="shared" si="333"/>
        <v>0</v>
      </c>
      <c r="ADP49" s="106">
        <f t="shared" si="334"/>
        <v>0</v>
      </c>
      <c r="ADQ49" s="106">
        <f t="shared" si="335"/>
        <v>0</v>
      </c>
      <c r="ADR49" s="106">
        <f t="shared" si="336"/>
        <v>0</v>
      </c>
      <c r="ADS49" s="106">
        <f t="shared" si="337"/>
        <v>0</v>
      </c>
      <c r="ADT49" s="106">
        <f t="shared" si="338"/>
        <v>0</v>
      </c>
      <c r="ADU49" s="106">
        <f t="shared" si="339"/>
        <v>0</v>
      </c>
      <c r="ADV49" s="106">
        <f t="shared" si="340"/>
        <v>0</v>
      </c>
      <c r="ADW49" s="106">
        <f t="shared" si="341"/>
        <v>0</v>
      </c>
      <c r="ADX49" s="106">
        <f t="shared" si="342"/>
        <v>0</v>
      </c>
      <c r="ADY49" s="106">
        <f t="shared" si="343"/>
        <v>0</v>
      </c>
      <c r="ADZ49" s="106">
        <f t="shared" si="344"/>
        <v>0</v>
      </c>
      <c r="AEA49" s="106">
        <f t="shared" si="345"/>
        <v>0</v>
      </c>
      <c r="AEB49" s="106">
        <f t="shared" si="346"/>
        <v>0</v>
      </c>
      <c r="AEC49" s="106">
        <f t="shared" si="347"/>
        <v>0</v>
      </c>
      <c r="AED49" s="106">
        <f t="shared" si="348"/>
        <v>0</v>
      </c>
      <c r="AEE49" s="106">
        <f t="shared" si="349"/>
        <v>0</v>
      </c>
      <c r="AEF49" s="106">
        <f t="shared" si="350"/>
        <v>0</v>
      </c>
      <c r="AEG49" s="106">
        <f t="shared" si="351"/>
        <v>0</v>
      </c>
      <c r="AEH49" s="106">
        <f t="shared" si="352"/>
        <v>0</v>
      </c>
      <c r="AEI49" s="106">
        <f t="shared" si="353"/>
        <v>0</v>
      </c>
      <c r="AEJ49" s="106">
        <f t="shared" si="354"/>
        <v>0</v>
      </c>
      <c r="AEK49" s="106">
        <f t="shared" si="355"/>
        <v>0</v>
      </c>
      <c r="AEL49" s="106">
        <f t="shared" si="356"/>
        <v>0</v>
      </c>
      <c r="AEM49" s="106">
        <f t="shared" si="357"/>
        <v>0</v>
      </c>
      <c r="AEN49" s="106">
        <f t="shared" si="358"/>
        <v>0</v>
      </c>
      <c r="AEO49" s="106">
        <f t="shared" si="359"/>
        <v>0</v>
      </c>
      <c r="AEP49" s="106">
        <f t="shared" si="360"/>
        <v>0</v>
      </c>
      <c r="AEQ49" s="106">
        <f t="shared" si="361"/>
        <v>0</v>
      </c>
      <c r="AER49" s="106">
        <f t="shared" si="362"/>
        <v>0</v>
      </c>
      <c r="AES49" s="106">
        <f t="shared" si="363"/>
        <v>0</v>
      </c>
      <c r="AET49" s="106">
        <f t="shared" si="364"/>
        <v>0</v>
      </c>
      <c r="AEU49" s="106">
        <f t="shared" si="365"/>
        <v>0</v>
      </c>
      <c r="AEV49" s="106">
        <f t="shared" si="366"/>
        <v>0</v>
      </c>
      <c r="AEW49" s="106">
        <f t="shared" si="367"/>
        <v>0</v>
      </c>
      <c r="AEX49" s="106">
        <f t="shared" si="368"/>
        <v>0</v>
      </c>
      <c r="AEY49" s="106">
        <f t="shared" si="369"/>
        <v>0</v>
      </c>
      <c r="AEZ49" s="106">
        <f t="shared" si="370"/>
        <v>0</v>
      </c>
      <c r="AFA49" s="106">
        <f t="shared" si="371"/>
        <v>0</v>
      </c>
      <c r="AFB49" s="106">
        <f t="shared" si="372"/>
        <v>0</v>
      </c>
      <c r="AFC49" s="106">
        <f t="shared" si="373"/>
        <v>0</v>
      </c>
      <c r="AFD49" s="106">
        <f t="shared" si="374"/>
        <v>0</v>
      </c>
      <c r="AFE49" s="106">
        <f t="shared" si="375"/>
        <v>0</v>
      </c>
      <c r="AFF49" s="106">
        <f t="shared" si="376"/>
        <v>0</v>
      </c>
      <c r="AFG49" s="106">
        <f t="shared" si="377"/>
        <v>0</v>
      </c>
      <c r="AFH49" s="106">
        <f t="shared" si="378"/>
        <v>0</v>
      </c>
      <c r="AFI49" s="106">
        <f t="shared" si="379"/>
        <v>0</v>
      </c>
      <c r="AFJ49" s="106">
        <f t="shared" si="380"/>
        <v>0</v>
      </c>
      <c r="AFK49" s="106">
        <f t="shared" si="381"/>
        <v>0</v>
      </c>
      <c r="AFL49" s="106">
        <f t="shared" si="382"/>
        <v>0</v>
      </c>
      <c r="AFM49" s="106">
        <f t="shared" si="383"/>
        <v>0</v>
      </c>
      <c r="AFN49" s="106">
        <f t="shared" si="384"/>
        <v>0</v>
      </c>
      <c r="AFO49" s="106">
        <f t="shared" si="385"/>
        <v>0</v>
      </c>
      <c r="AFP49" s="106">
        <f t="shared" si="386"/>
        <v>0</v>
      </c>
      <c r="AFQ49" s="106">
        <f t="shared" si="387"/>
        <v>0</v>
      </c>
      <c r="AFR49" s="106">
        <f t="shared" si="388"/>
        <v>0</v>
      </c>
      <c r="AFS49" s="106">
        <f t="shared" si="389"/>
        <v>0</v>
      </c>
      <c r="AFT49" s="106">
        <f t="shared" si="390"/>
        <v>0</v>
      </c>
      <c r="AFU49" s="106">
        <f t="shared" si="391"/>
        <v>0</v>
      </c>
      <c r="AFV49" s="106">
        <f t="shared" si="392"/>
        <v>0</v>
      </c>
      <c r="AFW49" s="106">
        <f t="shared" si="393"/>
        <v>0</v>
      </c>
      <c r="AFX49" s="106">
        <f t="shared" si="394"/>
        <v>0</v>
      </c>
      <c r="AFY49" s="106">
        <f t="shared" si="395"/>
        <v>0</v>
      </c>
      <c r="AFZ49" s="106">
        <f t="shared" si="396"/>
        <v>0</v>
      </c>
      <c r="AGA49" s="106">
        <f t="shared" si="397"/>
        <v>0</v>
      </c>
      <c r="AGB49" s="106">
        <f t="shared" si="398"/>
        <v>0</v>
      </c>
      <c r="AGC49" s="106">
        <f t="shared" si="399"/>
        <v>0</v>
      </c>
      <c r="AGD49" s="106">
        <f t="shared" si="400"/>
        <v>0</v>
      </c>
      <c r="AGE49" s="106">
        <f t="shared" si="401"/>
        <v>0</v>
      </c>
      <c r="AGF49" s="106">
        <f t="shared" si="402"/>
        <v>0</v>
      </c>
      <c r="AGG49" s="106">
        <f t="shared" si="403"/>
        <v>0</v>
      </c>
      <c r="AGH49" s="106">
        <f t="shared" si="404"/>
        <v>0</v>
      </c>
      <c r="AGI49" s="106">
        <f t="shared" si="405"/>
        <v>0</v>
      </c>
      <c r="AGJ49" s="106">
        <f t="shared" si="406"/>
        <v>0</v>
      </c>
      <c r="AGK49" s="106">
        <f t="shared" si="407"/>
        <v>0</v>
      </c>
      <c r="AGL49" s="106">
        <f t="shared" si="408"/>
        <v>0</v>
      </c>
      <c r="AGM49" s="106">
        <f t="shared" si="409"/>
        <v>0</v>
      </c>
      <c r="AGN49" s="106">
        <f t="shared" si="410"/>
        <v>0</v>
      </c>
      <c r="AGO49" s="106">
        <f t="shared" si="411"/>
        <v>0</v>
      </c>
      <c r="AGP49" s="106">
        <f t="shared" si="412"/>
        <v>0</v>
      </c>
      <c r="AGQ49" s="106">
        <f t="shared" si="413"/>
        <v>0</v>
      </c>
      <c r="AGR49" s="106">
        <f t="shared" si="414"/>
        <v>0</v>
      </c>
      <c r="AGS49" s="106">
        <f t="shared" si="415"/>
        <v>0</v>
      </c>
      <c r="AGT49" s="106">
        <f t="shared" si="416"/>
        <v>0</v>
      </c>
      <c r="AGU49" s="106">
        <f t="shared" si="417"/>
        <v>0</v>
      </c>
      <c r="AGV49" s="106">
        <f t="shared" si="418"/>
        <v>0</v>
      </c>
      <c r="AGW49" s="106">
        <f t="shared" si="419"/>
        <v>0</v>
      </c>
      <c r="AGX49" s="106">
        <f t="shared" si="420"/>
        <v>0</v>
      </c>
      <c r="AGY49" s="106">
        <f t="shared" si="421"/>
        <v>0</v>
      </c>
      <c r="AGZ49" s="106">
        <f t="shared" si="422"/>
        <v>0</v>
      </c>
      <c r="AHA49" s="106">
        <f t="shared" si="423"/>
        <v>0</v>
      </c>
      <c r="AHB49" s="106">
        <f t="shared" si="424"/>
        <v>0</v>
      </c>
      <c r="AHC49" s="106">
        <f t="shared" si="425"/>
        <v>0</v>
      </c>
      <c r="AHD49" s="106">
        <f t="shared" si="426"/>
        <v>0</v>
      </c>
      <c r="AHE49" s="106">
        <f t="shared" si="427"/>
        <v>0</v>
      </c>
      <c r="AHF49" s="106">
        <f t="shared" si="428"/>
        <v>0</v>
      </c>
      <c r="AHG49" s="106">
        <f t="shared" si="429"/>
        <v>0</v>
      </c>
      <c r="AHH49" s="106">
        <f t="shared" si="430"/>
        <v>0</v>
      </c>
      <c r="AHI49" s="106">
        <f t="shared" si="431"/>
        <v>0</v>
      </c>
      <c r="AHJ49" s="106">
        <f t="shared" si="432"/>
        <v>0</v>
      </c>
      <c r="AHK49" s="106">
        <f t="shared" si="433"/>
        <v>0</v>
      </c>
      <c r="AHL49" s="106">
        <f t="shared" si="434"/>
        <v>0</v>
      </c>
      <c r="AHM49" s="106">
        <f t="shared" si="435"/>
        <v>0</v>
      </c>
      <c r="AHN49" s="106">
        <f t="shared" si="436"/>
        <v>0</v>
      </c>
      <c r="AHO49" s="106">
        <f t="shared" si="437"/>
        <v>0</v>
      </c>
      <c r="AHP49" s="106">
        <f t="shared" si="438"/>
        <v>0</v>
      </c>
      <c r="AHQ49" s="106">
        <f t="shared" si="439"/>
        <v>0</v>
      </c>
      <c r="AHT49" s="35">
        <f t="shared" si="440"/>
        <v>207.51999999999998</v>
      </c>
      <c r="AHU49" s="35">
        <f t="shared" si="441"/>
        <v>0</v>
      </c>
      <c r="AHV49" s="35">
        <f t="shared" si="442"/>
        <v>15.59</v>
      </c>
      <c r="AHW49" s="35">
        <f t="shared" si="443"/>
        <v>2.2600000000000002</v>
      </c>
      <c r="AHX49" s="35">
        <f t="shared" si="444"/>
        <v>0</v>
      </c>
      <c r="AHY49" s="35">
        <f t="shared" si="445"/>
        <v>0</v>
      </c>
      <c r="AHZ49" s="35">
        <f t="shared" si="446"/>
        <v>2.59</v>
      </c>
      <c r="AIA49" s="35">
        <f t="shared" si="447"/>
        <v>227.95999999999998</v>
      </c>
      <c r="AIB49" s="108">
        <f t="shared" si="448"/>
        <v>0.91033514651693281</v>
      </c>
      <c r="AIC49" s="108">
        <f t="shared" si="449"/>
        <v>0</v>
      </c>
      <c r="AID49" s="108">
        <f t="shared" si="450"/>
        <v>6.8389191086155474E-2</v>
      </c>
      <c r="AIE49" s="108">
        <f t="shared" si="451"/>
        <v>9.9140200035093898E-3</v>
      </c>
      <c r="AIF49" s="108">
        <f t="shared" si="452"/>
        <v>0</v>
      </c>
      <c r="AIG49" s="108">
        <f t="shared" si="453"/>
        <v>0</v>
      </c>
      <c r="AIH49" s="108">
        <f t="shared" si="454"/>
        <v>1.1361642393402352E-2</v>
      </c>
      <c r="AII49" s="35" t="s">
        <v>582</v>
      </c>
      <c r="AIK49" s="106">
        <f t="shared" si="455"/>
        <v>976126.14999999991</v>
      </c>
      <c r="AIL49" s="106">
        <f t="shared" si="456"/>
        <v>0</v>
      </c>
      <c r="AIM49" s="106">
        <f t="shared" si="457"/>
        <v>0</v>
      </c>
      <c r="AIN49" s="106">
        <f t="shared" si="458"/>
        <v>976126.14999999991</v>
      </c>
      <c r="AIO49" s="106">
        <f t="shared" si="459"/>
        <v>0</v>
      </c>
      <c r="AIP49" s="36">
        <f t="shared" si="460"/>
        <v>0</v>
      </c>
    </row>
    <row r="50" spans="5:926" ht="25.5" x14ac:dyDescent="0.2">
      <c r="E50" s="103"/>
      <c r="J50" s="109">
        <v>2020</v>
      </c>
      <c r="K50" s="109">
        <v>213</v>
      </c>
      <c r="L50" s="110">
        <v>43858</v>
      </c>
      <c r="M50" s="109">
        <v>1718802</v>
      </c>
      <c r="N50" s="111"/>
      <c r="O50" s="33" t="s">
        <v>698</v>
      </c>
      <c r="P50" s="111" t="s">
        <v>782</v>
      </c>
      <c r="Q50" s="111" t="s">
        <v>783</v>
      </c>
      <c r="R50" s="35">
        <v>36</v>
      </c>
      <c r="S50" s="35">
        <v>4</v>
      </c>
      <c r="T50" s="35">
        <v>10</v>
      </c>
      <c r="U50" s="34" t="s">
        <v>701</v>
      </c>
      <c r="V50" s="35" t="s">
        <v>743</v>
      </c>
      <c r="X50" s="35">
        <v>69.77</v>
      </c>
      <c r="Y50" s="105">
        <f t="shared" si="0"/>
        <v>3600</v>
      </c>
      <c r="Z50" s="106">
        <v>149430</v>
      </c>
      <c r="AA50" s="106">
        <v>0</v>
      </c>
      <c r="AB50" s="106">
        <v>0</v>
      </c>
      <c r="AC50" s="106">
        <f t="shared" si="1"/>
        <v>149430</v>
      </c>
      <c r="AD50" s="106">
        <v>149430</v>
      </c>
      <c r="AE50" s="106">
        <v>0</v>
      </c>
      <c r="AF50" s="106">
        <v>0</v>
      </c>
      <c r="AG50" s="106">
        <f t="shared" si="2"/>
        <v>149430</v>
      </c>
      <c r="AH50" s="105">
        <v>251172</v>
      </c>
      <c r="AI50" s="105">
        <v>0</v>
      </c>
      <c r="AJ50" s="105">
        <v>0</v>
      </c>
      <c r="AK50" s="107">
        <f t="shared" si="3"/>
        <v>251172</v>
      </c>
      <c r="AL50" s="36">
        <f t="shared" si="4"/>
        <v>0.59493096364244424</v>
      </c>
      <c r="AM50" s="108">
        <f t="shared" si="5"/>
        <v>0.108569362850093</v>
      </c>
      <c r="AN50" s="108">
        <f t="shared" si="6"/>
        <v>0.12637837964881071</v>
      </c>
      <c r="AO50" s="108">
        <f t="shared" si="7"/>
        <v>1.5971494842658935E-2</v>
      </c>
      <c r="AP50" s="106">
        <f t="shared" si="8"/>
        <v>63087373584</v>
      </c>
      <c r="AQ50" s="105">
        <f t="shared" si="9"/>
        <v>22329324900</v>
      </c>
      <c r="AR50" s="106">
        <f t="shared" si="10"/>
        <v>37532631960</v>
      </c>
      <c r="KW50" s="35">
        <v>40.92</v>
      </c>
      <c r="KZ50" s="35">
        <v>2.68</v>
      </c>
      <c r="LA50" s="35">
        <v>9.6199999999999992</v>
      </c>
      <c r="LD50" s="35">
        <v>14.12</v>
      </c>
      <c r="RB50" s="35">
        <v>2.4300000000000002</v>
      </c>
      <c r="RE50" s="35">
        <f t="shared" si="11"/>
        <v>67.34</v>
      </c>
      <c r="RF50" s="35">
        <f t="shared" si="12"/>
        <v>69.77000000000001</v>
      </c>
      <c r="RG50" s="106">
        <f t="shared" si="13"/>
        <v>0</v>
      </c>
      <c r="RH50" s="106">
        <f t="shared" si="14"/>
        <v>0</v>
      </c>
      <c r="RI50" s="106">
        <f t="shared" si="15"/>
        <v>0</v>
      </c>
      <c r="RJ50" s="106">
        <f t="shared" si="16"/>
        <v>0</v>
      </c>
      <c r="RK50" s="106">
        <f t="shared" si="17"/>
        <v>0</v>
      </c>
      <c r="RL50" s="106">
        <f t="shared" si="18"/>
        <v>0</v>
      </c>
      <c r="RM50" s="106">
        <f t="shared" si="19"/>
        <v>0</v>
      </c>
      <c r="RN50" s="106">
        <f t="shared" si="20"/>
        <v>0</v>
      </c>
      <c r="RO50" s="106">
        <f t="shared" si="21"/>
        <v>0</v>
      </c>
      <c r="RP50" s="106">
        <f t="shared" si="22"/>
        <v>0</v>
      </c>
      <c r="RQ50" s="106">
        <f t="shared" si="23"/>
        <v>0</v>
      </c>
      <c r="RR50" s="106">
        <f t="shared" si="24"/>
        <v>0</v>
      </c>
      <c r="RS50" s="106">
        <f t="shared" si="25"/>
        <v>0</v>
      </c>
      <c r="RT50" s="106">
        <f t="shared" si="26"/>
        <v>0</v>
      </c>
      <c r="RU50" s="106">
        <f t="shared" si="27"/>
        <v>0</v>
      </c>
      <c r="RV50" s="106">
        <f t="shared" si="28"/>
        <v>0</v>
      </c>
      <c r="RW50" s="106">
        <f t="shared" si="29"/>
        <v>0</v>
      </c>
      <c r="RX50" s="106">
        <f t="shared" si="30"/>
        <v>0</v>
      </c>
      <c r="RY50" s="106">
        <f t="shared" si="31"/>
        <v>0</v>
      </c>
      <c r="RZ50" s="106">
        <f t="shared" si="32"/>
        <v>0</v>
      </c>
      <c r="SA50" s="106">
        <f t="shared" si="33"/>
        <v>0</v>
      </c>
      <c r="SB50" s="106">
        <f t="shared" si="34"/>
        <v>0</v>
      </c>
      <c r="SC50" s="106">
        <f t="shared" si="35"/>
        <v>0</v>
      </c>
      <c r="SD50" s="106">
        <f t="shared" si="36"/>
        <v>0</v>
      </c>
      <c r="SE50" s="106">
        <f t="shared" si="37"/>
        <v>0</v>
      </c>
      <c r="SF50" s="106">
        <f t="shared" si="38"/>
        <v>0</v>
      </c>
      <c r="SG50" s="106">
        <f t="shared" si="39"/>
        <v>0</v>
      </c>
      <c r="SH50" s="106">
        <f t="shared" si="40"/>
        <v>0</v>
      </c>
      <c r="SI50" s="106">
        <f t="shared" si="41"/>
        <v>0</v>
      </c>
      <c r="SJ50" s="106">
        <f t="shared" si="42"/>
        <v>0</v>
      </c>
      <c r="SK50" s="106">
        <f t="shared" si="43"/>
        <v>0</v>
      </c>
      <c r="SL50" s="106">
        <f t="shared" si="44"/>
        <v>0</v>
      </c>
      <c r="SM50" s="106">
        <f t="shared" si="45"/>
        <v>0</v>
      </c>
      <c r="SN50" s="106">
        <f t="shared" si="46"/>
        <v>0</v>
      </c>
      <c r="SO50" s="106">
        <f t="shared" si="47"/>
        <v>0</v>
      </c>
      <c r="SP50" s="106">
        <f t="shared" si="48"/>
        <v>0</v>
      </c>
      <c r="SQ50" s="106">
        <f t="shared" si="49"/>
        <v>0</v>
      </c>
      <c r="SR50" s="106">
        <f t="shared" si="50"/>
        <v>0</v>
      </c>
      <c r="SS50" s="106">
        <f t="shared" si="51"/>
        <v>0</v>
      </c>
      <c r="ST50" s="106">
        <f t="shared" si="52"/>
        <v>0</v>
      </c>
      <c r="SU50" s="106">
        <f t="shared" si="53"/>
        <v>0</v>
      </c>
      <c r="SV50" s="106">
        <f t="shared" si="54"/>
        <v>0</v>
      </c>
      <c r="SW50" s="106">
        <f t="shared" si="55"/>
        <v>0</v>
      </c>
      <c r="SX50" s="106">
        <f t="shared" si="56"/>
        <v>0</v>
      </c>
      <c r="SY50" s="106">
        <f t="shared" si="57"/>
        <v>0</v>
      </c>
      <c r="SZ50" s="106">
        <f t="shared" si="58"/>
        <v>0</v>
      </c>
      <c r="TA50" s="106">
        <f t="shared" si="59"/>
        <v>0</v>
      </c>
      <c r="TB50" s="106">
        <f t="shared" si="60"/>
        <v>0</v>
      </c>
      <c r="TC50" s="106">
        <f t="shared" si="61"/>
        <v>0</v>
      </c>
      <c r="TD50" s="106">
        <f t="shared" si="62"/>
        <v>0</v>
      </c>
      <c r="TE50" s="106">
        <f t="shared" si="63"/>
        <v>0</v>
      </c>
      <c r="TF50" s="106">
        <f t="shared" si="64"/>
        <v>0</v>
      </c>
      <c r="TG50" s="106">
        <f t="shared" si="65"/>
        <v>0</v>
      </c>
      <c r="TH50" s="106">
        <f t="shared" si="66"/>
        <v>0</v>
      </c>
      <c r="TI50" s="106">
        <f t="shared" si="67"/>
        <v>0</v>
      </c>
      <c r="TJ50" s="106">
        <f t="shared" si="68"/>
        <v>0</v>
      </c>
      <c r="TK50" s="106">
        <f t="shared" si="69"/>
        <v>0</v>
      </c>
      <c r="TL50" s="106">
        <f t="shared" si="70"/>
        <v>0</v>
      </c>
      <c r="TM50" s="106">
        <f t="shared" si="71"/>
        <v>0</v>
      </c>
      <c r="TN50" s="106">
        <f t="shared" si="72"/>
        <v>0</v>
      </c>
      <c r="TO50" s="106">
        <f t="shared" si="73"/>
        <v>0</v>
      </c>
      <c r="TP50" s="106">
        <f t="shared" si="74"/>
        <v>0</v>
      </c>
      <c r="TQ50" s="106">
        <f t="shared" si="75"/>
        <v>0</v>
      </c>
      <c r="TR50" s="106">
        <f t="shared" si="76"/>
        <v>0</v>
      </c>
      <c r="TS50" s="106">
        <f t="shared" si="77"/>
        <v>0</v>
      </c>
      <c r="TT50" s="106">
        <f t="shared" si="78"/>
        <v>0</v>
      </c>
      <c r="TU50" s="106">
        <f t="shared" si="79"/>
        <v>0</v>
      </c>
      <c r="TV50" s="106">
        <f t="shared" si="80"/>
        <v>0</v>
      </c>
      <c r="TW50" s="106">
        <f t="shared" si="81"/>
        <v>0</v>
      </c>
      <c r="TX50" s="106">
        <f t="shared" si="82"/>
        <v>0</v>
      </c>
      <c r="TY50" s="106">
        <f t="shared" si="83"/>
        <v>0</v>
      </c>
      <c r="TZ50" s="106">
        <f t="shared" si="84"/>
        <v>0</v>
      </c>
      <c r="UA50" s="106">
        <f t="shared" si="85"/>
        <v>0</v>
      </c>
      <c r="UB50" s="106">
        <f t="shared" si="86"/>
        <v>0</v>
      </c>
      <c r="UC50" s="106">
        <f t="shared" si="87"/>
        <v>0</v>
      </c>
      <c r="UD50" s="106">
        <f t="shared" si="88"/>
        <v>0</v>
      </c>
      <c r="UE50" s="106">
        <f t="shared" si="89"/>
        <v>0</v>
      </c>
      <c r="UF50" s="106">
        <f t="shared" si="90"/>
        <v>0</v>
      </c>
      <c r="UG50" s="106">
        <f t="shared" si="91"/>
        <v>0</v>
      </c>
      <c r="UH50" s="106">
        <f t="shared" si="92"/>
        <v>0</v>
      </c>
      <c r="UI50" s="106">
        <f t="shared" si="93"/>
        <v>0</v>
      </c>
      <c r="UJ50" s="106">
        <f t="shared" si="94"/>
        <v>0</v>
      </c>
      <c r="UK50" s="106">
        <f t="shared" si="95"/>
        <v>0</v>
      </c>
      <c r="UL50" s="106">
        <f t="shared" si="96"/>
        <v>0</v>
      </c>
      <c r="UM50" s="106">
        <f t="shared" si="97"/>
        <v>0</v>
      </c>
      <c r="UN50" s="106">
        <f t="shared" si="98"/>
        <v>0</v>
      </c>
      <c r="UO50" s="106">
        <f t="shared" si="99"/>
        <v>0</v>
      </c>
      <c r="UP50" s="106">
        <f t="shared" si="100"/>
        <v>0</v>
      </c>
      <c r="UQ50" s="106">
        <f t="shared" si="101"/>
        <v>0</v>
      </c>
      <c r="UR50" s="106">
        <f t="shared" si="102"/>
        <v>0</v>
      </c>
      <c r="US50" s="106">
        <f t="shared" si="103"/>
        <v>0</v>
      </c>
      <c r="UT50" s="106">
        <f t="shared" si="104"/>
        <v>0</v>
      </c>
      <c r="UU50" s="106">
        <f t="shared" si="105"/>
        <v>0</v>
      </c>
      <c r="UV50" s="106">
        <f t="shared" si="106"/>
        <v>0</v>
      </c>
      <c r="UW50" s="106">
        <f t="shared" si="107"/>
        <v>0</v>
      </c>
      <c r="UX50" s="106">
        <f t="shared" si="108"/>
        <v>0</v>
      </c>
      <c r="UY50" s="106">
        <f t="shared" si="109"/>
        <v>0</v>
      </c>
      <c r="UZ50" s="106">
        <f t="shared" si="110"/>
        <v>0</v>
      </c>
      <c r="VA50" s="106">
        <f t="shared" si="111"/>
        <v>0</v>
      </c>
      <c r="VB50" s="106">
        <f t="shared" si="112"/>
        <v>0</v>
      </c>
      <c r="VC50" s="106">
        <f t="shared" si="113"/>
        <v>0</v>
      </c>
      <c r="VD50" s="106">
        <f t="shared" si="114"/>
        <v>0</v>
      </c>
      <c r="VE50" s="106">
        <f t="shared" si="115"/>
        <v>0</v>
      </c>
      <c r="VF50" s="106">
        <f t="shared" si="116"/>
        <v>0</v>
      </c>
      <c r="VG50" s="106">
        <f t="shared" si="117"/>
        <v>0</v>
      </c>
      <c r="VH50" s="106">
        <f t="shared" si="118"/>
        <v>0</v>
      </c>
      <c r="VI50" s="106">
        <f t="shared" si="119"/>
        <v>0</v>
      </c>
      <c r="VJ50" s="106">
        <f t="shared" si="120"/>
        <v>0</v>
      </c>
      <c r="VK50" s="106">
        <f t="shared" si="121"/>
        <v>0</v>
      </c>
      <c r="VL50" s="106">
        <f t="shared" si="122"/>
        <v>0</v>
      </c>
      <c r="VM50" s="106">
        <f t="shared" si="123"/>
        <v>0</v>
      </c>
      <c r="VN50" s="106">
        <f t="shared" si="124"/>
        <v>0</v>
      </c>
      <c r="VO50" s="106">
        <f t="shared" si="125"/>
        <v>0</v>
      </c>
      <c r="VP50" s="106">
        <f t="shared" si="126"/>
        <v>0</v>
      </c>
      <c r="VQ50" s="106">
        <f t="shared" si="127"/>
        <v>0</v>
      </c>
      <c r="VR50" s="106">
        <f t="shared" si="128"/>
        <v>0</v>
      </c>
      <c r="VS50" s="106">
        <f t="shared" si="129"/>
        <v>0</v>
      </c>
      <c r="VT50" s="106">
        <f t="shared" si="130"/>
        <v>0</v>
      </c>
      <c r="VU50" s="106">
        <f t="shared" si="131"/>
        <v>0</v>
      </c>
      <c r="VV50" s="106">
        <f t="shared" si="132"/>
        <v>0</v>
      </c>
      <c r="VW50" s="106">
        <f t="shared" si="133"/>
        <v>0</v>
      </c>
      <c r="VX50" s="106">
        <f t="shared" si="134"/>
        <v>0</v>
      </c>
      <c r="VY50" s="106">
        <f t="shared" si="135"/>
        <v>0</v>
      </c>
      <c r="VZ50" s="106">
        <f t="shared" si="136"/>
        <v>0</v>
      </c>
      <c r="WA50" s="106">
        <f t="shared" si="137"/>
        <v>0</v>
      </c>
      <c r="WB50" s="106">
        <f t="shared" si="138"/>
        <v>0</v>
      </c>
      <c r="WC50" s="106">
        <f t="shared" si="139"/>
        <v>0</v>
      </c>
      <c r="WD50" s="106">
        <f t="shared" si="140"/>
        <v>0</v>
      </c>
      <c r="WE50" s="106">
        <f t="shared" si="141"/>
        <v>0</v>
      </c>
      <c r="WF50" s="106">
        <f t="shared" si="142"/>
        <v>0</v>
      </c>
      <c r="WG50" s="106">
        <f t="shared" si="143"/>
        <v>0</v>
      </c>
      <c r="WH50" s="106">
        <f t="shared" si="144"/>
        <v>0</v>
      </c>
      <c r="WI50" s="106">
        <f t="shared" si="145"/>
        <v>0</v>
      </c>
      <c r="WJ50" s="106">
        <f t="shared" si="146"/>
        <v>0</v>
      </c>
      <c r="WK50" s="106">
        <f t="shared" si="147"/>
        <v>0</v>
      </c>
      <c r="WL50" s="106">
        <f t="shared" si="148"/>
        <v>0</v>
      </c>
      <c r="WM50" s="106">
        <f t="shared" si="149"/>
        <v>0</v>
      </c>
      <c r="WN50" s="106">
        <f t="shared" si="150"/>
        <v>0</v>
      </c>
      <c r="WO50" s="106">
        <f t="shared" si="151"/>
        <v>0</v>
      </c>
      <c r="WP50" s="106">
        <f t="shared" si="152"/>
        <v>0</v>
      </c>
      <c r="WQ50" s="106">
        <f t="shared" si="153"/>
        <v>0</v>
      </c>
      <c r="WR50" s="106">
        <f t="shared" si="154"/>
        <v>0</v>
      </c>
      <c r="WS50" s="106">
        <f t="shared" si="155"/>
        <v>0</v>
      </c>
      <c r="WT50" s="106">
        <f t="shared" si="156"/>
        <v>0</v>
      </c>
      <c r="WU50" s="106">
        <f t="shared" si="157"/>
        <v>0</v>
      </c>
      <c r="WV50" s="106">
        <f t="shared" si="158"/>
        <v>0</v>
      </c>
      <c r="WW50" s="106">
        <f t="shared" si="159"/>
        <v>0</v>
      </c>
      <c r="WX50" s="106">
        <f t="shared" si="160"/>
        <v>0</v>
      </c>
      <c r="WY50" s="106">
        <f t="shared" si="161"/>
        <v>0</v>
      </c>
      <c r="WZ50" s="106">
        <f t="shared" si="162"/>
        <v>0</v>
      </c>
      <c r="XA50" s="106">
        <f t="shared" si="163"/>
        <v>0</v>
      </c>
      <c r="XB50" s="106">
        <f t="shared" si="164"/>
        <v>0</v>
      </c>
      <c r="XC50" s="106">
        <f t="shared" si="165"/>
        <v>0</v>
      </c>
      <c r="XD50" s="106">
        <f t="shared" si="166"/>
        <v>0</v>
      </c>
      <c r="XE50" s="106">
        <f t="shared" si="167"/>
        <v>0</v>
      </c>
      <c r="XF50" s="106">
        <f t="shared" si="168"/>
        <v>0</v>
      </c>
      <c r="XG50" s="106">
        <f t="shared" si="169"/>
        <v>0</v>
      </c>
      <c r="XH50" s="106">
        <f t="shared" si="170"/>
        <v>0</v>
      </c>
      <c r="XI50" s="106">
        <f t="shared" si="171"/>
        <v>0</v>
      </c>
      <c r="XJ50" s="106">
        <f t="shared" si="172"/>
        <v>0</v>
      </c>
      <c r="XK50" s="106">
        <f t="shared" si="173"/>
        <v>0</v>
      </c>
      <c r="XL50" s="106">
        <f t="shared" si="174"/>
        <v>0</v>
      </c>
      <c r="XM50" s="106">
        <f t="shared" si="175"/>
        <v>0</v>
      </c>
      <c r="XN50" s="106">
        <f t="shared" si="176"/>
        <v>0</v>
      </c>
      <c r="XO50" s="106">
        <f t="shared" si="177"/>
        <v>0</v>
      </c>
      <c r="XP50" s="106">
        <f t="shared" si="178"/>
        <v>0</v>
      </c>
      <c r="XQ50" s="106">
        <f t="shared" si="179"/>
        <v>0</v>
      </c>
      <c r="XR50" s="106">
        <f t="shared" si="180"/>
        <v>0</v>
      </c>
      <c r="XS50" s="106">
        <f t="shared" si="181"/>
        <v>0</v>
      </c>
      <c r="XT50" s="106">
        <f t="shared" si="182"/>
        <v>0</v>
      </c>
      <c r="XU50" s="106">
        <f t="shared" si="183"/>
        <v>0</v>
      </c>
      <c r="XV50" s="106">
        <f t="shared" si="184"/>
        <v>0</v>
      </c>
      <c r="XW50" s="106">
        <f t="shared" si="185"/>
        <v>0</v>
      </c>
      <c r="XX50" s="106">
        <f t="shared" si="186"/>
        <v>0</v>
      </c>
      <c r="XY50" s="106">
        <f t="shared" si="187"/>
        <v>0</v>
      </c>
      <c r="XZ50" s="106">
        <f t="shared" si="188"/>
        <v>0</v>
      </c>
      <c r="YA50" s="106">
        <f t="shared" si="189"/>
        <v>0</v>
      </c>
      <c r="YB50" s="106">
        <f t="shared" si="190"/>
        <v>0</v>
      </c>
      <c r="YC50" s="106">
        <f t="shared" si="191"/>
        <v>0</v>
      </c>
      <c r="YD50" s="106">
        <f t="shared" si="192"/>
        <v>0</v>
      </c>
      <c r="YE50" s="106">
        <f t="shared" si="193"/>
        <v>0</v>
      </c>
      <c r="YF50" s="106">
        <f t="shared" si="194"/>
        <v>0</v>
      </c>
      <c r="YG50" s="106">
        <f t="shared" si="195"/>
        <v>0</v>
      </c>
      <c r="YH50" s="106">
        <f t="shared" si="196"/>
        <v>0</v>
      </c>
      <c r="YI50" s="106">
        <f t="shared" si="197"/>
        <v>0</v>
      </c>
      <c r="YJ50" s="106">
        <f t="shared" si="198"/>
        <v>0</v>
      </c>
      <c r="YK50" s="106">
        <f t="shared" si="199"/>
        <v>0</v>
      </c>
      <c r="YL50" s="106">
        <f t="shared" si="200"/>
        <v>0</v>
      </c>
      <c r="YM50" s="106">
        <f t="shared" si="201"/>
        <v>0</v>
      </c>
      <c r="YN50" s="106">
        <f t="shared" si="202"/>
        <v>0</v>
      </c>
      <c r="YO50" s="106">
        <f t="shared" si="203"/>
        <v>0</v>
      </c>
      <c r="YP50" s="106">
        <f t="shared" si="204"/>
        <v>0</v>
      </c>
      <c r="YQ50" s="106">
        <f t="shared" si="205"/>
        <v>0</v>
      </c>
      <c r="YR50" s="106">
        <f t="shared" si="206"/>
        <v>0</v>
      </c>
      <c r="YS50" s="106">
        <f t="shared" si="207"/>
        <v>0</v>
      </c>
      <c r="YT50" s="106">
        <f t="shared" si="208"/>
        <v>0</v>
      </c>
      <c r="YU50" s="106">
        <f t="shared" si="209"/>
        <v>0</v>
      </c>
      <c r="YV50" s="106">
        <f t="shared" si="210"/>
        <v>0</v>
      </c>
      <c r="YW50" s="106">
        <f t="shared" si="211"/>
        <v>0</v>
      </c>
      <c r="YX50" s="106">
        <f t="shared" si="212"/>
        <v>0</v>
      </c>
      <c r="YY50" s="106">
        <f t="shared" si="213"/>
        <v>0</v>
      </c>
      <c r="YZ50" s="106">
        <f t="shared" si="214"/>
        <v>0</v>
      </c>
      <c r="ZA50" s="106">
        <f t="shared" si="215"/>
        <v>0</v>
      </c>
      <c r="ZB50" s="106">
        <f t="shared" si="216"/>
        <v>0</v>
      </c>
      <c r="ZC50" s="106">
        <f t="shared" si="217"/>
        <v>0</v>
      </c>
      <c r="ZD50" s="106">
        <f t="shared" si="218"/>
        <v>0</v>
      </c>
      <c r="ZE50" s="106">
        <f t="shared" si="219"/>
        <v>0</v>
      </c>
      <c r="ZF50" s="106">
        <f t="shared" si="220"/>
        <v>0</v>
      </c>
      <c r="ZG50" s="106">
        <f t="shared" si="221"/>
        <v>0</v>
      </c>
      <c r="ZH50" s="106">
        <f t="shared" si="222"/>
        <v>0</v>
      </c>
      <c r="ZI50" s="106">
        <f t="shared" si="223"/>
        <v>0</v>
      </c>
      <c r="ZJ50" s="106">
        <f t="shared" si="224"/>
        <v>0</v>
      </c>
      <c r="ZK50" s="106">
        <f t="shared" si="225"/>
        <v>0</v>
      </c>
      <c r="ZL50" s="106">
        <f t="shared" si="226"/>
        <v>0</v>
      </c>
      <c r="ZM50" s="106">
        <f t="shared" si="227"/>
        <v>0</v>
      </c>
      <c r="ZN50" s="106">
        <f t="shared" si="228"/>
        <v>0</v>
      </c>
      <c r="ZO50" s="106">
        <f t="shared" si="229"/>
        <v>0</v>
      </c>
      <c r="ZP50" s="106">
        <f t="shared" si="230"/>
        <v>0</v>
      </c>
      <c r="ZQ50" s="106">
        <f t="shared" si="231"/>
        <v>0</v>
      </c>
      <c r="ZR50" s="106">
        <f t="shared" si="232"/>
        <v>0</v>
      </c>
      <c r="ZS50" s="106">
        <f t="shared" si="233"/>
        <v>0</v>
      </c>
      <c r="ZT50" s="106">
        <f t="shared" si="234"/>
        <v>0</v>
      </c>
      <c r="ZU50" s="106">
        <f t="shared" si="235"/>
        <v>0</v>
      </c>
      <c r="ZV50" s="106">
        <f t="shared" si="236"/>
        <v>0</v>
      </c>
      <c r="ZW50" s="106">
        <f t="shared" si="237"/>
        <v>0</v>
      </c>
      <c r="ZX50" s="106">
        <f t="shared" si="238"/>
        <v>0</v>
      </c>
      <c r="ZY50" s="106">
        <f t="shared" si="239"/>
        <v>0</v>
      </c>
      <c r="ZZ50" s="106">
        <f t="shared" si="240"/>
        <v>0</v>
      </c>
      <c r="AAA50" s="106">
        <f t="shared" si="241"/>
        <v>0</v>
      </c>
      <c r="AAB50" s="106">
        <f t="shared" si="242"/>
        <v>0</v>
      </c>
      <c r="AAC50" s="106">
        <f t="shared" si="243"/>
        <v>0</v>
      </c>
      <c r="AAD50" s="106">
        <f t="shared" si="244"/>
        <v>0</v>
      </c>
      <c r="AAE50" s="106">
        <f t="shared" si="245"/>
        <v>0</v>
      </c>
      <c r="AAF50" s="106">
        <f t="shared" si="246"/>
        <v>0</v>
      </c>
      <c r="AAG50" s="106">
        <f t="shared" si="247"/>
        <v>0</v>
      </c>
      <c r="AAH50" s="106">
        <f t="shared" si="248"/>
        <v>0</v>
      </c>
      <c r="AAI50" s="106">
        <f t="shared" si="249"/>
        <v>0</v>
      </c>
      <c r="AAJ50" s="106">
        <f t="shared" si="250"/>
        <v>0</v>
      </c>
      <c r="AAK50" s="106">
        <f t="shared" si="251"/>
        <v>0</v>
      </c>
      <c r="AAL50" s="106">
        <f t="shared" si="252"/>
        <v>0</v>
      </c>
      <c r="AAM50" s="106">
        <f t="shared" si="253"/>
        <v>0</v>
      </c>
      <c r="AAN50" s="106">
        <f t="shared" si="254"/>
        <v>0</v>
      </c>
      <c r="AAO50" s="106">
        <f t="shared" si="255"/>
        <v>0</v>
      </c>
      <c r="AAP50" s="106">
        <f t="shared" si="256"/>
        <v>0</v>
      </c>
      <c r="AAQ50" s="106">
        <f t="shared" si="257"/>
        <v>0</v>
      </c>
      <c r="AAR50" s="106">
        <f t="shared" si="258"/>
        <v>0</v>
      </c>
      <c r="AAS50" s="106">
        <f t="shared" si="259"/>
        <v>0</v>
      </c>
      <c r="AAT50" s="106">
        <f t="shared" si="260"/>
        <v>0</v>
      </c>
      <c r="AAU50" s="106">
        <f t="shared" si="261"/>
        <v>0</v>
      </c>
      <c r="AAV50" s="106">
        <f t="shared" si="262"/>
        <v>0</v>
      </c>
      <c r="AAW50" s="106">
        <f t="shared" si="263"/>
        <v>0</v>
      </c>
      <c r="AAX50" s="106">
        <f t="shared" si="264"/>
        <v>0</v>
      </c>
      <c r="AAY50" s="106">
        <f t="shared" si="265"/>
        <v>0</v>
      </c>
      <c r="AAZ50" s="106">
        <f t="shared" si="266"/>
        <v>0</v>
      </c>
      <c r="ABA50" s="106">
        <f t="shared" si="267"/>
        <v>0</v>
      </c>
      <c r="ABB50" s="106">
        <f t="shared" si="268"/>
        <v>0</v>
      </c>
      <c r="ABC50" s="106">
        <f t="shared" si="269"/>
        <v>0</v>
      </c>
      <c r="ABD50" s="106">
        <f t="shared" si="270"/>
        <v>0</v>
      </c>
      <c r="ABE50" s="106">
        <f t="shared" si="271"/>
        <v>0</v>
      </c>
      <c r="ABF50" s="106">
        <f t="shared" si="272"/>
        <v>0</v>
      </c>
      <c r="ABG50" s="106">
        <f t="shared" si="273"/>
        <v>0</v>
      </c>
      <c r="ABH50" s="106">
        <f t="shared" si="274"/>
        <v>0</v>
      </c>
      <c r="ABI50" s="106">
        <f t="shared" si="275"/>
        <v>0</v>
      </c>
      <c r="ABJ50" s="106">
        <f t="shared" si="276"/>
        <v>0</v>
      </c>
      <c r="ABK50" s="106">
        <f t="shared" si="277"/>
        <v>112325.40000000001</v>
      </c>
      <c r="ABL50" s="106">
        <f t="shared" si="278"/>
        <v>0</v>
      </c>
      <c r="ABM50" s="106">
        <f t="shared" si="279"/>
        <v>0</v>
      </c>
      <c r="ABN50" s="106">
        <f t="shared" si="280"/>
        <v>6472.2000000000007</v>
      </c>
      <c r="ABO50" s="106">
        <f t="shared" si="281"/>
        <v>23232.3</v>
      </c>
      <c r="ABP50" s="106">
        <f t="shared" si="282"/>
        <v>0</v>
      </c>
      <c r="ABQ50" s="106">
        <f t="shared" si="283"/>
        <v>0</v>
      </c>
      <c r="ABR50" s="106">
        <f t="shared" si="284"/>
        <v>24286.399999999998</v>
      </c>
      <c r="ABS50" s="106">
        <f t="shared" si="285"/>
        <v>0</v>
      </c>
      <c r="ABT50" s="106">
        <f t="shared" si="286"/>
        <v>0</v>
      </c>
      <c r="ABU50" s="106">
        <f t="shared" si="287"/>
        <v>0</v>
      </c>
      <c r="ABV50" s="106">
        <f t="shared" si="288"/>
        <v>0</v>
      </c>
      <c r="ABW50" s="106">
        <f t="shared" si="289"/>
        <v>0</v>
      </c>
      <c r="ABX50" s="106">
        <f t="shared" si="290"/>
        <v>0</v>
      </c>
      <c r="ABY50" s="106">
        <f t="shared" si="291"/>
        <v>0</v>
      </c>
      <c r="ABZ50" s="106">
        <f t="shared" si="292"/>
        <v>0</v>
      </c>
      <c r="ACA50" s="106">
        <f t="shared" si="293"/>
        <v>0</v>
      </c>
      <c r="ACB50" s="106">
        <f t="shared" si="294"/>
        <v>0</v>
      </c>
      <c r="ACC50" s="106">
        <f t="shared" si="295"/>
        <v>0</v>
      </c>
      <c r="ACD50" s="106">
        <f t="shared" si="296"/>
        <v>0</v>
      </c>
      <c r="ACE50" s="106">
        <f t="shared" si="297"/>
        <v>0</v>
      </c>
      <c r="ACF50" s="106">
        <f t="shared" si="298"/>
        <v>0</v>
      </c>
      <c r="ACG50" s="106">
        <f t="shared" si="299"/>
        <v>0</v>
      </c>
      <c r="ACH50" s="106">
        <f t="shared" si="300"/>
        <v>0</v>
      </c>
      <c r="ACI50" s="106">
        <f t="shared" si="301"/>
        <v>0</v>
      </c>
      <c r="ACJ50" s="106">
        <f t="shared" si="302"/>
        <v>0</v>
      </c>
      <c r="ACK50" s="106">
        <f t="shared" si="303"/>
        <v>0</v>
      </c>
      <c r="ACL50" s="106">
        <f t="shared" si="304"/>
        <v>0</v>
      </c>
      <c r="ACM50" s="106">
        <f t="shared" si="305"/>
        <v>0</v>
      </c>
      <c r="ACN50" s="106">
        <f t="shared" si="306"/>
        <v>0</v>
      </c>
      <c r="ACO50" s="106">
        <f t="shared" si="307"/>
        <v>0</v>
      </c>
      <c r="ACP50" s="106">
        <f t="shared" si="308"/>
        <v>0</v>
      </c>
      <c r="ACQ50" s="106">
        <f t="shared" si="309"/>
        <v>0</v>
      </c>
      <c r="ACR50" s="106">
        <f t="shared" si="310"/>
        <v>0</v>
      </c>
      <c r="ACS50" s="106">
        <f t="shared" si="311"/>
        <v>0</v>
      </c>
      <c r="ACT50" s="106">
        <f t="shared" si="312"/>
        <v>0</v>
      </c>
      <c r="ACU50" s="106">
        <f t="shared" si="313"/>
        <v>0</v>
      </c>
      <c r="ACV50" s="106">
        <f t="shared" si="314"/>
        <v>0</v>
      </c>
      <c r="ACW50" s="106">
        <f t="shared" si="315"/>
        <v>0</v>
      </c>
      <c r="ACX50" s="106">
        <f t="shared" si="316"/>
        <v>0</v>
      </c>
      <c r="ACY50" s="106">
        <f t="shared" si="317"/>
        <v>0</v>
      </c>
      <c r="ACZ50" s="106">
        <f t="shared" si="318"/>
        <v>0</v>
      </c>
      <c r="ADA50" s="106">
        <f t="shared" si="319"/>
        <v>0</v>
      </c>
      <c r="ADB50" s="106">
        <f t="shared" si="320"/>
        <v>0</v>
      </c>
      <c r="ADC50" s="106">
        <f t="shared" si="321"/>
        <v>0</v>
      </c>
      <c r="ADD50" s="106">
        <f t="shared" si="322"/>
        <v>0</v>
      </c>
      <c r="ADE50" s="106">
        <f t="shared" si="323"/>
        <v>0</v>
      </c>
      <c r="ADF50" s="106">
        <f t="shared" si="324"/>
        <v>0</v>
      </c>
      <c r="ADG50" s="106">
        <f t="shared" si="325"/>
        <v>0</v>
      </c>
      <c r="ADH50" s="106">
        <f t="shared" si="326"/>
        <v>0</v>
      </c>
      <c r="ADI50" s="106">
        <f t="shared" si="327"/>
        <v>0</v>
      </c>
      <c r="ADJ50" s="106">
        <f t="shared" si="328"/>
        <v>0</v>
      </c>
      <c r="ADK50" s="106">
        <f t="shared" si="329"/>
        <v>0</v>
      </c>
      <c r="ADL50" s="106">
        <f t="shared" si="330"/>
        <v>0</v>
      </c>
      <c r="ADM50" s="106">
        <f t="shared" si="331"/>
        <v>0</v>
      </c>
      <c r="ADN50" s="106">
        <f t="shared" si="332"/>
        <v>0</v>
      </c>
      <c r="ADO50" s="106">
        <f t="shared" si="333"/>
        <v>0</v>
      </c>
      <c r="ADP50" s="106">
        <f t="shared" si="334"/>
        <v>0</v>
      </c>
      <c r="ADQ50" s="106">
        <f t="shared" si="335"/>
        <v>0</v>
      </c>
      <c r="ADR50" s="106">
        <f t="shared" si="336"/>
        <v>0</v>
      </c>
      <c r="ADS50" s="106">
        <f t="shared" si="337"/>
        <v>0</v>
      </c>
      <c r="ADT50" s="106">
        <f t="shared" si="338"/>
        <v>0</v>
      </c>
      <c r="ADU50" s="106">
        <f t="shared" si="339"/>
        <v>0</v>
      </c>
      <c r="ADV50" s="106">
        <f t="shared" si="340"/>
        <v>0</v>
      </c>
      <c r="ADW50" s="106">
        <f t="shared" si="341"/>
        <v>0</v>
      </c>
      <c r="ADX50" s="106">
        <f t="shared" si="342"/>
        <v>0</v>
      </c>
      <c r="ADY50" s="106">
        <f t="shared" si="343"/>
        <v>0</v>
      </c>
      <c r="ADZ50" s="106">
        <f t="shared" si="344"/>
        <v>0</v>
      </c>
      <c r="AEA50" s="106">
        <f t="shared" si="345"/>
        <v>0</v>
      </c>
      <c r="AEB50" s="106">
        <f t="shared" si="346"/>
        <v>0</v>
      </c>
      <c r="AEC50" s="106">
        <f t="shared" si="347"/>
        <v>0</v>
      </c>
      <c r="AED50" s="106">
        <f t="shared" si="348"/>
        <v>0</v>
      </c>
      <c r="AEE50" s="106">
        <f t="shared" si="349"/>
        <v>0</v>
      </c>
      <c r="AEF50" s="106">
        <f t="shared" si="350"/>
        <v>0</v>
      </c>
      <c r="AEG50" s="106">
        <f t="shared" si="351"/>
        <v>0</v>
      </c>
      <c r="AEH50" s="106">
        <f t="shared" si="352"/>
        <v>0</v>
      </c>
      <c r="AEI50" s="106">
        <f t="shared" si="353"/>
        <v>0</v>
      </c>
      <c r="AEJ50" s="106">
        <f t="shared" si="354"/>
        <v>0</v>
      </c>
      <c r="AEK50" s="106">
        <f t="shared" si="355"/>
        <v>0</v>
      </c>
      <c r="AEL50" s="106">
        <f t="shared" si="356"/>
        <v>0</v>
      </c>
      <c r="AEM50" s="106">
        <f t="shared" si="357"/>
        <v>0</v>
      </c>
      <c r="AEN50" s="106">
        <f t="shared" si="358"/>
        <v>0</v>
      </c>
      <c r="AEO50" s="106">
        <f t="shared" si="359"/>
        <v>0</v>
      </c>
      <c r="AEP50" s="106">
        <f t="shared" si="360"/>
        <v>0</v>
      </c>
      <c r="AEQ50" s="106">
        <f t="shared" si="361"/>
        <v>0</v>
      </c>
      <c r="AER50" s="106">
        <f t="shared" si="362"/>
        <v>0</v>
      </c>
      <c r="AES50" s="106">
        <f t="shared" si="363"/>
        <v>0</v>
      </c>
      <c r="AET50" s="106">
        <f t="shared" si="364"/>
        <v>0</v>
      </c>
      <c r="AEU50" s="106">
        <f t="shared" si="365"/>
        <v>0</v>
      </c>
      <c r="AEV50" s="106">
        <f t="shared" si="366"/>
        <v>0</v>
      </c>
      <c r="AEW50" s="106">
        <f t="shared" si="367"/>
        <v>0</v>
      </c>
      <c r="AEX50" s="106">
        <f t="shared" si="368"/>
        <v>0</v>
      </c>
      <c r="AEY50" s="106">
        <f t="shared" si="369"/>
        <v>0</v>
      </c>
      <c r="AEZ50" s="106">
        <f t="shared" si="370"/>
        <v>0</v>
      </c>
      <c r="AFA50" s="106">
        <f t="shared" si="371"/>
        <v>0</v>
      </c>
      <c r="AFB50" s="106">
        <f t="shared" si="372"/>
        <v>0</v>
      </c>
      <c r="AFC50" s="106">
        <f t="shared" si="373"/>
        <v>0</v>
      </c>
      <c r="AFD50" s="106">
        <f t="shared" si="374"/>
        <v>0</v>
      </c>
      <c r="AFE50" s="106">
        <f t="shared" si="375"/>
        <v>0</v>
      </c>
      <c r="AFF50" s="106">
        <f t="shared" si="376"/>
        <v>0</v>
      </c>
      <c r="AFG50" s="106">
        <f t="shared" si="377"/>
        <v>0</v>
      </c>
      <c r="AFH50" s="106">
        <f t="shared" si="378"/>
        <v>0</v>
      </c>
      <c r="AFI50" s="106">
        <f t="shared" si="379"/>
        <v>0</v>
      </c>
      <c r="AFJ50" s="106">
        <f t="shared" si="380"/>
        <v>0</v>
      </c>
      <c r="AFK50" s="106">
        <f t="shared" si="381"/>
        <v>0</v>
      </c>
      <c r="AFL50" s="106">
        <f t="shared" si="382"/>
        <v>0</v>
      </c>
      <c r="AFM50" s="106">
        <f t="shared" si="383"/>
        <v>0</v>
      </c>
      <c r="AFN50" s="106">
        <f t="shared" si="384"/>
        <v>0</v>
      </c>
      <c r="AFO50" s="106">
        <f t="shared" si="385"/>
        <v>0</v>
      </c>
      <c r="AFP50" s="106">
        <f t="shared" si="386"/>
        <v>0</v>
      </c>
      <c r="AFQ50" s="106">
        <f t="shared" si="387"/>
        <v>0</v>
      </c>
      <c r="AFR50" s="106">
        <f t="shared" si="388"/>
        <v>0</v>
      </c>
      <c r="AFS50" s="106">
        <f t="shared" si="389"/>
        <v>0</v>
      </c>
      <c r="AFT50" s="106">
        <f t="shared" si="390"/>
        <v>0</v>
      </c>
      <c r="AFU50" s="106">
        <f t="shared" si="391"/>
        <v>0</v>
      </c>
      <c r="AFV50" s="106">
        <f t="shared" si="392"/>
        <v>0</v>
      </c>
      <c r="AFW50" s="106">
        <f t="shared" si="393"/>
        <v>0</v>
      </c>
      <c r="AFX50" s="106">
        <f t="shared" si="394"/>
        <v>0</v>
      </c>
      <c r="AFY50" s="106">
        <f t="shared" si="395"/>
        <v>0</v>
      </c>
      <c r="AFZ50" s="106">
        <f t="shared" si="396"/>
        <v>0</v>
      </c>
      <c r="AGA50" s="106">
        <f t="shared" si="397"/>
        <v>0</v>
      </c>
      <c r="AGB50" s="106">
        <f t="shared" si="398"/>
        <v>0</v>
      </c>
      <c r="AGC50" s="106">
        <f t="shared" si="399"/>
        <v>0</v>
      </c>
      <c r="AGD50" s="106">
        <f t="shared" si="400"/>
        <v>0</v>
      </c>
      <c r="AGE50" s="106">
        <f t="shared" si="401"/>
        <v>0</v>
      </c>
      <c r="AGF50" s="106">
        <f t="shared" si="402"/>
        <v>0</v>
      </c>
      <c r="AGG50" s="106">
        <f t="shared" si="403"/>
        <v>0</v>
      </c>
      <c r="AGH50" s="106">
        <f t="shared" si="404"/>
        <v>0</v>
      </c>
      <c r="AGI50" s="106">
        <f t="shared" si="405"/>
        <v>0</v>
      </c>
      <c r="AGJ50" s="106">
        <f t="shared" si="406"/>
        <v>0</v>
      </c>
      <c r="AGK50" s="106">
        <f t="shared" si="407"/>
        <v>0</v>
      </c>
      <c r="AGL50" s="106">
        <f t="shared" si="408"/>
        <v>0</v>
      </c>
      <c r="AGM50" s="106">
        <f t="shared" si="409"/>
        <v>0</v>
      </c>
      <c r="AGN50" s="106">
        <f t="shared" si="410"/>
        <v>0</v>
      </c>
      <c r="AGO50" s="106">
        <f t="shared" si="411"/>
        <v>0</v>
      </c>
      <c r="AGP50" s="106">
        <f t="shared" si="412"/>
        <v>0</v>
      </c>
      <c r="AGQ50" s="106">
        <f t="shared" si="413"/>
        <v>0</v>
      </c>
      <c r="AGR50" s="106">
        <f t="shared" si="414"/>
        <v>0</v>
      </c>
      <c r="AGS50" s="106">
        <f t="shared" si="415"/>
        <v>0</v>
      </c>
      <c r="AGT50" s="106">
        <f t="shared" si="416"/>
        <v>0</v>
      </c>
      <c r="AGU50" s="106">
        <f t="shared" si="417"/>
        <v>0</v>
      </c>
      <c r="AGV50" s="106">
        <f t="shared" si="418"/>
        <v>0</v>
      </c>
      <c r="AGW50" s="106">
        <f t="shared" si="419"/>
        <v>0</v>
      </c>
      <c r="AGX50" s="106">
        <f t="shared" si="420"/>
        <v>0</v>
      </c>
      <c r="AGY50" s="106">
        <f t="shared" si="421"/>
        <v>0</v>
      </c>
      <c r="AGZ50" s="106">
        <f t="shared" si="422"/>
        <v>0</v>
      </c>
      <c r="AHA50" s="106">
        <f t="shared" si="423"/>
        <v>0</v>
      </c>
      <c r="AHB50" s="106">
        <f t="shared" si="424"/>
        <v>0</v>
      </c>
      <c r="AHC50" s="106">
        <f t="shared" si="425"/>
        <v>0</v>
      </c>
      <c r="AHD50" s="106">
        <f t="shared" si="426"/>
        <v>0</v>
      </c>
      <c r="AHE50" s="106">
        <f t="shared" si="427"/>
        <v>0</v>
      </c>
      <c r="AHF50" s="106">
        <f t="shared" si="428"/>
        <v>0</v>
      </c>
      <c r="AHG50" s="106">
        <f t="shared" si="429"/>
        <v>0</v>
      </c>
      <c r="AHH50" s="106">
        <f t="shared" si="430"/>
        <v>0</v>
      </c>
      <c r="AHI50" s="106">
        <f t="shared" si="431"/>
        <v>0</v>
      </c>
      <c r="AHJ50" s="106">
        <f t="shared" si="432"/>
        <v>0</v>
      </c>
      <c r="AHK50" s="106">
        <f t="shared" si="433"/>
        <v>0</v>
      </c>
      <c r="AHL50" s="106">
        <f t="shared" si="434"/>
        <v>0</v>
      </c>
      <c r="AHM50" s="106">
        <f t="shared" si="435"/>
        <v>0</v>
      </c>
      <c r="AHN50" s="106">
        <f t="shared" si="436"/>
        <v>0</v>
      </c>
      <c r="AHO50" s="106">
        <f t="shared" si="437"/>
        <v>0</v>
      </c>
      <c r="AHP50" s="106">
        <f t="shared" si="438"/>
        <v>0</v>
      </c>
      <c r="AHQ50" s="106">
        <f t="shared" si="439"/>
        <v>0</v>
      </c>
      <c r="AHT50" s="35">
        <f t="shared" si="440"/>
        <v>0</v>
      </c>
      <c r="AHU50" s="35">
        <f t="shared" si="441"/>
        <v>0</v>
      </c>
      <c r="AHV50" s="35">
        <f t="shared" si="442"/>
        <v>67.34</v>
      </c>
      <c r="AHW50" s="35">
        <f t="shared" si="443"/>
        <v>0</v>
      </c>
      <c r="AHX50" s="35">
        <f t="shared" si="444"/>
        <v>0</v>
      </c>
      <c r="AHY50" s="35">
        <f t="shared" si="445"/>
        <v>0</v>
      </c>
      <c r="AHZ50" s="35">
        <f t="shared" si="446"/>
        <v>2.4300000000000002</v>
      </c>
      <c r="AIA50" s="35">
        <f t="shared" si="447"/>
        <v>69.77000000000001</v>
      </c>
      <c r="AIB50" s="108">
        <f t="shared" si="448"/>
        <v>0</v>
      </c>
      <c r="AIC50" s="108">
        <f t="shared" si="449"/>
        <v>0</v>
      </c>
      <c r="AID50" s="108">
        <f t="shared" si="450"/>
        <v>0.96517127705317463</v>
      </c>
      <c r="AIE50" s="108">
        <f t="shared" si="451"/>
        <v>0</v>
      </c>
      <c r="AIF50" s="108">
        <f t="shared" si="452"/>
        <v>0</v>
      </c>
      <c r="AIG50" s="108">
        <f t="shared" si="453"/>
        <v>0</v>
      </c>
      <c r="AIH50" s="108">
        <f t="shared" si="454"/>
        <v>3.4828722946825277E-2</v>
      </c>
      <c r="AII50" s="35" t="s">
        <v>582</v>
      </c>
      <c r="AIK50" s="106">
        <f t="shared" si="455"/>
        <v>166316.29999999999</v>
      </c>
      <c r="AIL50" s="106">
        <f t="shared" si="456"/>
        <v>0</v>
      </c>
      <c r="AIM50" s="106">
        <f t="shared" si="457"/>
        <v>0</v>
      </c>
      <c r="AIN50" s="106">
        <f t="shared" si="458"/>
        <v>166316.29999999999</v>
      </c>
      <c r="AIO50" s="106">
        <f t="shared" si="459"/>
        <v>0</v>
      </c>
      <c r="AIP50" s="36">
        <f t="shared" si="460"/>
        <v>0</v>
      </c>
    </row>
    <row r="51" spans="5:926" ht="25.5" x14ac:dyDescent="0.2">
      <c r="E51" s="103"/>
      <c r="J51" s="109">
        <v>2021</v>
      </c>
      <c r="K51" s="109">
        <v>303</v>
      </c>
      <c r="L51" s="110">
        <v>44197</v>
      </c>
      <c r="M51" s="109">
        <v>1901300</v>
      </c>
      <c r="N51" s="111"/>
      <c r="O51" s="111" t="s">
        <v>724</v>
      </c>
      <c r="P51" s="111" t="s">
        <v>784</v>
      </c>
      <c r="Q51" s="111" t="s">
        <v>785</v>
      </c>
      <c r="R51" s="35">
        <v>11</v>
      </c>
      <c r="S51" s="35">
        <v>2</v>
      </c>
      <c r="T51" s="35">
        <v>11</v>
      </c>
      <c r="U51" s="34" t="s">
        <v>701</v>
      </c>
      <c r="V51" s="35" t="s">
        <v>702</v>
      </c>
      <c r="X51" s="35">
        <v>160</v>
      </c>
      <c r="Y51" s="105">
        <f t="shared" si="0"/>
        <v>2578.125</v>
      </c>
      <c r="Z51" s="106">
        <v>196140</v>
      </c>
      <c r="AA51" s="106"/>
      <c r="AB51" s="106"/>
      <c r="AC51" s="106">
        <f t="shared" si="1"/>
        <v>196140</v>
      </c>
      <c r="AD51" s="106">
        <v>196140</v>
      </c>
      <c r="AE51" s="106"/>
      <c r="AF51" s="106"/>
      <c r="AG51" s="106">
        <f t="shared" si="2"/>
        <v>196140</v>
      </c>
      <c r="AH51" s="105">
        <v>412500</v>
      </c>
      <c r="AI51" s="105"/>
      <c r="AJ51" s="105"/>
      <c r="AK51" s="107">
        <f t="shared" si="3"/>
        <v>412500</v>
      </c>
      <c r="AL51" s="36">
        <f t="shared" si="4"/>
        <v>0.47549090909090908</v>
      </c>
      <c r="AM51" s="108">
        <f t="shared" si="5"/>
        <v>0.22800941740162817</v>
      </c>
      <c r="AN51" s="108">
        <f t="shared" si="6"/>
        <v>0.24581843420034588</v>
      </c>
      <c r="AO51" s="108">
        <f t="shared" si="7"/>
        <v>6.0426702592709776E-2</v>
      </c>
      <c r="AP51" s="106">
        <f t="shared" si="8"/>
        <v>170156250000</v>
      </c>
      <c r="AQ51" s="105">
        <f t="shared" si="9"/>
        <v>38470899600</v>
      </c>
      <c r="AR51" s="106">
        <f t="shared" si="10"/>
        <v>80907750000</v>
      </c>
      <c r="KX51" s="35">
        <v>6.01</v>
      </c>
      <c r="KY51" s="35">
        <v>24.54</v>
      </c>
      <c r="KZ51" s="35">
        <v>49.93</v>
      </c>
      <c r="LD51" s="35">
        <v>49.65</v>
      </c>
      <c r="ME51" s="35">
        <v>2.08</v>
      </c>
      <c r="MF51" s="35">
        <v>0.82</v>
      </c>
      <c r="MK51" s="35">
        <v>4.05</v>
      </c>
      <c r="NV51" s="35">
        <v>0.24</v>
      </c>
      <c r="NW51" s="35">
        <v>2</v>
      </c>
      <c r="OB51" s="35">
        <v>9.8800000000000008</v>
      </c>
      <c r="OE51" s="35">
        <v>4.0199999999999996</v>
      </c>
      <c r="OH51" s="35">
        <v>0.1</v>
      </c>
      <c r="OJ51" s="35">
        <v>0.01</v>
      </c>
      <c r="PG51" s="35">
        <v>3.63</v>
      </c>
      <c r="RB51" s="35">
        <v>2.0099999999999998</v>
      </c>
      <c r="RE51" s="35">
        <f t="shared" si="11"/>
        <v>156.96</v>
      </c>
      <c r="RF51" s="35">
        <f t="shared" si="12"/>
        <v>158.97</v>
      </c>
      <c r="RG51" s="106">
        <f t="shared" si="13"/>
        <v>0</v>
      </c>
      <c r="RH51" s="106">
        <f t="shared" si="14"/>
        <v>0</v>
      </c>
      <c r="RI51" s="106">
        <f t="shared" si="15"/>
        <v>0</v>
      </c>
      <c r="RJ51" s="106">
        <f t="shared" si="16"/>
        <v>0</v>
      </c>
      <c r="RK51" s="106">
        <f t="shared" si="17"/>
        <v>0</v>
      </c>
      <c r="RL51" s="106">
        <f t="shared" si="18"/>
        <v>0</v>
      </c>
      <c r="RM51" s="106">
        <f t="shared" si="19"/>
        <v>0</v>
      </c>
      <c r="RN51" s="106">
        <f t="shared" si="20"/>
        <v>0</v>
      </c>
      <c r="RO51" s="106">
        <f t="shared" si="21"/>
        <v>0</v>
      </c>
      <c r="RP51" s="106">
        <f t="shared" si="22"/>
        <v>0</v>
      </c>
      <c r="RQ51" s="106">
        <f t="shared" si="23"/>
        <v>0</v>
      </c>
      <c r="RR51" s="106">
        <f t="shared" si="24"/>
        <v>0</v>
      </c>
      <c r="RS51" s="106">
        <f t="shared" si="25"/>
        <v>0</v>
      </c>
      <c r="RT51" s="106">
        <f t="shared" si="26"/>
        <v>0</v>
      </c>
      <c r="RU51" s="106">
        <f t="shared" si="27"/>
        <v>0</v>
      </c>
      <c r="RV51" s="106">
        <f t="shared" si="28"/>
        <v>0</v>
      </c>
      <c r="RW51" s="106">
        <f t="shared" si="29"/>
        <v>0</v>
      </c>
      <c r="RX51" s="106">
        <f t="shared" si="30"/>
        <v>0</v>
      </c>
      <c r="RY51" s="106">
        <f t="shared" si="31"/>
        <v>0</v>
      </c>
      <c r="RZ51" s="106">
        <f t="shared" si="32"/>
        <v>0</v>
      </c>
      <c r="SA51" s="106">
        <f t="shared" si="33"/>
        <v>0</v>
      </c>
      <c r="SB51" s="106">
        <f t="shared" si="34"/>
        <v>0</v>
      </c>
      <c r="SC51" s="106">
        <f t="shared" si="35"/>
        <v>0</v>
      </c>
      <c r="SD51" s="106">
        <f t="shared" si="36"/>
        <v>0</v>
      </c>
      <c r="SE51" s="106">
        <f t="shared" si="37"/>
        <v>0</v>
      </c>
      <c r="SF51" s="106">
        <f t="shared" si="38"/>
        <v>0</v>
      </c>
      <c r="SG51" s="106">
        <f t="shared" si="39"/>
        <v>0</v>
      </c>
      <c r="SH51" s="106">
        <f t="shared" si="40"/>
        <v>0</v>
      </c>
      <c r="SI51" s="106">
        <f t="shared" si="41"/>
        <v>0</v>
      </c>
      <c r="SJ51" s="106">
        <f t="shared" si="42"/>
        <v>0</v>
      </c>
      <c r="SK51" s="106">
        <f t="shared" si="43"/>
        <v>0</v>
      </c>
      <c r="SL51" s="106">
        <f t="shared" si="44"/>
        <v>0</v>
      </c>
      <c r="SM51" s="106">
        <f t="shared" si="45"/>
        <v>0</v>
      </c>
      <c r="SN51" s="106">
        <f t="shared" si="46"/>
        <v>0</v>
      </c>
      <c r="SO51" s="106">
        <f t="shared" si="47"/>
        <v>0</v>
      </c>
      <c r="SP51" s="106">
        <f t="shared" si="48"/>
        <v>0</v>
      </c>
      <c r="SQ51" s="106">
        <f t="shared" si="49"/>
        <v>0</v>
      </c>
      <c r="SR51" s="106">
        <f t="shared" si="50"/>
        <v>0</v>
      </c>
      <c r="SS51" s="106">
        <f t="shared" si="51"/>
        <v>0</v>
      </c>
      <c r="ST51" s="106">
        <f t="shared" si="52"/>
        <v>0</v>
      </c>
      <c r="SU51" s="106">
        <f t="shared" si="53"/>
        <v>0</v>
      </c>
      <c r="SV51" s="106">
        <f t="shared" si="54"/>
        <v>0</v>
      </c>
      <c r="SW51" s="106">
        <f t="shared" si="55"/>
        <v>0</v>
      </c>
      <c r="SX51" s="106">
        <f t="shared" si="56"/>
        <v>0</v>
      </c>
      <c r="SY51" s="106">
        <f t="shared" si="57"/>
        <v>0</v>
      </c>
      <c r="SZ51" s="106">
        <f t="shared" si="58"/>
        <v>0</v>
      </c>
      <c r="TA51" s="106">
        <f t="shared" si="59"/>
        <v>0</v>
      </c>
      <c r="TB51" s="106">
        <f t="shared" si="60"/>
        <v>0</v>
      </c>
      <c r="TC51" s="106">
        <f t="shared" si="61"/>
        <v>0</v>
      </c>
      <c r="TD51" s="106">
        <f t="shared" si="62"/>
        <v>0</v>
      </c>
      <c r="TE51" s="106">
        <f t="shared" si="63"/>
        <v>0</v>
      </c>
      <c r="TF51" s="106">
        <f t="shared" si="64"/>
        <v>0</v>
      </c>
      <c r="TG51" s="106">
        <f t="shared" si="65"/>
        <v>0</v>
      </c>
      <c r="TH51" s="106">
        <f t="shared" si="66"/>
        <v>0</v>
      </c>
      <c r="TI51" s="106">
        <f t="shared" si="67"/>
        <v>0</v>
      </c>
      <c r="TJ51" s="106">
        <f t="shared" si="68"/>
        <v>0</v>
      </c>
      <c r="TK51" s="106">
        <f t="shared" si="69"/>
        <v>0</v>
      </c>
      <c r="TL51" s="106">
        <f t="shared" si="70"/>
        <v>0</v>
      </c>
      <c r="TM51" s="106">
        <f t="shared" si="71"/>
        <v>0</v>
      </c>
      <c r="TN51" s="106">
        <f t="shared" si="72"/>
        <v>0</v>
      </c>
      <c r="TO51" s="106">
        <f t="shared" si="73"/>
        <v>0</v>
      </c>
      <c r="TP51" s="106">
        <f t="shared" si="74"/>
        <v>0</v>
      </c>
      <c r="TQ51" s="106">
        <f t="shared" si="75"/>
        <v>0</v>
      </c>
      <c r="TR51" s="106">
        <f t="shared" si="76"/>
        <v>0</v>
      </c>
      <c r="TS51" s="106">
        <f t="shared" si="77"/>
        <v>0</v>
      </c>
      <c r="TT51" s="106">
        <f t="shared" si="78"/>
        <v>0</v>
      </c>
      <c r="TU51" s="106">
        <f t="shared" si="79"/>
        <v>0</v>
      </c>
      <c r="TV51" s="106">
        <f t="shared" si="80"/>
        <v>0</v>
      </c>
      <c r="TW51" s="106">
        <f t="shared" si="81"/>
        <v>0</v>
      </c>
      <c r="TX51" s="106">
        <f t="shared" si="82"/>
        <v>0</v>
      </c>
      <c r="TY51" s="106">
        <f t="shared" si="83"/>
        <v>0</v>
      </c>
      <c r="TZ51" s="106">
        <f t="shared" si="84"/>
        <v>0</v>
      </c>
      <c r="UA51" s="106">
        <f t="shared" si="85"/>
        <v>0</v>
      </c>
      <c r="UB51" s="106">
        <f t="shared" si="86"/>
        <v>0</v>
      </c>
      <c r="UC51" s="106">
        <f t="shared" si="87"/>
        <v>0</v>
      </c>
      <c r="UD51" s="106">
        <f t="shared" si="88"/>
        <v>0</v>
      </c>
      <c r="UE51" s="106">
        <f t="shared" si="89"/>
        <v>0</v>
      </c>
      <c r="UF51" s="106">
        <f t="shared" si="90"/>
        <v>0</v>
      </c>
      <c r="UG51" s="106">
        <f t="shared" si="91"/>
        <v>0</v>
      </c>
      <c r="UH51" s="106">
        <f t="shared" si="92"/>
        <v>0</v>
      </c>
      <c r="UI51" s="106">
        <f t="shared" si="93"/>
        <v>0</v>
      </c>
      <c r="UJ51" s="106">
        <f t="shared" si="94"/>
        <v>0</v>
      </c>
      <c r="UK51" s="106">
        <f t="shared" si="95"/>
        <v>0</v>
      </c>
      <c r="UL51" s="106">
        <f t="shared" si="96"/>
        <v>0</v>
      </c>
      <c r="UM51" s="106">
        <f t="shared" si="97"/>
        <v>0</v>
      </c>
      <c r="UN51" s="106">
        <f t="shared" si="98"/>
        <v>0</v>
      </c>
      <c r="UO51" s="106">
        <f t="shared" si="99"/>
        <v>0</v>
      </c>
      <c r="UP51" s="106">
        <f t="shared" si="100"/>
        <v>0</v>
      </c>
      <c r="UQ51" s="106">
        <f t="shared" si="101"/>
        <v>0</v>
      </c>
      <c r="UR51" s="106">
        <f t="shared" si="102"/>
        <v>0</v>
      </c>
      <c r="US51" s="106">
        <f t="shared" si="103"/>
        <v>0</v>
      </c>
      <c r="UT51" s="106">
        <f t="shared" si="104"/>
        <v>0</v>
      </c>
      <c r="UU51" s="106">
        <f t="shared" si="105"/>
        <v>0</v>
      </c>
      <c r="UV51" s="106">
        <f t="shared" si="106"/>
        <v>0</v>
      </c>
      <c r="UW51" s="106">
        <f t="shared" si="107"/>
        <v>0</v>
      </c>
      <c r="UX51" s="106">
        <f t="shared" si="108"/>
        <v>0</v>
      </c>
      <c r="UY51" s="106">
        <f t="shared" si="109"/>
        <v>0</v>
      </c>
      <c r="UZ51" s="106">
        <f t="shared" si="110"/>
        <v>0</v>
      </c>
      <c r="VA51" s="106">
        <f t="shared" si="111"/>
        <v>0</v>
      </c>
      <c r="VB51" s="106">
        <f t="shared" si="112"/>
        <v>0</v>
      </c>
      <c r="VC51" s="106">
        <f t="shared" si="113"/>
        <v>0</v>
      </c>
      <c r="VD51" s="106">
        <f t="shared" si="114"/>
        <v>0</v>
      </c>
      <c r="VE51" s="106">
        <f t="shared" si="115"/>
        <v>0</v>
      </c>
      <c r="VF51" s="106">
        <f t="shared" si="116"/>
        <v>0</v>
      </c>
      <c r="VG51" s="106">
        <f t="shared" si="117"/>
        <v>0</v>
      </c>
      <c r="VH51" s="106">
        <f t="shared" si="118"/>
        <v>0</v>
      </c>
      <c r="VI51" s="106">
        <f t="shared" si="119"/>
        <v>0</v>
      </c>
      <c r="VJ51" s="106">
        <f t="shared" si="120"/>
        <v>0</v>
      </c>
      <c r="VK51" s="106">
        <f t="shared" si="121"/>
        <v>0</v>
      </c>
      <c r="VL51" s="106">
        <f t="shared" si="122"/>
        <v>0</v>
      </c>
      <c r="VM51" s="106">
        <f t="shared" si="123"/>
        <v>0</v>
      </c>
      <c r="VN51" s="106">
        <f t="shared" si="124"/>
        <v>0</v>
      </c>
      <c r="VO51" s="106">
        <f t="shared" si="125"/>
        <v>0</v>
      </c>
      <c r="VP51" s="106">
        <f t="shared" si="126"/>
        <v>0</v>
      </c>
      <c r="VQ51" s="106">
        <f t="shared" si="127"/>
        <v>0</v>
      </c>
      <c r="VR51" s="106">
        <f t="shared" si="128"/>
        <v>0</v>
      </c>
      <c r="VS51" s="106">
        <f t="shared" si="129"/>
        <v>0</v>
      </c>
      <c r="VT51" s="106">
        <f t="shared" si="130"/>
        <v>0</v>
      </c>
      <c r="VU51" s="106">
        <f t="shared" si="131"/>
        <v>0</v>
      </c>
      <c r="VV51" s="106">
        <f t="shared" si="132"/>
        <v>0</v>
      </c>
      <c r="VW51" s="106">
        <f t="shared" si="133"/>
        <v>0</v>
      </c>
      <c r="VX51" s="106">
        <f t="shared" si="134"/>
        <v>0</v>
      </c>
      <c r="VY51" s="106">
        <f t="shared" si="135"/>
        <v>0</v>
      </c>
      <c r="VZ51" s="106">
        <f t="shared" si="136"/>
        <v>0</v>
      </c>
      <c r="WA51" s="106">
        <f t="shared" si="137"/>
        <v>0</v>
      </c>
      <c r="WB51" s="106">
        <f t="shared" si="138"/>
        <v>0</v>
      </c>
      <c r="WC51" s="106">
        <f t="shared" si="139"/>
        <v>0</v>
      </c>
      <c r="WD51" s="106">
        <f t="shared" si="140"/>
        <v>0</v>
      </c>
      <c r="WE51" s="106">
        <f t="shared" si="141"/>
        <v>0</v>
      </c>
      <c r="WF51" s="106">
        <f t="shared" si="142"/>
        <v>0</v>
      </c>
      <c r="WG51" s="106">
        <f t="shared" si="143"/>
        <v>0</v>
      </c>
      <c r="WH51" s="106">
        <f t="shared" si="144"/>
        <v>0</v>
      </c>
      <c r="WI51" s="106">
        <f t="shared" si="145"/>
        <v>0</v>
      </c>
      <c r="WJ51" s="106">
        <f t="shared" si="146"/>
        <v>0</v>
      </c>
      <c r="WK51" s="106">
        <f t="shared" si="147"/>
        <v>0</v>
      </c>
      <c r="WL51" s="106">
        <f t="shared" si="148"/>
        <v>0</v>
      </c>
      <c r="WM51" s="106">
        <f t="shared" si="149"/>
        <v>0</v>
      </c>
      <c r="WN51" s="106">
        <f t="shared" si="150"/>
        <v>0</v>
      </c>
      <c r="WO51" s="106">
        <f t="shared" si="151"/>
        <v>0</v>
      </c>
      <c r="WP51" s="106">
        <f t="shared" si="152"/>
        <v>0</v>
      </c>
      <c r="WQ51" s="106">
        <f t="shared" si="153"/>
        <v>0</v>
      </c>
      <c r="WR51" s="106">
        <f t="shared" si="154"/>
        <v>0</v>
      </c>
      <c r="WS51" s="106">
        <f t="shared" si="155"/>
        <v>0</v>
      </c>
      <c r="WT51" s="106">
        <f t="shared" si="156"/>
        <v>0</v>
      </c>
      <c r="WU51" s="106">
        <f t="shared" si="157"/>
        <v>0</v>
      </c>
      <c r="WV51" s="106">
        <f t="shared" si="158"/>
        <v>0</v>
      </c>
      <c r="WW51" s="106">
        <f t="shared" si="159"/>
        <v>0</v>
      </c>
      <c r="WX51" s="106">
        <f t="shared" si="160"/>
        <v>0</v>
      </c>
      <c r="WY51" s="106">
        <f t="shared" si="161"/>
        <v>0</v>
      </c>
      <c r="WZ51" s="106">
        <f t="shared" si="162"/>
        <v>0</v>
      </c>
      <c r="XA51" s="106">
        <f t="shared" si="163"/>
        <v>0</v>
      </c>
      <c r="XB51" s="106">
        <f t="shared" si="164"/>
        <v>0</v>
      </c>
      <c r="XC51" s="106">
        <f t="shared" si="165"/>
        <v>0</v>
      </c>
      <c r="XD51" s="106">
        <f t="shared" si="166"/>
        <v>0</v>
      </c>
      <c r="XE51" s="106">
        <f t="shared" si="167"/>
        <v>0</v>
      </c>
      <c r="XF51" s="106">
        <f t="shared" si="168"/>
        <v>0</v>
      </c>
      <c r="XG51" s="106">
        <f t="shared" si="169"/>
        <v>0</v>
      </c>
      <c r="XH51" s="106">
        <f t="shared" si="170"/>
        <v>0</v>
      </c>
      <c r="XI51" s="106">
        <f t="shared" si="171"/>
        <v>0</v>
      </c>
      <c r="XJ51" s="106">
        <f t="shared" si="172"/>
        <v>0</v>
      </c>
      <c r="XK51" s="106">
        <f t="shared" si="173"/>
        <v>0</v>
      </c>
      <c r="XL51" s="106">
        <f t="shared" si="174"/>
        <v>0</v>
      </c>
      <c r="XM51" s="106">
        <f t="shared" si="175"/>
        <v>0</v>
      </c>
      <c r="XN51" s="106">
        <f t="shared" si="176"/>
        <v>0</v>
      </c>
      <c r="XO51" s="106">
        <f t="shared" si="177"/>
        <v>0</v>
      </c>
      <c r="XP51" s="106">
        <f t="shared" si="178"/>
        <v>0</v>
      </c>
      <c r="XQ51" s="106">
        <f t="shared" si="179"/>
        <v>0</v>
      </c>
      <c r="XR51" s="106">
        <f t="shared" si="180"/>
        <v>0</v>
      </c>
      <c r="XS51" s="106">
        <f t="shared" si="181"/>
        <v>0</v>
      </c>
      <c r="XT51" s="106">
        <f t="shared" si="182"/>
        <v>0</v>
      </c>
      <c r="XU51" s="106">
        <f t="shared" si="183"/>
        <v>0</v>
      </c>
      <c r="XV51" s="106">
        <f t="shared" si="184"/>
        <v>0</v>
      </c>
      <c r="XW51" s="106">
        <f t="shared" si="185"/>
        <v>0</v>
      </c>
      <c r="XX51" s="106">
        <f t="shared" si="186"/>
        <v>0</v>
      </c>
      <c r="XY51" s="106">
        <f t="shared" si="187"/>
        <v>0</v>
      </c>
      <c r="XZ51" s="106">
        <f t="shared" si="188"/>
        <v>0</v>
      </c>
      <c r="YA51" s="106">
        <f t="shared" si="189"/>
        <v>0</v>
      </c>
      <c r="YB51" s="106">
        <f t="shared" si="190"/>
        <v>0</v>
      </c>
      <c r="YC51" s="106">
        <f t="shared" si="191"/>
        <v>0</v>
      </c>
      <c r="YD51" s="106">
        <f t="shared" si="192"/>
        <v>0</v>
      </c>
      <c r="YE51" s="106">
        <f t="shared" si="193"/>
        <v>0</v>
      </c>
      <c r="YF51" s="106">
        <f t="shared" si="194"/>
        <v>0</v>
      </c>
      <c r="YG51" s="106">
        <f t="shared" si="195"/>
        <v>0</v>
      </c>
      <c r="YH51" s="106">
        <f t="shared" si="196"/>
        <v>0</v>
      </c>
      <c r="YI51" s="106">
        <f t="shared" si="197"/>
        <v>0</v>
      </c>
      <c r="YJ51" s="106">
        <f t="shared" si="198"/>
        <v>0</v>
      </c>
      <c r="YK51" s="106">
        <f t="shared" si="199"/>
        <v>0</v>
      </c>
      <c r="YL51" s="106">
        <f t="shared" si="200"/>
        <v>0</v>
      </c>
      <c r="YM51" s="106">
        <f t="shared" si="201"/>
        <v>0</v>
      </c>
      <c r="YN51" s="106">
        <f t="shared" si="202"/>
        <v>0</v>
      </c>
      <c r="YO51" s="106">
        <f t="shared" si="203"/>
        <v>0</v>
      </c>
      <c r="YP51" s="106">
        <f t="shared" si="204"/>
        <v>0</v>
      </c>
      <c r="YQ51" s="106">
        <f t="shared" si="205"/>
        <v>0</v>
      </c>
      <c r="YR51" s="106">
        <f t="shared" si="206"/>
        <v>0</v>
      </c>
      <c r="YS51" s="106">
        <f t="shared" si="207"/>
        <v>0</v>
      </c>
      <c r="YT51" s="106">
        <f t="shared" si="208"/>
        <v>0</v>
      </c>
      <c r="YU51" s="106">
        <f t="shared" si="209"/>
        <v>0</v>
      </c>
      <c r="YV51" s="106">
        <f t="shared" si="210"/>
        <v>0</v>
      </c>
      <c r="YW51" s="106">
        <f t="shared" si="211"/>
        <v>0</v>
      </c>
      <c r="YX51" s="106">
        <f t="shared" si="212"/>
        <v>0</v>
      </c>
      <c r="YY51" s="106">
        <f t="shared" si="213"/>
        <v>0</v>
      </c>
      <c r="YZ51" s="106">
        <f t="shared" si="214"/>
        <v>0</v>
      </c>
      <c r="ZA51" s="106">
        <f t="shared" si="215"/>
        <v>0</v>
      </c>
      <c r="ZB51" s="106">
        <f t="shared" si="216"/>
        <v>0</v>
      </c>
      <c r="ZC51" s="106">
        <f t="shared" si="217"/>
        <v>0</v>
      </c>
      <c r="ZD51" s="106">
        <f t="shared" si="218"/>
        <v>0</v>
      </c>
      <c r="ZE51" s="106">
        <f t="shared" si="219"/>
        <v>0</v>
      </c>
      <c r="ZF51" s="106">
        <f t="shared" si="220"/>
        <v>0</v>
      </c>
      <c r="ZG51" s="106">
        <f t="shared" si="221"/>
        <v>0</v>
      </c>
      <c r="ZH51" s="106">
        <f t="shared" si="222"/>
        <v>0</v>
      </c>
      <c r="ZI51" s="106">
        <f t="shared" si="223"/>
        <v>0</v>
      </c>
      <c r="ZJ51" s="106">
        <f t="shared" si="224"/>
        <v>0</v>
      </c>
      <c r="ZK51" s="106">
        <f t="shared" si="225"/>
        <v>0</v>
      </c>
      <c r="ZL51" s="106">
        <f t="shared" si="226"/>
        <v>0</v>
      </c>
      <c r="ZM51" s="106">
        <f t="shared" si="227"/>
        <v>0</v>
      </c>
      <c r="ZN51" s="106">
        <f t="shared" si="228"/>
        <v>0</v>
      </c>
      <c r="ZO51" s="106">
        <f t="shared" si="229"/>
        <v>0</v>
      </c>
      <c r="ZP51" s="106">
        <f t="shared" si="230"/>
        <v>0</v>
      </c>
      <c r="ZQ51" s="106">
        <f t="shared" si="231"/>
        <v>0</v>
      </c>
      <c r="ZR51" s="106">
        <f t="shared" si="232"/>
        <v>0</v>
      </c>
      <c r="ZS51" s="106">
        <f t="shared" si="233"/>
        <v>0</v>
      </c>
      <c r="ZT51" s="106">
        <f t="shared" si="234"/>
        <v>0</v>
      </c>
      <c r="ZU51" s="106">
        <f t="shared" si="235"/>
        <v>0</v>
      </c>
      <c r="ZV51" s="106">
        <f t="shared" si="236"/>
        <v>0</v>
      </c>
      <c r="ZW51" s="106">
        <f t="shared" si="237"/>
        <v>0</v>
      </c>
      <c r="ZX51" s="106">
        <f t="shared" si="238"/>
        <v>0</v>
      </c>
      <c r="ZY51" s="106">
        <f t="shared" si="239"/>
        <v>0</v>
      </c>
      <c r="ZZ51" s="106">
        <f t="shared" si="240"/>
        <v>0</v>
      </c>
      <c r="AAA51" s="106">
        <f t="shared" si="241"/>
        <v>0</v>
      </c>
      <c r="AAB51" s="106">
        <f t="shared" si="242"/>
        <v>0</v>
      </c>
      <c r="AAC51" s="106">
        <f t="shared" si="243"/>
        <v>0</v>
      </c>
      <c r="AAD51" s="106">
        <f t="shared" si="244"/>
        <v>0</v>
      </c>
      <c r="AAE51" s="106">
        <f t="shared" si="245"/>
        <v>0</v>
      </c>
      <c r="AAF51" s="106">
        <f t="shared" si="246"/>
        <v>0</v>
      </c>
      <c r="AAG51" s="106">
        <f t="shared" si="247"/>
        <v>0</v>
      </c>
      <c r="AAH51" s="106">
        <f t="shared" si="248"/>
        <v>0</v>
      </c>
      <c r="AAI51" s="106">
        <f t="shared" si="249"/>
        <v>0</v>
      </c>
      <c r="AAJ51" s="106">
        <f t="shared" si="250"/>
        <v>0</v>
      </c>
      <c r="AAK51" s="106">
        <f t="shared" si="251"/>
        <v>0</v>
      </c>
      <c r="AAL51" s="106">
        <f t="shared" si="252"/>
        <v>0</v>
      </c>
      <c r="AAM51" s="106">
        <f t="shared" si="253"/>
        <v>0</v>
      </c>
      <c r="AAN51" s="106">
        <f t="shared" si="254"/>
        <v>0</v>
      </c>
      <c r="AAO51" s="106">
        <f t="shared" si="255"/>
        <v>0</v>
      </c>
      <c r="AAP51" s="106">
        <f t="shared" si="256"/>
        <v>0</v>
      </c>
      <c r="AAQ51" s="106">
        <f t="shared" si="257"/>
        <v>0</v>
      </c>
      <c r="AAR51" s="106">
        <f t="shared" si="258"/>
        <v>0</v>
      </c>
      <c r="AAS51" s="106">
        <f t="shared" si="259"/>
        <v>0</v>
      </c>
      <c r="AAT51" s="106">
        <f t="shared" si="260"/>
        <v>0</v>
      </c>
      <c r="AAU51" s="106">
        <f t="shared" si="261"/>
        <v>0</v>
      </c>
      <c r="AAV51" s="106">
        <f t="shared" si="262"/>
        <v>0</v>
      </c>
      <c r="AAW51" s="106">
        <f t="shared" si="263"/>
        <v>0</v>
      </c>
      <c r="AAX51" s="106">
        <f t="shared" si="264"/>
        <v>0</v>
      </c>
      <c r="AAY51" s="106">
        <f t="shared" si="265"/>
        <v>0</v>
      </c>
      <c r="AAZ51" s="106">
        <f t="shared" si="266"/>
        <v>0</v>
      </c>
      <c r="ABA51" s="106">
        <f t="shared" si="267"/>
        <v>0</v>
      </c>
      <c r="ABB51" s="106">
        <f t="shared" si="268"/>
        <v>0</v>
      </c>
      <c r="ABC51" s="106">
        <f t="shared" si="269"/>
        <v>0</v>
      </c>
      <c r="ABD51" s="106">
        <f t="shared" si="270"/>
        <v>0</v>
      </c>
      <c r="ABE51" s="106">
        <f t="shared" si="271"/>
        <v>0</v>
      </c>
      <c r="ABF51" s="106">
        <f t="shared" si="272"/>
        <v>0</v>
      </c>
      <c r="ABG51" s="106">
        <f t="shared" si="273"/>
        <v>0</v>
      </c>
      <c r="ABH51" s="106">
        <f t="shared" si="274"/>
        <v>0</v>
      </c>
      <c r="ABI51" s="106">
        <f t="shared" si="275"/>
        <v>0</v>
      </c>
      <c r="ABJ51" s="106">
        <f t="shared" si="276"/>
        <v>0</v>
      </c>
      <c r="ABK51" s="106">
        <f t="shared" si="277"/>
        <v>0</v>
      </c>
      <c r="ABL51" s="106">
        <f t="shared" si="278"/>
        <v>16497.45</v>
      </c>
      <c r="ABM51" s="106">
        <f t="shared" si="279"/>
        <v>67362.3</v>
      </c>
      <c r="ABN51" s="106">
        <f t="shared" si="280"/>
        <v>120580.95</v>
      </c>
      <c r="ABO51" s="106">
        <f t="shared" si="281"/>
        <v>0</v>
      </c>
      <c r="ABP51" s="106">
        <f t="shared" si="282"/>
        <v>0</v>
      </c>
      <c r="ABQ51" s="106">
        <f t="shared" si="283"/>
        <v>0</v>
      </c>
      <c r="ABR51" s="106">
        <f t="shared" si="284"/>
        <v>85398</v>
      </c>
      <c r="ABS51" s="106">
        <f t="shared" si="285"/>
        <v>0</v>
      </c>
      <c r="ABT51" s="106">
        <f t="shared" si="286"/>
        <v>0</v>
      </c>
      <c r="ABU51" s="106">
        <f t="shared" si="287"/>
        <v>0</v>
      </c>
      <c r="ABV51" s="106">
        <f t="shared" si="288"/>
        <v>0</v>
      </c>
      <c r="ABW51" s="106">
        <f t="shared" si="289"/>
        <v>0</v>
      </c>
      <c r="ABX51" s="106">
        <f t="shared" si="290"/>
        <v>0</v>
      </c>
      <c r="ABY51" s="106">
        <f t="shared" si="291"/>
        <v>0</v>
      </c>
      <c r="ABZ51" s="106">
        <f t="shared" si="292"/>
        <v>0</v>
      </c>
      <c r="ACA51" s="106">
        <f t="shared" si="293"/>
        <v>0</v>
      </c>
      <c r="ACB51" s="106">
        <f t="shared" si="294"/>
        <v>0</v>
      </c>
      <c r="ACC51" s="106">
        <f t="shared" si="295"/>
        <v>0</v>
      </c>
      <c r="ACD51" s="106">
        <f t="shared" si="296"/>
        <v>0</v>
      </c>
      <c r="ACE51" s="106">
        <f t="shared" si="297"/>
        <v>0</v>
      </c>
      <c r="ACF51" s="106">
        <f t="shared" si="298"/>
        <v>0</v>
      </c>
      <c r="ACG51" s="106">
        <f t="shared" si="299"/>
        <v>0</v>
      </c>
      <c r="ACH51" s="106">
        <f t="shared" si="300"/>
        <v>0</v>
      </c>
      <c r="ACI51" s="106">
        <f t="shared" si="301"/>
        <v>0</v>
      </c>
      <c r="ACJ51" s="106">
        <f t="shared" si="302"/>
        <v>0</v>
      </c>
      <c r="ACK51" s="106">
        <f t="shared" si="303"/>
        <v>0</v>
      </c>
      <c r="ACL51" s="106">
        <f t="shared" si="304"/>
        <v>0</v>
      </c>
      <c r="ACM51" s="106">
        <f t="shared" si="305"/>
        <v>0</v>
      </c>
      <c r="ACN51" s="106">
        <f t="shared" si="306"/>
        <v>0</v>
      </c>
      <c r="ACO51" s="106">
        <f t="shared" si="307"/>
        <v>0</v>
      </c>
      <c r="ACP51" s="106">
        <f t="shared" si="308"/>
        <v>0</v>
      </c>
      <c r="ACQ51" s="106">
        <f t="shared" si="309"/>
        <v>0</v>
      </c>
      <c r="ACR51" s="106">
        <f t="shared" si="310"/>
        <v>0</v>
      </c>
      <c r="ACS51" s="106">
        <f t="shared" si="311"/>
        <v>2912</v>
      </c>
      <c r="ACT51" s="106">
        <f t="shared" si="312"/>
        <v>1148</v>
      </c>
      <c r="ACU51" s="106">
        <f t="shared" si="313"/>
        <v>0</v>
      </c>
      <c r="ACV51" s="106">
        <f t="shared" si="314"/>
        <v>0</v>
      </c>
      <c r="ACW51" s="106">
        <f t="shared" si="315"/>
        <v>0</v>
      </c>
      <c r="ACX51" s="106">
        <f t="shared" si="316"/>
        <v>0</v>
      </c>
      <c r="ACY51" s="106">
        <f t="shared" si="317"/>
        <v>4050</v>
      </c>
      <c r="ACZ51" s="106">
        <f t="shared" si="318"/>
        <v>0</v>
      </c>
      <c r="ADA51" s="106">
        <f t="shared" si="319"/>
        <v>0</v>
      </c>
      <c r="ADB51" s="106">
        <f t="shared" si="320"/>
        <v>0</v>
      </c>
      <c r="ADC51" s="106">
        <f t="shared" si="321"/>
        <v>0</v>
      </c>
      <c r="ADD51" s="106">
        <f t="shared" si="322"/>
        <v>0</v>
      </c>
      <c r="ADE51" s="106">
        <f t="shared" si="323"/>
        <v>0</v>
      </c>
      <c r="ADF51" s="106">
        <f t="shared" si="324"/>
        <v>0</v>
      </c>
      <c r="ADG51" s="106">
        <f t="shared" si="325"/>
        <v>0</v>
      </c>
      <c r="ADH51" s="106">
        <f t="shared" si="326"/>
        <v>0</v>
      </c>
      <c r="ADI51" s="106">
        <f t="shared" si="327"/>
        <v>0</v>
      </c>
      <c r="ADJ51" s="106">
        <f t="shared" si="328"/>
        <v>0</v>
      </c>
      <c r="ADK51" s="106">
        <f t="shared" si="329"/>
        <v>0</v>
      </c>
      <c r="ADL51" s="106">
        <f t="shared" si="330"/>
        <v>0</v>
      </c>
      <c r="ADM51" s="106">
        <f t="shared" si="331"/>
        <v>0</v>
      </c>
      <c r="ADN51" s="106">
        <f t="shared" si="332"/>
        <v>0</v>
      </c>
      <c r="ADO51" s="106">
        <f t="shared" si="333"/>
        <v>0</v>
      </c>
      <c r="ADP51" s="106">
        <f t="shared" si="334"/>
        <v>0</v>
      </c>
      <c r="ADQ51" s="106">
        <f t="shared" si="335"/>
        <v>0</v>
      </c>
      <c r="ADR51" s="106">
        <f t="shared" si="336"/>
        <v>0</v>
      </c>
      <c r="ADS51" s="106">
        <f t="shared" si="337"/>
        <v>0</v>
      </c>
      <c r="ADT51" s="106">
        <f t="shared" si="338"/>
        <v>0</v>
      </c>
      <c r="ADU51" s="106">
        <f t="shared" si="339"/>
        <v>0</v>
      </c>
      <c r="ADV51" s="106">
        <f t="shared" si="340"/>
        <v>0</v>
      </c>
      <c r="ADW51" s="106">
        <f t="shared" si="341"/>
        <v>0</v>
      </c>
      <c r="ADX51" s="106">
        <f t="shared" si="342"/>
        <v>0</v>
      </c>
      <c r="ADY51" s="106">
        <f t="shared" si="343"/>
        <v>0</v>
      </c>
      <c r="ADZ51" s="106">
        <f t="shared" si="344"/>
        <v>0</v>
      </c>
      <c r="AEA51" s="106">
        <f t="shared" si="345"/>
        <v>0</v>
      </c>
      <c r="AEB51" s="106">
        <f t="shared" si="346"/>
        <v>0</v>
      </c>
      <c r="AEC51" s="106">
        <f t="shared" si="347"/>
        <v>0</v>
      </c>
      <c r="AED51" s="106">
        <f t="shared" si="348"/>
        <v>0</v>
      </c>
      <c r="AEE51" s="106">
        <f t="shared" si="349"/>
        <v>0</v>
      </c>
      <c r="AEF51" s="106">
        <f t="shared" si="350"/>
        <v>0</v>
      </c>
      <c r="AEG51" s="106">
        <f t="shared" si="351"/>
        <v>0</v>
      </c>
      <c r="AEH51" s="106">
        <f t="shared" si="352"/>
        <v>0</v>
      </c>
      <c r="AEI51" s="106">
        <f t="shared" si="353"/>
        <v>0</v>
      </c>
      <c r="AEJ51" s="106">
        <f t="shared" si="354"/>
        <v>67.2</v>
      </c>
      <c r="AEK51" s="106">
        <f t="shared" si="355"/>
        <v>560</v>
      </c>
      <c r="AEL51" s="106">
        <f t="shared" si="356"/>
        <v>0</v>
      </c>
      <c r="AEM51" s="106">
        <f t="shared" si="357"/>
        <v>0</v>
      </c>
      <c r="AEN51" s="106">
        <f t="shared" si="358"/>
        <v>0</v>
      </c>
      <c r="AEO51" s="106">
        <f t="shared" si="359"/>
        <v>0</v>
      </c>
      <c r="AEP51" s="106">
        <f t="shared" si="360"/>
        <v>2766.4</v>
      </c>
      <c r="AEQ51" s="106">
        <f t="shared" si="361"/>
        <v>0</v>
      </c>
      <c r="AER51" s="106">
        <f t="shared" si="362"/>
        <v>0</v>
      </c>
      <c r="AES51" s="106">
        <f t="shared" si="363"/>
        <v>1125.5999999999999</v>
      </c>
      <c r="AET51" s="106">
        <f t="shared" si="364"/>
        <v>0</v>
      </c>
      <c r="AEU51" s="106">
        <f t="shared" si="365"/>
        <v>0</v>
      </c>
      <c r="AEV51" s="106">
        <f t="shared" si="366"/>
        <v>28</v>
      </c>
      <c r="AEW51" s="106">
        <f t="shared" si="367"/>
        <v>0</v>
      </c>
      <c r="AEX51" s="106">
        <f t="shared" si="368"/>
        <v>2.8000000000000003</v>
      </c>
      <c r="AEY51" s="106">
        <f t="shared" si="369"/>
        <v>0</v>
      </c>
      <c r="AEZ51" s="106">
        <f t="shared" si="370"/>
        <v>0</v>
      </c>
      <c r="AFA51" s="106">
        <f t="shared" si="371"/>
        <v>0</v>
      </c>
      <c r="AFB51" s="106">
        <f t="shared" si="372"/>
        <v>0</v>
      </c>
      <c r="AFC51" s="106">
        <f t="shared" si="373"/>
        <v>0</v>
      </c>
      <c r="AFD51" s="106">
        <f t="shared" si="374"/>
        <v>0</v>
      </c>
      <c r="AFE51" s="106">
        <f t="shared" si="375"/>
        <v>0</v>
      </c>
      <c r="AFF51" s="106">
        <f t="shared" si="376"/>
        <v>0</v>
      </c>
      <c r="AFG51" s="106">
        <f t="shared" si="377"/>
        <v>0</v>
      </c>
      <c r="AFH51" s="106">
        <f t="shared" si="378"/>
        <v>0</v>
      </c>
      <c r="AFI51" s="106">
        <f t="shared" si="379"/>
        <v>0</v>
      </c>
      <c r="AFJ51" s="106">
        <f t="shared" si="380"/>
        <v>0</v>
      </c>
      <c r="AFK51" s="106">
        <f t="shared" si="381"/>
        <v>0</v>
      </c>
      <c r="AFL51" s="106">
        <f t="shared" si="382"/>
        <v>0</v>
      </c>
      <c r="AFM51" s="106">
        <f t="shared" si="383"/>
        <v>0</v>
      </c>
      <c r="AFN51" s="106">
        <f t="shared" si="384"/>
        <v>0</v>
      </c>
      <c r="AFO51" s="106">
        <f t="shared" si="385"/>
        <v>0</v>
      </c>
      <c r="AFP51" s="106">
        <f t="shared" si="386"/>
        <v>0</v>
      </c>
      <c r="AFQ51" s="106">
        <f t="shared" si="387"/>
        <v>0</v>
      </c>
      <c r="AFR51" s="106">
        <f t="shared" si="388"/>
        <v>0</v>
      </c>
      <c r="AFS51" s="106">
        <f t="shared" si="389"/>
        <v>0</v>
      </c>
      <c r="AFT51" s="106">
        <f t="shared" si="390"/>
        <v>0</v>
      </c>
      <c r="AFU51" s="106">
        <f t="shared" si="391"/>
        <v>1016.4</v>
      </c>
      <c r="AFV51" s="106">
        <f t="shared" si="392"/>
        <v>0</v>
      </c>
      <c r="AFW51" s="106">
        <f t="shared" si="393"/>
        <v>0</v>
      </c>
      <c r="AFX51" s="106">
        <f t="shared" si="394"/>
        <v>0</v>
      </c>
      <c r="AFY51" s="106">
        <f t="shared" si="395"/>
        <v>0</v>
      </c>
      <c r="AFZ51" s="106">
        <f t="shared" si="396"/>
        <v>0</v>
      </c>
      <c r="AGA51" s="106">
        <f t="shared" si="397"/>
        <v>0</v>
      </c>
      <c r="AGB51" s="106">
        <f t="shared" si="398"/>
        <v>0</v>
      </c>
      <c r="AGC51" s="106">
        <f t="shared" si="399"/>
        <v>0</v>
      </c>
      <c r="AGD51" s="106">
        <f t="shared" si="400"/>
        <v>0</v>
      </c>
      <c r="AGE51" s="106">
        <f t="shared" si="401"/>
        <v>0</v>
      </c>
      <c r="AGF51" s="106">
        <f t="shared" si="402"/>
        <v>0</v>
      </c>
      <c r="AGG51" s="106">
        <f t="shared" si="403"/>
        <v>0</v>
      </c>
      <c r="AGH51" s="106">
        <f t="shared" si="404"/>
        <v>0</v>
      </c>
      <c r="AGI51" s="106">
        <f t="shared" si="405"/>
        <v>0</v>
      </c>
      <c r="AGJ51" s="106">
        <f t="shared" si="406"/>
        <v>0</v>
      </c>
      <c r="AGK51" s="106">
        <f t="shared" si="407"/>
        <v>0</v>
      </c>
      <c r="AGL51" s="106">
        <f t="shared" si="408"/>
        <v>0</v>
      </c>
      <c r="AGM51" s="106">
        <f t="shared" si="409"/>
        <v>0</v>
      </c>
      <c r="AGN51" s="106">
        <f t="shared" si="410"/>
        <v>0</v>
      </c>
      <c r="AGO51" s="106">
        <f t="shared" si="411"/>
        <v>0</v>
      </c>
      <c r="AGP51" s="106">
        <f t="shared" si="412"/>
        <v>0</v>
      </c>
      <c r="AGQ51" s="106">
        <f t="shared" si="413"/>
        <v>0</v>
      </c>
      <c r="AGR51" s="106">
        <f t="shared" si="414"/>
        <v>0</v>
      </c>
      <c r="AGS51" s="106">
        <f t="shared" si="415"/>
        <v>0</v>
      </c>
      <c r="AGT51" s="106">
        <f t="shared" si="416"/>
        <v>0</v>
      </c>
      <c r="AGU51" s="106">
        <f t="shared" si="417"/>
        <v>0</v>
      </c>
      <c r="AGV51" s="106">
        <f t="shared" si="418"/>
        <v>0</v>
      </c>
      <c r="AGW51" s="106">
        <f t="shared" si="419"/>
        <v>0</v>
      </c>
      <c r="AGX51" s="106">
        <f t="shared" si="420"/>
        <v>0</v>
      </c>
      <c r="AGY51" s="106">
        <f t="shared" si="421"/>
        <v>0</v>
      </c>
      <c r="AGZ51" s="106">
        <f t="shared" si="422"/>
        <v>0</v>
      </c>
      <c r="AHA51" s="106">
        <f t="shared" si="423"/>
        <v>0</v>
      </c>
      <c r="AHB51" s="106">
        <f t="shared" si="424"/>
        <v>0</v>
      </c>
      <c r="AHC51" s="106">
        <f t="shared" si="425"/>
        <v>0</v>
      </c>
      <c r="AHD51" s="106">
        <f t="shared" si="426"/>
        <v>0</v>
      </c>
      <c r="AHE51" s="106">
        <f t="shared" si="427"/>
        <v>0</v>
      </c>
      <c r="AHF51" s="106">
        <f t="shared" si="428"/>
        <v>0</v>
      </c>
      <c r="AHG51" s="106">
        <f t="shared" si="429"/>
        <v>0</v>
      </c>
      <c r="AHH51" s="106">
        <f t="shared" si="430"/>
        <v>0</v>
      </c>
      <c r="AHI51" s="106">
        <f t="shared" si="431"/>
        <v>0</v>
      </c>
      <c r="AHJ51" s="106">
        <f t="shared" si="432"/>
        <v>0</v>
      </c>
      <c r="AHK51" s="106">
        <f t="shared" si="433"/>
        <v>0</v>
      </c>
      <c r="AHL51" s="106">
        <f t="shared" si="434"/>
        <v>0</v>
      </c>
      <c r="AHM51" s="106">
        <f t="shared" si="435"/>
        <v>0</v>
      </c>
      <c r="AHN51" s="106">
        <f t="shared" si="436"/>
        <v>0</v>
      </c>
      <c r="AHO51" s="106">
        <f t="shared" si="437"/>
        <v>0</v>
      </c>
      <c r="AHP51" s="106">
        <f t="shared" si="438"/>
        <v>0</v>
      </c>
      <c r="AHQ51" s="106">
        <f t="shared" si="439"/>
        <v>0</v>
      </c>
      <c r="AHT51" s="35">
        <f t="shared" si="440"/>
        <v>0</v>
      </c>
      <c r="AHU51" s="35">
        <f t="shared" si="441"/>
        <v>0</v>
      </c>
      <c r="AHV51" s="35">
        <f t="shared" si="442"/>
        <v>130.13</v>
      </c>
      <c r="AHW51" s="35">
        <f t="shared" si="443"/>
        <v>6.9499999999999993</v>
      </c>
      <c r="AHX51" s="35">
        <f t="shared" si="444"/>
        <v>0</v>
      </c>
      <c r="AHY51" s="35">
        <f t="shared" si="445"/>
        <v>16.250000000000004</v>
      </c>
      <c r="AHZ51" s="35">
        <f t="shared" si="446"/>
        <v>5.64</v>
      </c>
      <c r="AIA51" s="35">
        <f t="shared" si="447"/>
        <v>158.96999999999997</v>
      </c>
      <c r="AIB51" s="108">
        <f t="shared" si="448"/>
        <v>0</v>
      </c>
      <c r="AIC51" s="108">
        <f t="shared" si="449"/>
        <v>0</v>
      </c>
      <c r="AID51" s="108">
        <f t="shared" si="450"/>
        <v>0.81858212241303407</v>
      </c>
      <c r="AIE51" s="108">
        <f t="shared" si="451"/>
        <v>4.371894068063157E-2</v>
      </c>
      <c r="AIF51" s="108">
        <f t="shared" si="452"/>
        <v>0</v>
      </c>
      <c r="AIG51" s="108">
        <f t="shared" si="453"/>
        <v>0.10222054475687241</v>
      </c>
      <c r="AIH51" s="108">
        <f t="shared" si="454"/>
        <v>3.5478392149462169E-2</v>
      </c>
      <c r="AII51" s="35" t="s">
        <v>582</v>
      </c>
      <c r="AIK51" s="106">
        <f t="shared" si="455"/>
        <v>303515.10000000003</v>
      </c>
      <c r="AIL51" s="106">
        <f t="shared" si="456"/>
        <v>0</v>
      </c>
      <c r="AIM51" s="106">
        <f t="shared" si="457"/>
        <v>0</v>
      </c>
      <c r="AIN51" s="106">
        <f t="shared" si="458"/>
        <v>303515.10000000003</v>
      </c>
      <c r="AIO51" s="106">
        <f t="shared" si="459"/>
        <v>0</v>
      </c>
      <c r="AIP51" s="36">
        <f t="shared" si="460"/>
        <v>0</v>
      </c>
    </row>
    <row r="52" spans="5:926" ht="23.25" customHeight="1" x14ac:dyDescent="0.2">
      <c r="E52" s="103"/>
      <c r="J52" s="109">
        <v>2020</v>
      </c>
      <c r="K52" s="109">
        <v>714</v>
      </c>
      <c r="L52" s="110">
        <v>43872</v>
      </c>
      <c r="M52" s="109">
        <v>1906201</v>
      </c>
      <c r="N52" s="111"/>
      <c r="O52" s="111" t="s">
        <v>721</v>
      </c>
      <c r="P52" s="111" t="s">
        <v>790</v>
      </c>
      <c r="Q52" s="111" t="s">
        <v>791</v>
      </c>
      <c r="R52" s="35">
        <v>11</v>
      </c>
      <c r="S52" s="35">
        <v>2</v>
      </c>
      <c r="T52" s="35">
        <v>11</v>
      </c>
      <c r="U52" s="34" t="s">
        <v>701</v>
      </c>
      <c r="V52" s="35" t="s">
        <v>702</v>
      </c>
      <c r="X52" s="35">
        <v>79.989999999999995</v>
      </c>
      <c r="Y52" s="105">
        <f t="shared" si="0"/>
        <v>2150.26878359795</v>
      </c>
      <c r="Z52" s="106">
        <v>142130</v>
      </c>
      <c r="AA52" s="106">
        <v>0</v>
      </c>
      <c r="AB52" s="106">
        <v>0</v>
      </c>
      <c r="AC52" s="106">
        <f t="shared" si="1"/>
        <v>142130</v>
      </c>
      <c r="AD52" s="106">
        <v>142130</v>
      </c>
      <c r="AE52" s="106">
        <v>0</v>
      </c>
      <c r="AF52" s="106">
        <v>0</v>
      </c>
      <c r="AG52" s="106">
        <f t="shared" si="2"/>
        <v>142130</v>
      </c>
      <c r="AH52" s="105">
        <v>172000</v>
      </c>
      <c r="AI52" s="105">
        <v>0</v>
      </c>
      <c r="AJ52" s="105">
        <v>0</v>
      </c>
      <c r="AK52" s="107">
        <f t="shared" si="3"/>
        <v>172000</v>
      </c>
      <c r="AL52" s="36">
        <f t="shared" si="4"/>
        <v>0.82633720930232557</v>
      </c>
      <c r="AM52" s="108">
        <f t="shared" si="5"/>
        <v>0.12283688280978833</v>
      </c>
      <c r="AN52" s="108">
        <f t="shared" si="6"/>
        <v>0.10502786601107061</v>
      </c>
      <c r="AO52" s="108">
        <f t="shared" si="7"/>
        <v>1.1030852638839402E-2</v>
      </c>
      <c r="AP52" s="106">
        <f t="shared" si="8"/>
        <v>29584000000</v>
      </c>
      <c r="AQ52" s="105">
        <f t="shared" si="9"/>
        <v>20200936900</v>
      </c>
      <c r="AR52" s="106">
        <f t="shared" si="10"/>
        <v>24446360000</v>
      </c>
      <c r="KX52" s="35">
        <v>33.409999999999997</v>
      </c>
      <c r="LD52" s="35">
        <v>15.62</v>
      </c>
      <c r="ME52" s="35">
        <v>21.16</v>
      </c>
      <c r="MF52" s="35">
        <v>0.32</v>
      </c>
      <c r="MG52" s="35">
        <v>1.56</v>
      </c>
      <c r="MK52" s="35">
        <v>1.98</v>
      </c>
      <c r="ML52" s="35">
        <v>4.05</v>
      </c>
      <c r="PG52" s="35">
        <v>1.7</v>
      </c>
      <c r="RB52" s="35">
        <v>0</v>
      </c>
      <c r="RE52" s="35">
        <f t="shared" si="11"/>
        <v>79.8</v>
      </c>
      <c r="RF52" s="35">
        <f t="shared" si="12"/>
        <v>79.8</v>
      </c>
      <c r="RG52" s="106">
        <f t="shared" si="13"/>
        <v>0</v>
      </c>
      <c r="RH52" s="106">
        <f t="shared" si="14"/>
        <v>0</v>
      </c>
      <c r="RI52" s="106">
        <f t="shared" si="15"/>
        <v>0</v>
      </c>
      <c r="RJ52" s="106">
        <f t="shared" si="16"/>
        <v>0</v>
      </c>
      <c r="RK52" s="106">
        <f t="shared" si="17"/>
        <v>0</v>
      </c>
      <c r="RL52" s="106">
        <f t="shared" si="18"/>
        <v>0</v>
      </c>
      <c r="RM52" s="106">
        <f t="shared" si="19"/>
        <v>0</v>
      </c>
      <c r="RN52" s="106">
        <f t="shared" si="20"/>
        <v>0</v>
      </c>
      <c r="RO52" s="106">
        <f t="shared" si="21"/>
        <v>0</v>
      </c>
      <c r="RP52" s="106">
        <f t="shared" si="22"/>
        <v>0</v>
      </c>
      <c r="RQ52" s="106">
        <f t="shared" si="23"/>
        <v>0</v>
      </c>
      <c r="RR52" s="106">
        <f t="shared" si="24"/>
        <v>0</v>
      </c>
      <c r="RS52" s="106">
        <f t="shared" si="25"/>
        <v>0</v>
      </c>
      <c r="RT52" s="106">
        <f t="shared" si="26"/>
        <v>0</v>
      </c>
      <c r="RU52" s="106">
        <f t="shared" si="27"/>
        <v>0</v>
      </c>
      <c r="RV52" s="106">
        <f t="shared" si="28"/>
        <v>0</v>
      </c>
      <c r="RW52" s="106">
        <f t="shared" si="29"/>
        <v>0</v>
      </c>
      <c r="RX52" s="106">
        <f t="shared" si="30"/>
        <v>0</v>
      </c>
      <c r="RY52" s="106">
        <f t="shared" si="31"/>
        <v>0</v>
      </c>
      <c r="RZ52" s="106">
        <f t="shared" si="32"/>
        <v>0</v>
      </c>
      <c r="SA52" s="106">
        <f t="shared" si="33"/>
        <v>0</v>
      </c>
      <c r="SB52" s="106">
        <f t="shared" si="34"/>
        <v>0</v>
      </c>
      <c r="SC52" s="106">
        <f t="shared" si="35"/>
        <v>0</v>
      </c>
      <c r="SD52" s="106">
        <f t="shared" si="36"/>
        <v>0</v>
      </c>
      <c r="SE52" s="106">
        <f t="shared" si="37"/>
        <v>0</v>
      </c>
      <c r="SF52" s="106">
        <f t="shared" si="38"/>
        <v>0</v>
      </c>
      <c r="SG52" s="106">
        <f t="shared" si="39"/>
        <v>0</v>
      </c>
      <c r="SH52" s="106">
        <f t="shared" si="40"/>
        <v>0</v>
      </c>
      <c r="SI52" s="106">
        <f t="shared" si="41"/>
        <v>0</v>
      </c>
      <c r="SJ52" s="106">
        <f t="shared" si="42"/>
        <v>0</v>
      </c>
      <c r="SK52" s="106">
        <f t="shared" si="43"/>
        <v>0</v>
      </c>
      <c r="SL52" s="106">
        <f t="shared" si="44"/>
        <v>0</v>
      </c>
      <c r="SM52" s="106">
        <f t="shared" si="45"/>
        <v>0</v>
      </c>
      <c r="SN52" s="106">
        <f t="shared" si="46"/>
        <v>0</v>
      </c>
      <c r="SO52" s="106">
        <f t="shared" si="47"/>
        <v>0</v>
      </c>
      <c r="SP52" s="106">
        <f t="shared" si="48"/>
        <v>0</v>
      </c>
      <c r="SQ52" s="106">
        <f t="shared" si="49"/>
        <v>0</v>
      </c>
      <c r="SR52" s="106">
        <f t="shared" si="50"/>
        <v>0</v>
      </c>
      <c r="SS52" s="106">
        <f t="shared" si="51"/>
        <v>0</v>
      </c>
      <c r="ST52" s="106">
        <f t="shared" si="52"/>
        <v>0</v>
      </c>
      <c r="SU52" s="106">
        <f t="shared" si="53"/>
        <v>0</v>
      </c>
      <c r="SV52" s="106">
        <f t="shared" si="54"/>
        <v>0</v>
      </c>
      <c r="SW52" s="106">
        <f t="shared" si="55"/>
        <v>0</v>
      </c>
      <c r="SX52" s="106">
        <f t="shared" si="56"/>
        <v>0</v>
      </c>
      <c r="SY52" s="106">
        <f t="shared" si="57"/>
        <v>0</v>
      </c>
      <c r="SZ52" s="106">
        <f t="shared" si="58"/>
        <v>0</v>
      </c>
      <c r="TA52" s="106">
        <f t="shared" si="59"/>
        <v>0</v>
      </c>
      <c r="TB52" s="106">
        <f t="shared" si="60"/>
        <v>0</v>
      </c>
      <c r="TC52" s="106">
        <f t="shared" si="61"/>
        <v>0</v>
      </c>
      <c r="TD52" s="106">
        <f t="shared" si="62"/>
        <v>0</v>
      </c>
      <c r="TE52" s="106">
        <f t="shared" si="63"/>
        <v>0</v>
      </c>
      <c r="TF52" s="106">
        <f t="shared" si="64"/>
        <v>0</v>
      </c>
      <c r="TG52" s="106">
        <f t="shared" si="65"/>
        <v>0</v>
      </c>
      <c r="TH52" s="106">
        <f t="shared" si="66"/>
        <v>0</v>
      </c>
      <c r="TI52" s="106">
        <f t="shared" si="67"/>
        <v>0</v>
      </c>
      <c r="TJ52" s="106">
        <f t="shared" si="68"/>
        <v>0</v>
      </c>
      <c r="TK52" s="106">
        <f t="shared" si="69"/>
        <v>0</v>
      </c>
      <c r="TL52" s="106">
        <f t="shared" si="70"/>
        <v>0</v>
      </c>
      <c r="TM52" s="106">
        <f t="shared" si="71"/>
        <v>0</v>
      </c>
      <c r="TN52" s="106">
        <f t="shared" si="72"/>
        <v>0</v>
      </c>
      <c r="TO52" s="106">
        <f t="shared" si="73"/>
        <v>0</v>
      </c>
      <c r="TP52" s="106">
        <f t="shared" si="74"/>
        <v>0</v>
      </c>
      <c r="TQ52" s="106">
        <f t="shared" si="75"/>
        <v>0</v>
      </c>
      <c r="TR52" s="106">
        <f t="shared" si="76"/>
        <v>0</v>
      </c>
      <c r="TS52" s="106">
        <f t="shared" si="77"/>
        <v>0</v>
      </c>
      <c r="TT52" s="106">
        <f t="shared" si="78"/>
        <v>0</v>
      </c>
      <c r="TU52" s="106">
        <f t="shared" si="79"/>
        <v>0</v>
      </c>
      <c r="TV52" s="106">
        <f t="shared" si="80"/>
        <v>0</v>
      </c>
      <c r="TW52" s="106">
        <f t="shared" si="81"/>
        <v>0</v>
      </c>
      <c r="TX52" s="106">
        <f t="shared" si="82"/>
        <v>0</v>
      </c>
      <c r="TY52" s="106">
        <f t="shared" si="83"/>
        <v>0</v>
      </c>
      <c r="TZ52" s="106">
        <f t="shared" si="84"/>
        <v>0</v>
      </c>
      <c r="UA52" s="106">
        <f t="shared" si="85"/>
        <v>0</v>
      </c>
      <c r="UB52" s="106">
        <f t="shared" si="86"/>
        <v>0</v>
      </c>
      <c r="UC52" s="106">
        <f t="shared" si="87"/>
        <v>0</v>
      </c>
      <c r="UD52" s="106">
        <f t="shared" si="88"/>
        <v>0</v>
      </c>
      <c r="UE52" s="106">
        <f t="shared" si="89"/>
        <v>0</v>
      </c>
      <c r="UF52" s="106">
        <f t="shared" si="90"/>
        <v>0</v>
      </c>
      <c r="UG52" s="106">
        <f t="shared" si="91"/>
        <v>0</v>
      </c>
      <c r="UH52" s="106">
        <f t="shared" si="92"/>
        <v>0</v>
      </c>
      <c r="UI52" s="106">
        <f t="shared" si="93"/>
        <v>0</v>
      </c>
      <c r="UJ52" s="106">
        <f t="shared" si="94"/>
        <v>0</v>
      </c>
      <c r="UK52" s="106">
        <f t="shared" si="95"/>
        <v>0</v>
      </c>
      <c r="UL52" s="106">
        <f t="shared" si="96"/>
        <v>0</v>
      </c>
      <c r="UM52" s="106">
        <f t="shared" si="97"/>
        <v>0</v>
      </c>
      <c r="UN52" s="106">
        <f t="shared" si="98"/>
        <v>0</v>
      </c>
      <c r="UO52" s="106">
        <f t="shared" si="99"/>
        <v>0</v>
      </c>
      <c r="UP52" s="106">
        <f t="shared" si="100"/>
        <v>0</v>
      </c>
      <c r="UQ52" s="106">
        <f t="shared" si="101"/>
        <v>0</v>
      </c>
      <c r="UR52" s="106">
        <f t="shared" si="102"/>
        <v>0</v>
      </c>
      <c r="US52" s="106">
        <f t="shared" si="103"/>
        <v>0</v>
      </c>
      <c r="UT52" s="106">
        <f t="shared" si="104"/>
        <v>0</v>
      </c>
      <c r="UU52" s="106">
        <f t="shared" si="105"/>
        <v>0</v>
      </c>
      <c r="UV52" s="106">
        <f t="shared" si="106"/>
        <v>0</v>
      </c>
      <c r="UW52" s="106">
        <f t="shared" si="107"/>
        <v>0</v>
      </c>
      <c r="UX52" s="106">
        <f t="shared" si="108"/>
        <v>0</v>
      </c>
      <c r="UY52" s="106">
        <f t="shared" si="109"/>
        <v>0</v>
      </c>
      <c r="UZ52" s="106">
        <f t="shared" si="110"/>
        <v>0</v>
      </c>
      <c r="VA52" s="106">
        <f t="shared" si="111"/>
        <v>0</v>
      </c>
      <c r="VB52" s="106">
        <f t="shared" si="112"/>
        <v>0</v>
      </c>
      <c r="VC52" s="106">
        <f t="shared" si="113"/>
        <v>0</v>
      </c>
      <c r="VD52" s="106">
        <f t="shared" si="114"/>
        <v>0</v>
      </c>
      <c r="VE52" s="106">
        <f t="shared" si="115"/>
        <v>0</v>
      </c>
      <c r="VF52" s="106">
        <f t="shared" si="116"/>
        <v>0</v>
      </c>
      <c r="VG52" s="106">
        <f t="shared" si="117"/>
        <v>0</v>
      </c>
      <c r="VH52" s="106">
        <f t="shared" si="118"/>
        <v>0</v>
      </c>
      <c r="VI52" s="106">
        <f t="shared" si="119"/>
        <v>0</v>
      </c>
      <c r="VJ52" s="106">
        <f t="shared" si="120"/>
        <v>0</v>
      </c>
      <c r="VK52" s="106">
        <f t="shared" si="121"/>
        <v>0</v>
      </c>
      <c r="VL52" s="106">
        <f t="shared" si="122"/>
        <v>0</v>
      </c>
      <c r="VM52" s="106">
        <f t="shared" si="123"/>
        <v>0</v>
      </c>
      <c r="VN52" s="106">
        <f t="shared" si="124"/>
        <v>0</v>
      </c>
      <c r="VO52" s="106">
        <f t="shared" si="125"/>
        <v>0</v>
      </c>
      <c r="VP52" s="106">
        <f t="shared" si="126"/>
        <v>0</v>
      </c>
      <c r="VQ52" s="106">
        <f t="shared" si="127"/>
        <v>0</v>
      </c>
      <c r="VR52" s="106">
        <f t="shared" si="128"/>
        <v>0</v>
      </c>
      <c r="VS52" s="106">
        <f t="shared" si="129"/>
        <v>0</v>
      </c>
      <c r="VT52" s="106">
        <f t="shared" si="130"/>
        <v>0</v>
      </c>
      <c r="VU52" s="106">
        <f t="shared" si="131"/>
        <v>0</v>
      </c>
      <c r="VV52" s="106">
        <f t="shared" si="132"/>
        <v>0</v>
      </c>
      <c r="VW52" s="106">
        <f t="shared" si="133"/>
        <v>0</v>
      </c>
      <c r="VX52" s="106">
        <f t="shared" si="134"/>
        <v>0</v>
      </c>
      <c r="VY52" s="106">
        <f t="shared" si="135"/>
        <v>0</v>
      </c>
      <c r="VZ52" s="106">
        <f t="shared" si="136"/>
        <v>0</v>
      </c>
      <c r="WA52" s="106">
        <f t="shared" si="137"/>
        <v>0</v>
      </c>
      <c r="WB52" s="106">
        <f t="shared" si="138"/>
        <v>0</v>
      </c>
      <c r="WC52" s="106">
        <f t="shared" si="139"/>
        <v>0</v>
      </c>
      <c r="WD52" s="106">
        <f t="shared" si="140"/>
        <v>0</v>
      </c>
      <c r="WE52" s="106">
        <f t="shared" si="141"/>
        <v>0</v>
      </c>
      <c r="WF52" s="106">
        <f t="shared" si="142"/>
        <v>0</v>
      </c>
      <c r="WG52" s="106">
        <f t="shared" si="143"/>
        <v>0</v>
      </c>
      <c r="WH52" s="106">
        <f t="shared" si="144"/>
        <v>0</v>
      </c>
      <c r="WI52" s="106">
        <f t="shared" si="145"/>
        <v>0</v>
      </c>
      <c r="WJ52" s="106">
        <f t="shared" si="146"/>
        <v>0</v>
      </c>
      <c r="WK52" s="106">
        <f t="shared" si="147"/>
        <v>0</v>
      </c>
      <c r="WL52" s="106">
        <f t="shared" si="148"/>
        <v>0</v>
      </c>
      <c r="WM52" s="106">
        <f t="shared" si="149"/>
        <v>0</v>
      </c>
      <c r="WN52" s="106">
        <f t="shared" si="150"/>
        <v>0</v>
      </c>
      <c r="WO52" s="106">
        <f t="shared" si="151"/>
        <v>0</v>
      </c>
      <c r="WP52" s="106">
        <f t="shared" si="152"/>
        <v>0</v>
      </c>
      <c r="WQ52" s="106">
        <f t="shared" si="153"/>
        <v>0</v>
      </c>
      <c r="WR52" s="106">
        <f t="shared" si="154"/>
        <v>0</v>
      </c>
      <c r="WS52" s="106">
        <f t="shared" si="155"/>
        <v>0</v>
      </c>
      <c r="WT52" s="106">
        <f t="shared" si="156"/>
        <v>0</v>
      </c>
      <c r="WU52" s="106">
        <f t="shared" si="157"/>
        <v>0</v>
      </c>
      <c r="WV52" s="106">
        <f t="shared" si="158"/>
        <v>0</v>
      </c>
      <c r="WW52" s="106">
        <f t="shared" si="159"/>
        <v>0</v>
      </c>
      <c r="WX52" s="106">
        <f t="shared" si="160"/>
        <v>0</v>
      </c>
      <c r="WY52" s="106">
        <f t="shared" si="161"/>
        <v>0</v>
      </c>
      <c r="WZ52" s="106">
        <f t="shared" si="162"/>
        <v>0</v>
      </c>
      <c r="XA52" s="106">
        <f t="shared" si="163"/>
        <v>0</v>
      </c>
      <c r="XB52" s="106">
        <f t="shared" si="164"/>
        <v>0</v>
      </c>
      <c r="XC52" s="106">
        <f t="shared" si="165"/>
        <v>0</v>
      </c>
      <c r="XD52" s="106">
        <f t="shared" si="166"/>
        <v>0</v>
      </c>
      <c r="XE52" s="106">
        <f t="shared" si="167"/>
        <v>0</v>
      </c>
      <c r="XF52" s="106">
        <f t="shared" si="168"/>
        <v>0</v>
      </c>
      <c r="XG52" s="106">
        <f t="shared" si="169"/>
        <v>0</v>
      </c>
      <c r="XH52" s="106">
        <f t="shared" si="170"/>
        <v>0</v>
      </c>
      <c r="XI52" s="106">
        <f t="shared" si="171"/>
        <v>0</v>
      </c>
      <c r="XJ52" s="106">
        <f t="shared" si="172"/>
        <v>0</v>
      </c>
      <c r="XK52" s="106">
        <f t="shared" si="173"/>
        <v>0</v>
      </c>
      <c r="XL52" s="106">
        <f t="shared" si="174"/>
        <v>0</v>
      </c>
      <c r="XM52" s="106">
        <f t="shared" si="175"/>
        <v>0</v>
      </c>
      <c r="XN52" s="106">
        <f t="shared" si="176"/>
        <v>0</v>
      </c>
      <c r="XO52" s="106">
        <f t="shared" si="177"/>
        <v>0</v>
      </c>
      <c r="XP52" s="106">
        <f t="shared" si="178"/>
        <v>0</v>
      </c>
      <c r="XQ52" s="106">
        <f t="shared" si="179"/>
        <v>0</v>
      </c>
      <c r="XR52" s="106">
        <f t="shared" si="180"/>
        <v>0</v>
      </c>
      <c r="XS52" s="106">
        <f t="shared" si="181"/>
        <v>0</v>
      </c>
      <c r="XT52" s="106">
        <f t="shared" si="182"/>
        <v>0</v>
      </c>
      <c r="XU52" s="106">
        <f t="shared" si="183"/>
        <v>0</v>
      </c>
      <c r="XV52" s="106">
        <f t="shared" si="184"/>
        <v>0</v>
      </c>
      <c r="XW52" s="106">
        <f t="shared" si="185"/>
        <v>0</v>
      </c>
      <c r="XX52" s="106">
        <f t="shared" si="186"/>
        <v>0</v>
      </c>
      <c r="XY52" s="106">
        <f t="shared" si="187"/>
        <v>0</v>
      </c>
      <c r="XZ52" s="106">
        <f t="shared" si="188"/>
        <v>0</v>
      </c>
      <c r="YA52" s="106">
        <f t="shared" si="189"/>
        <v>0</v>
      </c>
      <c r="YB52" s="106">
        <f t="shared" si="190"/>
        <v>0</v>
      </c>
      <c r="YC52" s="106">
        <f t="shared" si="191"/>
        <v>0</v>
      </c>
      <c r="YD52" s="106">
        <f t="shared" si="192"/>
        <v>0</v>
      </c>
      <c r="YE52" s="106">
        <f t="shared" si="193"/>
        <v>0</v>
      </c>
      <c r="YF52" s="106">
        <f t="shared" si="194"/>
        <v>0</v>
      </c>
      <c r="YG52" s="106">
        <f t="shared" si="195"/>
        <v>0</v>
      </c>
      <c r="YH52" s="106">
        <f t="shared" si="196"/>
        <v>0</v>
      </c>
      <c r="YI52" s="106">
        <f t="shared" si="197"/>
        <v>0</v>
      </c>
      <c r="YJ52" s="106">
        <f t="shared" si="198"/>
        <v>0</v>
      </c>
      <c r="YK52" s="106">
        <f t="shared" si="199"/>
        <v>0</v>
      </c>
      <c r="YL52" s="106">
        <f t="shared" si="200"/>
        <v>0</v>
      </c>
      <c r="YM52" s="106">
        <f t="shared" si="201"/>
        <v>0</v>
      </c>
      <c r="YN52" s="106">
        <f t="shared" si="202"/>
        <v>0</v>
      </c>
      <c r="YO52" s="106">
        <f t="shared" si="203"/>
        <v>0</v>
      </c>
      <c r="YP52" s="106">
        <f t="shared" si="204"/>
        <v>0</v>
      </c>
      <c r="YQ52" s="106">
        <f t="shared" si="205"/>
        <v>0</v>
      </c>
      <c r="YR52" s="106">
        <f t="shared" si="206"/>
        <v>0</v>
      </c>
      <c r="YS52" s="106">
        <f t="shared" si="207"/>
        <v>0</v>
      </c>
      <c r="YT52" s="106">
        <f t="shared" si="208"/>
        <v>0</v>
      </c>
      <c r="YU52" s="106">
        <f t="shared" si="209"/>
        <v>0</v>
      </c>
      <c r="YV52" s="106">
        <f t="shared" si="210"/>
        <v>0</v>
      </c>
      <c r="YW52" s="106">
        <f t="shared" si="211"/>
        <v>0</v>
      </c>
      <c r="YX52" s="106">
        <f t="shared" si="212"/>
        <v>0</v>
      </c>
      <c r="YY52" s="106">
        <f t="shared" si="213"/>
        <v>0</v>
      </c>
      <c r="YZ52" s="106">
        <f t="shared" si="214"/>
        <v>0</v>
      </c>
      <c r="ZA52" s="106">
        <f t="shared" si="215"/>
        <v>0</v>
      </c>
      <c r="ZB52" s="106">
        <f t="shared" si="216"/>
        <v>0</v>
      </c>
      <c r="ZC52" s="106">
        <f t="shared" si="217"/>
        <v>0</v>
      </c>
      <c r="ZD52" s="106">
        <f t="shared" si="218"/>
        <v>0</v>
      </c>
      <c r="ZE52" s="106">
        <f t="shared" si="219"/>
        <v>0</v>
      </c>
      <c r="ZF52" s="106">
        <f t="shared" si="220"/>
        <v>0</v>
      </c>
      <c r="ZG52" s="106">
        <f t="shared" si="221"/>
        <v>0</v>
      </c>
      <c r="ZH52" s="106">
        <f t="shared" si="222"/>
        <v>0</v>
      </c>
      <c r="ZI52" s="106">
        <f t="shared" si="223"/>
        <v>0</v>
      </c>
      <c r="ZJ52" s="106">
        <f t="shared" si="224"/>
        <v>0</v>
      </c>
      <c r="ZK52" s="106">
        <f t="shared" si="225"/>
        <v>0</v>
      </c>
      <c r="ZL52" s="106">
        <f t="shared" si="226"/>
        <v>0</v>
      </c>
      <c r="ZM52" s="106">
        <f t="shared" si="227"/>
        <v>0</v>
      </c>
      <c r="ZN52" s="106">
        <f t="shared" si="228"/>
        <v>0</v>
      </c>
      <c r="ZO52" s="106">
        <f t="shared" si="229"/>
        <v>0</v>
      </c>
      <c r="ZP52" s="106">
        <f t="shared" si="230"/>
        <v>0</v>
      </c>
      <c r="ZQ52" s="106">
        <f t="shared" si="231"/>
        <v>0</v>
      </c>
      <c r="ZR52" s="106">
        <f t="shared" si="232"/>
        <v>0</v>
      </c>
      <c r="ZS52" s="106">
        <f t="shared" si="233"/>
        <v>0</v>
      </c>
      <c r="ZT52" s="106">
        <f t="shared" si="234"/>
        <v>0</v>
      </c>
      <c r="ZU52" s="106">
        <f t="shared" si="235"/>
        <v>0</v>
      </c>
      <c r="ZV52" s="106">
        <f t="shared" si="236"/>
        <v>0</v>
      </c>
      <c r="ZW52" s="106">
        <f t="shared" si="237"/>
        <v>0</v>
      </c>
      <c r="ZX52" s="106">
        <f t="shared" si="238"/>
        <v>0</v>
      </c>
      <c r="ZY52" s="106">
        <f t="shared" si="239"/>
        <v>0</v>
      </c>
      <c r="ZZ52" s="106">
        <f t="shared" si="240"/>
        <v>0</v>
      </c>
      <c r="AAA52" s="106">
        <f t="shared" si="241"/>
        <v>0</v>
      </c>
      <c r="AAB52" s="106">
        <f t="shared" si="242"/>
        <v>0</v>
      </c>
      <c r="AAC52" s="106">
        <f t="shared" si="243"/>
        <v>0</v>
      </c>
      <c r="AAD52" s="106">
        <f t="shared" si="244"/>
        <v>0</v>
      </c>
      <c r="AAE52" s="106">
        <f t="shared" si="245"/>
        <v>0</v>
      </c>
      <c r="AAF52" s="106">
        <f t="shared" si="246"/>
        <v>0</v>
      </c>
      <c r="AAG52" s="106">
        <f t="shared" si="247"/>
        <v>0</v>
      </c>
      <c r="AAH52" s="106">
        <f t="shared" si="248"/>
        <v>0</v>
      </c>
      <c r="AAI52" s="106">
        <f t="shared" si="249"/>
        <v>0</v>
      </c>
      <c r="AAJ52" s="106">
        <f t="shared" si="250"/>
        <v>0</v>
      </c>
      <c r="AAK52" s="106">
        <f t="shared" si="251"/>
        <v>0</v>
      </c>
      <c r="AAL52" s="106">
        <f t="shared" si="252"/>
        <v>0</v>
      </c>
      <c r="AAM52" s="106">
        <f t="shared" si="253"/>
        <v>0</v>
      </c>
      <c r="AAN52" s="106">
        <f t="shared" si="254"/>
        <v>0</v>
      </c>
      <c r="AAO52" s="106">
        <f t="shared" si="255"/>
        <v>0</v>
      </c>
      <c r="AAP52" s="106">
        <f t="shared" si="256"/>
        <v>0</v>
      </c>
      <c r="AAQ52" s="106">
        <f t="shared" si="257"/>
        <v>0</v>
      </c>
      <c r="AAR52" s="106">
        <f t="shared" si="258"/>
        <v>0</v>
      </c>
      <c r="AAS52" s="106">
        <f t="shared" si="259"/>
        <v>0</v>
      </c>
      <c r="AAT52" s="106">
        <f t="shared" si="260"/>
        <v>0</v>
      </c>
      <c r="AAU52" s="106">
        <f t="shared" si="261"/>
        <v>0</v>
      </c>
      <c r="AAV52" s="106">
        <f t="shared" si="262"/>
        <v>0</v>
      </c>
      <c r="AAW52" s="106">
        <f t="shared" si="263"/>
        <v>0</v>
      </c>
      <c r="AAX52" s="106">
        <f t="shared" si="264"/>
        <v>0</v>
      </c>
      <c r="AAY52" s="106">
        <f t="shared" si="265"/>
        <v>0</v>
      </c>
      <c r="AAZ52" s="106">
        <f t="shared" si="266"/>
        <v>0</v>
      </c>
      <c r="ABA52" s="106">
        <f t="shared" si="267"/>
        <v>0</v>
      </c>
      <c r="ABB52" s="106">
        <f t="shared" si="268"/>
        <v>0</v>
      </c>
      <c r="ABC52" s="106">
        <f t="shared" si="269"/>
        <v>0</v>
      </c>
      <c r="ABD52" s="106">
        <f t="shared" si="270"/>
        <v>0</v>
      </c>
      <c r="ABE52" s="106">
        <f t="shared" si="271"/>
        <v>0</v>
      </c>
      <c r="ABF52" s="106">
        <f t="shared" si="272"/>
        <v>0</v>
      </c>
      <c r="ABG52" s="106">
        <f t="shared" si="273"/>
        <v>0</v>
      </c>
      <c r="ABH52" s="106">
        <f t="shared" si="274"/>
        <v>0</v>
      </c>
      <c r="ABI52" s="106">
        <f t="shared" si="275"/>
        <v>0</v>
      </c>
      <c r="ABJ52" s="106">
        <f t="shared" si="276"/>
        <v>0</v>
      </c>
      <c r="ABK52" s="106">
        <f t="shared" si="277"/>
        <v>0</v>
      </c>
      <c r="ABL52" s="106">
        <f t="shared" si="278"/>
        <v>91710.45</v>
      </c>
      <c r="ABM52" s="106">
        <f t="shared" si="279"/>
        <v>0</v>
      </c>
      <c r="ABN52" s="106">
        <f t="shared" si="280"/>
        <v>0</v>
      </c>
      <c r="ABO52" s="106">
        <f t="shared" si="281"/>
        <v>0</v>
      </c>
      <c r="ABP52" s="106">
        <f t="shared" si="282"/>
        <v>0</v>
      </c>
      <c r="ABQ52" s="106">
        <f t="shared" si="283"/>
        <v>0</v>
      </c>
      <c r="ABR52" s="106">
        <f t="shared" si="284"/>
        <v>26866.399999999998</v>
      </c>
      <c r="ABS52" s="106">
        <f t="shared" si="285"/>
        <v>0</v>
      </c>
      <c r="ABT52" s="106">
        <f t="shared" si="286"/>
        <v>0</v>
      </c>
      <c r="ABU52" s="106">
        <f t="shared" si="287"/>
        <v>0</v>
      </c>
      <c r="ABV52" s="106">
        <f t="shared" si="288"/>
        <v>0</v>
      </c>
      <c r="ABW52" s="106">
        <f t="shared" si="289"/>
        <v>0</v>
      </c>
      <c r="ABX52" s="106">
        <f t="shared" si="290"/>
        <v>0</v>
      </c>
      <c r="ABY52" s="106">
        <f t="shared" si="291"/>
        <v>0</v>
      </c>
      <c r="ABZ52" s="106">
        <f t="shared" si="292"/>
        <v>0</v>
      </c>
      <c r="ACA52" s="106">
        <f t="shared" si="293"/>
        <v>0</v>
      </c>
      <c r="ACB52" s="106">
        <f t="shared" si="294"/>
        <v>0</v>
      </c>
      <c r="ACC52" s="106">
        <f t="shared" si="295"/>
        <v>0</v>
      </c>
      <c r="ACD52" s="106">
        <f t="shared" si="296"/>
        <v>0</v>
      </c>
      <c r="ACE52" s="106">
        <f t="shared" si="297"/>
        <v>0</v>
      </c>
      <c r="ACF52" s="106">
        <f t="shared" si="298"/>
        <v>0</v>
      </c>
      <c r="ACG52" s="106">
        <f t="shared" si="299"/>
        <v>0</v>
      </c>
      <c r="ACH52" s="106">
        <f t="shared" si="300"/>
        <v>0</v>
      </c>
      <c r="ACI52" s="106">
        <f t="shared" si="301"/>
        <v>0</v>
      </c>
      <c r="ACJ52" s="106">
        <f t="shared" si="302"/>
        <v>0</v>
      </c>
      <c r="ACK52" s="106">
        <f t="shared" si="303"/>
        <v>0</v>
      </c>
      <c r="ACL52" s="106">
        <f t="shared" si="304"/>
        <v>0</v>
      </c>
      <c r="ACM52" s="106">
        <f t="shared" si="305"/>
        <v>0</v>
      </c>
      <c r="ACN52" s="106">
        <f t="shared" si="306"/>
        <v>0</v>
      </c>
      <c r="ACO52" s="106">
        <f t="shared" si="307"/>
        <v>0</v>
      </c>
      <c r="ACP52" s="106">
        <f t="shared" si="308"/>
        <v>0</v>
      </c>
      <c r="ACQ52" s="106">
        <f t="shared" si="309"/>
        <v>0</v>
      </c>
      <c r="ACR52" s="106">
        <f t="shared" si="310"/>
        <v>0</v>
      </c>
      <c r="ACS52" s="106">
        <f t="shared" si="311"/>
        <v>29624</v>
      </c>
      <c r="ACT52" s="106">
        <f t="shared" si="312"/>
        <v>448</v>
      </c>
      <c r="ACU52" s="106">
        <f t="shared" si="313"/>
        <v>2184</v>
      </c>
      <c r="ACV52" s="106">
        <f t="shared" si="314"/>
        <v>0</v>
      </c>
      <c r="ACW52" s="106">
        <f t="shared" si="315"/>
        <v>0</v>
      </c>
      <c r="ACX52" s="106">
        <f t="shared" si="316"/>
        <v>0</v>
      </c>
      <c r="ACY52" s="106">
        <f t="shared" si="317"/>
        <v>1980</v>
      </c>
      <c r="ACZ52" s="106">
        <f t="shared" si="318"/>
        <v>4050</v>
      </c>
      <c r="ADA52" s="106">
        <f t="shared" si="319"/>
        <v>0</v>
      </c>
      <c r="ADB52" s="106">
        <f t="shared" si="320"/>
        <v>0</v>
      </c>
      <c r="ADC52" s="106">
        <f t="shared" si="321"/>
        <v>0</v>
      </c>
      <c r="ADD52" s="106">
        <f t="shared" si="322"/>
        <v>0</v>
      </c>
      <c r="ADE52" s="106">
        <f t="shared" si="323"/>
        <v>0</v>
      </c>
      <c r="ADF52" s="106">
        <f t="shared" si="324"/>
        <v>0</v>
      </c>
      <c r="ADG52" s="106">
        <f t="shared" si="325"/>
        <v>0</v>
      </c>
      <c r="ADH52" s="106">
        <f t="shared" si="326"/>
        <v>0</v>
      </c>
      <c r="ADI52" s="106">
        <f t="shared" si="327"/>
        <v>0</v>
      </c>
      <c r="ADJ52" s="106">
        <f t="shared" si="328"/>
        <v>0</v>
      </c>
      <c r="ADK52" s="106">
        <f t="shared" si="329"/>
        <v>0</v>
      </c>
      <c r="ADL52" s="106">
        <f t="shared" si="330"/>
        <v>0</v>
      </c>
      <c r="ADM52" s="106">
        <f t="shared" si="331"/>
        <v>0</v>
      </c>
      <c r="ADN52" s="106">
        <f t="shared" si="332"/>
        <v>0</v>
      </c>
      <c r="ADO52" s="106">
        <f t="shared" si="333"/>
        <v>0</v>
      </c>
      <c r="ADP52" s="106">
        <f t="shared" si="334"/>
        <v>0</v>
      </c>
      <c r="ADQ52" s="106">
        <f t="shared" si="335"/>
        <v>0</v>
      </c>
      <c r="ADR52" s="106">
        <f t="shared" si="336"/>
        <v>0</v>
      </c>
      <c r="ADS52" s="106">
        <f t="shared" si="337"/>
        <v>0</v>
      </c>
      <c r="ADT52" s="106">
        <f t="shared" si="338"/>
        <v>0</v>
      </c>
      <c r="ADU52" s="106">
        <f t="shared" si="339"/>
        <v>0</v>
      </c>
      <c r="ADV52" s="106">
        <f t="shared" si="340"/>
        <v>0</v>
      </c>
      <c r="ADW52" s="106">
        <f t="shared" si="341"/>
        <v>0</v>
      </c>
      <c r="ADX52" s="106">
        <f t="shared" si="342"/>
        <v>0</v>
      </c>
      <c r="ADY52" s="106">
        <f t="shared" si="343"/>
        <v>0</v>
      </c>
      <c r="ADZ52" s="106">
        <f t="shared" si="344"/>
        <v>0</v>
      </c>
      <c r="AEA52" s="106">
        <f t="shared" si="345"/>
        <v>0</v>
      </c>
      <c r="AEB52" s="106">
        <f t="shared" si="346"/>
        <v>0</v>
      </c>
      <c r="AEC52" s="106">
        <f t="shared" si="347"/>
        <v>0</v>
      </c>
      <c r="AED52" s="106">
        <f t="shared" si="348"/>
        <v>0</v>
      </c>
      <c r="AEE52" s="106">
        <f t="shared" si="349"/>
        <v>0</v>
      </c>
      <c r="AEF52" s="106">
        <f t="shared" si="350"/>
        <v>0</v>
      </c>
      <c r="AEG52" s="106">
        <f t="shared" si="351"/>
        <v>0</v>
      </c>
      <c r="AEH52" s="106">
        <f t="shared" si="352"/>
        <v>0</v>
      </c>
      <c r="AEI52" s="106">
        <f t="shared" si="353"/>
        <v>0</v>
      </c>
      <c r="AEJ52" s="106">
        <f t="shared" si="354"/>
        <v>0</v>
      </c>
      <c r="AEK52" s="106">
        <f t="shared" si="355"/>
        <v>0</v>
      </c>
      <c r="AEL52" s="106">
        <f t="shared" si="356"/>
        <v>0</v>
      </c>
      <c r="AEM52" s="106">
        <f t="shared" si="357"/>
        <v>0</v>
      </c>
      <c r="AEN52" s="106">
        <f t="shared" si="358"/>
        <v>0</v>
      </c>
      <c r="AEO52" s="106">
        <f t="shared" si="359"/>
        <v>0</v>
      </c>
      <c r="AEP52" s="106">
        <f t="shared" si="360"/>
        <v>0</v>
      </c>
      <c r="AEQ52" s="106">
        <f t="shared" si="361"/>
        <v>0</v>
      </c>
      <c r="AER52" s="106">
        <f t="shared" si="362"/>
        <v>0</v>
      </c>
      <c r="AES52" s="106">
        <f t="shared" si="363"/>
        <v>0</v>
      </c>
      <c r="AET52" s="106">
        <f t="shared" si="364"/>
        <v>0</v>
      </c>
      <c r="AEU52" s="106">
        <f t="shared" si="365"/>
        <v>0</v>
      </c>
      <c r="AEV52" s="106">
        <f t="shared" si="366"/>
        <v>0</v>
      </c>
      <c r="AEW52" s="106">
        <f t="shared" si="367"/>
        <v>0</v>
      </c>
      <c r="AEX52" s="106">
        <f t="shared" si="368"/>
        <v>0</v>
      </c>
      <c r="AEY52" s="106">
        <f t="shared" si="369"/>
        <v>0</v>
      </c>
      <c r="AEZ52" s="106">
        <f t="shared" si="370"/>
        <v>0</v>
      </c>
      <c r="AFA52" s="106">
        <f t="shared" si="371"/>
        <v>0</v>
      </c>
      <c r="AFB52" s="106">
        <f t="shared" si="372"/>
        <v>0</v>
      </c>
      <c r="AFC52" s="106">
        <f t="shared" si="373"/>
        <v>0</v>
      </c>
      <c r="AFD52" s="106">
        <f t="shared" si="374"/>
        <v>0</v>
      </c>
      <c r="AFE52" s="106">
        <f t="shared" si="375"/>
        <v>0</v>
      </c>
      <c r="AFF52" s="106">
        <f t="shared" si="376"/>
        <v>0</v>
      </c>
      <c r="AFG52" s="106">
        <f t="shared" si="377"/>
        <v>0</v>
      </c>
      <c r="AFH52" s="106">
        <f t="shared" si="378"/>
        <v>0</v>
      </c>
      <c r="AFI52" s="106">
        <f t="shared" si="379"/>
        <v>0</v>
      </c>
      <c r="AFJ52" s="106">
        <f t="shared" si="380"/>
        <v>0</v>
      </c>
      <c r="AFK52" s="106">
        <f t="shared" si="381"/>
        <v>0</v>
      </c>
      <c r="AFL52" s="106">
        <f t="shared" si="382"/>
        <v>0</v>
      </c>
      <c r="AFM52" s="106">
        <f t="shared" si="383"/>
        <v>0</v>
      </c>
      <c r="AFN52" s="106">
        <f t="shared" si="384"/>
        <v>0</v>
      </c>
      <c r="AFO52" s="106">
        <f t="shared" si="385"/>
        <v>0</v>
      </c>
      <c r="AFP52" s="106">
        <f t="shared" si="386"/>
        <v>0</v>
      </c>
      <c r="AFQ52" s="106">
        <f t="shared" si="387"/>
        <v>0</v>
      </c>
      <c r="AFR52" s="106">
        <f t="shared" si="388"/>
        <v>0</v>
      </c>
      <c r="AFS52" s="106">
        <f t="shared" si="389"/>
        <v>0</v>
      </c>
      <c r="AFT52" s="106">
        <f t="shared" si="390"/>
        <v>0</v>
      </c>
      <c r="AFU52" s="106">
        <f t="shared" si="391"/>
        <v>476</v>
      </c>
      <c r="AFV52" s="106">
        <f t="shared" si="392"/>
        <v>0</v>
      </c>
      <c r="AFW52" s="106">
        <f t="shared" si="393"/>
        <v>0</v>
      </c>
      <c r="AFX52" s="106">
        <f t="shared" si="394"/>
        <v>0</v>
      </c>
      <c r="AFY52" s="106">
        <f t="shared" si="395"/>
        <v>0</v>
      </c>
      <c r="AFZ52" s="106">
        <f t="shared" si="396"/>
        <v>0</v>
      </c>
      <c r="AGA52" s="106">
        <f t="shared" si="397"/>
        <v>0</v>
      </c>
      <c r="AGB52" s="106">
        <f t="shared" si="398"/>
        <v>0</v>
      </c>
      <c r="AGC52" s="106">
        <f t="shared" si="399"/>
        <v>0</v>
      </c>
      <c r="AGD52" s="106">
        <f t="shared" si="400"/>
        <v>0</v>
      </c>
      <c r="AGE52" s="106">
        <f t="shared" si="401"/>
        <v>0</v>
      </c>
      <c r="AGF52" s="106">
        <f t="shared" si="402"/>
        <v>0</v>
      </c>
      <c r="AGG52" s="106">
        <f t="shared" si="403"/>
        <v>0</v>
      </c>
      <c r="AGH52" s="106">
        <f t="shared" si="404"/>
        <v>0</v>
      </c>
      <c r="AGI52" s="106">
        <f t="shared" si="405"/>
        <v>0</v>
      </c>
      <c r="AGJ52" s="106">
        <f t="shared" si="406"/>
        <v>0</v>
      </c>
      <c r="AGK52" s="106">
        <f t="shared" si="407"/>
        <v>0</v>
      </c>
      <c r="AGL52" s="106">
        <f t="shared" si="408"/>
        <v>0</v>
      </c>
      <c r="AGM52" s="106">
        <f t="shared" si="409"/>
        <v>0</v>
      </c>
      <c r="AGN52" s="106">
        <f t="shared" si="410"/>
        <v>0</v>
      </c>
      <c r="AGO52" s="106">
        <f t="shared" si="411"/>
        <v>0</v>
      </c>
      <c r="AGP52" s="106">
        <f t="shared" si="412"/>
        <v>0</v>
      </c>
      <c r="AGQ52" s="106">
        <f t="shared" si="413"/>
        <v>0</v>
      </c>
      <c r="AGR52" s="106">
        <f t="shared" si="414"/>
        <v>0</v>
      </c>
      <c r="AGS52" s="106">
        <f t="shared" si="415"/>
        <v>0</v>
      </c>
      <c r="AGT52" s="106">
        <f t="shared" si="416"/>
        <v>0</v>
      </c>
      <c r="AGU52" s="106">
        <f t="shared" si="417"/>
        <v>0</v>
      </c>
      <c r="AGV52" s="106">
        <f t="shared" si="418"/>
        <v>0</v>
      </c>
      <c r="AGW52" s="106">
        <f t="shared" si="419"/>
        <v>0</v>
      </c>
      <c r="AGX52" s="106">
        <f t="shared" si="420"/>
        <v>0</v>
      </c>
      <c r="AGY52" s="106">
        <f t="shared" si="421"/>
        <v>0</v>
      </c>
      <c r="AGZ52" s="106">
        <f t="shared" si="422"/>
        <v>0</v>
      </c>
      <c r="AHA52" s="106">
        <f t="shared" si="423"/>
        <v>0</v>
      </c>
      <c r="AHB52" s="106">
        <f t="shared" si="424"/>
        <v>0</v>
      </c>
      <c r="AHC52" s="106">
        <f t="shared" si="425"/>
        <v>0</v>
      </c>
      <c r="AHD52" s="106">
        <f t="shared" si="426"/>
        <v>0</v>
      </c>
      <c r="AHE52" s="106">
        <f t="shared" si="427"/>
        <v>0</v>
      </c>
      <c r="AHF52" s="106">
        <f t="shared" si="428"/>
        <v>0</v>
      </c>
      <c r="AHG52" s="106">
        <f t="shared" si="429"/>
        <v>0</v>
      </c>
      <c r="AHH52" s="106">
        <f t="shared" si="430"/>
        <v>0</v>
      </c>
      <c r="AHI52" s="106">
        <f t="shared" si="431"/>
        <v>0</v>
      </c>
      <c r="AHJ52" s="106">
        <f t="shared" si="432"/>
        <v>0</v>
      </c>
      <c r="AHK52" s="106">
        <f t="shared" si="433"/>
        <v>0</v>
      </c>
      <c r="AHL52" s="106">
        <f t="shared" si="434"/>
        <v>0</v>
      </c>
      <c r="AHM52" s="106">
        <f t="shared" si="435"/>
        <v>0</v>
      </c>
      <c r="AHN52" s="106">
        <f t="shared" si="436"/>
        <v>0</v>
      </c>
      <c r="AHO52" s="106">
        <f t="shared" si="437"/>
        <v>0</v>
      </c>
      <c r="AHP52" s="106">
        <f t="shared" si="438"/>
        <v>0</v>
      </c>
      <c r="AHQ52" s="106">
        <f t="shared" si="439"/>
        <v>0</v>
      </c>
      <c r="AHT52" s="35">
        <f t="shared" si="440"/>
        <v>0</v>
      </c>
      <c r="AHU52" s="35">
        <f t="shared" si="441"/>
        <v>0</v>
      </c>
      <c r="AHV52" s="35">
        <f t="shared" si="442"/>
        <v>49.029999999999994</v>
      </c>
      <c r="AHW52" s="35">
        <f t="shared" si="443"/>
        <v>29.07</v>
      </c>
      <c r="AHX52" s="35">
        <f t="shared" si="444"/>
        <v>0</v>
      </c>
      <c r="AHY52" s="35">
        <f t="shared" si="445"/>
        <v>0</v>
      </c>
      <c r="AHZ52" s="35">
        <f t="shared" si="446"/>
        <v>1.7</v>
      </c>
      <c r="AIA52" s="35">
        <f t="shared" si="447"/>
        <v>79.8</v>
      </c>
      <c r="AIB52" s="108">
        <f t="shared" si="448"/>
        <v>0</v>
      </c>
      <c r="AIC52" s="108">
        <f t="shared" si="449"/>
        <v>0</v>
      </c>
      <c r="AID52" s="108">
        <f t="shared" si="450"/>
        <v>0.6144110275689223</v>
      </c>
      <c r="AIE52" s="108">
        <f t="shared" si="451"/>
        <v>0.36428571428571432</v>
      </c>
      <c r="AIF52" s="108">
        <f t="shared" si="452"/>
        <v>0</v>
      </c>
      <c r="AIG52" s="108">
        <f t="shared" si="453"/>
        <v>0</v>
      </c>
      <c r="AIH52" s="108">
        <f t="shared" si="454"/>
        <v>2.1303258145363407E-2</v>
      </c>
      <c r="AII52" s="35" t="s">
        <v>582</v>
      </c>
      <c r="AIK52" s="106">
        <f t="shared" si="455"/>
        <v>157338.84999999998</v>
      </c>
      <c r="AIL52" s="106">
        <f t="shared" si="456"/>
        <v>0</v>
      </c>
      <c r="AIM52" s="106">
        <f t="shared" si="457"/>
        <v>0</v>
      </c>
      <c r="AIN52" s="106">
        <f t="shared" si="458"/>
        <v>157338.84999999998</v>
      </c>
      <c r="AIO52" s="106">
        <f t="shared" si="459"/>
        <v>0</v>
      </c>
      <c r="AIP52" s="36">
        <f t="shared" si="460"/>
        <v>0</v>
      </c>
    </row>
    <row r="53" spans="5:926" ht="23.25" customHeight="1" x14ac:dyDescent="0.2">
      <c r="E53" s="103"/>
      <c r="J53" s="109">
        <v>2021</v>
      </c>
      <c r="K53" s="109">
        <v>1042</v>
      </c>
      <c r="L53" s="110">
        <v>44309</v>
      </c>
      <c r="M53" s="109">
        <v>1911600</v>
      </c>
      <c r="N53" s="111"/>
      <c r="O53" s="111" t="s">
        <v>706</v>
      </c>
      <c r="P53" s="111" t="s">
        <v>851</v>
      </c>
      <c r="Q53" s="111" t="s">
        <v>852</v>
      </c>
      <c r="R53" s="35">
        <v>29</v>
      </c>
      <c r="S53" s="35">
        <v>2</v>
      </c>
      <c r="T53" s="35">
        <v>11</v>
      </c>
      <c r="U53" s="34" t="s">
        <v>701</v>
      </c>
      <c r="V53" s="35" t="s">
        <v>702</v>
      </c>
      <c r="X53" s="35">
        <v>160</v>
      </c>
      <c r="Y53" s="105">
        <f t="shared" si="0"/>
        <v>2031.25</v>
      </c>
      <c r="Z53" s="106">
        <v>265160</v>
      </c>
      <c r="AA53" s="106"/>
      <c r="AB53" s="106"/>
      <c r="AC53" s="106">
        <f t="shared" si="1"/>
        <v>265160</v>
      </c>
      <c r="AD53" s="106">
        <v>265160</v>
      </c>
      <c r="AE53" s="106"/>
      <c r="AF53" s="106"/>
      <c r="AG53" s="106">
        <f t="shared" si="2"/>
        <v>265160</v>
      </c>
      <c r="AH53" s="105">
        <v>325000</v>
      </c>
      <c r="AI53" s="105"/>
      <c r="AJ53" s="105"/>
      <c r="AK53" s="107">
        <f t="shared" si="3"/>
        <v>325000</v>
      </c>
      <c r="AL53" s="36">
        <f t="shared" si="4"/>
        <v>0.81587692307692306</v>
      </c>
      <c r="AM53" s="108">
        <f t="shared" si="5"/>
        <v>0.11237659658438581</v>
      </c>
      <c r="AN53" s="108">
        <f t="shared" si="6"/>
        <v>9.4567579785668099E-2</v>
      </c>
      <c r="AO53" s="108">
        <f t="shared" si="7"/>
        <v>8.9430271465187009E-3</v>
      </c>
      <c r="AP53" s="106">
        <f t="shared" si="8"/>
        <v>105625000000</v>
      </c>
      <c r="AQ53" s="105">
        <f t="shared" si="9"/>
        <v>70309825600</v>
      </c>
      <c r="AR53" s="106">
        <f t="shared" si="10"/>
        <v>86177000000</v>
      </c>
      <c r="KY53" s="35">
        <v>7</v>
      </c>
      <c r="KZ53" s="35">
        <v>58</v>
      </c>
      <c r="LD53" s="35">
        <v>62</v>
      </c>
      <c r="ME53" s="35">
        <v>3</v>
      </c>
      <c r="MI53" s="35">
        <v>10</v>
      </c>
      <c r="ML53" s="35">
        <v>9</v>
      </c>
      <c r="PG53" s="35">
        <v>9</v>
      </c>
      <c r="RB53" s="35">
        <v>2</v>
      </c>
      <c r="RE53" s="35">
        <f t="shared" si="11"/>
        <v>158</v>
      </c>
      <c r="RF53" s="35">
        <f t="shared" si="12"/>
        <v>160</v>
      </c>
      <c r="RG53" s="106">
        <f t="shared" si="13"/>
        <v>0</v>
      </c>
      <c r="RH53" s="106">
        <f t="shared" si="14"/>
        <v>0</v>
      </c>
      <c r="RI53" s="106">
        <f t="shared" si="15"/>
        <v>0</v>
      </c>
      <c r="RJ53" s="106">
        <f t="shared" si="16"/>
        <v>0</v>
      </c>
      <c r="RK53" s="106">
        <f t="shared" si="17"/>
        <v>0</v>
      </c>
      <c r="RL53" s="106">
        <f t="shared" si="18"/>
        <v>0</v>
      </c>
      <c r="RM53" s="106">
        <f t="shared" si="19"/>
        <v>0</v>
      </c>
      <c r="RN53" s="106">
        <f t="shared" si="20"/>
        <v>0</v>
      </c>
      <c r="RO53" s="106">
        <f t="shared" si="21"/>
        <v>0</v>
      </c>
      <c r="RP53" s="106">
        <f t="shared" si="22"/>
        <v>0</v>
      </c>
      <c r="RQ53" s="106">
        <f t="shared" si="23"/>
        <v>0</v>
      </c>
      <c r="RR53" s="106">
        <f t="shared" si="24"/>
        <v>0</v>
      </c>
      <c r="RS53" s="106">
        <f t="shared" si="25"/>
        <v>0</v>
      </c>
      <c r="RT53" s="106">
        <f t="shared" si="26"/>
        <v>0</v>
      </c>
      <c r="RU53" s="106">
        <f t="shared" si="27"/>
        <v>0</v>
      </c>
      <c r="RV53" s="106">
        <f t="shared" si="28"/>
        <v>0</v>
      </c>
      <c r="RW53" s="106">
        <f t="shared" si="29"/>
        <v>0</v>
      </c>
      <c r="RX53" s="106">
        <f t="shared" si="30"/>
        <v>0</v>
      </c>
      <c r="RY53" s="106">
        <f t="shared" si="31"/>
        <v>0</v>
      </c>
      <c r="RZ53" s="106">
        <f t="shared" si="32"/>
        <v>0</v>
      </c>
      <c r="SA53" s="106">
        <f t="shared" si="33"/>
        <v>0</v>
      </c>
      <c r="SB53" s="106">
        <f t="shared" si="34"/>
        <v>0</v>
      </c>
      <c r="SC53" s="106">
        <f t="shared" si="35"/>
        <v>0</v>
      </c>
      <c r="SD53" s="106">
        <f t="shared" si="36"/>
        <v>0</v>
      </c>
      <c r="SE53" s="106">
        <f t="shared" si="37"/>
        <v>0</v>
      </c>
      <c r="SF53" s="106">
        <f t="shared" si="38"/>
        <v>0</v>
      </c>
      <c r="SG53" s="106">
        <f t="shared" si="39"/>
        <v>0</v>
      </c>
      <c r="SH53" s="106">
        <f t="shared" si="40"/>
        <v>0</v>
      </c>
      <c r="SI53" s="106">
        <f t="shared" si="41"/>
        <v>0</v>
      </c>
      <c r="SJ53" s="106">
        <f t="shared" si="42"/>
        <v>0</v>
      </c>
      <c r="SK53" s="106">
        <f t="shared" si="43"/>
        <v>0</v>
      </c>
      <c r="SL53" s="106">
        <f t="shared" si="44"/>
        <v>0</v>
      </c>
      <c r="SM53" s="106">
        <f t="shared" si="45"/>
        <v>0</v>
      </c>
      <c r="SN53" s="106">
        <f t="shared" si="46"/>
        <v>0</v>
      </c>
      <c r="SO53" s="106">
        <f t="shared" si="47"/>
        <v>0</v>
      </c>
      <c r="SP53" s="106">
        <f t="shared" si="48"/>
        <v>0</v>
      </c>
      <c r="SQ53" s="106">
        <f t="shared" si="49"/>
        <v>0</v>
      </c>
      <c r="SR53" s="106">
        <f t="shared" si="50"/>
        <v>0</v>
      </c>
      <c r="SS53" s="106">
        <f t="shared" si="51"/>
        <v>0</v>
      </c>
      <c r="ST53" s="106">
        <f t="shared" si="52"/>
        <v>0</v>
      </c>
      <c r="SU53" s="106">
        <f t="shared" si="53"/>
        <v>0</v>
      </c>
      <c r="SV53" s="106">
        <f t="shared" si="54"/>
        <v>0</v>
      </c>
      <c r="SW53" s="106">
        <f t="shared" si="55"/>
        <v>0</v>
      </c>
      <c r="SX53" s="106">
        <f t="shared" si="56"/>
        <v>0</v>
      </c>
      <c r="SY53" s="106">
        <f t="shared" si="57"/>
        <v>0</v>
      </c>
      <c r="SZ53" s="106">
        <f t="shared" si="58"/>
        <v>0</v>
      </c>
      <c r="TA53" s="106">
        <f t="shared" si="59"/>
        <v>0</v>
      </c>
      <c r="TB53" s="106">
        <f t="shared" si="60"/>
        <v>0</v>
      </c>
      <c r="TC53" s="106">
        <f t="shared" si="61"/>
        <v>0</v>
      </c>
      <c r="TD53" s="106">
        <f t="shared" si="62"/>
        <v>0</v>
      </c>
      <c r="TE53" s="106">
        <f t="shared" si="63"/>
        <v>0</v>
      </c>
      <c r="TF53" s="106">
        <f t="shared" si="64"/>
        <v>0</v>
      </c>
      <c r="TG53" s="106">
        <f t="shared" si="65"/>
        <v>0</v>
      </c>
      <c r="TH53" s="106">
        <f t="shared" si="66"/>
        <v>0</v>
      </c>
      <c r="TI53" s="106">
        <f t="shared" si="67"/>
        <v>0</v>
      </c>
      <c r="TJ53" s="106">
        <f t="shared" si="68"/>
        <v>0</v>
      </c>
      <c r="TK53" s="106">
        <f t="shared" si="69"/>
        <v>0</v>
      </c>
      <c r="TL53" s="106">
        <f t="shared" si="70"/>
        <v>0</v>
      </c>
      <c r="TM53" s="106">
        <f t="shared" si="71"/>
        <v>0</v>
      </c>
      <c r="TN53" s="106">
        <f t="shared" si="72"/>
        <v>0</v>
      </c>
      <c r="TO53" s="106">
        <f t="shared" si="73"/>
        <v>0</v>
      </c>
      <c r="TP53" s="106">
        <f t="shared" si="74"/>
        <v>0</v>
      </c>
      <c r="TQ53" s="106">
        <f t="shared" si="75"/>
        <v>0</v>
      </c>
      <c r="TR53" s="106">
        <f t="shared" si="76"/>
        <v>0</v>
      </c>
      <c r="TS53" s="106">
        <f t="shared" si="77"/>
        <v>0</v>
      </c>
      <c r="TT53" s="106">
        <f t="shared" si="78"/>
        <v>0</v>
      </c>
      <c r="TU53" s="106">
        <f t="shared" si="79"/>
        <v>0</v>
      </c>
      <c r="TV53" s="106">
        <f t="shared" si="80"/>
        <v>0</v>
      </c>
      <c r="TW53" s="106">
        <f t="shared" si="81"/>
        <v>0</v>
      </c>
      <c r="TX53" s="106">
        <f t="shared" si="82"/>
        <v>0</v>
      </c>
      <c r="TY53" s="106">
        <f t="shared" si="83"/>
        <v>0</v>
      </c>
      <c r="TZ53" s="106">
        <f t="shared" si="84"/>
        <v>0</v>
      </c>
      <c r="UA53" s="106">
        <f t="shared" si="85"/>
        <v>0</v>
      </c>
      <c r="UB53" s="106">
        <f t="shared" si="86"/>
        <v>0</v>
      </c>
      <c r="UC53" s="106">
        <f t="shared" si="87"/>
        <v>0</v>
      </c>
      <c r="UD53" s="106">
        <f t="shared" si="88"/>
        <v>0</v>
      </c>
      <c r="UE53" s="106">
        <f t="shared" si="89"/>
        <v>0</v>
      </c>
      <c r="UF53" s="106">
        <f t="shared" si="90"/>
        <v>0</v>
      </c>
      <c r="UG53" s="106">
        <f t="shared" si="91"/>
        <v>0</v>
      </c>
      <c r="UH53" s="106">
        <f t="shared" si="92"/>
        <v>0</v>
      </c>
      <c r="UI53" s="106">
        <f t="shared" si="93"/>
        <v>0</v>
      </c>
      <c r="UJ53" s="106">
        <f t="shared" si="94"/>
        <v>0</v>
      </c>
      <c r="UK53" s="106">
        <f t="shared" si="95"/>
        <v>0</v>
      </c>
      <c r="UL53" s="106">
        <f t="shared" si="96"/>
        <v>0</v>
      </c>
      <c r="UM53" s="106">
        <f t="shared" si="97"/>
        <v>0</v>
      </c>
      <c r="UN53" s="106">
        <f t="shared" si="98"/>
        <v>0</v>
      </c>
      <c r="UO53" s="106">
        <f t="shared" si="99"/>
        <v>0</v>
      </c>
      <c r="UP53" s="106">
        <f t="shared" si="100"/>
        <v>0</v>
      </c>
      <c r="UQ53" s="106">
        <f t="shared" si="101"/>
        <v>0</v>
      </c>
      <c r="UR53" s="106">
        <f t="shared" si="102"/>
        <v>0</v>
      </c>
      <c r="US53" s="106">
        <f t="shared" si="103"/>
        <v>0</v>
      </c>
      <c r="UT53" s="106">
        <f t="shared" si="104"/>
        <v>0</v>
      </c>
      <c r="UU53" s="106">
        <f t="shared" si="105"/>
        <v>0</v>
      </c>
      <c r="UV53" s="106">
        <f t="shared" si="106"/>
        <v>0</v>
      </c>
      <c r="UW53" s="106">
        <f t="shared" si="107"/>
        <v>0</v>
      </c>
      <c r="UX53" s="106">
        <f t="shared" si="108"/>
        <v>0</v>
      </c>
      <c r="UY53" s="106">
        <f t="shared" si="109"/>
        <v>0</v>
      </c>
      <c r="UZ53" s="106">
        <f t="shared" si="110"/>
        <v>0</v>
      </c>
      <c r="VA53" s="106">
        <f t="shared" si="111"/>
        <v>0</v>
      </c>
      <c r="VB53" s="106">
        <f t="shared" si="112"/>
        <v>0</v>
      </c>
      <c r="VC53" s="106">
        <f t="shared" si="113"/>
        <v>0</v>
      </c>
      <c r="VD53" s="106">
        <f t="shared" si="114"/>
        <v>0</v>
      </c>
      <c r="VE53" s="106">
        <f t="shared" si="115"/>
        <v>0</v>
      </c>
      <c r="VF53" s="106">
        <f t="shared" si="116"/>
        <v>0</v>
      </c>
      <c r="VG53" s="106">
        <f t="shared" si="117"/>
        <v>0</v>
      </c>
      <c r="VH53" s="106">
        <f t="shared" si="118"/>
        <v>0</v>
      </c>
      <c r="VI53" s="106">
        <f t="shared" si="119"/>
        <v>0</v>
      </c>
      <c r="VJ53" s="106">
        <f t="shared" si="120"/>
        <v>0</v>
      </c>
      <c r="VK53" s="106">
        <f t="shared" si="121"/>
        <v>0</v>
      </c>
      <c r="VL53" s="106">
        <f t="shared" si="122"/>
        <v>0</v>
      </c>
      <c r="VM53" s="106">
        <f t="shared" si="123"/>
        <v>0</v>
      </c>
      <c r="VN53" s="106">
        <f t="shared" si="124"/>
        <v>0</v>
      </c>
      <c r="VO53" s="106">
        <f t="shared" si="125"/>
        <v>0</v>
      </c>
      <c r="VP53" s="106">
        <f t="shared" si="126"/>
        <v>0</v>
      </c>
      <c r="VQ53" s="106">
        <f t="shared" si="127"/>
        <v>0</v>
      </c>
      <c r="VR53" s="106">
        <f t="shared" si="128"/>
        <v>0</v>
      </c>
      <c r="VS53" s="106">
        <f t="shared" si="129"/>
        <v>0</v>
      </c>
      <c r="VT53" s="106">
        <f t="shared" si="130"/>
        <v>0</v>
      </c>
      <c r="VU53" s="106">
        <f t="shared" si="131"/>
        <v>0</v>
      </c>
      <c r="VV53" s="106">
        <f t="shared" si="132"/>
        <v>0</v>
      </c>
      <c r="VW53" s="106">
        <f t="shared" si="133"/>
        <v>0</v>
      </c>
      <c r="VX53" s="106">
        <f t="shared" si="134"/>
        <v>0</v>
      </c>
      <c r="VY53" s="106">
        <f t="shared" si="135"/>
        <v>0</v>
      </c>
      <c r="VZ53" s="106">
        <f t="shared" si="136"/>
        <v>0</v>
      </c>
      <c r="WA53" s="106">
        <f t="shared" si="137"/>
        <v>0</v>
      </c>
      <c r="WB53" s="106">
        <f t="shared" si="138"/>
        <v>0</v>
      </c>
      <c r="WC53" s="106">
        <f t="shared" si="139"/>
        <v>0</v>
      </c>
      <c r="WD53" s="106">
        <f t="shared" si="140"/>
        <v>0</v>
      </c>
      <c r="WE53" s="106">
        <f t="shared" si="141"/>
        <v>0</v>
      </c>
      <c r="WF53" s="106">
        <f t="shared" si="142"/>
        <v>0</v>
      </c>
      <c r="WG53" s="106">
        <f t="shared" si="143"/>
        <v>0</v>
      </c>
      <c r="WH53" s="106">
        <f t="shared" si="144"/>
        <v>0</v>
      </c>
      <c r="WI53" s="106">
        <f t="shared" si="145"/>
        <v>0</v>
      </c>
      <c r="WJ53" s="106">
        <f t="shared" si="146"/>
        <v>0</v>
      </c>
      <c r="WK53" s="106">
        <f t="shared" si="147"/>
        <v>0</v>
      </c>
      <c r="WL53" s="106">
        <f t="shared" si="148"/>
        <v>0</v>
      </c>
      <c r="WM53" s="106">
        <f t="shared" si="149"/>
        <v>0</v>
      </c>
      <c r="WN53" s="106">
        <f t="shared" si="150"/>
        <v>0</v>
      </c>
      <c r="WO53" s="106">
        <f t="shared" si="151"/>
        <v>0</v>
      </c>
      <c r="WP53" s="106">
        <f t="shared" si="152"/>
        <v>0</v>
      </c>
      <c r="WQ53" s="106">
        <f t="shared" si="153"/>
        <v>0</v>
      </c>
      <c r="WR53" s="106">
        <f t="shared" si="154"/>
        <v>0</v>
      </c>
      <c r="WS53" s="106">
        <f t="shared" si="155"/>
        <v>0</v>
      </c>
      <c r="WT53" s="106">
        <f t="shared" si="156"/>
        <v>0</v>
      </c>
      <c r="WU53" s="106">
        <f t="shared" si="157"/>
        <v>0</v>
      </c>
      <c r="WV53" s="106">
        <f t="shared" si="158"/>
        <v>0</v>
      </c>
      <c r="WW53" s="106">
        <f t="shared" si="159"/>
        <v>0</v>
      </c>
      <c r="WX53" s="106">
        <f t="shared" si="160"/>
        <v>0</v>
      </c>
      <c r="WY53" s="106">
        <f t="shared" si="161"/>
        <v>0</v>
      </c>
      <c r="WZ53" s="106">
        <f t="shared" si="162"/>
        <v>0</v>
      </c>
      <c r="XA53" s="106">
        <f t="shared" si="163"/>
        <v>0</v>
      </c>
      <c r="XB53" s="106">
        <f t="shared" si="164"/>
        <v>0</v>
      </c>
      <c r="XC53" s="106">
        <f t="shared" si="165"/>
        <v>0</v>
      </c>
      <c r="XD53" s="106">
        <f t="shared" si="166"/>
        <v>0</v>
      </c>
      <c r="XE53" s="106">
        <f t="shared" si="167"/>
        <v>0</v>
      </c>
      <c r="XF53" s="106">
        <f t="shared" si="168"/>
        <v>0</v>
      </c>
      <c r="XG53" s="106">
        <f t="shared" si="169"/>
        <v>0</v>
      </c>
      <c r="XH53" s="106">
        <f t="shared" si="170"/>
        <v>0</v>
      </c>
      <c r="XI53" s="106">
        <f t="shared" si="171"/>
        <v>0</v>
      </c>
      <c r="XJ53" s="106">
        <f t="shared" si="172"/>
        <v>0</v>
      </c>
      <c r="XK53" s="106">
        <f t="shared" si="173"/>
        <v>0</v>
      </c>
      <c r="XL53" s="106">
        <f t="shared" si="174"/>
        <v>0</v>
      </c>
      <c r="XM53" s="106">
        <f t="shared" si="175"/>
        <v>0</v>
      </c>
      <c r="XN53" s="106">
        <f t="shared" si="176"/>
        <v>0</v>
      </c>
      <c r="XO53" s="106">
        <f t="shared" si="177"/>
        <v>0</v>
      </c>
      <c r="XP53" s="106">
        <f t="shared" si="178"/>
        <v>0</v>
      </c>
      <c r="XQ53" s="106">
        <f t="shared" si="179"/>
        <v>0</v>
      </c>
      <c r="XR53" s="106">
        <f t="shared" si="180"/>
        <v>0</v>
      </c>
      <c r="XS53" s="106">
        <f t="shared" si="181"/>
        <v>0</v>
      </c>
      <c r="XT53" s="106">
        <f t="shared" si="182"/>
        <v>0</v>
      </c>
      <c r="XU53" s="106">
        <f t="shared" si="183"/>
        <v>0</v>
      </c>
      <c r="XV53" s="106">
        <f t="shared" si="184"/>
        <v>0</v>
      </c>
      <c r="XW53" s="106">
        <f t="shared" si="185"/>
        <v>0</v>
      </c>
      <c r="XX53" s="106">
        <f t="shared" si="186"/>
        <v>0</v>
      </c>
      <c r="XY53" s="106">
        <f t="shared" si="187"/>
        <v>0</v>
      </c>
      <c r="XZ53" s="106">
        <f t="shared" si="188"/>
        <v>0</v>
      </c>
      <c r="YA53" s="106">
        <f t="shared" si="189"/>
        <v>0</v>
      </c>
      <c r="YB53" s="106">
        <f t="shared" si="190"/>
        <v>0</v>
      </c>
      <c r="YC53" s="106">
        <f t="shared" si="191"/>
        <v>0</v>
      </c>
      <c r="YD53" s="106">
        <f t="shared" si="192"/>
        <v>0</v>
      </c>
      <c r="YE53" s="106">
        <f t="shared" si="193"/>
        <v>0</v>
      </c>
      <c r="YF53" s="106">
        <f t="shared" si="194"/>
        <v>0</v>
      </c>
      <c r="YG53" s="106">
        <f t="shared" si="195"/>
        <v>0</v>
      </c>
      <c r="YH53" s="106">
        <f t="shared" si="196"/>
        <v>0</v>
      </c>
      <c r="YI53" s="106">
        <f t="shared" si="197"/>
        <v>0</v>
      </c>
      <c r="YJ53" s="106">
        <f t="shared" si="198"/>
        <v>0</v>
      </c>
      <c r="YK53" s="106">
        <f t="shared" si="199"/>
        <v>0</v>
      </c>
      <c r="YL53" s="106">
        <f t="shared" si="200"/>
        <v>0</v>
      </c>
      <c r="YM53" s="106">
        <f t="shared" si="201"/>
        <v>0</v>
      </c>
      <c r="YN53" s="106">
        <f t="shared" si="202"/>
        <v>0</v>
      </c>
      <c r="YO53" s="106">
        <f t="shared" si="203"/>
        <v>0</v>
      </c>
      <c r="YP53" s="106">
        <f t="shared" si="204"/>
        <v>0</v>
      </c>
      <c r="YQ53" s="106">
        <f t="shared" si="205"/>
        <v>0</v>
      </c>
      <c r="YR53" s="106">
        <f t="shared" si="206"/>
        <v>0</v>
      </c>
      <c r="YS53" s="106">
        <f t="shared" si="207"/>
        <v>0</v>
      </c>
      <c r="YT53" s="106">
        <f t="shared" si="208"/>
        <v>0</v>
      </c>
      <c r="YU53" s="106">
        <f t="shared" si="209"/>
        <v>0</v>
      </c>
      <c r="YV53" s="106">
        <f t="shared" si="210"/>
        <v>0</v>
      </c>
      <c r="YW53" s="106">
        <f t="shared" si="211"/>
        <v>0</v>
      </c>
      <c r="YX53" s="106">
        <f t="shared" si="212"/>
        <v>0</v>
      </c>
      <c r="YY53" s="106">
        <f t="shared" si="213"/>
        <v>0</v>
      </c>
      <c r="YZ53" s="106">
        <f t="shared" si="214"/>
        <v>0</v>
      </c>
      <c r="ZA53" s="106">
        <f t="shared" si="215"/>
        <v>0</v>
      </c>
      <c r="ZB53" s="106">
        <f t="shared" si="216"/>
        <v>0</v>
      </c>
      <c r="ZC53" s="106">
        <f t="shared" si="217"/>
        <v>0</v>
      </c>
      <c r="ZD53" s="106">
        <f t="shared" si="218"/>
        <v>0</v>
      </c>
      <c r="ZE53" s="106">
        <f t="shared" si="219"/>
        <v>0</v>
      </c>
      <c r="ZF53" s="106">
        <f t="shared" si="220"/>
        <v>0</v>
      </c>
      <c r="ZG53" s="106">
        <f t="shared" si="221"/>
        <v>0</v>
      </c>
      <c r="ZH53" s="106">
        <f t="shared" si="222"/>
        <v>0</v>
      </c>
      <c r="ZI53" s="106">
        <f t="shared" si="223"/>
        <v>0</v>
      </c>
      <c r="ZJ53" s="106">
        <f t="shared" si="224"/>
        <v>0</v>
      </c>
      <c r="ZK53" s="106">
        <f t="shared" si="225"/>
        <v>0</v>
      </c>
      <c r="ZL53" s="106">
        <f t="shared" si="226"/>
        <v>0</v>
      </c>
      <c r="ZM53" s="106">
        <f t="shared" si="227"/>
        <v>0</v>
      </c>
      <c r="ZN53" s="106">
        <f t="shared" si="228"/>
        <v>0</v>
      </c>
      <c r="ZO53" s="106">
        <f t="shared" si="229"/>
        <v>0</v>
      </c>
      <c r="ZP53" s="106">
        <f t="shared" si="230"/>
        <v>0</v>
      </c>
      <c r="ZQ53" s="106">
        <f t="shared" si="231"/>
        <v>0</v>
      </c>
      <c r="ZR53" s="106">
        <f t="shared" si="232"/>
        <v>0</v>
      </c>
      <c r="ZS53" s="106">
        <f t="shared" si="233"/>
        <v>0</v>
      </c>
      <c r="ZT53" s="106">
        <f t="shared" si="234"/>
        <v>0</v>
      </c>
      <c r="ZU53" s="106">
        <f t="shared" si="235"/>
        <v>0</v>
      </c>
      <c r="ZV53" s="106">
        <f t="shared" si="236"/>
        <v>0</v>
      </c>
      <c r="ZW53" s="106">
        <f t="shared" si="237"/>
        <v>0</v>
      </c>
      <c r="ZX53" s="106">
        <f t="shared" si="238"/>
        <v>0</v>
      </c>
      <c r="ZY53" s="106">
        <f t="shared" si="239"/>
        <v>0</v>
      </c>
      <c r="ZZ53" s="106">
        <f t="shared" si="240"/>
        <v>0</v>
      </c>
      <c r="AAA53" s="106">
        <f t="shared" si="241"/>
        <v>0</v>
      </c>
      <c r="AAB53" s="106">
        <f t="shared" si="242"/>
        <v>0</v>
      </c>
      <c r="AAC53" s="106">
        <f t="shared" si="243"/>
        <v>0</v>
      </c>
      <c r="AAD53" s="106">
        <f t="shared" si="244"/>
        <v>0</v>
      </c>
      <c r="AAE53" s="106">
        <f t="shared" si="245"/>
        <v>0</v>
      </c>
      <c r="AAF53" s="106">
        <f t="shared" si="246"/>
        <v>0</v>
      </c>
      <c r="AAG53" s="106">
        <f t="shared" si="247"/>
        <v>0</v>
      </c>
      <c r="AAH53" s="106">
        <f t="shared" si="248"/>
        <v>0</v>
      </c>
      <c r="AAI53" s="106">
        <f t="shared" si="249"/>
        <v>0</v>
      </c>
      <c r="AAJ53" s="106">
        <f t="shared" si="250"/>
        <v>0</v>
      </c>
      <c r="AAK53" s="106">
        <f t="shared" si="251"/>
        <v>0</v>
      </c>
      <c r="AAL53" s="106">
        <f t="shared" si="252"/>
        <v>0</v>
      </c>
      <c r="AAM53" s="106">
        <f t="shared" si="253"/>
        <v>0</v>
      </c>
      <c r="AAN53" s="106">
        <f t="shared" si="254"/>
        <v>0</v>
      </c>
      <c r="AAO53" s="106">
        <f t="shared" si="255"/>
        <v>0</v>
      </c>
      <c r="AAP53" s="106">
        <f t="shared" si="256"/>
        <v>0</v>
      </c>
      <c r="AAQ53" s="106">
        <f t="shared" si="257"/>
        <v>0</v>
      </c>
      <c r="AAR53" s="106">
        <f t="shared" si="258"/>
        <v>0</v>
      </c>
      <c r="AAS53" s="106">
        <f t="shared" si="259"/>
        <v>0</v>
      </c>
      <c r="AAT53" s="106">
        <f t="shared" si="260"/>
        <v>0</v>
      </c>
      <c r="AAU53" s="106">
        <f t="shared" si="261"/>
        <v>0</v>
      </c>
      <c r="AAV53" s="106">
        <f t="shared" si="262"/>
        <v>0</v>
      </c>
      <c r="AAW53" s="106">
        <f t="shared" si="263"/>
        <v>0</v>
      </c>
      <c r="AAX53" s="106">
        <f t="shared" si="264"/>
        <v>0</v>
      </c>
      <c r="AAY53" s="106">
        <f t="shared" si="265"/>
        <v>0</v>
      </c>
      <c r="AAZ53" s="106">
        <f t="shared" si="266"/>
        <v>0</v>
      </c>
      <c r="ABA53" s="106">
        <f t="shared" si="267"/>
        <v>0</v>
      </c>
      <c r="ABB53" s="106">
        <f t="shared" si="268"/>
        <v>0</v>
      </c>
      <c r="ABC53" s="106">
        <f t="shared" si="269"/>
        <v>0</v>
      </c>
      <c r="ABD53" s="106">
        <f t="shared" si="270"/>
        <v>0</v>
      </c>
      <c r="ABE53" s="106">
        <f t="shared" si="271"/>
        <v>0</v>
      </c>
      <c r="ABF53" s="106">
        <f t="shared" si="272"/>
        <v>0</v>
      </c>
      <c r="ABG53" s="106">
        <f t="shared" si="273"/>
        <v>0</v>
      </c>
      <c r="ABH53" s="106">
        <f t="shared" si="274"/>
        <v>0</v>
      </c>
      <c r="ABI53" s="106">
        <f t="shared" si="275"/>
        <v>0</v>
      </c>
      <c r="ABJ53" s="106">
        <f t="shared" si="276"/>
        <v>0</v>
      </c>
      <c r="ABK53" s="106">
        <f t="shared" si="277"/>
        <v>0</v>
      </c>
      <c r="ABL53" s="106">
        <f t="shared" si="278"/>
        <v>0</v>
      </c>
      <c r="ABM53" s="106">
        <f t="shared" si="279"/>
        <v>19215</v>
      </c>
      <c r="ABN53" s="106">
        <f t="shared" si="280"/>
        <v>140070</v>
      </c>
      <c r="ABO53" s="106">
        <f t="shared" si="281"/>
        <v>0</v>
      </c>
      <c r="ABP53" s="106">
        <f t="shared" si="282"/>
        <v>0</v>
      </c>
      <c r="ABQ53" s="106">
        <f t="shared" si="283"/>
        <v>0</v>
      </c>
      <c r="ABR53" s="106">
        <f t="shared" si="284"/>
        <v>106640</v>
      </c>
      <c r="ABS53" s="106">
        <f t="shared" si="285"/>
        <v>0</v>
      </c>
      <c r="ABT53" s="106">
        <f t="shared" si="286"/>
        <v>0</v>
      </c>
      <c r="ABU53" s="106">
        <f t="shared" si="287"/>
        <v>0</v>
      </c>
      <c r="ABV53" s="106">
        <f t="shared" si="288"/>
        <v>0</v>
      </c>
      <c r="ABW53" s="106">
        <f t="shared" si="289"/>
        <v>0</v>
      </c>
      <c r="ABX53" s="106">
        <f t="shared" si="290"/>
        <v>0</v>
      </c>
      <c r="ABY53" s="106">
        <f t="shared" si="291"/>
        <v>0</v>
      </c>
      <c r="ABZ53" s="106">
        <f t="shared" si="292"/>
        <v>0</v>
      </c>
      <c r="ACA53" s="106">
        <f t="shared" si="293"/>
        <v>0</v>
      </c>
      <c r="ACB53" s="106">
        <f t="shared" si="294"/>
        <v>0</v>
      </c>
      <c r="ACC53" s="106">
        <f t="shared" si="295"/>
        <v>0</v>
      </c>
      <c r="ACD53" s="106">
        <f t="shared" si="296"/>
        <v>0</v>
      </c>
      <c r="ACE53" s="106">
        <f t="shared" si="297"/>
        <v>0</v>
      </c>
      <c r="ACF53" s="106">
        <f t="shared" si="298"/>
        <v>0</v>
      </c>
      <c r="ACG53" s="106">
        <f t="shared" si="299"/>
        <v>0</v>
      </c>
      <c r="ACH53" s="106">
        <f t="shared" si="300"/>
        <v>0</v>
      </c>
      <c r="ACI53" s="106">
        <f t="shared" si="301"/>
        <v>0</v>
      </c>
      <c r="ACJ53" s="106">
        <f t="shared" si="302"/>
        <v>0</v>
      </c>
      <c r="ACK53" s="106">
        <f t="shared" si="303"/>
        <v>0</v>
      </c>
      <c r="ACL53" s="106">
        <f t="shared" si="304"/>
        <v>0</v>
      </c>
      <c r="ACM53" s="106">
        <f t="shared" si="305"/>
        <v>0</v>
      </c>
      <c r="ACN53" s="106">
        <f t="shared" si="306"/>
        <v>0</v>
      </c>
      <c r="ACO53" s="106">
        <f t="shared" si="307"/>
        <v>0</v>
      </c>
      <c r="ACP53" s="106">
        <f t="shared" si="308"/>
        <v>0</v>
      </c>
      <c r="ACQ53" s="106">
        <f t="shared" si="309"/>
        <v>0</v>
      </c>
      <c r="ACR53" s="106">
        <f t="shared" si="310"/>
        <v>0</v>
      </c>
      <c r="ACS53" s="106">
        <f t="shared" si="311"/>
        <v>4200</v>
      </c>
      <c r="ACT53" s="106">
        <f t="shared" si="312"/>
        <v>0</v>
      </c>
      <c r="ACU53" s="106">
        <f t="shared" si="313"/>
        <v>0</v>
      </c>
      <c r="ACV53" s="106">
        <f t="shared" si="314"/>
        <v>0</v>
      </c>
      <c r="ACW53" s="106">
        <f t="shared" si="315"/>
        <v>14000</v>
      </c>
      <c r="ACX53" s="106">
        <f t="shared" si="316"/>
        <v>0</v>
      </c>
      <c r="ACY53" s="106">
        <f t="shared" si="317"/>
        <v>0</v>
      </c>
      <c r="ACZ53" s="106">
        <f t="shared" si="318"/>
        <v>9000</v>
      </c>
      <c r="ADA53" s="106">
        <f t="shared" si="319"/>
        <v>0</v>
      </c>
      <c r="ADB53" s="106">
        <f t="shared" si="320"/>
        <v>0</v>
      </c>
      <c r="ADC53" s="106">
        <f t="shared" si="321"/>
        <v>0</v>
      </c>
      <c r="ADD53" s="106">
        <f t="shared" si="322"/>
        <v>0</v>
      </c>
      <c r="ADE53" s="106">
        <f t="shared" si="323"/>
        <v>0</v>
      </c>
      <c r="ADF53" s="106">
        <f t="shared" si="324"/>
        <v>0</v>
      </c>
      <c r="ADG53" s="106">
        <f t="shared" si="325"/>
        <v>0</v>
      </c>
      <c r="ADH53" s="106">
        <f t="shared" si="326"/>
        <v>0</v>
      </c>
      <c r="ADI53" s="106">
        <f t="shared" si="327"/>
        <v>0</v>
      </c>
      <c r="ADJ53" s="106">
        <f t="shared" si="328"/>
        <v>0</v>
      </c>
      <c r="ADK53" s="106">
        <f t="shared" si="329"/>
        <v>0</v>
      </c>
      <c r="ADL53" s="106">
        <f t="shared" si="330"/>
        <v>0</v>
      </c>
      <c r="ADM53" s="106">
        <f t="shared" si="331"/>
        <v>0</v>
      </c>
      <c r="ADN53" s="106">
        <f t="shared" si="332"/>
        <v>0</v>
      </c>
      <c r="ADO53" s="106">
        <f t="shared" si="333"/>
        <v>0</v>
      </c>
      <c r="ADP53" s="106">
        <f t="shared" si="334"/>
        <v>0</v>
      </c>
      <c r="ADQ53" s="106">
        <f t="shared" si="335"/>
        <v>0</v>
      </c>
      <c r="ADR53" s="106">
        <f t="shared" si="336"/>
        <v>0</v>
      </c>
      <c r="ADS53" s="106">
        <f t="shared" si="337"/>
        <v>0</v>
      </c>
      <c r="ADT53" s="106">
        <f t="shared" si="338"/>
        <v>0</v>
      </c>
      <c r="ADU53" s="106">
        <f t="shared" si="339"/>
        <v>0</v>
      </c>
      <c r="ADV53" s="106">
        <f t="shared" si="340"/>
        <v>0</v>
      </c>
      <c r="ADW53" s="106">
        <f t="shared" si="341"/>
        <v>0</v>
      </c>
      <c r="ADX53" s="106">
        <f t="shared" si="342"/>
        <v>0</v>
      </c>
      <c r="ADY53" s="106">
        <f t="shared" si="343"/>
        <v>0</v>
      </c>
      <c r="ADZ53" s="106">
        <f t="shared" si="344"/>
        <v>0</v>
      </c>
      <c r="AEA53" s="106">
        <f t="shared" si="345"/>
        <v>0</v>
      </c>
      <c r="AEB53" s="106">
        <f t="shared" si="346"/>
        <v>0</v>
      </c>
      <c r="AEC53" s="106">
        <f t="shared" si="347"/>
        <v>0</v>
      </c>
      <c r="AED53" s="106">
        <f t="shared" si="348"/>
        <v>0</v>
      </c>
      <c r="AEE53" s="106">
        <f t="shared" si="349"/>
        <v>0</v>
      </c>
      <c r="AEF53" s="106">
        <f t="shared" si="350"/>
        <v>0</v>
      </c>
      <c r="AEG53" s="106">
        <f t="shared" si="351"/>
        <v>0</v>
      </c>
      <c r="AEH53" s="106">
        <f t="shared" si="352"/>
        <v>0</v>
      </c>
      <c r="AEI53" s="106">
        <f t="shared" si="353"/>
        <v>0</v>
      </c>
      <c r="AEJ53" s="106">
        <f t="shared" si="354"/>
        <v>0</v>
      </c>
      <c r="AEK53" s="106">
        <f t="shared" si="355"/>
        <v>0</v>
      </c>
      <c r="AEL53" s="106">
        <f t="shared" si="356"/>
        <v>0</v>
      </c>
      <c r="AEM53" s="106">
        <f t="shared" si="357"/>
        <v>0</v>
      </c>
      <c r="AEN53" s="106">
        <f t="shared" si="358"/>
        <v>0</v>
      </c>
      <c r="AEO53" s="106">
        <f t="shared" si="359"/>
        <v>0</v>
      </c>
      <c r="AEP53" s="106">
        <f t="shared" si="360"/>
        <v>0</v>
      </c>
      <c r="AEQ53" s="106">
        <f t="shared" si="361"/>
        <v>0</v>
      </c>
      <c r="AER53" s="106">
        <f t="shared" si="362"/>
        <v>0</v>
      </c>
      <c r="AES53" s="106">
        <f t="shared" si="363"/>
        <v>0</v>
      </c>
      <c r="AET53" s="106">
        <f t="shared" si="364"/>
        <v>0</v>
      </c>
      <c r="AEU53" s="106">
        <f t="shared" si="365"/>
        <v>0</v>
      </c>
      <c r="AEV53" s="106">
        <f t="shared" si="366"/>
        <v>0</v>
      </c>
      <c r="AEW53" s="106">
        <f t="shared" si="367"/>
        <v>0</v>
      </c>
      <c r="AEX53" s="106">
        <f t="shared" si="368"/>
        <v>0</v>
      </c>
      <c r="AEY53" s="106">
        <f t="shared" si="369"/>
        <v>0</v>
      </c>
      <c r="AEZ53" s="106">
        <f t="shared" si="370"/>
        <v>0</v>
      </c>
      <c r="AFA53" s="106">
        <f t="shared" si="371"/>
        <v>0</v>
      </c>
      <c r="AFB53" s="106">
        <f t="shared" si="372"/>
        <v>0</v>
      </c>
      <c r="AFC53" s="106">
        <f t="shared" si="373"/>
        <v>0</v>
      </c>
      <c r="AFD53" s="106">
        <f t="shared" si="374"/>
        <v>0</v>
      </c>
      <c r="AFE53" s="106">
        <f t="shared" si="375"/>
        <v>0</v>
      </c>
      <c r="AFF53" s="106">
        <f t="shared" si="376"/>
        <v>0</v>
      </c>
      <c r="AFG53" s="106">
        <f t="shared" si="377"/>
        <v>0</v>
      </c>
      <c r="AFH53" s="106">
        <f t="shared" si="378"/>
        <v>0</v>
      </c>
      <c r="AFI53" s="106">
        <f t="shared" si="379"/>
        <v>0</v>
      </c>
      <c r="AFJ53" s="106">
        <f t="shared" si="380"/>
        <v>0</v>
      </c>
      <c r="AFK53" s="106">
        <f t="shared" si="381"/>
        <v>0</v>
      </c>
      <c r="AFL53" s="106">
        <f t="shared" si="382"/>
        <v>0</v>
      </c>
      <c r="AFM53" s="106">
        <f t="shared" si="383"/>
        <v>0</v>
      </c>
      <c r="AFN53" s="106">
        <f t="shared" si="384"/>
        <v>0</v>
      </c>
      <c r="AFO53" s="106">
        <f t="shared" si="385"/>
        <v>0</v>
      </c>
      <c r="AFP53" s="106">
        <f t="shared" si="386"/>
        <v>0</v>
      </c>
      <c r="AFQ53" s="106">
        <f t="shared" si="387"/>
        <v>0</v>
      </c>
      <c r="AFR53" s="106">
        <f t="shared" si="388"/>
        <v>0</v>
      </c>
      <c r="AFS53" s="106">
        <f t="shared" si="389"/>
        <v>0</v>
      </c>
      <c r="AFT53" s="106">
        <f t="shared" si="390"/>
        <v>0</v>
      </c>
      <c r="AFU53" s="106">
        <f t="shared" si="391"/>
        <v>2520</v>
      </c>
      <c r="AFV53" s="106">
        <f t="shared" si="392"/>
        <v>0</v>
      </c>
      <c r="AFW53" s="106">
        <f t="shared" si="393"/>
        <v>0</v>
      </c>
      <c r="AFX53" s="106">
        <f t="shared" si="394"/>
        <v>0</v>
      </c>
      <c r="AFY53" s="106">
        <f t="shared" si="395"/>
        <v>0</v>
      </c>
      <c r="AFZ53" s="106">
        <f t="shared" si="396"/>
        <v>0</v>
      </c>
      <c r="AGA53" s="106">
        <f t="shared" si="397"/>
        <v>0</v>
      </c>
      <c r="AGB53" s="106">
        <f t="shared" si="398"/>
        <v>0</v>
      </c>
      <c r="AGC53" s="106">
        <f t="shared" si="399"/>
        <v>0</v>
      </c>
      <c r="AGD53" s="106">
        <f t="shared" si="400"/>
        <v>0</v>
      </c>
      <c r="AGE53" s="106">
        <f t="shared" si="401"/>
        <v>0</v>
      </c>
      <c r="AGF53" s="106">
        <f t="shared" si="402"/>
        <v>0</v>
      </c>
      <c r="AGG53" s="106">
        <f t="shared" si="403"/>
        <v>0</v>
      </c>
      <c r="AGH53" s="106">
        <f t="shared" si="404"/>
        <v>0</v>
      </c>
      <c r="AGI53" s="106">
        <f t="shared" si="405"/>
        <v>0</v>
      </c>
      <c r="AGJ53" s="106">
        <f t="shared" si="406"/>
        <v>0</v>
      </c>
      <c r="AGK53" s="106">
        <f t="shared" si="407"/>
        <v>0</v>
      </c>
      <c r="AGL53" s="106">
        <f t="shared" si="408"/>
        <v>0</v>
      </c>
      <c r="AGM53" s="106">
        <f t="shared" si="409"/>
        <v>0</v>
      </c>
      <c r="AGN53" s="106">
        <f t="shared" si="410"/>
        <v>0</v>
      </c>
      <c r="AGO53" s="106">
        <f t="shared" si="411"/>
        <v>0</v>
      </c>
      <c r="AGP53" s="106">
        <f t="shared" si="412"/>
        <v>0</v>
      </c>
      <c r="AGQ53" s="106">
        <f t="shared" si="413"/>
        <v>0</v>
      </c>
      <c r="AGR53" s="106">
        <f t="shared" si="414"/>
        <v>0</v>
      </c>
      <c r="AGS53" s="106">
        <f t="shared" si="415"/>
        <v>0</v>
      </c>
      <c r="AGT53" s="106">
        <f t="shared" si="416"/>
        <v>0</v>
      </c>
      <c r="AGU53" s="106">
        <f t="shared" si="417"/>
        <v>0</v>
      </c>
      <c r="AGV53" s="106">
        <f t="shared" si="418"/>
        <v>0</v>
      </c>
      <c r="AGW53" s="106">
        <f t="shared" si="419"/>
        <v>0</v>
      </c>
      <c r="AGX53" s="106">
        <f t="shared" si="420"/>
        <v>0</v>
      </c>
      <c r="AGY53" s="106">
        <f t="shared" si="421"/>
        <v>0</v>
      </c>
      <c r="AGZ53" s="106">
        <f t="shared" si="422"/>
        <v>0</v>
      </c>
      <c r="AHA53" s="106">
        <f t="shared" si="423"/>
        <v>0</v>
      </c>
      <c r="AHB53" s="106">
        <f t="shared" si="424"/>
        <v>0</v>
      </c>
      <c r="AHC53" s="106">
        <f t="shared" si="425"/>
        <v>0</v>
      </c>
      <c r="AHD53" s="106">
        <f t="shared" si="426"/>
        <v>0</v>
      </c>
      <c r="AHE53" s="106">
        <f t="shared" si="427"/>
        <v>0</v>
      </c>
      <c r="AHF53" s="106">
        <f t="shared" si="428"/>
        <v>0</v>
      </c>
      <c r="AHG53" s="106">
        <f t="shared" si="429"/>
        <v>0</v>
      </c>
      <c r="AHH53" s="106">
        <f t="shared" si="430"/>
        <v>0</v>
      </c>
      <c r="AHI53" s="106">
        <f t="shared" si="431"/>
        <v>0</v>
      </c>
      <c r="AHJ53" s="106">
        <f t="shared" si="432"/>
        <v>0</v>
      </c>
      <c r="AHK53" s="106">
        <f t="shared" si="433"/>
        <v>0</v>
      </c>
      <c r="AHL53" s="106">
        <f t="shared" si="434"/>
        <v>0</v>
      </c>
      <c r="AHM53" s="106">
        <f t="shared" si="435"/>
        <v>0</v>
      </c>
      <c r="AHN53" s="106">
        <f t="shared" si="436"/>
        <v>0</v>
      </c>
      <c r="AHO53" s="106">
        <f t="shared" si="437"/>
        <v>0</v>
      </c>
      <c r="AHP53" s="106">
        <f t="shared" si="438"/>
        <v>0</v>
      </c>
      <c r="AHQ53" s="106">
        <f t="shared" si="439"/>
        <v>0</v>
      </c>
      <c r="AHT53" s="35">
        <f t="shared" si="440"/>
        <v>0</v>
      </c>
      <c r="AHU53" s="35">
        <f t="shared" si="441"/>
        <v>0</v>
      </c>
      <c r="AHV53" s="35">
        <f t="shared" si="442"/>
        <v>127</v>
      </c>
      <c r="AHW53" s="35">
        <f t="shared" si="443"/>
        <v>22</v>
      </c>
      <c r="AHX53" s="35">
        <f t="shared" si="444"/>
        <v>0</v>
      </c>
      <c r="AHY53" s="35">
        <f t="shared" si="445"/>
        <v>0</v>
      </c>
      <c r="AHZ53" s="35">
        <f t="shared" si="446"/>
        <v>11</v>
      </c>
      <c r="AIA53" s="35">
        <f t="shared" si="447"/>
        <v>160</v>
      </c>
      <c r="AIB53" s="108">
        <f t="shared" si="448"/>
        <v>0</v>
      </c>
      <c r="AIC53" s="108">
        <f t="shared" si="449"/>
        <v>0</v>
      </c>
      <c r="AID53" s="108">
        <f t="shared" si="450"/>
        <v>0.79374999999999996</v>
      </c>
      <c r="AIE53" s="108">
        <f t="shared" si="451"/>
        <v>0.13750000000000001</v>
      </c>
      <c r="AIF53" s="108">
        <f t="shared" si="452"/>
        <v>0</v>
      </c>
      <c r="AIG53" s="108">
        <f t="shared" si="453"/>
        <v>0</v>
      </c>
      <c r="AIH53" s="108">
        <f t="shared" si="454"/>
        <v>6.8750000000000006E-2</v>
      </c>
      <c r="AII53" s="35" t="s">
        <v>582</v>
      </c>
      <c r="AIK53" s="106">
        <f t="shared" si="455"/>
        <v>295645</v>
      </c>
      <c r="AIL53" s="106">
        <f t="shared" si="456"/>
        <v>0</v>
      </c>
      <c r="AIM53" s="106">
        <f t="shared" si="457"/>
        <v>0</v>
      </c>
      <c r="AIN53" s="106">
        <f t="shared" si="458"/>
        <v>295645</v>
      </c>
      <c r="AIO53" s="106">
        <f t="shared" si="459"/>
        <v>0</v>
      </c>
      <c r="AIP53" s="36">
        <f t="shared" si="460"/>
        <v>0</v>
      </c>
    </row>
    <row r="54" spans="5:926" ht="25.5" x14ac:dyDescent="0.2">
      <c r="E54" s="103"/>
      <c r="J54" s="109">
        <v>2020</v>
      </c>
      <c r="K54" s="109">
        <v>1400</v>
      </c>
      <c r="L54" s="110">
        <v>43978</v>
      </c>
      <c r="M54" s="109">
        <v>2001600</v>
      </c>
      <c r="N54" s="111"/>
      <c r="O54" s="111" t="s">
        <v>698</v>
      </c>
      <c r="P54" s="111" t="s">
        <v>801</v>
      </c>
      <c r="Q54" s="111" t="s">
        <v>802</v>
      </c>
      <c r="R54" s="35">
        <v>8</v>
      </c>
      <c r="S54" s="35">
        <v>3</v>
      </c>
      <c r="T54" s="35">
        <v>11</v>
      </c>
      <c r="U54" s="34" t="s">
        <v>701</v>
      </c>
      <c r="V54" s="35" t="s">
        <v>803</v>
      </c>
      <c r="X54" s="35">
        <v>160</v>
      </c>
      <c r="Y54" s="105">
        <f t="shared" si="0"/>
        <v>2600</v>
      </c>
      <c r="Z54" s="106">
        <f>SUM(RC54:AHM54)</f>
        <v>338869</v>
      </c>
      <c r="AA54" s="106">
        <v>0</v>
      </c>
      <c r="AB54" s="106">
        <v>0</v>
      </c>
      <c r="AC54" s="106">
        <f t="shared" si="1"/>
        <v>338869</v>
      </c>
      <c r="AD54" s="106">
        <f>SUM(RG54:AHQ54)</f>
        <v>338555</v>
      </c>
      <c r="AE54" s="106">
        <v>0</v>
      </c>
      <c r="AF54" s="106">
        <v>0</v>
      </c>
      <c r="AG54" s="106">
        <f t="shared" si="2"/>
        <v>338555</v>
      </c>
      <c r="AH54" s="105">
        <v>416000</v>
      </c>
      <c r="AI54" s="105">
        <v>0</v>
      </c>
      <c r="AJ54" s="105">
        <v>0</v>
      </c>
      <c r="AK54" s="107">
        <f t="shared" si="3"/>
        <v>416000</v>
      </c>
      <c r="AL54" s="36">
        <f t="shared" si="4"/>
        <v>0.81383413461538456</v>
      </c>
      <c r="AM54" s="108">
        <f t="shared" si="5"/>
        <v>0.11033380812284732</v>
      </c>
      <c r="AN54" s="108">
        <f t="shared" si="6"/>
        <v>9.2524791324129607E-2</v>
      </c>
      <c r="AO54" s="108">
        <f t="shared" si="7"/>
        <v>8.5608370095737289E-3</v>
      </c>
      <c r="AP54" s="106">
        <f t="shared" si="8"/>
        <v>173056000000</v>
      </c>
      <c r="AQ54" s="105">
        <f t="shared" si="9"/>
        <v>114619488025</v>
      </c>
      <c r="AR54" s="106">
        <f t="shared" si="10"/>
        <v>140838880000</v>
      </c>
      <c r="KW54" s="35">
        <v>78</v>
      </c>
      <c r="KX54" s="35">
        <v>4</v>
      </c>
      <c r="KZ54" s="35">
        <v>15</v>
      </c>
      <c r="LC54" s="35">
        <v>13</v>
      </c>
      <c r="ME54" s="35">
        <v>3</v>
      </c>
      <c r="MF54" s="35">
        <v>35</v>
      </c>
      <c r="PG54" s="35">
        <v>6</v>
      </c>
      <c r="RB54" s="35">
        <v>6</v>
      </c>
      <c r="RE54" s="35">
        <f t="shared" si="11"/>
        <v>154</v>
      </c>
      <c r="RF54" s="35">
        <f t="shared" si="12"/>
        <v>160</v>
      </c>
      <c r="RG54" s="106">
        <f t="shared" si="13"/>
        <v>0</v>
      </c>
      <c r="RH54" s="106">
        <f t="shared" si="14"/>
        <v>0</v>
      </c>
      <c r="RI54" s="106">
        <f t="shared" si="15"/>
        <v>0</v>
      </c>
      <c r="RJ54" s="106">
        <f t="shared" si="16"/>
        <v>0</v>
      </c>
      <c r="RK54" s="106">
        <f t="shared" si="17"/>
        <v>0</v>
      </c>
      <c r="RL54" s="106">
        <f t="shared" si="18"/>
        <v>0</v>
      </c>
      <c r="RM54" s="106">
        <f t="shared" si="19"/>
        <v>0</v>
      </c>
      <c r="RN54" s="106">
        <f t="shared" si="20"/>
        <v>0</v>
      </c>
      <c r="RO54" s="106">
        <f t="shared" si="21"/>
        <v>0</v>
      </c>
      <c r="RP54" s="106">
        <f t="shared" si="22"/>
        <v>0</v>
      </c>
      <c r="RQ54" s="106">
        <f t="shared" si="23"/>
        <v>0</v>
      </c>
      <c r="RR54" s="106">
        <f t="shared" si="24"/>
        <v>0</v>
      </c>
      <c r="RS54" s="106">
        <f t="shared" si="25"/>
        <v>0</v>
      </c>
      <c r="RT54" s="106">
        <f t="shared" si="26"/>
        <v>0</v>
      </c>
      <c r="RU54" s="106">
        <f t="shared" si="27"/>
        <v>0</v>
      </c>
      <c r="RV54" s="106">
        <f t="shared" si="28"/>
        <v>0</v>
      </c>
      <c r="RW54" s="106">
        <f t="shared" si="29"/>
        <v>0</v>
      </c>
      <c r="RX54" s="106">
        <f t="shared" si="30"/>
        <v>0</v>
      </c>
      <c r="RY54" s="106">
        <f t="shared" si="31"/>
        <v>0</v>
      </c>
      <c r="RZ54" s="106">
        <f t="shared" si="32"/>
        <v>0</v>
      </c>
      <c r="SA54" s="106">
        <f t="shared" si="33"/>
        <v>0</v>
      </c>
      <c r="SB54" s="106">
        <f t="shared" si="34"/>
        <v>0</v>
      </c>
      <c r="SC54" s="106">
        <f t="shared" si="35"/>
        <v>0</v>
      </c>
      <c r="SD54" s="106">
        <f t="shared" si="36"/>
        <v>0</v>
      </c>
      <c r="SE54" s="106">
        <f t="shared" si="37"/>
        <v>0</v>
      </c>
      <c r="SF54" s="106">
        <f t="shared" si="38"/>
        <v>0</v>
      </c>
      <c r="SG54" s="106">
        <f t="shared" si="39"/>
        <v>0</v>
      </c>
      <c r="SH54" s="106">
        <f t="shared" si="40"/>
        <v>0</v>
      </c>
      <c r="SI54" s="106">
        <f t="shared" si="41"/>
        <v>0</v>
      </c>
      <c r="SJ54" s="106">
        <f t="shared" si="42"/>
        <v>0</v>
      </c>
      <c r="SK54" s="106">
        <f t="shared" si="43"/>
        <v>0</v>
      </c>
      <c r="SL54" s="106">
        <f t="shared" si="44"/>
        <v>0</v>
      </c>
      <c r="SM54" s="106">
        <f t="shared" si="45"/>
        <v>0</v>
      </c>
      <c r="SN54" s="106">
        <f t="shared" si="46"/>
        <v>0</v>
      </c>
      <c r="SO54" s="106">
        <f t="shared" si="47"/>
        <v>0</v>
      </c>
      <c r="SP54" s="106">
        <f t="shared" si="48"/>
        <v>0</v>
      </c>
      <c r="SQ54" s="106">
        <f t="shared" si="49"/>
        <v>0</v>
      </c>
      <c r="SR54" s="106">
        <f t="shared" si="50"/>
        <v>0</v>
      </c>
      <c r="SS54" s="106">
        <f t="shared" si="51"/>
        <v>0</v>
      </c>
      <c r="ST54" s="106">
        <f t="shared" si="52"/>
        <v>0</v>
      </c>
      <c r="SU54" s="106">
        <f t="shared" si="53"/>
        <v>0</v>
      </c>
      <c r="SV54" s="106">
        <f t="shared" si="54"/>
        <v>0</v>
      </c>
      <c r="SW54" s="106">
        <f t="shared" si="55"/>
        <v>0</v>
      </c>
      <c r="SX54" s="106">
        <f t="shared" si="56"/>
        <v>0</v>
      </c>
      <c r="SY54" s="106">
        <f t="shared" si="57"/>
        <v>0</v>
      </c>
      <c r="SZ54" s="106">
        <f t="shared" si="58"/>
        <v>0</v>
      </c>
      <c r="TA54" s="106">
        <f t="shared" si="59"/>
        <v>0</v>
      </c>
      <c r="TB54" s="106">
        <f t="shared" si="60"/>
        <v>0</v>
      </c>
      <c r="TC54" s="106">
        <f t="shared" si="61"/>
        <v>0</v>
      </c>
      <c r="TD54" s="106">
        <f t="shared" si="62"/>
        <v>0</v>
      </c>
      <c r="TE54" s="106">
        <f t="shared" si="63"/>
        <v>0</v>
      </c>
      <c r="TF54" s="106">
        <f t="shared" si="64"/>
        <v>0</v>
      </c>
      <c r="TG54" s="106">
        <f t="shared" si="65"/>
        <v>0</v>
      </c>
      <c r="TH54" s="106">
        <f t="shared" si="66"/>
        <v>0</v>
      </c>
      <c r="TI54" s="106">
        <f t="shared" si="67"/>
        <v>0</v>
      </c>
      <c r="TJ54" s="106">
        <f t="shared" si="68"/>
        <v>0</v>
      </c>
      <c r="TK54" s="106">
        <f t="shared" si="69"/>
        <v>0</v>
      </c>
      <c r="TL54" s="106">
        <f t="shared" si="70"/>
        <v>0</v>
      </c>
      <c r="TM54" s="106">
        <f t="shared" si="71"/>
        <v>0</v>
      </c>
      <c r="TN54" s="106">
        <f t="shared" si="72"/>
        <v>0</v>
      </c>
      <c r="TO54" s="106">
        <f t="shared" si="73"/>
        <v>0</v>
      </c>
      <c r="TP54" s="106">
        <f t="shared" si="74"/>
        <v>0</v>
      </c>
      <c r="TQ54" s="106">
        <f t="shared" si="75"/>
        <v>0</v>
      </c>
      <c r="TR54" s="106">
        <f t="shared" si="76"/>
        <v>0</v>
      </c>
      <c r="TS54" s="106">
        <f t="shared" si="77"/>
        <v>0</v>
      </c>
      <c r="TT54" s="106">
        <f t="shared" si="78"/>
        <v>0</v>
      </c>
      <c r="TU54" s="106">
        <f t="shared" si="79"/>
        <v>0</v>
      </c>
      <c r="TV54" s="106">
        <f t="shared" si="80"/>
        <v>0</v>
      </c>
      <c r="TW54" s="106">
        <f t="shared" si="81"/>
        <v>0</v>
      </c>
      <c r="TX54" s="106">
        <f t="shared" si="82"/>
        <v>0</v>
      </c>
      <c r="TY54" s="106">
        <f t="shared" si="83"/>
        <v>0</v>
      </c>
      <c r="TZ54" s="106">
        <f t="shared" si="84"/>
        <v>0</v>
      </c>
      <c r="UA54" s="106">
        <f t="shared" si="85"/>
        <v>0</v>
      </c>
      <c r="UB54" s="106">
        <f t="shared" si="86"/>
        <v>0</v>
      </c>
      <c r="UC54" s="106">
        <f t="shared" si="87"/>
        <v>0</v>
      </c>
      <c r="UD54" s="106">
        <f t="shared" si="88"/>
        <v>0</v>
      </c>
      <c r="UE54" s="106">
        <f t="shared" si="89"/>
        <v>0</v>
      </c>
      <c r="UF54" s="106">
        <f t="shared" si="90"/>
        <v>0</v>
      </c>
      <c r="UG54" s="106">
        <f t="shared" si="91"/>
        <v>0</v>
      </c>
      <c r="UH54" s="106">
        <f t="shared" si="92"/>
        <v>0</v>
      </c>
      <c r="UI54" s="106">
        <f t="shared" si="93"/>
        <v>0</v>
      </c>
      <c r="UJ54" s="106">
        <f t="shared" si="94"/>
        <v>0</v>
      </c>
      <c r="UK54" s="106">
        <f t="shared" si="95"/>
        <v>0</v>
      </c>
      <c r="UL54" s="106">
        <f t="shared" si="96"/>
        <v>0</v>
      </c>
      <c r="UM54" s="106">
        <f t="shared" si="97"/>
        <v>0</v>
      </c>
      <c r="UN54" s="106">
        <f t="shared" si="98"/>
        <v>0</v>
      </c>
      <c r="UO54" s="106">
        <f t="shared" si="99"/>
        <v>0</v>
      </c>
      <c r="UP54" s="106">
        <f t="shared" si="100"/>
        <v>0</v>
      </c>
      <c r="UQ54" s="106">
        <f t="shared" si="101"/>
        <v>0</v>
      </c>
      <c r="UR54" s="106">
        <f t="shared" si="102"/>
        <v>0</v>
      </c>
      <c r="US54" s="106">
        <f t="shared" si="103"/>
        <v>0</v>
      </c>
      <c r="UT54" s="106">
        <f t="shared" si="104"/>
        <v>0</v>
      </c>
      <c r="UU54" s="106">
        <f t="shared" si="105"/>
        <v>0</v>
      </c>
      <c r="UV54" s="106">
        <f t="shared" si="106"/>
        <v>0</v>
      </c>
      <c r="UW54" s="106">
        <f t="shared" si="107"/>
        <v>0</v>
      </c>
      <c r="UX54" s="106">
        <f t="shared" si="108"/>
        <v>0</v>
      </c>
      <c r="UY54" s="106">
        <f t="shared" si="109"/>
        <v>0</v>
      </c>
      <c r="UZ54" s="106">
        <f t="shared" si="110"/>
        <v>0</v>
      </c>
      <c r="VA54" s="106">
        <f t="shared" si="111"/>
        <v>0</v>
      </c>
      <c r="VB54" s="106">
        <f t="shared" si="112"/>
        <v>0</v>
      </c>
      <c r="VC54" s="106">
        <f t="shared" si="113"/>
        <v>0</v>
      </c>
      <c r="VD54" s="106">
        <f t="shared" si="114"/>
        <v>0</v>
      </c>
      <c r="VE54" s="106">
        <f t="shared" si="115"/>
        <v>0</v>
      </c>
      <c r="VF54" s="106">
        <f t="shared" si="116"/>
        <v>0</v>
      </c>
      <c r="VG54" s="106">
        <f t="shared" si="117"/>
        <v>0</v>
      </c>
      <c r="VH54" s="106">
        <f t="shared" si="118"/>
        <v>0</v>
      </c>
      <c r="VI54" s="106">
        <f t="shared" si="119"/>
        <v>0</v>
      </c>
      <c r="VJ54" s="106">
        <f t="shared" si="120"/>
        <v>0</v>
      </c>
      <c r="VK54" s="106">
        <f t="shared" si="121"/>
        <v>0</v>
      </c>
      <c r="VL54" s="106">
        <f t="shared" si="122"/>
        <v>0</v>
      </c>
      <c r="VM54" s="106">
        <f t="shared" si="123"/>
        <v>0</v>
      </c>
      <c r="VN54" s="106">
        <f t="shared" si="124"/>
        <v>0</v>
      </c>
      <c r="VO54" s="106">
        <f t="shared" si="125"/>
        <v>0</v>
      </c>
      <c r="VP54" s="106">
        <f t="shared" si="126"/>
        <v>0</v>
      </c>
      <c r="VQ54" s="106">
        <f t="shared" si="127"/>
        <v>0</v>
      </c>
      <c r="VR54" s="106">
        <f t="shared" si="128"/>
        <v>0</v>
      </c>
      <c r="VS54" s="106">
        <f t="shared" si="129"/>
        <v>0</v>
      </c>
      <c r="VT54" s="106">
        <f t="shared" si="130"/>
        <v>0</v>
      </c>
      <c r="VU54" s="106">
        <f t="shared" si="131"/>
        <v>0</v>
      </c>
      <c r="VV54" s="106">
        <f t="shared" si="132"/>
        <v>0</v>
      </c>
      <c r="VW54" s="106">
        <f t="shared" si="133"/>
        <v>0</v>
      </c>
      <c r="VX54" s="106">
        <f t="shared" si="134"/>
        <v>0</v>
      </c>
      <c r="VY54" s="106">
        <f t="shared" si="135"/>
        <v>0</v>
      </c>
      <c r="VZ54" s="106">
        <f t="shared" si="136"/>
        <v>0</v>
      </c>
      <c r="WA54" s="106">
        <f t="shared" si="137"/>
        <v>0</v>
      </c>
      <c r="WB54" s="106">
        <f t="shared" si="138"/>
        <v>0</v>
      </c>
      <c r="WC54" s="106">
        <f t="shared" si="139"/>
        <v>0</v>
      </c>
      <c r="WD54" s="106">
        <f t="shared" si="140"/>
        <v>0</v>
      </c>
      <c r="WE54" s="106">
        <f t="shared" si="141"/>
        <v>0</v>
      </c>
      <c r="WF54" s="106">
        <f t="shared" si="142"/>
        <v>0</v>
      </c>
      <c r="WG54" s="106">
        <f t="shared" si="143"/>
        <v>0</v>
      </c>
      <c r="WH54" s="106">
        <f t="shared" si="144"/>
        <v>0</v>
      </c>
      <c r="WI54" s="106">
        <f t="shared" si="145"/>
        <v>0</v>
      </c>
      <c r="WJ54" s="106">
        <f t="shared" si="146"/>
        <v>0</v>
      </c>
      <c r="WK54" s="106">
        <f t="shared" si="147"/>
        <v>0</v>
      </c>
      <c r="WL54" s="106">
        <f t="shared" si="148"/>
        <v>0</v>
      </c>
      <c r="WM54" s="106">
        <f t="shared" si="149"/>
        <v>0</v>
      </c>
      <c r="WN54" s="106">
        <f t="shared" si="150"/>
        <v>0</v>
      </c>
      <c r="WO54" s="106">
        <f t="shared" si="151"/>
        <v>0</v>
      </c>
      <c r="WP54" s="106">
        <f t="shared" si="152"/>
        <v>0</v>
      </c>
      <c r="WQ54" s="106">
        <f t="shared" si="153"/>
        <v>0</v>
      </c>
      <c r="WR54" s="106">
        <f t="shared" si="154"/>
        <v>0</v>
      </c>
      <c r="WS54" s="106">
        <f t="shared" si="155"/>
        <v>0</v>
      </c>
      <c r="WT54" s="106">
        <f t="shared" si="156"/>
        <v>0</v>
      </c>
      <c r="WU54" s="106">
        <f t="shared" si="157"/>
        <v>0</v>
      </c>
      <c r="WV54" s="106">
        <f t="shared" si="158"/>
        <v>0</v>
      </c>
      <c r="WW54" s="106">
        <f t="shared" si="159"/>
        <v>0</v>
      </c>
      <c r="WX54" s="106">
        <f t="shared" si="160"/>
        <v>0</v>
      </c>
      <c r="WY54" s="106">
        <f t="shared" si="161"/>
        <v>0</v>
      </c>
      <c r="WZ54" s="106">
        <f t="shared" si="162"/>
        <v>0</v>
      </c>
      <c r="XA54" s="106">
        <f t="shared" si="163"/>
        <v>0</v>
      </c>
      <c r="XB54" s="106">
        <f t="shared" si="164"/>
        <v>0</v>
      </c>
      <c r="XC54" s="106">
        <f t="shared" si="165"/>
        <v>0</v>
      </c>
      <c r="XD54" s="106">
        <f t="shared" si="166"/>
        <v>0</v>
      </c>
      <c r="XE54" s="106">
        <f t="shared" si="167"/>
        <v>0</v>
      </c>
      <c r="XF54" s="106">
        <f t="shared" si="168"/>
        <v>0</v>
      </c>
      <c r="XG54" s="106">
        <f t="shared" si="169"/>
        <v>0</v>
      </c>
      <c r="XH54" s="106">
        <f t="shared" si="170"/>
        <v>0</v>
      </c>
      <c r="XI54" s="106">
        <f t="shared" si="171"/>
        <v>0</v>
      </c>
      <c r="XJ54" s="106">
        <f t="shared" si="172"/>
        <v>0</v>
      </c>
      <c r="XK54" s="106">
        <f t="shared" si="173"/>
        <v>0</v>
      </c>
      <c r="XL54" s="106">
        <f t="shared" si="174"/>
        <v>0</v>
      </c>
      <c r="XM54" s="106">
        <f t="shared" si="175"/>
        <v>0</v>
      </c>
      <c r="XN54" s="106">
        <f t="shared" si="176"/>
        <v>0</v>
      </c>
      <c r="XO54" s="106">
        <f t="shared" si="177"/>
        <v>0</v>
      </c>
      <c r="XP54" s="106">
        <f t="shared" si="178"/>
        <v>0</v>
      </c>
      <c r="XQ54" s="106">
        <f t="shared" si="179"/>
        <v>0</v>
      </c>
      <c r="XR54" s="106">
        <f t="shared" si="180"/>
        <v>0</v>
      </c>
      <c r="XS54" s="106">
        <f t="shared" si="181"/>
        <v>0</v>
      </c>
      <c r="XT54" s="106">
        <f t="shared" si="182"/>
        <v>0</v>
      </c>
      <c r="XU54" s="106">
        <f t="shared" si="183"/>
        <v>0</v>
      </c>
      <c r="XV54" s="106">
        <f t="shared" si="184"/>
        <v>0</v>
      </c>
      <c r="XW54" s="106">
        <f t="shared" si="185"/>
        <v>0</v>
      </c>
      <c r="XX54" s="106">
        <f t="shared" si="186"/>
        <v>0</v>
      </c>
      <c r="XY54" s="106">
        <f t="shared" si="187"/>
        <v>0</v>
      </c>
      <c r="XZ54" s="106">
        <f t="shared" si="188"/>
        <v>0</v>
      </c>
      <c r="YA54" s="106">
        <f t="shared" si="189"/>
        <v>0</v>
      </c>
      <c r="YB54" s="106">
        <f t="shared" si="190"/>
        <v>0</v>
      </c>
      <c r="YC54" s="106">
        <f t="shared" si="191"/>
        <v>0</v>
      </c>
      <c r="YD54" s="106">
        <f t="shared" si="192"/>
        <v>0</v>
      </c>
      <c r="YE54" s="106">
        <f t="shared" si="193"/>
        <v>0</v>
      </c>
      <c r="YF54" s="106">
        <f t="shared" si="194"/>
        <v>0</v>
      </c>
      <c r="YG54" s="106">
        <f t="shared" si="195"/>
        <v>0</v>
      </c>
      <c r="YH54" s="106">
        <f t="shared" si="196"/>
        <v>0</v>
      </c>
      <c r="YI54" s="106">
        <f t="shared" si="197"/>
        <v>0</v>
      </c>
      <c r="YJ54" s="106">
        <f t="shared" si="198"/>
        <v>0</v>
      </c>
      <c r="YK54" s="106">
        <f t="shared" si="199"/>
        <v>0</v>
      </c>
      <c r="YL54" s="106">
        <f t="shared" si="200"/>
        <v>0</v>
      </c>
      <c r="YM54" s="106">
        <f t="shared" si="201"/>
        <v>0</v>
      </c>
      <c r="YN54" s="106">
        <f t="shared" si="202"/>
        <v>0</v>
      </c>
      <c r="YO54" s="106">
        <f t="shared" si="203"/>
        <v>0</v>
      </c>
      <c r="YP54" s="106">
        <f t="shared" si="204"/>
        <v>0</v>
      </c>
      <c r="YQ54" s="106">
        <f t="shared" si="205"/>
        <v>0</v>
      </c>
      <c r="YR54" s="106">
        <f t="shared" si="206"/>
        <v>0</v>
      </c>
      <c r="YS54" s="106">
        <f t="shared" si="207"/>
        <v>0</v>
      </c>
      <c r="YT54" s="106">
        <f t="shared" si="208"/>
        <v>0</v>
      </c>
      <c r="YU54" s="106">
        <f t="shared" si="209"/>
        <v>0</v>
      </c>
      <c r="YV54" s="106">
        <f t="shared" si="210"/>
        <v>0</v>
      </c>
      <c r="YW54" s="106">
        <f t="shared" si="211"/>
        <v>0</v>
      </c>
      <c r="YX54" s="106">
        <f t="shared" si="212"/>
        <v>0</v>
      </c>
      <c r="YY54" s="106">
        <f t="shared" si="213"/>
        <v>0</v>
      </c>
      <c r="YZ54" s="106">
        <f t="shared" si="214"/>
        <v>0</v>
      </c>
      <c r="ZA54" s="106">
        <f t="shared" si="215"/>
        <v>0</v>
      </c>
      <c r="ZB54" s="106">
        <f t="shared" si="216"/>
        <v>0</v>
      </c>
      <c r="ZC54" s="106">
        <f t="shared" si="217"/>
        <v>0</v>
      </c>
      <c r="ZD54" s="106">
        <f t="shared" si="218"/>
        <v>0</v>
      </c>
      <c r="ZE54" s="106">
        <f t="shared" si="219"/>
        <v>0</v>
      </c>
      <c r="ZF54" s="106">
        <f t="shared" si="220"/>
        <v>0</v>
      </c>
      <c r="ZG54" s="106">
        <f t="shared" si="221"/>
        <v>0</v>
      </c>
      <c r="ZH54" s="106">
        <f t="shared" si="222"/>
        <v>0</v>
      </c>
      <c r="ZI54" s="106">
        <f t="shared" si="223"/>
        <v>0</v>
      </c>
      <c r="ZJ54" s="106">
        <f t="shared" si="224"/>
        <v>0</v>
      </c>
      <c r="ZK54" s="106">
        <f t="shared" si="225"/>
        <v>0</v>
      </c>
      <c r="ZL54" s="106">
        <f t="shared" si="226"/>
        <v>0</v>
      </c>
      <c r="ZM54" s="106">
        <f t="shared" si="227"/>
        <v>0</v>
      </c>
      <c r="ZN54" s="106">
        <f t="shared" si="228"/>
        <v>0</v>
      </c>
      <c r="ZO54" s="106">
        <f t="shared" si="229"/>
        <v>0</v>
      </c>
      <c r="ZP54" s="106">
        <f t="shared" si="230"/>
        <v>0</v>
      </c>
      <c r="ZQ54" s="106">
        <f t="shared" si="231"/>
        <v>0</v>
      </c>
      <c r="ZR54" s="106">
        <f t="shared" si="232"/>
        <v>0</v>
      </c>
      <c r="ZS54" s="106">
        <f t="shared" si="233"/>
        <v>0</v>
      </c>
      <c r="ZT54" s="106">
        <f t="shared" si="234"/>
        <v>0</v>
      </c>
      <c r="ZU54" s="106">
        <f t="shared" si="235"/>
        <v>0</v>
      </c>
      <c r="ZV54" s="106">
        <f t="shared" si="236"/>
        <v>0</v>
      </c>
      <c r="ZW54" s="106">
        <f t="shared" si="237"/>
        <v>0</v>
      </c>
      <c r="ZX54" s="106">
        <f t="shared" si="238"/>
        <v>0</v>
      </c>
      <c r="ZY54" s="106">
        <f t="shared" si="239"/>
        <v>0</v>
      </c>
      <c r="ZZ54" s="106">
        <f t="shared" si="240"/>
        <v>0</v>
      </c>
      <c r="AAA54" s="106">
        <f t="shared" si="241"/>
        <v>0</v>
      </c>
      <c r="AAB54" s="106">
        <f t="shared" si="242"/>
        <v>0</v>
      </c>
      <c r="AAC54" s="106">
        <f t="shared" si="243"/>
        <v>0</v>
      </c>
      <c r="AAD54" s="106">
        <f t="shared" si="244"/>
        <v>0</v>
      </c>
      <c r="AAE54" s="106">
        <f t="shared" si="245"/>
        <v>0</v>
      </c>
      <c r="AAF54" s="106">
        <f t="shared" si="246"/>
        <v>0</v>
      </c>
      <c r="AAG54" s="106">
        <f t="shared" si="247"/>
        <v>0</v>
      </c>
      <c r="AAH54" s="106">
        <f t="shared" si="248"/>
        <v>0</v>
      </c>
      <c r="AAI54" s="106">
        <f t="shared" si="249"/>
        <v>0</v>
      </c>
      <c r="AAJ54" s="106">
        <f t="shared" si="250"/>
        <v>0</v>
      </c>
      <c r="AAK54" s="106">
        <f t="shared" si="251"/>
        <v>0</v>
      </c>
      <c r="AAL54" s="106">
        <f t="shared" si="252"/>
        <v>0</v>
      </c>
      <c r="AAM54" s="106">
        <f t="shared" si="253"/>
        <v>0</v>
      </c>
      <c r="AAN54" s="106">
        <f t="shared" si="254"/>
        <v>0</v>
      </c>
      <c r="AAO54" s="106">
        <f t="shared" si="255"/>
        <v>0</v>
      </c>
      <c r="AAP54" s="106">
        <f t="shared" si="256"/>
        <v>0</v>
      </c>
      <c r="AAQ54" s="106">
        <f t="shared" si="257"/>
        <v>0</v>
      </c>
      <c r="AAR54" s="106">
        <f t="shared" si="258"/>
        <v>0</v>
      </c>
      <c r="AAS54" s="106">
        <f t="shared" si="259"/>
        <v>0</v>
      </c>
      <c r="AAT54" s="106">
        <f t="shared" si="260"/>
        <v>0</v>
      </c>
      <c r="AAU54" s="106">
        <f t="shared" si="261"/>
        <v>0</v>
      </c>
      <c r="AAV54" s="106">
        <f t="shared" si="262"/>
        <v>0</v>
      </c>
      <c r="AAW54" s="106">
        <f t="shared" si="263"/>
        <v>0</v>
      </c>
      <c r="AAX54" s="106">
        <f t="shared" si="264"/>
        <v>0</v>
      </c>
      <c r="AAY54" s="106">
        <f t="shared" si="265"/>
        <v>0</v>
      </c>
      <c r="AAZ54" s="106">
        <f t="shared" si="266"/>
        <v>0</v>
      </c>
      <c r="ABA54" s="106">
        <f t="shared" si="267"/>
        <v>0</v>
      </c>
      <c r="ABB54" s="106">
        <f t="shared" si="268"/>
        <v>0</v>
      </c>
      <c r="ABC54" s="106">
        <f t="shared" si="269"/>
        <v>0</v>
      </c>
      <c r="ABD54" s="106">
        <f t="shared" si="270"/>
        <v>0</v>
      </c>
      <c r="ABE54" s="106">
        <f t="shared" si="271"/>
        <v>0</v>
      </c>
      <c r="ABF54" s="106">
        <f t="shared" si="272"/>
        <v>0</v>
      </c>
      <c r="ABG54" s="106">
        <f t="shared" si="273"/>
        <v>0</v>
      </c>
      <c r="ABH54" s="106">
        <f t="shared" si="274"/>
        <v>0</v>
      </c>
      <c r="ABI54" s="106">
        <f t="shared" si="275"/>
        <v>0</v>
      </c>
      <c r="ABJ54" s="106">
        <f t="shared" si="276"/>
        <v>0</v>
      </c>
      <c r="ABK54" s="106">
        <f t="shared" si="277"/>
        <v>214110</v>
      </c>
      <c r="ABL54" s="106">
        <f t="shared" si="278"/>
        <v>10980</v>
      </c>
      <c r="ABM54" s="106">
        <f t="shared" si="279"/>
        <v>0</v>
      </c>
      <c r="ABN54" s="106">
        <f t="shared" si="280"/>
        <v>36225</v>
      </c>
      <c r="ABO54" s="106">
        <f t="shared" si="281"/>
        <v>0</v>
      </c>
      <c r="ABP54" s="106">
        <f t="shared" si="282"/>
        <v>0</v>
      </c>
      <c r="ABQ54" s="106">
        <f t="shared" si="283"/>
        <v>22360</v>
      </c>
      <c r="ABR54" s="106">
        <f t="shared" si="284"/>
        <v>0</v>
      </c>
      <c r="ABS54" s="106">
        <f t="shared" si="285"/>
        <v>0</v>
      </c>
      <c r="ABT54" s="106">
        <f t="shared" si="286"/>
        <v>0</v>
      </c>
      <c r="ABU54" s="106">
        <f t="shared" si="287"/>
        <v>0</v>
      </c>
      <c r="ABV54" s="106">
        <f t="shared" si="288"/>
        <v>0</v>
      </c>
      <c r="ABW54" s="106">
        <f t="shared" si="289"/>
        <v>0</v>
      </c>
      <c r="ABX54" s="106">
        <f t="shared" si="290"/>
        <v>0</v>
      </c>
      <c r="ABY54" s="106">
        <f t="shared" si="291"/>
        <v>0</v>
      </c>
      <c r="ABZ54" s="106">
        <f t="shared" si="292"/>
        <v>0</v>
      </c>
      <c r="ACA54" s="106">
        <f t="shared" si="293"/>
        <v>0</v>
      </c>
      <c r="ACB54" s="106">
        <f t="shared" si="294"/>
        <v>0</v>
      </c>
      <c r="ACC54" s="106">
        <f t="shared" si="295"/>
        <v>0</v>
      </c>
      <c r="ACD54" s="106">
        <f t="shared" si="296"/>
        <v>0</v>
      </c>
      <c r="ACE54" s="106">
        <f t="shared" si="297"/>
        <v>0</v>
      </c>
      <c r="ACF54" s="106">
        <f t="shared" si="298"/>
        <v>0</v>
      </c>
      <c r="ACG54" s="106">
        <f t="shared" si="299"/>
        <v>0</v>
      </c>
      <c r="ACH54" s="106">
        <f t="shared" si="300"/>
        <v>0</v>
      </c>
      <c r="ACI54" s="106">
        <f t="shared" si="301"/>
        <v>0</v>
      </c>
      <c r="ACJ54" s="106">
        <f t="shared" si="302"/>
        <v>0</v>
      </c>
      <c r="ACK54" s="106">
        <f t="shared" si="303"/>
        <v>0</v>
      </c>
      <c r="ACL54" s="106">
        <f t="shared" si="304"/>
        <v>0</v>
      </c>
      <c r="ACM54" s="106">
        <f t="shared" si="305"/>
        <v>0</v>
      </c>
      <c r="ACN54" s="106">
        <f t="shared" si="306"/>
        <v>0</v>
      </c>
      <c r="ACO54" s="106">
        <f t="shared" si="307"/>
        <v>0</v>
      </c>
      <c r="ACP54" s="106">
        <f t="shared" si="308"/>
        <v>0</v>
      </c>
      <c r="ACQ54" s="106">
        <f t="shared" si="309"/>
        <v>0</v>
      </c>
      <c r="ACR54" s="106">
        <f t="shared" si="310"/>
        <v>0</v>
      </c>
      <c r="ACS54" s="106">
        <f t="shared" si="311"/>
        <v>4200</v>
      </c>
      <c r="ACT54" s="106">
        <f t="shared" si="312"/>
        <v>49000</v>
      </c>
      <c r="ACU54" s="106">
        <f t="shared" si="313"/>
        <v>0</v>
      </c>
      <c r="ACV54" s="106">
        <f t="shared" si="314"/>
        <v>0</v>
      </c>
      <c r="ACW54" s="106">
        <f t="shared" si="315"/>
        <v>0</v>
      </c>
      <c r="ACX54" s="106">
        <f t="shared" si="316"/>
        <v>0</v>
      </c>
      <c r="ACY54" s="106">
        <f t="shared" si="317"/>
        <v>0</v>
      </c>
      <c r="ACZ54" s="106">
        <f t="shared" si="318"/>
        <v>0</v>
      </c>
      <c r="ADA54" s="106">
        <f t="shared" si="319"/>
        <v>0</v>
      </c>
      <c r="ADB54" s="106">
        <f t="shared" si="320"/>
        <v>0</v>
      </c>
      <c r="ADC54" s="106">
        <f t="shared" si="321"/>
        <v>0</v>
      </c>
      <c r="ADD54" s="106">
        <f t="shared" si="322"/>
        <v>0</v>
      </c>
      <c r="ADE54" s="106">
        <f t="shared" si="323"/>
        <v>0</v>
      </c>
      <c r="ADF54" s="106">
        <f t="shared" si="324"/>
        <v>0</v>
      </c>
      <c r="ADG54" s="106">
        <f t="shared" si="325"/>
        <v>0</v>
      </c>
      <c r="ADH54" s="106">
        <f t="shared" si="326"/>
        <v>0</v>
      </c>
      <c r="ADI54" s="106">
        <f t="shared" si="327"/>
        <v>0</v>
      </c>
      <c r="ADJ54" s="106">
        <f t="shared" si="328"/>
        <v>0</v>
      </c>
      <c r="ADK54" s="106">
        <f t="shared" si="329"/>
        <v>0</v>
      </c>
      <c r="ADL54" s="106">
        <f t="shared" si="330"/>
        <v>0</v>
      </c>
      <c r="ADM54" s="106">
        <f t="shared" si="331"/>
        <v>0</v>
      </c>
      <c r="ADN54" s="106">
        <f t="shared" si="332"/>
        <v>0</v>
      </c>
      <c r="ADO54" s="106">
        <f t="shared" si="333"/>
        <v>0</v>
      </c>
      <c r="ADP54" s="106">
        <f t="shared" si="334"/>
        <v>0</v>
      </c>
      <c r="ADQ54" s="106">
        <f t="shared" si="335"/>
        <v>0</v>
      </c>
      <c r="ADR54" s="106">
        <f t="shared" si="336"/>
        <v>0</v>
      </c>
      <c r="ADS54" s="106">
        <f t="shared" si="337"/>
        <v>0</v>
      </c>
      <c r="ADT54" s="106">
        <f t="shared" si="338"/>
        <v>0</v>
      </c>
      <c r="ADU54" s="106">
        <f t="shared" si="339"/>
        <v>0</v>
      </c>
      <c r="ADV54" s="106">
        <f t="shared" si="340"/>
        <v>0</v>
      </c>
      <c r="ADW54" s="106">
        <f t="shared" si="341"/>
        <v>0</v>
      </c>
      <c r="ADX54" s="106">
        <f t="shared" si="342"/>
        <v>0</v>
      </c>
      <c r="ADY54" s="106">
        <f t="shared" si="343"/>
        <v>0</v>
      </c>
      <c r="ADZ54" s="106">
        <f t="shared" si="344"/>
        <v>0</v>
      </c>
      <c r="AEA54" s="106">
        <f t="shared" si="345"/>
        <v>0</v>
      </c>
      <c r="AEB54" s="106">
        <f t="shared" si="346"/>
        <v>0</v>
      </c>
      <c r="AEC54" s="106">
        <f t="shared" si="347"/>
        <v>0</v>
      </c>
      <c r="AED54" s="106">
        <f t="shared" si="348"/>
        <v>0</v>
      </c>
      <c r="AEE54" s="106">
        <f t="shared" si="349"/>
        <v>0</v>
      </c>
      <c r="AEF54" s="106">
        <f t="shared" si="350"/>
        <v>0</v>
      </c>
      <c r="AEG54" s="106">
        <f t="shared" si="351"/>
        <v>0</v>
      </c>
      <c r="AEH54" s="106">
        <f t="shared" si="352"/>
        <v>0</v>
      </c>
      <c r="AEI54" s="106">
        <f t="shared" si="353"/>
        <v>0</v>
      </c>
      <c r="AEJ54" s="106">
        <f t="shared" si="354"/>
        <v>0</v>
      </c>
      <c r="AEK54" s="106">
        <f t="shared" si="355"/>
        <v>0</v>
      </c>
      <c r="AEL54" s="106">
        <f t="shared" si="356"/>
        <v>0</v>
      </c>
      <c r="AEM54" s="106">
        <f t="shared" si="357"/>
        <v>0</v>
      </c>
      <c r="AEN54" s="106">
        <f t="shared" si="358"/>
        <v>0</v>
      </c>
      <c r="AEO54" s="106">
        <f t="shared" si="359"/>
        <v>0</v>
      </c>
      <c r="AEP54" s="106">
        <f t="shared" si="360"/>
        <v>0</v>
      </c>
      <c r="AEQ54" s="106">
        <f t="shared" si="361"/>
        <v>0</v>
      </c>
      <c r="AER54" s="106">
        <f t="shared" si="362"/>
        <v>0</v>
      </c>
      <c r="AES54" s="106">
        <f t="shared" si="363"/>
        <v>0</v>
      </c>
      <c r="AET54" s="106">
        <f t="shared" si="364"/>
        <v>0</v>
      </c>
      <c r="AEU54" s="106">
        <f t="shared" si="365"/>
        <v>0</v>
      </c>
      <c r="AEV54" s="106">
        <f t="shared" si="366"/>
        <v>0</v>
      </c>
      <c r="AEW54" s="106">
        <f t="shared" si="367"/>
        <v>0</v>
      </c>
      <c r="AEX54" s="106">
        <f t="shared" si="368"/>
        <v>0</v>
      </c>
      <c r="AEY54" s="106">
        <f t="shared" si="369"/>
        <v>0</v>
      </c>
      <c r="AEZ54" s="106">
        <f t="shared" si="370"/>
        <v>0</v>
      </c>
      <c r="AFA54" s="106">
        <f t="shared" si="371"/>
        <v>0</v>
      </c>
      <c r="AFB54" s="106">
        <f t="shared" si="372"/>
        <v>0</v>
      </c>
      <c r="AFC54" s="106">
        <f t="shared" si="373"/>
        <v>0</v>
      </c>
      <c r="AFD54" s="106">
        <f t="shared" si="374"/>
        <v>0</v>
      </c>
      <c r="AFE54" s="106">
        <f t="shared" si="375"/>
        <v>0</v>
      </c>
      <c r="AFF54" s="106">
        <f t="shared" si="376"/>
        <v>0</v>
      </c>
      <c r="AFG54" s="106">
        <f t="shared" si="377"/>
        <v>0</v>
      </c>
      <c r="AFH54" s="106">
        <f t="shared" si="378"/>
        <v>0</v>
      </c>
      <c r="AFI54" s="106">
        <f t="shared" si="379"/>
        <v>0</v>
      </c>
      <c r="AFJ54" s="106">
        <f t="shared" si="380"/>
        <v>0</v>
      </c>
      <c r="AFK54" s="106">
        <f t="shared" si="381"/>
        <v>0</v>
      </c>
      <c r="AFL54" s="106">
        <f t="shared" si="382"/>
        <v>0</v>
      </c>
      <c r="AFM54" s="106">
        <f t="shared" si="383"/>
        <v>0</v>
      </c>
      <c r="AFN54" s="106">
        <f t="shared" si="384"/>
        <v>0</v>
      </c>
      <c r="AFO54" s="106">
        <f t="shared" si="385"/>
        <v>0</v>
      </c>
      <c r="AFP54" s="106">
        <f t="shared" si="386"/>
        <v>0</v>
      </c>
      <c r="AFQ54" s="106">
        <f t="shared" si="387"/>
        <v>0</v>
      </c>
      <c r="AFR54" s="106">
        <f t="shared" si="388"/>
        <v>0</v>
      </c>
      <c r="AFS54" s="106">
        <f t="shared" si="389"/>
        <v>0</v>
      </c>
      <c r="AFT54" s="106">
        <f t="shared" si="390"/>
        <v>0</v>
      </c>
      <c r="AFU54" s="106">
        <f t="shared" si="391"/>
        <v>1680</v>
      </c>
      <c r="AFV54" s="106">
        <f t="shared" si="392"/>
        <v>0</v>
      </c>
      <c r="AFW54" s="106">
        <f t="shared" si="393"/>
        <v>0</v>
      </c>
      <c r="AFX54" s="106">
        <f t="shared" si="394"/>
        <v>0</v>
      </c>
      <c r="AFY54" s="106">
        <f t="shared" si="395"/>
        <v>0</v>
      </c>
      <c r="AFZ54" s="106">
        <f t="shared" si="396"/>
        <v>0</v>
      </c>
      <c r="AGA54" s="106">
        <f t="shared" si="397"/>
        <v>0</v>
      </c>
      <c r="AGB54" s="106">
        <f t="shared" si="398"/>
        <v>0</v>
      </c>
      <c r="AGC54" s="106">
        <f t="shared" si="399"/>
        <v>0</v>
      </c>
      <c r="AGD54" s="106">
        <f t="shared" si="400"/>
        <v>0</v>
      </c>
      <c r="AGE54" s="106">
        <f t="shared" si="401"/>
        <v>0</v>
      </c>
      <c r="AGF54" s="106">
        <f t="shared" si="402"/>
        <v>0</v>
      </c>
      <c r="AGG54" s="106">
        <f t="shared" si="403"/>
        <v>0</v>
      </c>
      <c r="AGH54" s="106">
        <f t="shared" si="404"/>
        <v>0</v>
      </c>
      <c r="AGI54" s="106">
        <f t="shared" si="405"/>
        <v>0</v>
      </c>
      <c r="AGJ54" s="106">
        <f t="shared" si="406"/>
        <v>0</v>
      </c>
      <c r="AGK54" s="106">
        <f t="shared" si="407"/>
        <v>0</v>
      </c>
      <c r="AGL54" s="106">
        <f t="shared" si="408"/>
        <v>0</v>
      </c>
      <c r="AGM54" s="106">
        <f t="shared" si="409"/>
        <v>0</v>
      </c>
      <c r="AGN54" s="106">
        <f t="shared" si="410"/>
        <v>0</v>
      </c>
      <c r="AGO54" s="106">
        <f t="shared" si="411"/>
        <v>0</v>
      </c>
      <c r="AGP54" s="106">
        <f t="shared" si="412"/>
        <v>0</v>
      </c>
      <c r="AGQ54" s="106">
        <f t="shared" si="413"/>
        <v>0</v>
      </c>
      <c r="AGR54" s="106">
        <f t="shared" si="414"/>
        <v>0</v>
      </c>
      <c r="AGS54" s="106">
        <f t="shared" si="415"/>
        <v>0</v>
      </c>
      <c r="AGT54" s="106">
        <f t="shared" si="416"/>
        <v>0</v>
      </c>
      <c r="AGU54" s="106">
        <f t="shared" si="417"/>
        <v>0</v>
      </c>
      <c r="AGV54" s="106">
        <f t="shared" si="418"/>
        <v>0</v>
      </c>
      <c r="AGW54" s="106">
        <f t="shared" si="419"/>
        <v>0</v>
      </c>
      <c r="AGX54" s="106">
        <f t="shared" si="420"/>
        <v>0</v>
      </c>
      <c r="AGY54" s="106">
        <f t="shared" si="421"/>
        <v>0</v>
      </c>
      <c r="AGZ54" s="106">
        <f t="shared" si="422"/>
        <v>0</v>
      </c>
      <c r="AHA54" s="106">
        <f t="shared" si="423"/>
        <v>0</v>
      </c>
      <c r="AHB54" s="106">
        <f t="shared" si="424"/>
        <v>0</v>
      </c>
      <c r="AHC54" s="106">
        <f t="shared" si="425"/>
        <v>0</v>
      </c>
      <c r="AHD54" s="106">
        <f t="shared" si="426"/>
        <v>0</v>
      </c>
      <c r="AHE54" s="106">
        <f t="shared" si="427"/>
        <v>0</v>
      </c>
      <c r="AHF54" s="106">
        <f t="shared" si="428"/>
        <v>0</v>
      </c>
      <c r="AHG54" s="106">
        <f t="shared" si="429"/>
        <v>0</v>
      </c>
      <c r="AHH54" s="106">
        <f t="shared" si="430"/>
        <v>0</v>
      </c>
      <c r="AHI54" s="106">
        <f t="shared" si="431"/>
        <v>0</v>
      </c>
      <c r="AHJ54" s="106">
        <f t="shared" si="432"/>
        <v>0</v>
      </c>
      <c r="AHK54" s="106">
        <f t="shared" si="433"/>
        <v>0</v>
      </c>
      <c r="AHL54" s="106">
        <f t="shared" si="434"/>
        <v>0</v>
      </c>
      <c r="AHM54" s="106">
        <f t="shared" si="435"/>
        <v>0</v>
      </c>
      <c r="AHN54" s="106">
        <f t="shared" si="436"/>
        <v>0</v>
      </c>
      <c r="AHO54" s="106">
        <f t="shared" si="437"/>
        <v>0</v>
      </c>
      <c r="AHP54" s="106">
        <f t="shared" si="438"/>
        <v>0</v>
      </c>
      <c r="AHQ54" s="106">
        <f t="shared" si="439"/>
        <v>0</v>
      </c>
      <c r="AHT54" s="35">
        <f t="shared" si="440"/>
        <v>0</v>
      </c>
      <c r="AHU54" s="35">
        <f t="shared" si="441"/>
        <v>0</v>
      </c>
      <c r="AHV54" s="35">
        <f t="shared" si="442"/>
        <v>110</v>
      </c>
      <c r="AHW54" s="35">
        <f t="shared" si="443"/>
        <v>38</v>
      </c>
      <c r="AHX54" s="35">
        <f t="shared" si="444"/>
        <v>0</v>
      </c>
      <c r="AHY54" s="35">
        <f t="shared" si="445"/>
        <v>0</v>
      </c>
      <c r="AHZ54" s="35">
        <f t="shared" si="446"/>
        <v>12</v>
      </c>
      <c r="AIA54" s="35">
        <f t="shared" si="447"/>
        <v>160</v>
      </c>
      <c r="AIB54" s="108">
        <f t="shared" si="448"/>
        <v>0</v>
      </c>
      <c r="AIC54" s="108">
        <f t="shared" si="449"/>
        <v>0</v>
      </c>
      <c r="AID54" s="108">
        <f t="shared" si="450"/>
        <v>0.6875</v>
      </c>
      <c r="AIE54" s="108">
        <f t="shared" si="451"/>
        <v>0.23749999999999999</v>
      </c>
      <c r="AIF54" s="108">
        <f t="shared" si="452"/>
        <v>0</v>
      </c>
      <c r="AIG54" s="108">
        <f t="shared" si="453"/>
        <v>0</v>
      </c>
      <c r="AIH54" s="108">
        <f t="shared" si="454"/>
        <v>7.4999999999999997E-2</v>
      </c>
      <c r="AII54" s="35" t="s">
        <v>582</v>
      </c>
      <c r="AIK54" s="106">
        <f t="shared" si="455"/>
        <v>338555</v>
      </c>
      <c r="AIL54" s="106">
        <f t="shared" si="456"/>
        <v>0</v>
      </c>
      <c r="AIM54" s="106">
        <f t="shared" si="457"/>
        <v>0</v>
      </c>
      <c r="AIN54" s="106">
        <f t="shared" si="458"/>
        <v>338555</v>
      </c>
      <c r="AIO54" s="106">
        <f t="shared" si="459"/>
        <v>0</v>
      </c>
      <c r="AIP54" s="36">
        <f t="shared" si="460"/>
        <v>0</v>
      </c>
    </row>
    <row r="55" spans="5:926" ht="38.25" x14ac:dyDescent="0.2">
      <c r="E55" s="103"/>
      <c r="J55" s="109">
        <v>2021</v>
      </c>
      <c r="K55" s="109">
        <v>88</v>
      </c>
      <c r="L55" s="110">
        <v>44215</v>
      </c>
      <c r="M55" s="109">
        <v>2212300</v>
      </c>
      <c r="N55" s="111"/>
      <c r="O55" s="111" t="s">
        <v>712</v>
      </c>
      <c r="P55" s="111" t="s">
        <v>827</v>
      </c>
      <c r="Q55" s="111" t="s">
        <v>828</v>
      </c>
      <c r="R55" s="35">
        <v>33</v>
      </c>
      <c r="S55" s="35">
        <v>1</v>
      </c>
      <c r="T55" s="35">
        <v>12</v>
      </c>
      <c r="U55" s="34" t="s">
        <v>701</v>
      </c>
      <c r="V55" s="35" t="s">
        <v>702</v>
      </c>
      <c r="X55" s="35">
        <v>321.24</v>
      </c>
      <c r="Y55" s="105">
        <f t="shared" si="0"/>
        <v>2490.3498941601292</v>
      </c>
      <c r="Z55" s="106">
        <v>557705</v>
      </c>
      <c r="AA55" s="106"/>
      <c r="AB55" s="106"/>
      <c r="AC55" s="106">
        <f t="shared" si="1"/>
        <v>557705</v>
      </c>
      <c r="AD55" s="106">
        <v>557705</v>
      </c>
      <c r="AE55" s="106"/>
      <c r="AF55" s="106"/>
      <c r="AG55" s="106">
        <f t="shared" si="2"/>
        <v>557705</v>
      </c>
      <c r="AH55" s="105">
        <v>800000</v>
      </c>
      <c r="AI55" s="105"/>
      <c r="AJ55" s="105"/>
      <c r="AK55" s="107">
        <f t="shared" si="3"/>
        <v>800000</v>
      </c>
      <c r="AL55" s="36">
        <f t="shared" si="4"/>
        <v>0.69713124999999998</v>
      </c>
      <c r="AM55" s="108">
        <f t="shared" si="5"/>
        <v>6.3690764925372623E-3</v>
      </c>
      <c r="AN55" s="108">
        <f t="shared" si="6"/>
        <v>2.4178093291254976E-2</v>
      </c>
      <c r="AO55" s="108">
        <f t="shared" si="7"/>
        <v>5.845801952006289E-4</v>
      </c>
      <c r="AP55" s="106">
        <f t="shared" si="8"/>
        <v>640000000000</v>
      </c>
      <c r="AQ55" s="105">
        <f t="shared" si="9"/>
        <v>311034867025</v>
      </c>
      <c r="AR55" s="106">
        <f t="shared" si="10"/>
        <v>446164000000</v>
      </c>
      <c r="KX55" s="35">
        <v>11.25</v>
      </c>
      <c r="KZ55" s="35">
        <v>90.99</v>
      </c>
      <c r="LC55" s="35">
        <v>98.39</v>
      </c>
      <c r="LD55" s="35">
        <v>118.61</v>
      </c>
      <c r="RB55" s="35">
        <v>2</v>
      </c>
      <c r="RE55" s="35">
        <f t="shared" si="11"/>
        <v>319.24</v>
      </c>
      <c r="RF55" s="35">
        <f t="shared" si="12"/>
        <v>321.24</v>
      </c>
      <c r="RG55" s="106">
        <f t="shared" si="13"/>
        <v>0</v>
      </c>
      <c r="RH55" s="106">
        <f t="shared" si="14"/>
        <v>0</v>
      </c>
      <c r="RI55" s="106">
        <f t="shared" si="15"/>
        <v>0</v>
      </c>
      <c r="RJ55" s="106">
        <f t="shared" si="16"/>
        <v>0</v>
      </c>
      <c r="RK55" s="106">
        <f t="shared" si="17"/>
        <v>0</v>
      </c>
      <c r="RL55" s="106">
        <f t="shared" si="18"/>
        <v>0</v>
      </c>
      <c r="RM55" s="106">
        <f t="shared" si="19"/>
        <v>0</v>
      </c>
      <c r="RN55" s="106">
        <f t="shared" si="20"/>
        <v>0</v>
      </c>
      <c r="RO55" s="106">
        <f t="shared" si="21"/>
        <v>0</v>
      </c>
      <c r="RP55" s="106">
        <f t="shared" si="22"/>
        <v>0</v>
      </c>
      <c r="RQ55" s="106">
        <f t="shared" si="23"/>
        <v>0</v>
      </c>
      <c r="RR55" s="106">
        <f t="shared" si="24"/>
        <v>0</v>
      </c>
      <c r="RS55" s="106">
        <f t="shared" si="25"/>
        <v>0</v>
      </c>
      <c r="RT55" s="106">
        <f t="shared" si="26"/>
        <v>0</v>
      </c>
      <c r="RU55" s="106">
        <f t="shared" si="27"/>
        <v>0</v>
      </c>
      <c r="RV55" s="106">
        <f t="shared" si="28"/>
        <v>0</v>
      </c>
      <c r="RW55" s="106">
        <f t="shared" si="29"/>
        <v>0</v>
      </c>
      <c r="RX55" s="106">
        <f t="shared" si="30"/>
        <v>0</v>
      </c>
      <c r="RY55" s="106">
        <f t="shared" si="31"/>
        <v>0</v>
      </c>
      <c r="RZ55" s="106">
        <f t="shared" si="32"/>
        <v>0</v>
      </c>
      <c r="SA55" s="106">
        <f t="shared" si="33"/>
        <v>0</v>
      </c>
      <c r="SB55" s="106">
        <f t="shared" si="34"/>
        <v>0</v>
      </c>
      <c r="SC55" s="106">
        <f t="shared" si="35"/>
        <v>0</v>
      </c>
      <c r="SD55" s="106">
        <f t="shared" si="36"/>
        <v>0</v>
      </c>
      <c r="SE55" s="106">
        <f t="shared" si="37"/>
        <v>0</v>
      </c>
      <c r="SF55" s="106">
        <f t="shared" si="38"/>
        <v>0</v>
      </c>
      <c r="SG55" s="106">
        <f t="shared" si="39"/>
        <v>0</v>
      </c>
      <c r="SH55" s="106">
        <f t="shared" si="40"/>
        <v>0</v>
      </c>
      <c r="SI55" s="106">
        <f t="shared" si="41"/>
        <v>0</v>
      </c>
      <c r="SJ55" s="106">
        <f t="shared" si="42"/>
        <v>0</v>
      </c>
      <c r="SK55" s="106">
        <f t="shared" si="43"/>
        <v>0</v>
      </c>
      <c r="SL55" s="106">
        <f t="shared" si="44"/>
        <v>0</v>
      </c>
      <c r="SM55" s="106">
        <f t="shared" si="45"/>
        <v>0</v>
      </c>
      <c r="SN55" s="106">
        <f t="shared" si="46"/>
        <v>0</v>
      </c>
      <c r="SO55" s="106">
        <f t="shared" si="47"/>
        <v>0</v>
      </c>
      <c r="SP55" s="106">
        <f t="shared" si="48"/>
        <v>0</v>
      </c>
      <c r="SQ55" s="106">
        <f t="shared" si="49"/>
        <v>0</v>
      </c>
      <c r="SR55" s="106">
        <f t="shared" si="50"/>
        <v>0</v>
      </c>
      <c r="SS55" s="106">
        <f t="shared" si="51"/>
        <v>0</v>
      </c>
      <c r="ST55" s="106">
        <f t="shared" si="52"/>
        <v>0</v>
      </c>
      <c r="SU55" s="106">
        <f t="shared" si="53"/>
        <v>0</v>
      </c>
      <c r="SV55" s="106">
        <f t="shared" si="54"/>
        <v>0</v>
      </c>
      <c r="SW55" s="106">
        <f t="shared" si="55"/>
        <v>0</v>
      </c>
      <c r="SX55" s="106">
        <f t="shared" si="56"/>
        <v>0</v>
      </c>
      <c r="SY55" s="106">
        <f t="shared" si="57"/>
        <v>0</v>
      </c>
      <c r="SZ55" s="106">
        <f t="shared" si="58"/>
        <v>0</v>
      </c>
      <c r="TA55" s="106">
        <f t="shared" si="59"/>
        <v>0</v>
      </c>
      <c r="TB55" s="106">
        <f t="shared" si="60"/>
        <v>0</v>
      </c>
      <c r="TC55" s="106">
        <f t="shared" si="61"/>
        <v>0</v>
      </c>
      <c r="TD55" s="106">
        <f t="shared" si="62"/>
        <v>0</v>
      </c>
      <c r="TE55" s="106">
        <f t="shared" si="63"/>
        <v>0</v>
      </c>
      <c r="TF55" s="106">
        <f t="shared" si="64"/>
        <v>0</v>
      </c>
      <c r="TG55" s="106">
        <f t="shared" si="65"/>
        <v>0</v>
      </c>
      <c r="TH55" s="106">
        <f t="shared" si="66"/>
        <v>0</v>
      </c>
      <c r="TI55" s="106">
        <f t="shared" si="67"/>
        <v>0</v>
      </c>
      <c r="TJ55" s="106">
        <f t="shared" si="68"/>
        <v>0</v>
      </c>
      <c r="TK55" s="106">
        <f t="shared" si="69"/>
        <v>0</v>
      </c>
      <c r="TL55" s="106">
        <f t="shared" si="70"/>
        <v>0</v>
      </c>
      <c r="TM55" s="106">
        <f t="shared" si="71"/>
        <v>0</v>
      </c>
      <c r="TN55" s="106">
        <f t="shared" si="72"/>
        <v>0</v>
      </c>
      <c r="TO55" s="106">
        <f t="shared" si="73"/>
        <v>0</v>
      </c>
      <c r="TP55" s="106">
        <f t="shared" si="74"/>
        <v>0</v>
      </c>
      <c r="TQ55" s="106">
        <f t="shared" si="75"/>
        <v>0</v>
      </c>
      <c r="TR55" s="106">
        <f t="shared" si="76"/>
        <v>0</v>
      </c>
      <c r="TS55" s="106">
        <f t="shared" si="77"/>
        <v>0</v>
      </c>
      <c r="TT55" s="106">
        <f t="shared" si="78"/>
        <v>0</v>
      </c>
      <c r="TU55" s="106">
        <f t="shared" si="79"/>
        <v>0</v>
      </c>
      <c r="TV55" s="106">
        <f t="shared" si="80"/>
        <v>0</v>
      </c>
      <c r="TW55" s="106">
        <f t="shared" si="81"/>
        <v>0</v>
      </c>
      <c r="TX55" s="106">
        <f t="shared" si="82"/>
        <v>0</v>
      </c>
      <c r="TY55" s="106">
        <f t="shared" si="83"/>
        <v>0</v>
      </c>
      <c r="TZ55" s="106">
        <f t="shared" si="84"/>
        <v>0</v>
      </c>
      <c r="UA55" s="106">
        <f t="shared" si="85"/>
        <v>0</v>
      </c>
      <c r="UB55" s="106">
        <f t="shared" si="86"/>
        <v>0</v>
      </c>
      <c r="UC55" s="106">
        <f t="shared" si="87"/>
        <v>0</v>
      </c>
      <c r="UD55" s="106">
        <f t="shared" si="88"/>
        <v>0</v>
      </c>
      <c r="UE55" s="106">
        <f t="shared" si="89"/>
        <v>0</v>
      </c>
      <c r="UF55" s="106">
        <f t="shared" si="90"/>
        <v>0</v>
      </c>
      <c r="UG55" s="106">
        <f t="shared" si="91"/>
        <v>0</v>
      </c>
      <c r="UH55" s="106">
        <f t="shared" si="92"/>
        <v>0</v>
      </c>
      <c r="UI55" s="106">
        <f t="shared" si="93"/>
        <v>0</v>
      </c>
      <c r="UJ55" s="106">
        <f t="shared" si="94"/>
        <v>0</v>
      </c>
      <c r="UK55" s="106">
        <f t="shared" si="95"/>
        <v>0</v>
      </c>
      <c r="UL55" s="106">
        <f t="shared" si="96"/>
        <v>0</v>
      </c>
      <c r="UM55" s="106">
        <f t="shared" si="97"/>
        <v>0</v>
      </c>
      <c r="UN55" s="106">
        <f t="shared" si="98"/>
        <v>0</v>
      </c>
      <c r="UO55" s="106">
        <f t="shared" si="99"/>
        <v>0</v>
      </c>
      <c r="UP55" s="106">
        <f t="shared" si="100"/>
        <v>0</v>
      </c>
      <c r="UQ55" s="106">
        <f t="shared" si="101"/>
        <v>0</v>
      </c>
      <c r="UR55" s="106">
        <f t="shared" si="102"/>
        <v>0</v>
      </c>
      <c r="US55" s="106">
        <f t="shared" si="103"/>
        <v>0</v>
      </c>
      <c r="UT55" s="106">
        <f t="shared" si="104"/>
        <v>0</v>
      </c>
      <c r="UU55" s="106">
        <f t="shared" si="105"/>
        <v>0</v>
      </c>
      <c r="UV55" s="106">
        <f t="shared" si="106"/>
        <v>0</v>
      </c>
      <c r="UW55" s="106">
        <f t="shared" si="107"/>
        <v>0</v>
      </c>
      <c r="UX55" s="106">
        <f t="shared" si="108"/>
        <v>0</v>
      </c>
      <c r="UY55" s="106">
        <f t="shared" si="109"/>
        <v>0</v>
      </c>
      <c r="UZ55" s="106">
        <f t="shared" si="110"/>
        <v>0</v>
      </c>
      <c r="VA55" s="106">
        <f t="shared" si="111"/>
        <v>0</v>
      </c>
      <c r="VB55" s="106">
        <f t="shared" si="112"/>
        <v>0</v>
      </c>
      <c r="VC55" s="106">
        <f t="shared" si="113"/>
        <v>0</v>
      </c>
      <c r="VD55" s="106">
        <f t="shared" si="114"/>
        <v>0</v>
      </c>
      <c r="VE55" s="106">
        <f t="shared" si="115"/>
        <v>0</v>
      </c>
      <c r="VF55" s="106">
        <f t="shared" si="116"/>
        <v>0</v>
      </c>
      <c r="VG55" s="106">
        <f t="shared" si="117"/>
        <v>0</v>
      </c>
      <c r="VH55" s="106">
        <f t="shared" si="118"/>
        <v>0</v>
      </c>
      <c r="VI55" s="106">
        <f t="shared" si="119"/>
        <v>0</v>
      </c>
      <c r="VJ55" s="106">
        <f t="shared" si="120"/>
        <v>0</v>
      </c>
      <c r="VK55" s="106">
        <f t="shared" si="121"/>
        <v>0</v>
      </c>
      <c r="VL55" s="106">
        <f t="shared" si="122"/>
        <v>0</v>
      </c>
      <c r="VM55" s="106">
        <f t="shared" si="123"/>
        <v>0</v>
      </c>
      <c r="VN55" s="106">
        <f t="shared" si="124"/>
        <v>0</v>
      </c>
      <c r="VO55" s="106">
        <f t="shared" si="125"/>
        <v>0</v>
      </c>
      <c r="VP55" s="106">
        <f t="shared" si="126"/>
        <v>0</v>
      </c>
      <c r="VQ55" s="106">
        <f t="shared" si="127"/>
        <v>0</v>
      </c>
      <c r="VR55" s="106">
        <f t="shared" si="128"/>
        <v>0</v>
      </c>
      <c r="VS55" s="106">
        <f t="shared" si="129"/>
        <v>0</v>
      </c>
      <c r="VT55" s="106">
        <f t="shared" si="130"/>
        <v>0</v>
      </c>
      <c r="VU55" s="106">
        <f t="shared" si="131"/>
        <v>0</v>
      </c>
      <c r="VV55" s="106">
        <f t="shared" si="132"/>
        <v>0</v>
      </c>
      <c r="VW55" s="106">
        <f t="shared" si="133"/>
        <v>0</v>
      </c>
      <c r="VX55" s="106">
        <f t="shared" si="134"/>
        <v>0</v>
      </c>
      <c r="VY55" s="106">
        <f t="shared" si="135"/>
        <v>0</v>
      </c>
      <c r="VZ55" s="106">
        <f t="shared" si="136"/>
        <v>0</v>
      </c>
      <c r="WA55" s="106">
        <f t="shared" si="137"/>
        <v>0</v>
      </c>
      <c r="WB55" s="106">
        <f t="shared" si="138"/>
        <v>0</v>
      </c>
      <c r="WC55" s="106">
        <f t="shared" si="139"/>
        <v>0</v>
      </c>
      <c r="WD55" s="106">
        <f t="shared" si="140"/>
        <v>0</v>
      </c>
      <c r="WE55" s="106">
        <f t="shared" si="141"/>
        <v>0</v>
      </c>
      <c r="WF55" s="106">
        <f t="shared" si="142"/>
        <v>0</v>
      </c>
      <c r="WG55" s="106">
        <f t="shared" si="143"/>
        <v>0</v>
      </c>
      <c r="WH55" s="106">
        <f t="shared" si="144"/>
        <v>0</v>
      </c>
      <c r="WI55" s="106">
        <f t="shared" si="145"/>
        <v>0</v>
      </c>
      <c r="WJ55" s="106">
        <f t="shared" si="146"/>
        <v>0</v>
      </c>
      <c r="WK55" s="106">
        <f t="shared" si="147"/>
        <v>0</v>
      </c>
      <c r="WL55" s="106">
        <f t="shared" si="148"/>
        <v>0</v>
      </c>
      <c r="WM55" s="106">
        <f t="shared" si="149"/>
        <v>0</v>
      </c>
      <c r="WN55" s="106">
        <f t="shared" si="150"/>
        <v>0</v>
      </c>
      <c r="WO55" s="106">
        <f t="shared" si="151"/>
        <v>0</v>
      </c>
      <c r="WP55" s="106">
        <f t="shared" si="152"/>
        <v>0</v>
      </c>
      <c r="WQ55" s="106">
        <f t="shared" si="153"/>
        <v>0</v>
      </c>
      <c r="WR55" s="106">
        <f t="shared" si="154"/>
        <v>0</v>
      </c>
      <c r="WS55" s="106">
        <f t="shared" si="155"/>
        <v>0</v>
      </c>
      <c r="WT55" s="106">
        <f t="shared" si="156"/>
        <v>0</v>
      </c>
      <c r="WU55" s="106">
        <f t="shared" si="157"/>
        <v>0</v>
      </c>
      <c r="WV55" s="106">
        <f t="shared" si="158"/>
        <v>0</v>
      </c>
      <c r="WW55" s="106">
        <f t="shared" si="159"/>
        <v>0</v>
      </c>
      <c r="WX55" s="106">
        <f t="shared" si="160"/>
        <v>0</v>
      </c>
      <c r="WY55" s="106">
        <f t="shared" si="161"/>
        <v>0</v>
      </c>
      <c r="WZ55" s="106">
        <f t="shared" si="162"/>
        <v>0</v>
      </c>
      <c r="XA55" s="106">
        <f t="shared" si="163"/>
        <v>0</v>
      </c>
      <c r="XB55" s="106">
        <f t="shared" si="164"/>
        <v>0</v>
      </c>
      <c r="XC55" s="106">
        <f t="shared" si="165"/>
        <v>0</v>
      </c>
      <c r="XD55" s="106">
        <f t="shared" si="166"/>
        <v>0</v>
      </c>
      <c r="XE55" s="106">
        <f t="shared" si="167"/>
        <v>0</v>
      </c>
      <c r="XF55" s="106">
        <f t="shared" si="168"/>
        <v>0</v>
      </c>
      <c r="XG55" s="106">
        <f t="shared" si="169"/>
        <v>0</v>
      </c>
      <c r="XH55" s="106">
        <f t="shared" si="170"/>
        <v>0</v>
      </c>
      <c r="XI55" s="106">
        <f t="shared" si="171"/>
        <v>0</v>
      </c>
      <c r="XJ55" s="106">
        <f t="shared" si="172"/>
        <v>0</v>
      </c>
      <c r="XK55" s="106">
        <f t="shared" si="173"/>
        <v>0</v>
      </c>
      <c r="XL55" s="106">
        <f t="shared" si="174"/>
        <v>0</v>
      </c>
      <c r="XM55" s="106">
        <f t="shared" si="175"/>
        <v>0</v>
      </c>
      <c r="XN55" s="106">
        <f t="shared" si="176"/>
        <v>0</v>
      </c>
      <c r="XO55" s="106">
        <f t="shared" si="177"/>
        <v>0</v>
      </c>
      <c r="XP55" s="106">
        <f t="shared" si="178"/>
        <v>0</v>
      </c>
      <c r="XQ55" s="106">
        <f t="shared" si="179"/>
        <v>0</v>
      </c>
      <c r="XR55" s="106">
        <f t="shared" si="180"/>
        <v>0</v>
      </c>
      <c r="XS55" s="106">
        <f t="shared" si="181"/>
        <v>0</v>
      </c>
      <c r="XT55" s="106">
        <f t="shared" si="182"/>
        <v>0</v>
      </c>
      <c r="XU55" s="106">
        <f t="shared" si="183"/>
        <v>0</v>
      </c>
      <c r="XV55" s="106">
        <f t="shared" si="184"/>
        <v>0</v>
      </c>
      <c r="XW55" s="106">
        <f t="shared" si="185"/>
        <v>0</v>
      </c>
      <c r="XX55" s="106">
        <f t="shared" si="186"/>
        <v>0</v>
      </c>
      <c r="XY55" s="106">
        <f t="shared" si="187"/>
        <v>0</v>
      </c>
      <c r="XZ55" s="106">
        <f t="shared" si="188"/>
        <v>0</v>
      </c>
      <c r="YA55" s="106">
        <f t="shared" si="189"/>
        <v>0</v>
      </c>
      <c r="YB55" s="106">
        <f t="shared" si="190"/>
        <v>0</v>
      </c>
      <c r="YC55" s="106">
        <f t="shared" si="191"/>
        <v>0</v>
      </c>
      <c r="YD55" s="106">
        <f t="shared" si="192"/>
        <v>0</v>
      </c>
      <c r="YE55" s="106">
        <f t="shared" si="193"/>
        <v>0</v>
      </c>
      <c r="YF55" s="106">
        <f t="shared" si="194"/>
        <v>0</v>
      </c>
      <c r="YG55" s="106">
        <f t="shared" si="195"/>
        <v>0</v>
      </c>
      <c r="YH55" s="106">
        <f t="shared" si="196"/>
        <v>0</v>
      </c>
      <c r="YI55" s="106">
        <f t="shared" si="197"/>
        <v>0</v>
      </c>
      <c r="YJ55" s="106">
        <f t="shared" si="198"/>
        <v>0</v>
      </c>
      <c r="YK55" s="106">
        <f t="shared" si="199"/>
        <v>0</v>
      </c>
      <c r="YL55" s="106">
        <f t="shared" si="200"/>
        <v>0</v>
      </c>
      <c r="YM55" s="106">
        <f t="shared" si="201"/>
        <v>0</v>
      </c>
      <c r="YN55" s="106">
        <f t="shared" si="202"/>
        <v>0</v>
      </c>
      <c r="YO55" s="106">
        <f t="shared" si="203"/>
        <v>0</v>
      </c>
      <c r="YP55" s="106">
        <f t="shared" si="204"/>
        <v>0</v>
      </c>
      <c r="YQ55" s="106">
        <f t="shared" si="205"/>
        <v>0</v>
      </c>
      <c r="YR55" s="106">
        <f t="shared" si="206"/>
        <v>0</v>
      </c>
      <c r="YS55" s="106">
        <f t="shared" si="207"/>
        <v>0</v>
      </c>
      <c r="YT55" s="106">
        <f t="shared" si="208"/>
        <v>0</v>
      </c>
      <c r="YU55" s="106">
        <f t="shared" si="209"/>
        <v>0</v>
      </c>
      <c r="YV55" s="106">
        <f t="shared" si="210"/>
        <v>0</v>
      </c>
      <c r="YW55" s="106">
        <f t="shared" si="211"/>
        <v>0</v>
      </c>
      <c r="YX55" s="106">
        <f t="shared" si="212"/>
        <v>0</v>
      </c>
      <c r="YY55" s="106">
        <f t="shared" si="213"/>
        <v>0</v>
      </c>
      <c r="YZ55" s="106">
        <f t="shared" si="214"/>
        <v>0</v>
      </c>
      <c r="ZA55" s="106">
        <f t="shared" si="215"/>
        <v>0</v>
      </c>
      <c r="ZB55" s="106">
        <f t="shared" si="216"/>
        <v>0</v>
      </c>
      <c r="ZC55" s="106">
        <f t="shared" si="217"/>
        <v>0</v>
      </c>
      <c r="ZD55" s="106">
        <f t="shared" si="218"/>
        <v>0</v>
      </c>
      <c r="ZE55" s="106">
        <f t="shared" si="219"/>
        <v>0</v>
      </c>
      <c r="ZF55" s="106">
        <f t="shared" si="220"/>
        <v>0</v>
      </c>
      <c r="ZG55" s="106">
        <f t="shared" si="221"/>
        <v>0</v>
      </c>
      <c r="ZH55" s="106">
        <f t="shared" si="222"/>
        <v>0</v>
      </c>
      <c r="ZI55" s="106">
        <f t="shared" si="223"/>
        <v>0</v>
      </c>
      <c r="ZJ55" s="106">
        <f t="shared" si="224"/>
        <v>0</v>
      </c>
      <c r="ZK55" s="106">
        <f t="shared" si="225"/>
        <v>0</v>
      </c>
      <c r="ZL55" s="106">
        <f t="shared" si="226"/>
        <v>0</v>
      </c>
      <c r="ZM55" s="106">
        <f t="shared" si="227"/>
        <v>0</v>
      </c>
      <c r="ZN55" s="106">
        <f t="shared" si="228"/>
        <v>0</v>
      </c>
      <c r="ZO55" s="106">
        <f t="shared" si="229"/>
        <v>0</v>
      </c>
      <c r="ZP55" s="106">
        <f t="shared" si="230"/>
        <v>0</v>
      </c>
      <c r="ZQ55" s="106">
        <f t="shared" si="231"/>
        <v>0</v>
      </c>
      <c r="ZR55" s="106">
        <f t="shared" si="232"/>
        <v>0</v>
      </c>
      <c r="ZS55" s="106">
        <f t="shared" si="233"/>
        <v>0</v>
      </c>
      <c r="ZT55" s="106">
        <f t="shared" si="234"/>
        <v>0</v>
      </c>
      <c r="ZU55" s="106">
        <f t="shared" si="235"/>
        <v>0</v>
      </c>
      <c r="ZV55" s="106">
        <f t="shared" si="236"/>
        <v>0</v>
      </c>
      <c r="ZW55" s="106">
        <f t="shared" si="237"/>
        <v>0</v>
      </c>
      <c r="ZX55" s="106">
        <f t="shared" si="238"/>
        <v>0</v>
      </c>
      <c r="ZY55" s="106">
        <f t="shared" si="239"/>
        <v>0</v>
      </c>
      <c r="ZZ55" s="106">
        <f t="shared" si="240"/>
        <v>0</v>
      </c>
      <c r="AAA55" s="106">
        <f t="shared" si="241"/>
        <v>0</v>
      </c>
      <c r="AAB55" s="106">
        <f t="shared" si="242"/>
        <v>0</v>
      </c>
      <c r="AAC55" s="106">
        <f t="shared" si="243"/>
        <v>0</v>
      </c>
      <c r="AAD55" s="106">
        <f t="shared" si="244"/>
        <v>0</v>
      </c>
      <c r="AAE55" s="106">
        <f t="shared" si="245"/>
        <v>0</v>
      </c>
      <c r="AAF55" s="106">
        <f t="shared" si="246"/>
        <v>0</v>
      </c>
      <c r="AAG55" s="106">
        <f t="shared" si="247"/>
        <v>0</v>
      </c>
      <c r="AAH55" s="106">
        <f t="shared" si="248"/>
        <v>0</v>
      </c>
      <c r="AAI55" s="106">
        <f t="shared" si="249"/>
        <v>0</v>
      </c>
      <c r="AAJ55" s="106">
        <f t="shared" si="250"/>
        <v>0</v>
      </c>
      <c r="AAK55" s="106">
        <f t="shared" si="251"/>
        <v>0</v>
      </c>
      <c r="AAL55" s="106">
        <f t="shared" si="252"/>
        <v>0</v>
      </c>
      <c r="AAM55" s="106">
        <f t="shared" si="253"/>
        <v>0</v>
      </c>
      <c r="AAN55" s="106">
        <f t="shared" si="254"/>
        <v>0</v>
      </c>
      <c r="AAO55" s="106">
        <f t="shared" si="255"/>
        <v>0</v>
      </c>
      <c r="AAP55" s="106">
        <f t="shared" si="256"/>
        <v>0</v>
      </c>
      <c r="AAQ55" s="106">
        <f t="shared" si="257"/>
        <v>0</v>
      </c>
      <c r="AAR55" s="106">
        <f t="shared" si="258"/>
        <v>0</v>
      </c>
      <c r="AAS55" s="106">
        <f t="shared" si="259"/>
        <v>0</v>
      </c>
      <c r="AAT55" s="106">
        <f t="shared" si="260"/>
        <v>0</v>
      </c>
      <c r="AAU55" s="106">
        <f t="shared" si="261"/>
        <v>0</v>
      </c>
      <c r="AAV55" s="106">
        <f t="shared" si="262"/>
        <v>0</v>
      </c>
      <c r="AAW55" s="106">
        <f t="shared" si="263"/>
        <v>0</v>
      </c>
      <c r="AAX55" s="106">
        <f t="shared" si="264"/>
        <v>0</v>
      </c>
      <c r="AAY55" s="106">
        <f t="shared" si="265"/>
        <v>0</v>
      </c>
      <c r="AAZ55" s="106">
        <f t="shared" si="266"/>
        <v>0</v>
      </c>
      <c r="ABA55" s="106">
        <f t="shared" si="267"/>
        <v>0</v>
      </c>
      <c r="ABB55" s="106">
        <f t="shared" si="268"/>
        <v>0</v>
      </c>
      <c r="ABC55" s="106">
        <f t="shared" si="269"/>
        <v>0</v>
      </c>
      <c r="ABD55" s="106">
        <f t="shared" si="270"/>
        <v>0</v>
      </c>
      <c r="ABE55" s="106">
        <f t="shared" si="271"/>
        <v>0</v>
      </c>
      <c r="ABF55" s="106">
        <f t="shared" si="272"/>
        <v>0</v>
      </c>
      <c r="ABG55" s="106">
        <f t="shared" si="273"/>
        <v>0</v>
      </c>
      <c r="ABH55" s="106">
        <f t="shared" si="274"/>
        <v>0</v>
      </c>
      <c r="ABI55" s="106">
        <f t="shared" si="275"/>
        <v>0</v>
      </c>
      <c r="ABJ55" s="106">
        <f t="shared" si="276"/>
        <v>0</v>
      </c>
      <c r="ABK55" s="106">
        <f t="shared" si="277"/>
        <v>0</v>
      </c>
      <c r="ABL55" s="106">
        <f t="shared" si="278"/>
        <v>30881.25</v>
      </c>
      <c r="ABM55" s="106">
        <f t="shared" si="279"/>
        <v>0</v>
      </c>
      <c r="ABN55" s="106">
        <f t="shared" si="280"/>
        <v>219740.84999999998</v>
      </c>
      <c r="ABO55" s="106">
        <f t="shared" si="281"/>
        <v>0</v>
      </c>
      <c r="ABP55" s="106">
        <f t="shared" si="282"/>
        <v>0</v>
      </c>
      <c r="ABQ55" s="106">
        <f t="shared" si="283"/>
        <v>169230.8</v>
      </c>
      <c r="ABR55" s="106">
        <f t="shared" si="284"/>
        <v>204009.2</v>
      </c>
      <c r="ABS55" s="106">
        <f t="shared" si="285"/>
        <v>0</v>
      </c>
      <c r="ABT55" s="106">
        <f t="shared" si="286"/>
        <v>0</v>
      </c>
      <c r="ABU55" s="106">
        <f t="shared" si="287"/>
        <v>0</v>
      </c>
      <c r="ABV55" s="106">
        <f t="shared" si="288"/>
        <v>0</v>
      </c>
      <c r="ABW55" s="106">
        <f t="shared" si="289"/>
        <v>0</v>
      </c>
      <c r="ABX55" s="106">
        <f t="shared" si="290"/>
        <v>0</v>
      </c>
      <c r="ABY55" s="106">
        <f t="shared" si="291"/>
        <v>0</v>
      </c>
      <c r="ABZ55" s="106">
        <f t="shared" si="292"/>
        <v>0</v>
      </c>
      <c r="ACA55" s="106">
        <f t="shared" si="293"/>
        <v>0</v>
      </c>
      <c r="ACB55" s="106">
        <f t="shared" si="294"/>
        <v>0</v>
      </c>
      <c r="ACC55" s="106">
        <f t="shared" si="295"/>
        <v>0</v>
      </c>
      <c r="ACD55" s="106">
        <f t="shared" si="296"/>
        <v>0</v>
      </c>
      <c r="ACE55" s="106">
        <f t="shared" si="297"/>
        <v>0</v>
      </c>
      <c r="ACF55" s="106">
        <f t="shared" si="298"/>
        <v>0</v>
      </c>
      <c r="ACG55" s="106">
        <f t="shared" si="299"/>
        <v>0</v>
      </c>
      <c r="ACH55" s="106">
        <f t="shared" si="300"/>
        <v>0</v>
      </c>
      <c r="ACI55" s="106">
        <f t="shared" si="301"/>
        <v>0</v>
      </c>
      <c r="ACJ55" s="106">
        <f t="shared" si="302"/>
        <v>0</v>
      </c>
      <c r="ACK55" s="106">
        <f t="shared" si="303"/>
        <v>0</v>
      </c>
      <c r="ACL55" s="106">
        <f t="shared" si="304"/>
        <v>0</v>
      </c>
      <c r="ACM55" s="106">
        <f t="shared" si="305"/>
        <v>0</v>
      </c>
      <c r="ACN55" s="106">
        <f t="shared" si="306"/>
        <v>0</v>
      </c>
      <c r="ACO55" s="106">
        <f t="shared" si="307"/>
        <v>0</v>
      </c>
      <c r="ACP55" s="106">
        <f t="shared" si="308"/>
        <v>0</v>
      </c>
      <c r="ACQ55" s="106">
        <f t="shared" si="309"/>
        <v>0</v>
      </c>
      <c r="ACR55" s="106">
        <f t="shared" si="310"/>
        <v>0</v>
      </c>
      <c r="ACS55" s="106">
        <f t="shared" si="311"/>
        <v>0</v>
      </c>
      <c r="ACT55" s="106">
        <f t="shared" si="312"/>
        <v>0</v>
      </c>
      <c r="ACU55" s="106">
        <f t="shared" si="313"/>
        <v>0</v>
      </c>
      <c r="ACV55" s="106">
        <f t="shared" si="314"/>
        <v>0</v>
      </c>
      <c r="ACW55" s="106">
        <f t="shared" si="315"/>
        <v>0</v>
      </c>
      <c r="ACX55" s="106">
        <f t="shared" si="316"/>
        <v>0</v>
      </c>
      <c r="ACY55" s="106">
        <f t="shared" si="317"/>
        <v>0</v>
      </c>
      <c r="ACZ55" s="106">
        <f t="shared" si="318"/>
        <v>0</v>
      </c>
      <c r="ADA55" s="106">
        <f t="shared" si="319"/>
        <v>0</v>
      </c>
      <c r="ADB55" s="106">
        <f t="shared" si="320"/>
        <v>0</v>
      </c>
      <c r="ADC55" s="106">
        <f t="shared" si="321"/>
        <v>0</v>
      </c>
      <c r="ADD55" s="106">
        <f t="shared" si="322"/>
        <v>0</v>
      </c>
      <c r="ADE55" s="106">
        <f t="shared" si="323"/>
        <v>0</v>
      </c>
      <c r="ADF55" s="106">
        <f t="shared" si="324"/>
        <v>0</v>
      </c>
      <c r="ADG55" s="106">
        <f t="shared" si="325"/>
        <v>0</v>
      </c>
      <c r="ADH55" s="106">
        <f t="shared" si="326"/>
        <v>0</v>
      </c>
      <c r="ADI55" s="106">
        <f t="shared" si="327"/>
        <v>0</v>
      </c>
      <c r="ADJ55" s="106">
        <f t="shared" si="328"/>
        <v>0</v>
      </c>
      <c r="ADK55" s="106">
        <f t="shared" si="329"/>
        <v>0</v>
      </c>
      <c r="ADL55" s="106">
        <f t="shared" si="330"/>
        <v>0</v>
      </c>
      <c r="ADM55" s="106">
        <f t="shared" si="331"/>
        <v>0</v>
      </c>
      <c r="ADN55" s="106">
        <f t="shared" si="332"/>
        <v>0</v>
      </c>
      <c r="ADO55" s="106">
        <f t="shared" si="333"/>
        <v>0</v>
      </c>
      <c r="ADP55" s="106">
        <f t="shared" si="334"/>
        <v>0</v>
      </c>
      <c r="ADQ55" s="106">
        <f t="shared" si="335"/>
        <v>0</v>
      </c>
      <c r="ADR55" s="106">
        <f t="shared" si="336"/>
        <v>0</v>
      </c>
      <c r="ADS55" s="106">
        <f t="shared" si="337"/>
        <v>0</v>
      </c>
      <c r="ADT55" s="106">
        <f t="shared" si="338"/>
        <v>0</v>
      </c>
      <c r="ADU55" s="106">
        <f t="shared" si="339"/>
        <v>0</v>
      </c>
      <c r="ADV55" s="106">
        <f t="shared" si="340"/>
        <v>0</v>
      </c>
      <c r="ADW55" s="106">
        <f t="shared" si="341"/>
        <v>0</v>
      </c>
      <c r="ADX55" s="106">
        <f t="shared" si="342"/>
        <v>0</v>
      </c>
      <c r="ADY55" s="106">
        <f t="shared" si="343"/>
        <v>0</v>
      </c>
      <c r="ADZ55" s="106">
        <f t="shared" si="344"/>
        <v>0</v>
      </c>
      <c r="AEA55" s="106">
        <f t="shared" si="345"/>
        <v>0</v>
      </c>
      <c r="AEB55" s="106">
        <f t="shared" si="346"/>
        <v>0</v>
      </c>
      <c r="AEC55" s="106">
        <f t="shared" si="347"/>
        <v>0</v>
      </c>
      <c r="AED55" s="106">
        <f t="shared" si="348"/>
        <v>0</v>
      </c>
      <c r="AEE55" s="106">
        <f t="shared" si="349"/>
        <v>0</v>
      </c>
      <c r="AEF55" s="106">
        <f t="shared" si="350"/>
        <v>0</v>
      </c>
      <c r="AEG55" s="106">
        <f t="shared" si="351"/>
        <v>0</v>
      </c>
      <c r="AEH55" s="106">
        <f t="shared" si="352"/>
        <v>0</v>
      </c>
      <c r="AEI55" s="106">
        <f t="shared" si="353"/>
        <v>0</v>
      </c>
      <c r="AEJ55" s="106">
        <f t="shared" si="354"/>
        <v>0</v>
      </c>
      <c r="AEK55" s="106">
        <f t="shared" si="355"/>
        <v>0</v>
      </c>
      <c r="AEL55" s="106">
        <f t="shared" si="356"/>
        <v>0</v>
      </c>
      <c r="AEM55" s="106">
        <f t="shared" si="357"/>
        <v>0</v>
      </c>
      <c r="AEN55" s="106">
        <f t="shared" si="358"/>
        <v>0</v>
      </c>
      <c r="AEO55" s="106">
        <f t="shared" si="359"/>
        <v>0</v>
      </c>
      <c r="AEP55" s="106">
        <f t="shared" si="360"/>
        <v>0</v>
      </c>
      <c r="AEQ55" s="106">
        <f t="shared" si="361"/>
        <v>0</v>
      </c>
      <c r="AER55" s="106">
        <f t="shared" si="362"/>
        <v>0</v>
      </c>
      <c r="AES55" s="106">
        <f t="shared" si="363"/>
        <v>0</v>
      </c>
      <c r="AET55" s="106">
        <f t="shared" si="364"/>
        <v>0</v>
      </c>
      <c r="AEU55" s="106">
        <f t="shared" si="365"/>
        <v>0</v>
      </c>
      <c r="AEV55" s="106">
        <f t="shared" si="366"/>
        <v>0</v>
      </c>
      <c r="AEW55" s="106">
        <f t="shared" si="367"/>
        <v>0</v>
      </c>
      <c r="AEX55" s="106">
        <f t="shared" si="368"/>
        <v>0</v>
      </c>
      <c r="AEY55" s="106">
        <f t="shared" si="369"/>
        <v>0</v>
      </c>
      <c r="AEZ55" s="106">
        <f t="shared" si="370"/>
        <v>0</v>
      </c>
      <c r="AFA55" s="106">
        <f t="shared" si="371"/>
        <v>0</v>
      </c>
      <c r="AFB55" s="106">
        <f t="shared" si="372"/>
        <v>0</v>
      </c>
      <c r="AFC55" s="106">
        <f t="shared" si="373"/>
        <v>0</v>
      </c>
      <c r="AFD55" s="106">
        <f t="shared" si="374"/>
        <v>0</v>
      </c>
      <c r="AFE55" s="106">
        <f t="shared" si="375"/>
        <v>0</v>
      </c>
      <c r="AFF55" s="106">
        <f t="shared" si="376"/>
        <v>0</v>
      </c>
      <c r="AFG55" s="106">
        <f t="shared" si="377"/>
        <v>0</v>
      </c>
      <c r="AFH55" s="106">
        <f t="shared" si="378"/>
        <v>0</v>
      </c>
      <c r="AFI55" s="106">
        <f t="shared" si="379"/>
        <v>0</v>
      </c>
      <c r="AFJ55" s="106">
        <f t="shared" si="380"/>
        <v>0</v>
      </c>
      <c r="AFK55" s="106">
        <f t="shared" si="381"/>
        <v>0</v>
      </c>
      <c r="AFL55" s="106">
        <f t="shared" si="382"/>
        <v>0</v>
      </c>
      <c r="AFM55" s="106">
        <f t="shared" si="383"/>
        <v>0</v>
      </c>
      <c r="AFN55" s="106">
        <f t="shared" si="384"/>
        <v>0</v>
      </c>
      <c r="AFO55" s="106">
        <f t="shared" si="385"/>
        <v>0</v>
      </c>
      <c r="AFP55" s="106">
        <f t="shared" si="386"/>
        <v>0</v>
      </c>
      <c r="AFQ55" s="106">
        <f t="shared" si="387"/>
        <v>0</v>
      </c>
      <c r="AFR55" s="106">
        <f t="shared" si="388"/>
        <v>0</v>
      </c>
      <c r="AFS55" s="106">
        <f t="shared" si="389"/>
        <v>0</v>
      </c>
      <c r="AFT55" s="106">
        <f t="shared" si="390"/>
        <v>0</v>
      </c>
      <c r="AFU55" s="106">
        <f t="shared" si="391"/>
        <v>0</v>
      </c>
      <c r="AFV55" s="106">
        <f t="shared" si="392"/>
        <v>0</v>
      </c>
      <c r="AFW55" s="106">
        <f t="shared" si="393"/>
        <v>0</v>
      </c>
      <c r="AFX55" s="106">
        <f t="shared" si="394"/>
        <v>0</v>
      </c>
      <c r="AFY55" s="106">
        <f t="shared" si="395"/>
        <v>0</v>
      </c>
      <c r="AFZ55" s="106">
        <f t="shared" si="396"/>
        <v>0</v>
      </c>
      <c r="AGA55" s="106">
        <f t="shared" si="397"/>
        <v>0</v>
      </c>
      <c r="AGB55" s="106">
        <f t="shared" si="398"/>
        <v>0</v>
      </c>
      <c r="AGC55" s="106">
        <f t="shared" si="399"/>
        <v>0</v>
      </c>
      <c r="AGD55" s="106">
        <f t="shared" si="400"/>
        <v>0</v>
      </c>
      <c r="AGE55" s="106">
        <f t="shared" si="401"/>
        <v>0</v>
      </c>
      <c r="AGF55" s="106">
        <f t="shared" si="402"/>
        <v>0</v>
      </c>
      <c r="AGG55" s="106">
        <f t="shared" si="403"/>
        <v>0</v>
      </c>
      <c r="AGH55" s="106">
        <f t="shared" si="404"/>
        <v>0</v>
      </c>
      <c r="AGI55" s="106">
        <f t="shared" si="405"/>
        <v>0</v>
      </c>
      <c r="AGJ55" s="106">
        <f t="shared" si="406"/>
        <v>0</v>
      </c>
      <c r="AGK55" s="106">
        <f t="shared" si="407"/>
        <v>0</v>
      </c>
      <c r="AGL55" s="106">
        <f t="shared" si="408"/>
        <v>0</v>
      </c>
      <c r="AGM55" s="106">
        <f t="shared" si="409"/>
        <v>0</v>
      </c>
      <c r="AGN55" s="106">
        <f t="shared" si="410"/>
        <v>0</v>
      </c>
      <c r="AGO55" s="106">
        <f t="shared" si="411"/>
        <v>0</v>
      </c>
      <c r="AGP55" s="106">
        <f t="shared" si="412"/>
        <v>0</v>
      </c>
      <c r="AGQ55" s="106">
        <f t="shared" si="413"/>
        <v>0</v>
      </c>
      <c r="AGR55" s="106">
        <f t="shared" si="414"/>
        <v>0</v>
      </c>
      <c r="AGS55" s="106">
        <f t="shared" si="415"/>
        <v>0</v>
      </c>
      <c r="AGT55" s="106">
        <f t="shared" si="416"/>
        <v>0</v>
      </c>
      <c r="AGU55" s="106">
        <f t="shared" si="417"/>
        <v>0</v>
      </c>
      <c r="AGV55" s="106">
        <f t="shared" si="418"/>
        <v>0</v>
      </c>
      <c r="AGW55" s="106">
        <f t="shared" si="419"/>
        <v>0</v>
      </c>
      <c r="AGX55" s="106">
        <f t="shared" si="420"/>
        <v>0</v>
      </c>
      <c r="AGY55" s="106">
        <f t="shared" si="421"/>
        <v>0</v>
      </c>
      <c r="AGZ55" s="106">
        <f t="shared" si="422"/>
        <v>0</v>
      </c>
      <c r="AHA55" s="106">
        <f t="shared" si="423"/>
        <v>0</v>
      </c>
      <c r="AHB55" s="106">
        <f t="shared" si="424"/>
        <v>0</v>
      </c>
      <c r="AHC55" s="106">
        <f t="shared" si="425"/>
        <v>0</v>
      </c>
      <c r="AHD55" s="106">
        <f t="shared" si="426"/>
        <v>0</v>
      </c>
      <c r="AHE55" s="106">
        <f t="shared" si="427"/>
        <v>0</v>
      </c>
      <c r="AHF55" s="106">
        <f t="shared" si="428"/>
        <v>0</v>
      </c>
      <c r="AHG55" s="106">
        <f t="shared" si="429"/>
        <v>0</v>
      </c>
      <c r="AHH55" s="106">
        <f t="shared" si="430"/>
        <v>0</v>
      </c>
      <c r="AHI55" s="106">
        <f t="shared" si="431"/>
        <v>0</v>
      </c>
      <c r="AHJ55" s="106">
        <f t="shared" si="432"/>
        <v>0</v>
      </c>
      <c r="AHK55" s="106">
        <f t="shared" si="433"/>
        <v>0</v>
      </c>
      <c r="AHL55" s="106">
        <f t="shared" si="434"/>
        <v>0</v>
      </c>
      <c r="AHM55" s="106">
        <f t="shared" si="435"/>
        <v>0</v>
      </c>
      <c r="AHN55" s="106">
        <f t="shared" si="436"/>
        <v>0</v>
      </c>
      <c r="AHO55" s="106">
        <f t="shared" si="437"/>
        <v>0</v>
      </c>
      <c r="AHP55" s="106">
        <f t="shared" si="438"/>
        <v>0</v>
      </c>
      <c r="AHQ55" s="106">
        <f t="shared" si="439"/>
        <v>0</v>
      </c>
      <c r="AHT55" s="35">
        <f t="shared" si="440"/>
        <v>0</v>
      </c>
      <c r="AHU55" s="35">
        <f t="shared" si="441"/>
        <v>0</v>
      </c>
      <c r="AHV55" s="35">
        <f t="shared" si="442"/>
        <v>319.24</v>
      </c>
      <c r="AHW55" s="35">
        <f t="shared" si="443"/>
        <v>0</v>
      </c>
      <c r="AHX55" s="35">
        <f t="shared" si="444"/>
        <v>0</v>
      </c>
      <c r="AHY55" s="35">
        <f t="shared" si="445"/>
        <v>0</v>
      </c>
      <c r="AHZ55" s="35">
        <f t="shared" si="446"/>
        <v>2</v>
      </c>
      <c r="AIA55" s="35">
        <f t="shared" si="447"/>
        <v>321.24</v>
      </c>
      <c r="AIB55" s="108">
        <f t="shared" si="448"/>
        <v>0</v>
      </c>
      <c r="AIC55" s="108">
        <f t="shared" si="449"/>
        <v>0</v>
      </c>
      <c r="AID55" s="108">
        <f t="shared" si="450"/>
        <v>0.99377412526459963</v>
      </c>
      <c r="AIE55" s="108">
        <f t="shared" si="451"/>
        <v>0</v>
      </c>
      <c r="AIF55" s="108">
        <f t="shared" si="452"/>
        <v>0</v>
      </c>
      <c r="AIG55" s="108">
        <f t="shared" si="453"/>
        <v>0</v>
      </c>
      <c r="AIH55" s="108">
        <f t="shared" si="454"/>
        <v>6.2258747354003233E-3</v>
      </c>
      <c r="AII55" s="35" t="s">
        <v>582</v>
      </c>
      <c r="AIK55" s="106">
        <f t="shared" si="455"/>
        <v>623862.1</v>
      </c>
      <c r="AIL55" s="106">
        <f t="shared" si="456"/>
        <v>0</v>
      </c>
      <c r="AIM55" s="106">
        <f t="shared" si="457"/>
        <v>0</v>
      </c>
      <c r="AIN55" s="106">
        <f t="shared" si="458"/>
        <v>623862.1</v>
      </c>
      <c r="AIO55" s="106">
        <f t="shared" si="459"/>
        <v>0</v>
      </c>
      <c r="AIP55" s="36">
        <f t="shared" si="460"/>
        <v>0</v>
      </c>
    </row>
    <row r="56" spans="5:926" ht="23.25" customHeight="1" x14ac:dyDescent="0.2">
      <c r="E56" s="103"/>
      <c r="J56" s="109">
        <v>2020</v>
      </c>
      <c r="K56" s="109">
        <v>757</v>
      </c>
      <c r="L56" s="110">
        <v>43922</v>
      </c>
      <c r="M56" s="109">
        <v>2410600</v>
      </c>
      <c r="N56" s="111"/>
      <c r="O56" s="111" t="s">
        <v>838</v>
      </c>
      <c r="P56" s="111" t="s">
        <v>839</v>
      </c>
      <c r="Q56" s="111" t="s">
        <v>840</v>
      </c>
      <c r="R56" s="35">
        <v>27</v>
      </c>
      <c r="S56" s="35">
        <v>3</v>
      </c>
      <c r="T56" s="35">
        <v>12</v>
      </c>
      <c r="U56" s="34" t="s">
        <v>701</v>
      </c>
      <c r="V56" s="35" t="s">
        <v>803</v>
      </c>
      <c r="X56" s="35">
        <v>155</v>
      </c>
      <c r="Y56" s="105">
        <f t="shared" si="0"/>
        <v>1854.8387096774193</v>
      </c>
      <c r="Z56" s="106">
        <f>SUM(RC56:AHM56)</f>
        <v>288751</v>
      </c>
      <c r="AA56" s="106">
        <v>0</v>
      </c>
      <c r="AB56" s="106">
        <v>0</v>
      </c>
      <c r="AC56" s="106">
        <f t="shared" si="1"/>
        <v>288751</v>
      </c>
      <c r="AD56" s="106">
        <f>SUM(RG56:AHQ56)</f>
        <v>288445</v>
      </c>
      <c r="AE56" s="106">
        <v>0</v>
      </c>
      <c r="AF56" s="106">
        <v>0</v>
      </c>
      <c r="AG56" s="106">
        <f t="shared" si="2"/>
        <v>288445</v>
      </c>
      <c r="AH56" s="105">
        <v>287500</v>
      </c>
      <c r="AI56" s="105">
        <v>0</v>
      </c>
      <c r="AJ56" s="105">
        <v>0</v>
      </c>
      <c r="AK56" s="107">
        <f t="shared" si="3"/>
        <v>287500</v>
      </c>
      <c r="AL56" s="36">
        <f t="shared" si="4"/>
        <v>1.003286956521739</v>
      </c>
      <c r="AM56" s="108">
        <f t="shared" si="5"/>
        <v>0.29978663002920181</v>
      </c>
      <c r="AN56" s="108">
        <f t="shared" si="6"/>
        <v>0.28197761323048409</v>
      </c>
      <c r="AO56" s="108">
        <f t="shared" si="7"/>
        <v>7.9511374363160484E-2</v>
      </c>
      <c r="AP56" s="106">
        <f t="shared" si="8"/>
        <v>82656250000</v>
      </c>
      <c r="AQ56" s="105">
        <f t="shared" si="9"/>
        <v>83200518025</v>
      </c>
      <c r="AR56" s="106">
        <f t="shared" si="10"/>
        <v>82927937500</v>
      </c>
      <c r="KW56" s="35">
        <v>2</v>
      </c>
      <c r="KX56" s="35">
        <v>15</v>
      </c>
      <c r="KZ56" s="35">
        <v>23</v>
      </c>
      <c r="LA56" s="35">
        <v>5</v>
      </c>
      <c r="LC56" s="35">
        <v>19</v>
      </c>
      <c r="LD56" s="35">
        <v>65</v>
      </c>
      <c r="ME56" s="35">
        <v>18</v>
      </c>
      <c r="MG56" s="35">
        <v>3</v>
      </c>
      <c r="PG56" s="35">
        <v>1</v>
      </c>
      <c r="RB56" s="35">
        <v>4</v>
      </c>
      <c r="RE56" s="35">
        <f t="shared" si="11"/>
        <v>151</v>
      </c>
      <c r="RF56" s="35">
        <f t="shared" si="12"/>
        <v>155</v>
      </c>
      <c r="RG56" s="106">
        <f t="shared" si="13"/>
        <v>0</v>
      </c>
      <c r="RH56" s="106">
        <f t="shared" si="14"/>
        <v>0</v>
      </c>
      <c r="RI56" s="106">
        <f t="shared" si="15"/>
        <v>0</v>
      </c>
      <c r="RJ56" s="106">
        <f t="shared" si="16"/>
        <v>0</v>
      </c>
      <c r="RK56" s="106">
        <f t="shared" si="17"/>
        <v>0</v>
      </c>
      <c r="RL56" s="106">
        <f t="shared" si="18"/>
        <v>0</v>
      </c>
      <c r="RM56" s="106">
        <f t="shared" si="19"/>
        <v>0</v>
      </c>
      <c r="RN56" s="106">
        <f t="shared" si="20"/>
        <v>0</v>
      </c>
      <c r="RO56" s="106">
        <f t="shared" si="21"/>
        <v>0</v>
      </c>
      <c r="RP56" s="106">
        <f t="shared" si="22"/>
        <v>0</v>
      </c>
      <c r="RQ56" s="106">
        <f t="shared" si="23"/>
        <v>0</v>
      </c>
      <c r="RR56" s="106">
        <f t="shared" si="24"/>
        <v>0</v>
      </c>
      <c r="RS56" s="106">
        <f t="shared" si="25"/>
        <v>0</v>
      </c>
      <c r="RT56" s="106">
        <f t="shared" si="26"/>
        <v>0</v>
      </c>
      <c r="RU56" s="106">
        <f t="shared" si="27"/>
        <v>0</v>
      </c>
      <c r="RV56" s="106">
        <f t="shared" si="28"/>
        <v>0</v>
      </c>
      <c r="RW56" s="106">
        <f t="shared" si="29"/>
        <v>0</v>
      </c>
      <c r="RX56" s="106">
        <f t="shared" si="30"/>
        <v>0</v>
      </c>
      <c r="RY56" s="106">
        <f t="shared" si="31"/>
        <v>0</v>
      </c>
      <c r="RZ56" s="106">
        <f t="shared" si="32"/>
        <v>0</v>
      </c>
      <c r="SA56" s="106">
        <f t="shared" si="33"/>
        <v>0</v>
      </c>
      <c r="SB56" s="106">
        <f t="shared" si="34"/>
        <v>0</v>
      </c>
      <c r="SC56" s="106">
        <f t="shared" si="35"/>
        <v>0</v>
      </c>
      <c r="SD56" s="106">
        <f t="shared" si="36"/>
        <v>0</v>
      </c>
      <c r="SE56" s="106">
        <f t="shared" si="37"/>
        <v>0</v>
      </c>
      <c r="SF56" s="106">
        <f t="shared" si="38"/>
        <v>0</v>
      </c>
      <c r="SG56" s="106">
        <f t="shared" si="39"/>
        <v>0</v>
      </c>
      <c r="SH56" s="106">
        <f t="shared" si="40"/>
        <v>0</v>
      </c>
      <c r="SI56" s="106">
        <f t="shared" si="41"/>
        <v>0</v>
      </c>
      <c r="SJ56" s="106">
        <f t="shared" si="42"/>
        <v>0</v>
      </c>
      <c r="SK56" s="106">
        <f t="shared" si="43"/>
        <v>0</v>
      </c>
      <c r="SL56" s="106">
        <f t="shared" si="44"/>
        <v>0</v>
      </c>
      <c r="SM56" s="106">
        <f t="shared" si="45"/>
        <v>0</v>
      </c>
      <c r="SN56" s="106">
        <f t="shared" si="46"/>
        <v>0</v>
      </c>
      <c r="SO56" s="106">
        <f t="shared" si="47"/>
        <v>0</v>
      </c>
      <c r="SP56" s="106">
        <f t="shared" si="48"/>
        <v>0</v>
      </c>
      <c r="SQ56" s="106">
        <f t="shared" si="49"/>
        <v>0</v>
      </c>
      <c r="SR56" s="106">
        <f t="shared" si="50"/>
        <v>0</v>
      </c>
      <c r="SS56" s="106">
        <f t="shared" si="51"/>
        <v>0</v>
      </c>
      <c r="ST56" s="106">
        <f t="shared" si="52"/>
        <v>0</v>
      </c>
      <c r="SU56" s="106">
        <f t="shared" si="53"/>
        <v>0</v>
      </c>
      <c r="SV56" s="106">
        <f t="shared" si="54"/>
        <v>0</v>
      </c>
      <c r="SW56" s="106">
        <f t="shared" si="55"/>
        <v>0</v>
      </c>
      <c r="SX56" s="106">
        <f t="shared" si="56"/>
        <v>0</v>
      </c>
      <c r="SY56" s="106">
        <f t="shared" si="57"/>
        <v>0</v>
      </c>
      <c r="SZ56" s="106">
        <f t="shared" si="58"/>
        <v>0</v>
      </c>
      <c r="TA56" s="106">
        <f t="shared" si="59"/>
        <v>0</v>
      </c>
      <c r="TB56" s="106">
        <f t="shared" si="60"/>
        <v>0</v>
      </c>
      <c r="TC56" s="106">
        <f t="shared" si="61"/>
        <v>0</v>
      </c>
      <c r="TD56" s="106">
        <f t="shared" si="62"/>
        <v>0</v>
      </c>
      <c r="TE56" s="106">
        <f t="shared" si="63"/>
        <v>0</v>
      </c>
      <c r="TF56" s="106">
        <f t="shared" si="64"/>
        <v>0</v>
      </c>
      <c r="TG56" s="106">
        <f t="shared" si="65"/>
        <v>0</v>
      </c>
      <c r="TH56" s="106">
        <f t="shared" si="66"/>
        <v>0</v>
      </c>
      <c r="TI56" s="106">
        <f t="shared" si="67"/>
        <v>0</v>
      </c>
      <c r="TJ56" s="106">
        <f t="shared" si="68"/>
        <v>0</v>
      </c>
      <c r="TK56" s="106">
        <f t="shared" si="69"/>
        <v>0</v>
      </c>
      <c r="TL56" s="106">
        <f t="shared" si="70"/>
        <v>0</v>
      </c>
      <c r="TM56" s="106">
        <f t="shared" si="71"/>
        <v>0</v>
      </c>
      <c r="TN56" s="106">
        <f t="shared" si="72"/>
        <v>0</v>
      </c>
      <c r="TO56" s="106">
        <f t="shared" si="73"/>
        <v>0</v>
      </c>
      <c r="TP56" s="106">
        <f t="shared" si="74"/>
        <v>0</v>
      </c>
      <c r="TQ56" s="106">
        <f t="shared" si="75"/>
        <v>0</v>
      </c>
      <c r="TR56" s="106">
        <f t="shared" si="76"/>
        <v>0</v>
      </c>
      <c r="TS56" s="106">
        <f t="shared" si="77"/>
        <v>0</v>
      </c>
      <c r="TT56" s="106">
        <f t="shared" si="78"/>
        <v>0</v>
      </c>
      <c r="TU56" s="106">
        <f t="shared" si="79"/>
        <v>0</v>
      </c>
      <c r="TV56" s="106">
        <f t="shared" si="80"/>
        <v>0</v>
      </c>
      <c r="TW56" s="106">
        <f t="shared" si="81"/>
        <v>0</v>
      </c>
      <c r="TX56" s="106">
        <f t="shared" si="82"/>
        <v>0</v>
      </c>
      <c r="TY56" s="106">
        <f t="shared" si="83"/>
        <v>0</v>
      </c>
      <c r="TZ56" s="106">
        <f t="shared" si="84"/>
        <v>0</v>
      </c>
      <c r="UA56" s="106">
        <f t="shared" si="85"/>
        <v>0</v>
      </c>
      <c r="UB56" s="106">
        <f t="shared" si="86"/>
        <v>0</v>
      </c>
      <c r="UC56" s="106">
        <f t="shared" si="87"/>
        <v>0</v>
      </c>
      <c r="UD56" s="106">
        <f t="shared" si="88"/>
        <v>0</v>
      </c>
      <c r="UE56" s="106">
        <f t="shared" si="89"/>
        <v>0</v>
      </c>
      <c r="UF56" s="106">
        <f t="shared" si="90"/>
        <v>0</v>
      </c>
      <c r="UG56" s="106">
        <f t="shared" si="91"/>
        <v>0</v>
      </c>
      <c r="UH56" s="106">
        <f t="shared" si="92"/>
        <v>0</v>
      </c>
      <c r="UI56" s="106">
        <f t="shared" si="93"/>
        <v>0</v>
      </c>
      <c r="UJ56" s="106">
        <f t="shared" si="94"/>
        <v>0</v>
      </c>
      <c r="UK56" s="106">
        <f t="shared" si="95"/>
        <v>0</v>
      </c>
      <c r="UL56" s="106">
        <f t="shared" si="96"/>
        <v>0</v>
      </c>
      <c r="UM56" s="106">
        <f t="shared" si="97"/>
        <v>0</v>
      </c>
      <c r="UN56" s="106">
        <f t="shared" si="98"/>
        <v>0</v>
      </c>
      <c r="UO56" s="106">
        <f t="shared" si="99"/>
        <v>0</v>
      </c>
      <c r="UP56" s="106">
        <f t="shared" si="100"/>
        <v>0</v>
      </c>
      <c r="UQ56" s="106">
        <f t="shared" si="101"/>
        <v>0</v>
      </c>
      <c r="UR56" s="106">
        <f t="shared" si="102"/>
        <v>0</v>
      </c>
      <c r="US56" s="106">
        <f t="shared" si="103"/>
        <v>0</v>
      </c>
      <c r="UT56" s="106">
        <f t="shared" si="104"/>
        <v>0</v>
      </c>
      <c r="UU56" s="106">
        <f t="shared" si="105"/>
        <v>0</v>
      </c>
      <c r="UV56" s="106">
        <f t="shared" si="106"/>
        <v>0</v>
      </c>
      <c r="UW56" s="106">
        <f t="shared" si="107"/>
        <v>0</v>
      </c>
      <c r="UX56" s="106">
        <f t="shared" si="108"/>
        <v>0</v>
      </c>
      <c r="UY56" s="106">
        <f t="shared" si="109"/>
        <v>0</v>
      </c>
      <c r="UZ56" s="106">
        <f t="shared" si="110"/>
        <v>0</v>
      </c>
      <c r="VA56" s="106">
        <f t="shared" si="111"/>
        <v>0</v>
      </c>
      <c r="VB56" s="106">
        <f t="shared" si="112"/>
        <v>0</v>
      </c>
      <c r="VC56" s="106">
        <f t="shared" si="113"/>
        <v>0</v>
      </c>
      <c r="VD56" s="106">
        <f t="shared" si="114"/>
        <v>0</v>
      </c>
      <c r="VE56" s="106">
        <f t="shared" si="115"/>
        <v>0</v>
      </c>
      <c r="VF56" s="106">
        <f t="shared" si="116"/>
        <v>0</v>
      </c>
      <c r="VG56" s="106">
        <f t="shared" si="117"/>
        <v>0</v>
      </c>
      <c r="VH56" s="106">
        <f t="shared" si="118"/>
        <v>0</v>
      </c>
      <c r="VI56" s="106">
        <f t="shared" si="119"/>
        <v>0</v>
      </c>
      <c r="VJ56" s="106">
        <f t="shared" si="120"/>
        <v>0</v>
      </c>
      <c r="VK56" s="106">
        <f t="shared" si="121"/>
        <v>0</v>
      </c>
      <c r="VL56" s="106">
        <f t="shared" si="122"/>
        <v>0</v>
      </c>
      <c r="VM56" s="106">
        <f t="shared" si="123"/>
        <v>0</v>
      </c>
      <c r="VN56" s="106">
        <f t="shared" si="124"/>
        <v>0</v>
      </c>
      <c r="VO56" s="106">
        <f t="shared" si="125"/>
        <v>0</v>
      </c>
      <c r="VP56" s="106">
        <f t="shared" si="126"/>
        <v>0</v>
      </c>
      <c r="VQ56" s="106">
        <f t="shared" si="127"/>
        <v>0</v>
      </c>
      <c r="VR56" s="106">
        <f t="shared" si="128"/>
        <v>0</v>
      </c>
      <c r="VS56" s="106">
        <f t="shared" si="129"/>
        <v>0</v>
      </c>
      <c r="VT56" s="106">
        <f t="shared" si="130"/>
        <v>0</v>
      </c>
      <c r="VU56" s="106">
        <f t="shared" si="131"/>
        <v>0</v>
      </c>
      <c r="VV56" s="106">
        <f t="shared" si="132"/>
        <v>0</v>
      </c>
      <c r="VW56" s="106">
        <f t="shared" si="133"/>
        <v>0</v>
      </c>
      <c r="VX56" s="106">
        <f t="shared" si="134"/>
        <v>0</v>
      </c>
      <c r="VY56" s="106">
        <f t="shared" si="135"/>
        <v>0</v>
      </c>
      <c r="VZ56" s="106">
        <f t="shared" si="136"/>
        <v>0</v>
      </c>
      <c r="WA56" s="106">
        <f t="shared" si="137"/>
        <v>0</v>
      </c>
      <c r="WB56" s="106">
        <f t="shared" si="138"/>
        <v>0</v>
      </c>
      <c r="WC56" s="106">
        <f t="shared" si="139"/>
        <v>0</v>
      </c>
      <c r="WD56" s="106">
        <f t="shared" si="140"/>
        <v>0</v>
      </c>
      <c r="WE56" s="106">
        <f t="shared" si="141"/>
        <v>0</v>
      </c>
      <c r="WF56" s="106">
        <f t="shared" si="142"/>
        <v>0</v>
      </c>
      <c r="WG56" s="106">
        <f t="shared" si="143"/>
        <v>0</v>
      </c>
      <c r="WH56" s="106">
        <f t="shared" si="144"/>
        <v>0</v>
      </c>
      <c r="WI56" s="106">
        <f t="shared" si="145"/>
        <v>0</v>
      </c>
      <c r="WJ56" s="106">
        <f t="shared" si="146"/>
        <v>0</v>
      </c>
      <c r="WK56" s="106">
        <f t="shared" si="147"/>
        <v>0</v>
      </c>
      <c r="WL56" s="106">
        <f t="shared" si="148"/>
        <v>0</v>
      </c>
      <c r="WM56" s="106">
        <f t="shared" si="149"/>
        <v>0</v>
      </c>
      <c r="WN56" s="106">
        <f t="shared" si="150"/>
        <v>0</v>
      </c>
      <c r="WO56" s="106">
        <f t="shared" si="151"/>
        <v>0</v>
      </c>
      <c r="WP56" s="106">
        <f t="shared" si="152"/>
        <v>0</v>
      </c>
      <c r="WQ56" s="106">
        <f t="shared" si="153"/>
        <v>0</v>
      </c>
      <c r="WR56" s="106">
        <f t="shared" si="154"/>
        <v>0</v>
      </c>
      <c r="WS56" s="106">
        <f t="shared" si="155"/>
        <v>0</v>
      </c>
      <c r="WT56" s="106">
        <f t="shared" si="156"/>
        <v>0</v>
      </c>
      <c r="WU56" s="106">
        <f t="shared" si="157"/>
        <v>0</v>
      </c>
      <c r="WV56" s="106">
        <f t="shared" si="158"/>
        <v>0</v>
      </c>
      <c r="WW56" s="106">
        <f t="shared" si="159"/>
        <v>0</v>
      </c>
      <c r="WX56" s="106">
        <f t="shared" si="160"/>
        <v>0</v>
      </c>
      <c r="WY56" s="106">
        <f t="shared" si="161"/>
        <v>0</v>
      </c>
      <c r="WZ56" s="106">
        <f t="shared" si="162"/>
        <v>0</v>
      </c>
      <c r="XA56" s="106">
        <f t="shared" si="163"/>
        <v>0</v>
      </c>
      <c r="XB56" s="106">
        <f t="shared" si="164"/>
        <v>0</v>
      </c>
      <c r="XC56" s="106">
        <f t="shared" si="165"/>
        <v>0</v>
      </c>
      <c r="XD56" s="106">
        <f t="shared" si="166"/>
        <v>0</v>
      </c>
      <c r="XE56" s="106">
        <f t="shared" si="167"/>
        <v>0</v>
      </c>
      <c r="XF56" s="106">
        <f t="shared" si="168"/>
        <v>0</v>
      </c>
      <c r="XG56" s="106">
        <f t="shared" si="169"/>
        <v>0</v>
      </c>
      <c r="XH56" s="106">
        <f t="shared" si="170"/>
        <v>0</v>
      </c>
      <c r="XI56" s="106">
        <f t="shared" si="171"/>
        <v>0</v>
      </c>
      <c r="XJ56" s="106">
        <f t="shared" si="172"/>
        <v>0</v>
      </c>
      <c r="XK56" s="106">
        <f t="shared" si="173"/>
        <v>0</v>
      </c>
      <c r="XL56" s="106">
        <f t="shared" si="174"/>
        <v>0</v>
      </c>
      <c r="XM56" s="106">
        <f t="shared" si="175"/>
        <v>0</v>
      </c>
      <c r="XN56" s="106">
        <f t="shared" si="176"/>
        <v>0</v>
      </c>
      <c r="XO56" s="106">
        <f t="shared" si="177"/>
        <v>0</v>
      </c>
      <c r="XP56" s="106">
        <f t="shared" si="178"/>
        <v>0</v>
      </c>
      <c r="XQ56" s="106">
        <f t="shared" si="179"/>
        <v>0</v>
      </c>
      <c r="XR56" s="106">
        <f t="shared" si="180"/>
        <v>0</v>
      </c>
      <c r="XS56" s="106">
        <f t="shared" si="181"/>
        <v>0</v>
      </c>
      <c r="XT56" s="106">
        <f t="shared" si="182"/>
        <v>0</v>
      </c>
      <c r="XU56" s="106">
        <f t="shared" si="183"/>
        <v>0</v>
      </c>
      <c r="XV56" s="106">
        <f t="shared" si="184"/>
        <v>0</v>
      </c>
      <c r="XW56" s="106">
        <f t="shared" si="185"/>
        <v>0</v>
      </c>
      <c r="XX56" s="106">
        <f t="shared" si="186"/>
        <v>0</v>
      </c>
      <c r="XY56" s="106">
        <f t="shared" si="187"/>
        <v>0</v>
      </c>
      <c r="XZ56" s="106">
        <f t="shared" si="188"/>
        <v>0</v>
      </c>
      <c r="YA56" s="106">
        <f t="shared" si="189"/>
        <v>0</v>
      </c>
      <c r="YB56" s="106">
        <f t="shared" si="190"/>
        <v>0</v>
      </c>
      <c r="YC56" s="106">
        <f t="shared" si="191"/>
        <v>0</v>
      </c>
      <c r="YD56" s="106">
        <f t="shared" si="192"/>
        <v>0</v>
      </c>
      <c r="YE56" s="106">
        <f t="shared" si="193"/>
        <v>0</v>
      </c>
      <c r="YF56" s="106">
        <f t="shared" si="194"/>
        <v>0</v>
      </c>
      <c r="YG56" s="106">
        <f t="shared" si="195"/>
        <v>0</v>
      </c>
      <c r="YH56" s="106">
        <f t="shared" si="196"/>
        <v>0</v>
      </c>
      <c r="YI56" s="106">
        <f t="shared" si="197"/>
        <v>0</v>
      </c>
      <c r="YJ56" s="106">
        <f t="shared" si="198"/>
        <v>0</v>
      </c>
      <c r="YK56" s="106">
        <f t="shared" si="199"/>
        <v>0</v>
      </c>
      <c r="YL56" s="106">
        <f t="shared" si="200"/>
        <v>0</v>
      </c>
      <c r="YM56" s="106">
        <f t="shared" si="201"/>
        <v>0</v>
      </c>
      <c r="YN56" s="106">
        <f t="shared" si="202"/>
        <v>0</v>
      </c>
      <c r="YO56" s="106">
        <f t="shared" si="203"/>
        <v>0</v>
      </c>
      <c r="YP56" s="106">
        <f t="shared" si="204"/>
        <v>0</v>
      </c>
      <c r="YQ56" s="106">
        <f t="shared" si="205"/>
        <v>0</v>
      </c>
      <c r="YR56" s="106">
        <f t="shared" si="206"/>
        <v>0</v>
      </c>
      <c r="YS56" s="106">
        <f t="shared" si="207"/>
        <v>0</v>
      </c>
      <c r="YT56" s="106">
        <f t="shared" si="208"/>
        <v>0</v>
      </c>
      <c r="YU56" s="106">
        <f t="shared" si="209"/>
        <v>0</v>
      </c>
      <c r="YV56" s="106">
        <f t="shared" si="210"/>
        <v>0</v>
      </c>
      <c r="YW56" s="106">
        <f t="shared" si="211"/>
        <v>0</v>
      </c>
      <c r="YX56" s="106">
        <f t="shared" si="212"/>
        <v>0</v>
      </c>
      <c r="YY56" s="106">
        <f t="shared" si="213"/>
        <v>0</v>
      </c>
      <c r="YZ56" s="106">
        <f t="shared" si="214"/>
        <v>0</v>
      </c>
      <c r="ZA56" s="106">
        <f t="shared" si="215"/>
        <v>0</v>
      </c>
      <c r="ZB56" s="106">
        <f t="shared" si="216"/>
        <v>0</v>
      </c>
      <c r="ZC56" s="106">
        <f t="shared" si="217"/>
        <v>0</v>
      </c>
      <c r="ZD56" s="106">
        <f t="shared" si="218"/>
        <v>0</v>
      </c>
      <c r="ZE56" s="106">
        <f t="shared" si="219"/>
        <v>0</v>
      </c>
      <c r="ZF56" s="106">
        <f t="shared" si="220"/>
        <v>0</v>
      </c>
      <c r="ZG56" s="106">
        <f t="shared" si="221"/>
        <v>0</v>
      </c>
      <c r="ZH56" s="106">
        <f t="shared" si="222"/>
        <v>0</v>
      </c>
      <c r="ZI56" s="106">
        <f t="shared" si="223"/>
        <v>0</v>
      </c>
      <c r="ZJ56" s="106">
        <f t="shared" si="224"/>
        <v>0</v>
      </c>
      <c r="ZK56" s="106">
        <f t="shared" si="225"/>
        <v>0</v>
      </c>
      <c r="ZL56" s="106">
        <f t="shared" si="226"/>
        <v>0</v>
      </c>
      <c r="ZM56" s="106">
        <f t="shared" si="227"/>
        <v>0</v>
      </c>
      <c r="ZN56" s="106">
        <f t="shared" si="228"/>
        <v>0</v>
      </c>
      <c r="ZO56" s="106">
        <f t="shared" si="229"/>
        <v>0</v>
      </c>
      <c r="ZP56" s="106">
        <f t="shared" si="230"/>
        <v>0</v>
      </c>
      <c r="ZQ56" s="106">
        <f t="shared" si="231"/>
        <v>0</v>
      </c>
      <c r="ZR56" s="106">
        <f t="shared" si="232"/>
        <v>0</v>
      </c>
      <c r="ZS56" s="106">
        <f t="shared" si="233"/>
        <v>0</v>
      </c>
      <c r="ZT56" s="106">
        <f t="shared" si="234"/>
        <v>0</v>
      </c>
      <c r="ZU56" s="106">
        <f t="shared" si="235"/>
        <v>0</v>
      </c>
      <c r="ZV56" s="106">
        <f t="shared" si="236"/>
        <v>0</v>
      </c>
      <c r="ZW56" s="106">
        <f t="shared" si="237"/>
        <v>0</v>
      </c>
      <c r="ZX56" s="106">
        <f t="shared" si="238"/>
        <v>0</v>
      </c>
      <c r="ZY56" s="106">
        <f t="shared" si="239"/>
        <v>0</v>
      </c>
      <c r="ZZ56" s="106">
        <f t="shared" si="240"/>
        <v>0</v>
      </c>
      <c r="AAA56" s="106">
        <f t="shared" si="241"/>
        <v>0</v>
      </c>
      <c r="AAB56" s="106">
        <f t="shared" si="242"/>
        <v>0</v>
      </c>
      <c r="AAC56" s="106">
        <f t="shared" si="243"/>
        <v>0</v>
      </c>
      <c r="AAD56" s="106">
        <f t="shared" si="244"/>
        <v>0</v>
      </c>
      <c r="AAE56" s="106">
        <f t="shared" si="245"/>
        <v>0</v>
      </c>
      <c r="AAF56" s="106">
        <f t="shared" si="246"/>
        <v>0</v>
      </c>
      <c r="AAG56" s="106">
        <f t="shared" si="247"/>
        <v>0</v>
      </c>
      <c r="AAH56" s="106">
        <f t="shared" si="248"/>
        <v>0</v>
      </c>
      <c r="AAI56" s="106">
        <f t="shared" si="249"/>
        <v>0</v>
      </c>
      <c r="AAJ56" s="106">
        <f t="shared" si="250"/>
        <v>0</v>
      </c>
      <c r="AAK56" s="106">
        <f t="shared" si="251"/>
        <v>0</v>
      </c>
      <c r="AAL56" s="106">
        <f t="shared" si="252"/>
        <v>0</v>
      </c>
      <c r="AAM56" s="106">
        <f t="shared" si="253"/>
        <v>0</v>
      </c>
      <c r="AAN56" s="106">
        <f t="shared" si="254"/>
        <v>0</v>
      </c>
      <c r="AAO56" s="106">
        <f t="shared" si="255"/>
        <v>0</v>
      </c>
      <c r="AAP56" s="106">
        <f t="shared" si="256"/>
        <v>0</v>
      </c>
      <c r="AAQ56" s="106">
        <f t="shared" si="257"/>
        <v>0</v>
      </c>
      <c r="AAR56" s="106">
        <f t="shared" si="258"/>
        <v>0</v>
      </c>
      <c r="AAS56" s="106">
        <f t="shared" si="259"/>
        <v>0</v>
      </c>
      <c r="AAT56" s="106">
        <f t="shared" si="260"/>
        <v>0</v>
      </c>
      <c r="AAU56" s="106">
        <f t="shared" si="261"/>
        <v>0</v>
      </c>
      <c r="AAV56" s="106">
        <f t="shared" si="262"/>
        <v>0</v>
      </c>
      <c r="AAW56" s="106">
        <f t="shared" si="263"/>
        <v>0</v>
      </c>
      <c r="AAX56" s="106">
        <f t="shared" si="264"/>
        <v>0</v>
      </c>
      <c r="AAY56" s="106">
        <f t="shared" si="265"/>
        <v>0</v>
      </c>
      <c r="AAZ56" s="106">
        <f t="shared" si="266"/>
        <v>0</v>
      </c>
      <c r="ABA56" s="106">
        <f t="shared" si="267"/>
        <v>0</v>
      </c>
      <c r="ABB56" s="106">
        <f t="shared" si="268"/>
        <v>0</v>
      </c>
      <c r="ABC56" s="106">
        <f t="shared" si="269"/>
        <v>0</v>
      </c>
      <c r="ABD56" s="106">
        <f t="shared" si="270"/>
        <v>0</v>
      </c>
      <c r="ABE56" s="106">
        <f t="shared" si="271"/>
        <v>0</v>
      </c>
      <c r="ABF56" s="106">
        <f t="shared" si="272"/>
        <v>0</v>
      </c>
      <c r="ABG56" s="106">
        <f t="shared" si="273"/>
        <v>0</v>
      </c>
      <c r="ABH56" s="106">
        <f t="shared" si="274"/>
        <v>0</v>
      </c>
      <c r="ABI56" s="106">
        <f t="shared" si="275"/>
        <v>0</v>
      </c>
      <c r="ABJ56" s="106">
        <f t="shared" si="276"/>
        <v>0</v>
      </c>
      <c r="ABK56" s="106">
        <f t="shared" si="277"/>
        <v>5490</v>
      </c>
      <c r="ABL56" s="106">
        <f t="shared" si="278"/>
        <v>41175</v>
      </c>
      <c r="ABM56" s="106">
        <f t="shared" si="279"/>
        <v>0</v>
      </c>
      <c r="ABN56" s="106">
        <f t="shared" si="280"/>
        <v>55545</v>
      </c>
      <c r="ABO56" s="106">
        <f t="shared" si="281"/>
        <v>12075</v>
      </c>
      <c r="ABP56" s="106">
        <f t="shared" si="282"/>
        <v>0</v>
      </c>
      <c r="ABQ56" s="106">
        <f t="shared" si="283"/>
        <v>32680</v>
      </c>
      <c r="ABR56" s="106">
        <f t="shared" si="284"/>
        <v>111800</v>
      </c>
      <c r="ABS56" s="106">
        <f t="shared" si="285"/>
        <v>0</v>
      </c>
      <c r="ABT56" s="106">
        <f t="shared" si="286"/>
        <v>0</v>
      </c>
      <c r="ABU56" s="106">
        <f t="shared" si="287"/>
        <v>0</v>
      </c>
      <c r="ABV56" s="106">
        <f t="shared" si="288"/>
        <v>0</v>
      </c>
      <c r="ABW56" s="106">
        <f t="shared" si="289"/>
        <v>0</v>
      </c>
      <c r="ABX56" s="106">
        <f t="shared" si="290"/>
        <v>0</v>
      </c>
      <c r="ABY56" s="106">
        <f t="shared" si="291"/>
        <v>0</v>
      </c>
      <c r="ABZ56" s="106">
        <f t="shared" si="292"/>
        <v>0</v>
      </c>
      <c r="ACA56" s="106">
        <f t="shared" si="293"/>
        <v>0</v>
      </c>
      <c r="ACB56" s="106">
        <f t="shared" si="294"/>
        <v>0</v>
      </c>
      <c r="ACC56" s="106">
        <f t="shared" si="295"/>
        <v>0</v>
      </c>
      <c r="ACD56" s="106">
        <f t="shared" si="296"/>
        <v>0</v>
      </c>
      <c r="ACE56" s="106">
        <f t="shared" si="297"/>
        <v>0</v>
      </c>
      <c r="ACF56" s="106">
        <f t="shared" si="298"/>
        <v>0</v>
      </c>
      <c r="ACG56" s="106">
        <f t="shared" si="299"/>
        <v>0</v>
      </c>
      <c r="ACH56" s="106">
        <f t="shared" si="300"/>
        <v>0</v>
      </c>
      <c r="ACI56" s="106">
        <f t="shared" si="301"/>
        <v>0</v>
      </c>
      <c r="ACJ56" s="106">
        <f t="shared" si="302"/>
        <v>0</v>
      </c>
      <c r="ACK56" s="106">
        <f t="shared" si="303"/>
        <v>0</v>
      </c>
      <c r="ACL56" s="106">
        <f t="shared" si="304"/>
        <v>0</v>
      </c>
      <c r="ACM56" s="106">
        <f t="shared" si="305"/>
        <v>0</v>
      </c>
      <c r="ACN56" s="106">
        <f t="shared" si="306"/>
        <v>0</v>
      </c>
      <c r="ACO56" s="106">
        <f t="shared" si="307"/>
        <v>0</v>
      </c>
      <c r="ACP56" s="106">
        <f t="shared" si="308"/>
        <v>0</v>
      </c>
      <c r="ACQ56" s="106">
        <f t="shared" si="309"/>
        <v>0</v>
      </c>
      <c r="ACR56" s="106">
        <f t="shared" si="310"/>
        <v>0</v>
      </c>
      <c r="ACS56" s="106">
        <f t="shared" si="311"/>
        <v>25200</v>
      </c>
      <c r="ACT56" s="106">
        <f t="shared" si="312"/>
        <v>0</v>
      </c>
      <c r="ACU56" s="106">
        <f t="shared" si="313"/>
        <v>4200</v>
      </c>
      <c r="ACV56" s="106">
        <f t="shared" si="314"/>
        <v>0</v>
      </c>
      <c r="ACW56" s="106">
        <f t="shared" si="315"/>
        <v>0</v>
      </c>
      <c r="ACX56" s="106">
        <f t="shared" si="316"/>
        <v>0</v>
      </c>
      <c r="ACY56" s="106">
        <f t="shared" si="317"/>
        <v>0</v>
      </c>
      <c r="ACZ56" s="106">
        <f t="shared" si="318"/>
        <v>0</v>
      </c>
      <c r="ADA56" s="106">
        <f t="shared" si="319"/>
        <v>0</v>
      </c>
      <c r="ADB56" s="106">
        <f t="shared" si="320"/>
        <v>0</v>
      </c>
      <c r="ADC56" s="106">
        <f t="shared" si="321"/>
        <v>0</v>
      </c>
      <c r="ADD56" s="106">
        <f t="shared" si="322"/>
        <v>0</v>
      </c>
      <c r="ADE56" s="106">
        <f t="shared" si="323"/>
        <v>0</v>
      </c>
      <c r="ADF56" s="106">
        <f t="shared" si="324"/>
        <v>0</v>
      </c>
      <c r="ADG56" s="106">
        <f t="shared" si="325"/>
        <v>0</v>
      </c>
      <c r="ADH56" s="106">
        <f t="shared" si="326"/>
        <v>0</v>
      </c>
      <c r="ADI56" s="106">
        <f t="shared" si="327"/>
        <v>0</v>
      </c>
      <c r="ADJ56" s="106">
        <f t="shared" si="328"/>
        <v>0</v>
      </c>
      <c r="ADK56" s="106">
        <f t="shared" si="329"/>
        <v>0</v>
      </c>
      <c r="ADL56" s="106">
        <f t="shared" si="330"/>
        <v>0</v>
      </c>
      <c r="ADM56" s="106">
        <f t="shared" si="331"/>
        <v>0</v>
      </c>
      <c r="ADN56" s="106">
        <f t="shared" si="332"/>
        <v>0</v>
      </c>
      <c r="ADO56" s="106">
        <f t="shared" si="333"/>
        <v>0</v>
      </c>
      <c r="ADP56" s="106">
        <f t="shared" si="334"/>
        <v>0</v>
      </c>
      <c r="ADQ56" s="106">
        <f t="shared" si="335"/>
        <v>0</v>
      </c>
      <c r="ADR56" s="106">
        <f t="shared" si="336"/>
        <v>0</v>
      </c>
      <c r="ADS56" s="106">
        <f t="shared" si="337"/>
        <v>0</v>
      </c>
      <c r="ADT56" s="106">
        <f t="shared" si="338"/>
        <v>0</v>
      </c>
      <c r="ADU56" s="106">
        <f t="shared" si="339"/>
        <v>0</v>
      </c>
      <c r="ADV56" s="106">
        <f t="shared" si="340"/>
        <v>0</v>
      </c>
      <c r="ADW56" s="106">
        <f t="shared" si="341"/>
        <v>0</v>
      </c>
      <c r="ADX56" s="106">
        <f t="shared" si="342"/>
        <v>0</v>
      </c>
      <c r="ADY56" s="106">
        <f t="shared" si="343"/>
        <v>0</v>
      </c>
      <c r="ADZ56" s="106">
        <f t="shared" si="344"/>
        <v>0</v>
      </c>
      <c r="AEA56" s="106">
        <f t="shared" si="345"/>
        <v>0</v>
      </c>
      <c r="AEB56" s="106">
        <f t="shared" si="346"/>
        <v>0</v>
      </c>
      <c r="AEC56" s="106">
        <f t="shared" si="347"/>
        <v>0</v>
      </c>
      <c r="AED56" s="106">
        <f t="shared" si="348"/>
        <v>0</v>
      </c>
      <c r="AEE56" s="106">
        <f t="shared" si="349"/>
        <v>0</v>
      </c>
      <c r="AEF56" s="106">
        <f t="shared" si="350"/>
        <v>0</v>
      </c>
      <c r="AEG56" s="106">
        <f t="shared" si="351"/>
        <v>0</v>
      </c>
      <c r="AEH56" s="106">
        <f t="shared" si="352"/>
        <v>0</v>
      </c>
      <c r="AEI56" s="106">
        <f t="shared" si="353"/>
        <v>0</v>
      </c>
      <c r="AEJ56" s="106">
        <f t="shared" si="354"/>
        <v>0</v>
      </c>
      <c r="AEK56" s="106">
        <f t="shared" si="355"/>
        <v>0</v>
      </c>
      <c r="AEL56" s="106">
        <f t="shared" si="356"/>
        <v>0</v>
      </c>
      <c r="AEM56" s="106">
        <f t="shared" si="357"/>
        <v>0</v>
      </c>
      <c r="AEN56" s="106">
        <f t="shared" si="358"/>
        <v>0</v>
      </c>
      <c r="AEO56" s="106">
        <f t="shared" si="359"/>
        <v>0</v>
      </c>
      <c r="AEP56" s="106">
        <f t="shared" si="360"/>
        <v>0</v>
      </c>
      <c r="AEQ56" s="106">
        <f t="shared" si="361"/>
        <v>0</v>
      </c>
      <c r="AER56" s="106">
        <f t="shared" si="362"/>
        <v>0</v>
      </c>
      <c r="AES56" s="106">
        <f t="shared" si="363"/>
        <v>0</v>
      </c>
      <c r="AET56" s="106">
        <f t="shared" si="364"/>
        <v>0</v>
      </c>
      <c r="AEU56" s="106">
        <f t="shared" si="365"/>
        <v>0</v>
      </c>
      <c r="AEV56" s="106">
        <f t="shared" si="366"/>
        <v>0</v>
      </c>
      <c r="AEW56" s="106">
        <f t="shared" si="367"/>
        <v>0</v>
      </c>
      <c r="AEX56" s="106">
        <f t="shared" si="368"/>
        <v>0</v>
      </c>
      <c r="AEY56" s="106">
        <f t="shared" si="369"/>
        <v>0</v>
      </c>
      <c r="AEZ56" s="106">
        <f t="shared" si="370"/>
        <v>0</v>
      </c>
      <c r="AFA56" s="106">
        <f t="shared" si="371"/>
        <v>0</v>
      </c>
      <c r="AFB56" s="106">
        <f t="shared" si="372"/>
        <v>0</v>
      </c>
      <c r="AFC56" s="106">
        <f t="shared" si="373"/>
        <v>0</v>
      </c>
      <c r="AFD56" s="106">
        <f t="shared" si="374"/>
        <v>0</v>
      </c>
      <c r="AFE56" s="106">
        <f t="shared" si="375"/>
        <v>0</v>
      </c>
      <c r="AFF56" s="106">
        <f t="shared" si="376"/>
        <v>0</v>
      </c>
      <c r="AFG56" s="106">
        <f t="shared" si="377"/>
        <v>0</v>
      </c>
      <c r="AFH56" s="106">
        <f t="shared" si="378"/>
        <v>0</v>
      </c>
      <c r="AFI56" s="106">
        <f t="shared" si="379"/>
        <v>0</v>
      </c>
      <c r="AFJ56" s="106">
        <f t="shared" si="380"/>
        <v>0</v>
      </c>
      <c r="AFK56" s="106">
        <f t="shared" si="381"/>
        <v>0</v>
      </c>
      <c r="AFL56" s="106">
        <f t="shared" si="382"/>
        <v>0</v>
      </c>
      <c r="AFM56" s="106">
        <f t="shared" si="383"/>
        <v>0</v>
      </c>
      <c r="AFN56" s="106">
        <f t="shared" si="384"/>
        <v>0</v>
      </c>
      <c r="AFO56" s="106">
        <f t="shared" si="385"/>
        <v>0</v>
      </c>
      <c r="AFP56" s="106">
        <f t="shared" si="386"/>
        <v>0</v>
      </c>
      <c r="AFQ56" s="106">
        <f t="shared" si="387"/>
        <v>0</v>
      </c>
      <c r="AFR56" s="106">
        <f t="shared" si="388"/>
        <v>0</v>
      </c>
      <c r="AFS56" s="106">
        <f t="shared" si="389"/>
        <v>0</v>
      </c>
      <c r="AFT56" s="106">
        <f t="shared" si="390"/>
        <v>0</v>
      </c>
      <c r="AFU56" s="106">
        <f t="shared" si="391"/>
        <v>280</v>
      </c>
      <c r="AFV56" s="106">
        <f t="shared" si="392"/>
        <v>0</v>
      </c>
      <c r="AFW56" s="106">
        <f t="shared" si="393"/>
        <v>0</v>
      </c>
      <c r="AFX56" s="106">
        <f t="shared" si="394"/>
        <v>0</v>
      </c>
      <c r="AFY56" s="106">
        <f t="shared" si="395"/>
        <v>0</v>
      </c>
      <c r="AFZ56" s="106">
        <f t="shared" si="396"/>
        <v>0</v>
      </c>
      <c r="AGA56" s="106">
        <f t="shared" si="397"/>
        <v>0</v>
      </c>
      <c r="AGB56" s="106">
        <f t="shared" si="398"/>
        <v>0</v>
      </c>
      <c r="AGC56" s="106">
        <f t="shared" si="399"/>
        <v>0</v>
      </c>
      <c r="AGD56" s="106">
        <f t="shared" si="400"/>
        <v>0</v>
      </c>
      <c r="AGE56" s="106">
        <f t="shared" si="401"/>
        <v>0</v>
      </c>
      <c r="AGF56" s="106">
        <f t="shared" si="402"/>
        <v>0</v>
      </c>
      <c r="AGG56" s="106">
        <f t="shared" si="403"/>
        <v>0</v>
      </c>
      <c r="AGH56" s="106">
        <f t="shared" si="404"/>
        <v>0</v>
      </c>
      <c r="AGI56" s="106">
        <f t="shared" si="405"/>
        <v>0</v>
      </c>
      <c r="AGJ56" s="106">
        <f t="shared" si="406"/>
        <v>0</v>
      </c>
      <c r="AGK56" s="106">
        <f t="shared" si="407"/>
        <v>0</v>
      </c>
      <c r="AGL56" s="106">
        <f t="shared" si="408"/>
        <v>0</v>
      </c>
      <c r="AGM56" s="106">
        <f t="shared" si="409"/>
        <v>0</v>
      </c>
      <c r="AGN56" s="106">
        <f t="shared" si="410"/>
        <v>0</v>
      </c>
      <c r="AGO56" s="106">
        <f t="shared" si="411"/>
        <v>0</v>
      </c>
      <c r="AGP56" s="106">
        <f t="shared" si="412"/>
        <v>0</v>
      </c>
      <c r="AGQ56" s="106">
        <f t="shared" si="413"/>
        <v>0</v>
      </c>
      <c r="AGR56" s="106">
        <f t="shared" si="414"/>
        <v>0</v>
      </c>
      <c r="AGS56" s="106">
        <f t="shared" si="415"/>
        <v>0</v>
      </c>
      <c r="AGT56" s="106">
        <f t="shared" si="416"/>
        <v>0</v>
      </c>
      <c r="AGU56" s="106">
        <f t="shared" si="417"/>
        <v>0</v>
      </c>
      <c r="AGV56" s="106">
        <f t="shared" si="418"/>
        <v>0</v>
      </c>
      <c r="AGW56" s="106">
        <f t="shared" si="419"/>
        <v>0</v>
      </c>
      <c r="AGX56" s="106">
        <f t="shared" si="420"/>
        <v>0</v>
      </c>
      <c r="AGY56" s="106">
        <f t="shared" si="421"/>
        <v>0</v>
      </c>
      <c r="AGZ56" s="106">
        <f t="shared" si="422"/>
        <v>0</v>
      </c>
      <c r="AHA56" s="106">
        <f t="shared" si="423"/>
        <v>0</v>
      </c>
      <c r="AHB56" s="106">
        <f t="shared" si="424"/>
        <v>0</v>
      </c>
      <c r="AHC56" s="106">
        <f t="shared" si="425"/>
        <v>0</v>
      </c>
      <c r="AHD56" s="106">
        <f t="shared" si="426"/>
        <v>0</v>
      </c>
      <c r="AHE56" s="106">
        <f t="shared" si="427"/>
        <v>0</v>
      </c>
      <c r="AHF56" s="106">
        <f t="shared" si="428"/>
        <v>0</v>
      </c>
      <c r="AHG56" s="106">
        <f t="shared" si="429"/>
        <v>0</v>
      </c>
      <c r="AHH56" s="106">
        <f t="shared" si="430"/>
        <v>0</v>
      </c>
      <c r="AHI56" s="106">
        <f t="shared" si="431"/>
        <v>0</v>
      </c>
      <c r="AHJ56" s="106">
        <f t="shared" si="432"/>
        <v>0</v>
      </c>
      <c r="AHK56" s="106">
        <f t="shared" si="433"/>
        <v>0</v>
      </c>
      <c r="AHL56" s="106">
        <f t="shared" si="434"/>
        <v>0</v>
      </c>
      <c r="AHM56" s="106">
        <f t="shared" si="435"/>
        <v>0</v>
      </c>
      <c r="AHN56" s="106">
        <f t="shared" si="436"/>
        <v>0</v>
      </c>
      <c r="AHO56" s="106">
        <f t="shared" si="437"/>
        <v>0</v>
      </c>
      <c r="AHP56" s="106">
        <f t="shared" si="438"/>
        <v>0</v>
      </c>
      <c r="AHQ56" s="106">
        <f t="shared" si="439"/>
        <v>0</v>
      </c>
      <c r="AHT56" s="35">
        <f t="shared" si="440"/>
        <v>0</v>
      </c>
      <c r="AHU56" s="35">
        <f t="shared" si="441"/>
        <v>0</v>
      </c>
      <c r="AHV56" s="35">
        <f t="shared" si="442"/>
        <v>129</v>
      </c>
      <c r="AHW56" s="35">
        <f t="shared" si="443"/>
        <v>21</v>
      </c>
      <c r="AHX56" s="35">
        <f t="shared" si="444"/>
        <v>0</v>
      </c>
      <c r="AHY56" s="35">
        <f t="shared" si="445"/>
        <v>0</v>
      </c>
      <c r="AHZ56" s="35">
        <f t="shared" si="446"/>
        <v>5</v>
      </c>
      <c r="AIA56" s="35">
        <f t="shared" si="447"/>
        <v>155</v>
      </c>
      <c r="AIB56" s="108">
        <f t="shared" si="448"/>
        <v>0</v>
      </c>
      <c r="AIC56" s="108">
        <f t="shared" si="449"/>
        <v>0</v>
      </c>
      <c r="AID56" s="108">
        <f t="shared" si="450"/>
        <v>0.83225806451612905</v>
      </c>
      <c r="AIE56" s="108">
        <f t="shared" si="451"/>
        <v>0.13548387096774195</v>
      </c>
      <c r="AIF56" s="108">
        <f t="shared" si="452"/>
        <v>0</v>
      </c>
      <c r="AIG56" s="108">
        <f t="shared" si="453"/>
        <v>0</v>
      </c>
      <c r="AIH56" s="108">
        <f t="shared" si="454"/>
        <v>3.2258064516129031E-2</v>
      </c>
      <c r="AII56" s="35" t="s">
        <v>582</v>
      </c>
      <c r="AIK56" s="106">
        <f t="shared" si="455"/>
        <v>288445</v>
      </c>
      <c r="AIL56" s="106">
        <f t="shared" si="456"/>
        <v>0</v>
      </c>
      <c r="AIM56" s="106">
        <f t="shared" si="457"/>
        <v>0</v>
      </c>
      <c r="AIN56" s="106">
        <f t="shared" si="458"/>
        <v>288445</v>
      </c>
      <c r="AIO56" s="106">
        <f t="shared" si="459"/>
        <v>0</v>
      </c>
      <c r="AIP56" s="36">
        <f t="shared" si="460"/>
        <v>0</v>
      </c>
    </row>
    <row r="57" spans="5:926" ht="23.25" customHeight="1" x14ac:dyDescent="0.2"/>
    <row r="58" spans="5:926" ht="23.25" customHeight="1" x14ac:dyDescent="0.2"/>
    <row r="59" spans="5:926" ht="23.25" customHeight="1" x14ac:dyDescent="0.2"/>
    <row r="60" spans="5:926" ht="12.75" customHeight="1" x14ac:dyDescent="0.2">
      <c r="AP60" s="106">
        <f>SUM(AP31:AP56)</f>
        <v>6422601414898.0625</v>
      </c>
      <c r="AQ60" s="106">
        <f>SUM(AQ31:AQ56)</f>
        <v>1705420483989.9224</v>
      </c>
      <c r="AR60" s="106">
        <f>SUM(AR31:AR56)</f>
        <v>2905774573807.5</v>
      </c>
    </row>
    <row r="68" spans="10:17" ht="12.75" customHeight="1" x14ac:dyDescent="0.2">
      <c r="J68" s="35"/>
      <c r="K68" s="35"/>
      <c r="L68" s="35"/>
      <c r="M68" s="35"/>
      <c r="N68" s="35"/>
      <c r="O68" s="35"/>
      <c r="P68" s="35"/>
      <c r="Q68" s="35"/>
    </row>
    <row r="69" spans="10:17" ht="12.75" customHeight="1" x14ac:dyDescent="0.2"/>
  </sheetData>
  <mergeCells count="79">
    <mergeCell ref="QN29:QP29"/>
    <mergeCell ref="NU29:OB29"/>
    <mergeCell ref="OC29:OJ29"/>
    <mergeCell ref="OK29:PG29"/>
    <mergeCell ref="PL29:PW29"/>
    <mergeCell ref="PX29:QG29"/>
    <mergeCell ref="QH29:QM29"/>
    <mergeCell ref="LW29:MD29"/>
    <mergeCell ref="ME29:MN29"/>
    <mergeCell ref="MO29:MV29"/>
    <mergeCell ref="MW29:ND29"/>
    <mergeCell ref="NE29:NL29"/>
    <mergeCell ref="NM29:NT29"/>
    <mergeCell ref="JY29:KF29"/>
    <mergeCell ref="KG29:KN29"/>
    <mergeCell ref="KO29:KV29"/>
    <mergeCell ref="KW29:LF29"/>
    <mergeCell ref="LG29:LN29"/>
    <mergeCell ref="LO29:LV29"/>
    <mergeCell ref="IC29:IJ29"/>
    <mergeCell ref="IK29:IR29"/>
    <mergeCell ref="IS29:IZ29"/>
    <mergeCell ref="JA29:JH29"/>
    <mergeCell ref="JI29:JP29"/>
    <mergeCell ref="JQ29:JX29"/>
    <mergeCell ref="GG29:GN29"/>
    <mergeCell ref="GO29:GV29"/>
    <mergeCell ref="GW29:HD29"/>
    <mergeCell ref="HE29:HL29"/>
    <mergeCell ref="HM29:HT29"/>
    <mergeCell ref="HU29:IB29"/>
    <mergeCell ref="EK29:ER29"/>
    <mergeCell ref="ES29:EZ29"/>
    <mergeCell ref="FA29:FH29"/>
    <mergeCell ref="FI29:FP29"/>
    <mergeCell ref="FQ29:FX29"/>
    <mergeCell ref="FY29:GF29"/>
    <mergeCell ref="CO29:CV29"/>
    <mergeCell ref="CW29:DD29"/>
    <mergeCell ref="DE29:DL29"/>
    <mergeCell ref="DM29:DT29"/>
    <mergeCell ref="DU29:EB29"/>
    <mergeCell ref="EC29:EJ29"/>
    <mergeCell ref="AS29:AZ29"/>
    <mergeCell ref="BA29:BH29"/>
    <mergeCell ref="BI29:BP29"/>
    <mergeCell ref="BQ29:BX29"/>
    <mergeCell ref="BY29:CF29"/>
    <mergeCell ref="CG29:CN29"/>
    <mergeCell ref="A22:C22"/>
    <mergeCell ref="A23:C23"/>
    <mergeCell ref="A24:C24"/>
    <mergeCell ref="D24:H25"/>
    <mergeCell ref="A26:C26"/>
    <mergeCell ref="D27:K27"/>
    <mergeCell ref="D16:H16"/>
    <mergeCell ref="A17:C17"/>
    <mergeCell ref="A18:C18"/>
    <mergeCell ref="A19:C19"/>
    <mergeCell ref="A20:C20"/>
    <mergeCell ref="A21:C21"/>
    <mergeCell ref="A11:C11"/>
    <mergeCell ref="A12:C12"/>
    <mergeCell ref="A13:C13"/>
    <mergeCell ref="A14:C14"/>
    <mergeCell ref="A15:C15"/>
    <mergeCell ref="A16:C16"/>
    <mergeCell ref="A6:C6"/>
    <mergeCell ref="A7:C7"/>
    <mergeCell ref="A8:C8"/>
    <mergeCell ref="A9:C9"/>
    <mergeCell ref="A10:C10"/>
    <mergeCell ref="D10:H10"/>
    <mergeCell ref="A1:C1"/>
    <mergeCell ref="D1:H1"/>
    <mergeCell ref="A2:C2"/>
    <mergeCell ref="A3:C3"/>
    <mergeCell ref="A4:C4"/>
    <mergeCell ref="A5:C5"/>
  </mergeCells>
  <dataValidations count="1">
    <dataValidation type="list" allowBlank="1" showInputMessage="1" showErrorMessage="1" error="USE DROP DOWN MENU" sqref="AII62:AII418 AII31:AII60" xr:uid="{8F0A8B2F-0698-4B69-9420-C345F5B9AE3F}">
      <formula1>LANDUSE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AGLAND VALUE</vt:lpstr>
      <vt:lpstr>ALL QUALIFIED SALES</vt:lpstr>
      <vt:lpstr>LESS 5 %</vt:lpstr>
      <vt:lpstr>DRY 80%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Sonja</dc:creator>
  <cp:lastModifiedBy>Sonja</cp:lastModifiedBy>
  <dcterms:created xsi:type="dcterms:W3CDTF">2022-04-21T13:59:05Z</dcterms:created>
  <dcterms:modified xsi:type="dcterms:W3CDTF">2022-04-21T14:02:34Z</dcterms:modified>
</cp:coreProperties>
</file>